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6" windowWidth="23256" windowHeight="12252" activeTab="1"/>
  </bookViews>
  <sheets>
    <sheet name="pivot 2021" sheetId="2" r:id="rId1"/>
    <sheet name="pivot 2022" sheetId="1" r:id="rId2"/>
  </sheets>
  <definedNames>
    <definedName name="_xlnm._FilterDatabase" localSheetId="0" hidden="1">'pivot 2021'!$A$1:$L$717</definedName>
    <definedName name="_xlnm._FilterDatabase" localSheetId="1" hidden="1">'pivot 2022'!$A$1:$P$756</definedName>
  </definedNames>
  <calcPr calcId="124519"/>
</workbook>
</file>

<file path=xl/calcChain.xml><?xml version="1.0" encoding="utf-8"?>
<calcChain xmlns="http://schemas.openxmlformats.org/spreadsheetml/2006/main">
  <c r="L2" i="1"/>
  <c r="M756"/>
  <c r="N756" s="1"/>
  <c r="M755"/>
  <c r="N755" s="1"/>
  <c r="M754"/>
  <c r="N754" s="1"/>
  <c r="M753"/>
  <c r="N753" s="1"/>
  <c r="M752"/>
  <c r="N752" s="1"/>
  <c r="M751"/>
  <c r="N751" s="1"/>
  <c r="M750"/>
  <c r="N750" s="1"/>
  <c r="M749"/>
  <c r="N749" s="1"/>
  <c r="M748"/>
  <c r="N748" s="1"/>
  <c r="M747"/>
  <c r="N747" s="1"/>
  <c r="M746"/>
  <c r="N746" s="1"/>
  <c r="M745"/>
  <c r="N745" s="1"/>
  <c r="M744"/>
  <c r="N744" s="1"/>
  <c r="M743"/>
  <c r="N743" s="1"/>
  <c r="M742"/>
  <c r="N742" s="1"/>
  <c r="M741"/>
  <c r="N741" s="1"/>
  <c r="M740"/>
  <c r="N740" s="1"/>
  <c r="M739"/>
  <c r="N739" s="1"/>
  <c r="M738"/>
  <c r="N738" s="1"/>
  <c r="M737"/>
  <c r="N737" s="1"/>
  <c r="M736"/>
  <c r="N736" s="1"/>
  <c r="M735"/>
  <c r="N735" s="1"/>
  <c r="M734"/>
  <c r="N734" s="1"/>
  <c r="M733"/>
  <c r="N733" s="1"/>
  <c r="M732"/>
  <c r="N732" s="1"/>
  <c r="M731"/>
  <c r="N731" s="1"/>
  <c r="M730"/>
  <c r="N730" s="1"/>
  <c r="M729"/>
  <c r="N729" s="1"/>
  <c r="M728"/>
  <c r="N728" s="1"/>
  <c r="M727"/>
  <c r="N727" s="1"/>
  <c r="M726"/>
  <c r="N726" s="1"/>
  <c r="M725"/>
  <c r="N725" s="1"/>
  <c r="M724"/>
  <c r="N724" s="1"/>
  <c r="M723"/>
  <c r="N723" s="1"/>
  <c r="M722"/>
  <c r="N722" s="1"/>
  <c r="M721"/>
  <c r="N721" s="1"/>
  <c r="M720"/>
  <c r="N720" s="1"/>
  <c r="M719"/>
  <c r="N719" s="1"/>
  <c r="M718"/>
  <c r="N718" s="1"/>
  <c r="K3" i="2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M717" i="1"/>
  <c r="N717" s="1"/>
  <c r="M716"/>
  <c r="N716" s="1"/>
  <c r="M715"/>
  <c r="N715" s="1"/>
  <c r="M714"/>
  <c r="N714" s="1"/>
  <c r="M713"/>
  <c r="N713" s="1"/>
  <c r="M712"/>
  <c r="N712" s="1"/>
  <c r="M711"/>
  <c r="N711" s="1"/>
  <c r="M710"/>
  <c r="N710" s="1"/>
  <c r="M709"/>
  <c r="N709" s="1"/>
  <c r="M708"/>
  <c r="N708" s="1"/>
  <c r="M707"/>
  <c r="N707" s="1"/>
  <c r="M706"/>
  <c r="N706" s="1"/>
  <c r="M705"/>
  <c r="N705" s="1"/>
  <c r="M704"/>
  <c r="N704" s="1"/>
  <c r="M703"/>
  <c r="N703" s="1"/>
  <c r="M702"/>
  <c r="N702" s="1"/>
  <c r="M701"/>
  <c r="N701" s="1"/>
  <c r="M700"/>
  <c r="N700" s="1"/>
  <c r="M699"/>
  <c r="N699" s="1"/>
  <c r="M698"/>
  <c r="N698" s="1"/>
  <c r="M697"/>
  <c r="N697" s="1"/>
  <c r="M696"/>
  <c r="N696" s="1"/>
  <c r="M695"/>
  <c r="N695" s="1"/>
  <c r="M694"/>
  <c r="N694" s="1"/>
  <c r="M693"/>
  <c r="N693" s="1"/>
  <c r="M692"/>
  <c r="N692" s="1"/>
  <c r="M691"/>
  <c r="N691" s="1"/>
  <c r="M690"/>
  <c r="N690" s="1"/>
  <c r="M689"/>
  <c r="N689" s="1"/>
  <c r="M688"/>
  <c r="N688" s="1"/>
  <c r="M687"/>
  <c r="N687" s="1"/>
  <c r="M686"/>
  <c r="N686" s="1"/>
  <c r="M685"/>
  <c r="N685" s="1"/>
  <c r="M684"/>
  <c r="N684" s="1"/>
  <c r="M683"/>
  <c r="N683" s="1"/>
  <c r="M682"/>
  <c r="N682" s="1"/>
  <c r="M681"/>
  <c r="N681" s="1"/>
  <c r="M680"/>
  <c r="N680" s="1"/>
  <c r="M679"/>
  <c r="N679" s="1"/>
  <c r="M678"/>
  <c r="N678" s="1"/>
  <c r="M677"/>
  <c r="N677" s="1"/>
  <c r="M676"/>
  <c r="N676" s="1"/>
  <c r="M675"/>
  <c r="N675" s="1"/>
  <c r="M674"/>
  <c r="N674" s="1"/>
  <c r="M673"/>
  <c r="N673" s="1"/>
  <c r="M672"/>
  <c r="N672" s="1"/>
  <c r="M671"/>
  <c r="N671" s="1"/>
  <c r="M670"/>
  <c r="N670" s="1"/>
  <c r="M669"/>
  <c r="N669" s="1"/>
  <c r="M668"/>
  <c r="N668" s="1"/>
  <c r="M667"/>
  <c r="N667" s="1"/>
  <c r="M666"/>
  <c r="N666" s="1"/>
  <c r="M665"/>
  <c r="N665" s="1"/>
  <c r="M664"/>
  <c r="N664" s="1"/>
  <c r="M663"/>
  <c r="N663" s="1"/>
  <c r="M662"/>
  <c r="N662" s="1"/>
  <c r="M661"/>
  <c r="N661" s="1"/>
  <c r="M660"/>
  <c r="N660" s="1"/>
  <c r="M659"/>
  <c r="N659" s="1"/>
  <c r="M658"/>
  <c r="N658" s="1"/>
  <c r="M657"/>
  <c r="N657" s="1"/>
  <c r="M656"/>
  <c r="N656" s="1"/>
  <c r="M655"/>
  <c r="N655" s="1"/>
  <c r="M654"/>
  <c r="N654" s="1"/>
  <c r="M653"/>
  <c r="N653" s="1"/>
  <c r="M652"/>
  <c r="N652" s="1"/>
  <c r="M651"/>
  <c r="N651" s="1"/>
  <c r="M650"/>
  <c r="N650" s="1"/>
  <c r="M649"/>
  <c r="N649" s="1"/>
  <c r="M648"/>
  <c r="N648" s="1"/>
  <c r="M647"/>
  <c r="N647" s="1"/>
  <c r="M646"/>
  <c r="N646" s="1"/>
  <c r="M645"/>
  <c r="N645" s="1"/>
  <c r="M644"/>
  <c r="N644" s="1"/>
  <c r="M643"/>
  <c r="N643" s="1"/>
  <c r="M642"/>
  <c r="N642" s="1"/>
  <c r="M641"/>
  <c r="N641" s="1"/>
  <c r="M640"/>
  <c r="N640" s="1"/>
  <c r="M639"/>
  <c r="N639" s="1"/>
  <c r="M638"/>
  <c r="N638" s="1"/>
  <c r="M637"/>
  <c r="N637" s="1"/>
  <c r="M636"/>
  <c r="N636" s="1"/>
  <c r="M635"/>
  <c r="N635" s="1"/>
  <c r="M634"/>
  <c r="N634" s="1"/>
  <c r="M633"/>
  <c r="N633" s="1"/>
  <c r="M632"/>
  <c r="N632" s="1"/>
  <c r="M631"/>
  <c r="N631" s="1"/>
  <c r="M630"/>
  <c r="N630" s="1"/>
  <c r="M629"/>
  <c r="N629" s="1"/>
  <c r="M628"/>
  <c r="N628" s="1"/>
  <c r="M627"/>
  <c r="N627" s="1"/>
  <c r="M626"/>
  <c r="N626" s="1"/>
  <c r="M625"/>
  <c r="N625" s="1"/>
  <c r="M624"/>
  <c r="N624" s="1"/>
  <c r="M623"/>
  <c r="N623" s="1"/>
  <c r="M622"/>
  <c r="N622" s="1"/>
  <c r="M621"/>
  <c r="N621" s="1"/>
  <c r="M620"/>
  <c r="N620" s="1"/>
  <c r="M619"/>
  <c r="N619" s="1"/>
  <c r="M618"/>
  <c r="N618" s="1"/>
  <c r="M617"/>
  <c r="N617" s="1"/>
  <c r="M616"/>
  <c r="N616" s="1"/>
  <c r="M615"/>
  <c r="N615" s="1"/>
  <c r="M614"/>
  <c r="N614" s="1"/>
  <c r="M613"/>
  <c r="N613" s="1"/>
  <c r="M612"/>
  <c r="N612" s="1"/>
  <c r="M611"/>
  <c r="N611" s="1"/>
  <c r="M610"/>
  <c r="N610" s="1"/>
  <c r="M609"/>
  <c r="N609" s="1"/>
  <c r="M608"/>
  <c r="N608" s="1"/>
  <c r="M607"/>
  <c r="N607" s="1"/>
  <c r="M606"/>
  <c r="N606" s="1"/>
  <c r="M605"/>
  <c r="N605" s="1"/>
  <c r="M604"/>
  <c r="N604" s="1"/>
  <c r="M603"/>
  <c r="N603" s="1"/>
  <c r="M602"/>
  <c r="N602" s="1"/>
  <c r="M601"/>
  <c r="N601" s="1"/>
  <c r="M600"/>
  <c r="N600" s="1"/>
  <c r="M599"/>
  <c r="N599" s="1"/>
  <c r="M598"/>
  <c r="N598" s="1"/>
  <c r="M597"/>
  <c r="N597" s="1"/>
  <c r="M596"/>
  <c r="N596" s="1"/>
  <c r="M595"/>
  <c r="N595" s="1"/>
  <c r="M594"/>
  <c r="N594" s="1"/>
  <c r="M593"/>
  <c r="N593" s="1"/>
  <c r="M592"/>
  <c r="N592" s="1"/>
  <c r="M591"/>
  <c r="N591" s="1"/>
  <c r="M590"/>
  <c r="N590" s="1"/>
  <c r="M589"/>
  <c r="N589" s="1"/>
  <c r="M588"/>
  <c r="N588" s="1"/>
  <c r="M587"/>
  <c r="N587" s="1"/>
  <c r="M586"/>
  <c r="N586" s="1"/>
  <c r="M585"/>
  <c r="N585" s="1"/>
  <c r="M584"/>
  <c r="N584" s="1"/>
  <c r="M583"/>
  <c r="N583" s="1"/>
  <c r="M582"/>
  <c r="N582" s="1"/>
  <c r="M581"/>
  <c r="N581" s="1"/>
  <c r="M580"/>
  <c r="N580" s="1"/>
  <c r="M579"/>
  <c r="N579" s="1"/>
  <c r="M578"/>
  <c r="N578" s="1"/>
  <c r="M577"/>
  <c r="N577" s="1"/>
  <c r="M576"/>
  <c r="N576" s="1"/>
  <c r="M575"/>
  <c r="N575" s="1"/>
  <c r="M574"/>
  <c r="N574" s="1"/>
  <c r="M573"/>
  <c r="N573" s="1"/>
  <c r="M572"/>
  <c r="N572" s="1"/>
  <c r="M571"/>
  <c r="N571" s="1"/>
  <c r="M570"/>
  <c r="N570" s="1"/>
  <c r="M569"/>
  <c r="N569" s="1"/>
  <c r="M568"/>
  <c r="N568" s="1"/>
  <c r="M567"/>
  <c r="N567" s="1"/>
  <c r="M566"/>
  <c r="N566" s="1"/>
  <c r="M565"/>
  <c r="N565" s="1"/>
  <c r="M564"/>
  <c r="N564" s="1"/>
  <c r="M563"/>
  <c r="N563" s="1"/>
  <c r="M562"/>
  <c r="N562" s="1"/>
  <c r="M561"/>
  <c r="N561" s="1"/>
  <c r="M560"/>
  <c r="N560" s="1"/>
  <c r="M559"/>
  <c r="N559" s="1"/>
  <c r="M558"/>
  <c r="N558" s="1"/>
  <c r="M557"/>
  <c r="N557" s="1"/>
  <c r="M556"/>
  <c r="N556" s="1"/>
  <c r="M555"/>
  <c r="N555" s="1"/>
  <c r="M554"/>
  <c r="N554" s="1"/>
  <c r="M553"/>
  <c r="N553" s="1"/>
  <c r="M552"/>
  <c r="N552" s="1"/>
  <c r="M551"/>
  <c r="N551" s="1"/>
  <c r="M550"/>
  <c r="N550" s="1"/>
  <c r="M549"/>
  <c r="N549" s="1"/>
  <c r="M548"/>
  <c r="N548" s="1"/>
  <c r="M547"/>
  <c r="N547" s="1"/>
  <c r="M546"/>
  <c r="N546" s="1"/>
  <c r="M545"/>
  <c r="N545" s="1"/>
  <c r="M544"/>
  <c r="N544" s="1"/>
  <c r="M543"/>
  <c r="N543" s="1"/>
  <c r="M542"/>
  <c r="N542" s="1"/>
  <c r="M541"/>
  <c r="N541" s="1"/>
  <c r="M540"/>
  <c r="N540" s="1"/>
  <c r="M539"/>
  <c r="N539" s="1"/>
  <c r="M538"/>
  <c r="N538" s="1"/>
  <c r="M537"/>
  <c r="N537" s="1"/>
  <c r="M536"/>
  <c r="N536" s="1"/>
  <c r="M535"/>
  <c r="N535" s="1"/>
  <c r="M534"/>
  <c r="N534" s="1"/>
  <c r="M533"/>
  <c r="N533" s="1"/>
  <c r="M532"/>
  <c r="N532" s="1"/>
  <c r="M531"/>
  <c r="N531" s="1"/>
  <c r="M530"/>
  <c r="N530" s="1"/>
  <c r="M529"/>
  <c r="N529" s="1"/>
  <c r="M528"/>
  <c r="N528" s="1"/>
  <c r="M527"/>
  <c r="N527" s="1"/>
  <c r="M526"/>
  <c r="N526" s="1"/>
  <c r="M525"/>
  <c r="N525" s="1"/>
  <c r="M524"/>
  <c r="N524" s="1"/>
  <c r="M523"/>
  <c r="N523" s="1"/>
  <c r="M522"/>
  <c r="N522" s="1"/>
  <c r="M521"/>
  <c r="N521" s="1"/>
  <c r="M520"/>
  <c r="N520" s="1"/>
  <c r="M519"/>
  <c r="N519" s="1"/>
  <c r="M518"/>
  <c r="N518" s="1"/>
  <c r="M517"/>
  <c r="N517" s="1"/>
  <c r="M516"/>
  <c r="N516" s="1"/>
  <c r="M515"/>
  <c r="N515" s="1"/>
  <c r="M514"/>
  <c r="N514" s="1"/>
  <c r="M513"/>
  <c r="N513" s="1"/>
  <c r="M512"/>
  <c r="N512" s="1"/>
  <c r="M511"/>
  <c r="N511" s="1"/>
  <c r="M510"/>
  <c r="N510" s="1"/>
  <c r="M509"/>
  <c r="N509" s="1"/>
  <c r="M508"/>
  <c r="N508" s="1"/>
  <c r="M507"/>
  <c r="N507" s="1"/>
  <c r="M506"/>
  <c r="N506" s="1"/>
  <c r="M505"/>
  <c r="N505" s="1"/>
  <c r="M504"/>
  <c r="N504" s="1"/>
  <c r="M503"/>
  <c r="N503" s="1"/>
  <c r="M502"/>
  <c r="N502" s="1"/>
  <c r="M501"/>
  <c r="N501" s="1"/>
  <c r="M500"/>
  <c r="N500" s="1"/>
  <c r="M499"/>
  <c r="N499" s="1"/>
  <c r="M498"/>
  <c r="N498" s="1"/>
  <c r="M497"/>
  <c r="N497" s="1"/>
  <c r="M496"/>
  <c r="N496" s="1"/>
  <c r="M495"/>
  <c r="N495" s="1"/>
  <c r="M494"/>
  <c r="N494" s="1"/>
  <c r="M493"/>
  <c r="N493" s="1"/>
  <c r="M492"/>
  <c r="N492" s="1"/>
  <c r="M491"/>
  <c r="N491" s="1"/>
  <c r="M490"/>
  <c r="N490" s="1"/>
  <c r="M489"/>
  <c r="N489" s="1"/>
  <c r="M488"/>
  <c r="N488" s="1"/>
  <c r="M487"/>
  <c r="N487" s="1"/>
  <c r="M486"/>
  <c r="N486" s="1"/>
  <c r="M485"/>
  <c r="N485" s="1"/>
  <c r="M484"/>
  <c r="N484" s="1"/>
  <c r="M483"/>
  <c r="N483" s="1"/>
  <c r="M482"/>
  <c r="N482" s="1"/>
  <c r="M481"/>
  <c r="N481" s="1"/>
  <c r="M480"/>
  <c r="N480" s="1"/>
  <c r="M479"/>
  <c r="N479" s="1"/>
  <c r="M478"/>
  <c r="N478" s="1"/>
  <c r="M477"/>
  <c r="N477" s="1"/>
  <c r="M476"/>
  <c r="N476" s="1"/>
  <c r="M475"/>
  <c r="N475" s="1"/>
  <c r="M474"/>
  <c r="N474" s="1"/>
  <c r="M473"/>
  <c r="N473" s="1"/>
  <c r="M472"/>
  <c r="N472" s="1"/>
  <c r="M471"/>
  <c r="N471" s="1"/>
  <c r="M470"/>
  <c r="N470" s="1"/>
  <c r="M469"/>
  <c r="N469" s="1"/>
  <c r="M468"/>
  <c r="N468" s="1"/>
  <c r="M467"/>
  <c r="N467" s="1"/>
  <c r="M466"/>
  <c r="N466" s="1"/>
  <c r="M465"/>
  <c r="N465" s="1"/>
  <c r="M464"/>
  <c r="N464" s="1"/>
  <c r="M463"/>
  <c r="N463" s="1"/>
  <c r="M462"/>
  <c r="N462" s="1"/>
  <c r="M461"/>
  <c r="N461" s="1"/>
  <c r="M460"/>
  <c r="N460" s="1"/>
  <c r="M459"/>
  <c r="N459" s="1"/>
  <c r="M458"/>
  <c r="N458" s="1"/>
  <c r="M457"/>
  <c r="N457" s="1"/>
  <c r="M456"/>
  <c r="N456" s="1"/>
  <c r="M455"/>
  <c r="N455" s="1"/>
  <c r="M454"/>
  <c r="N454" s="1"/>
  <c r="M453"/>
  <c r="N453" s="1"/>
  <c r="M452"/>
  <c r="N452" s="1"/>
  <c r="M451"/>
  <c r="N451" s="1"/>
  <c r="M450"/>
  <c r="N450" s="1"/>
  <c r="M449"/>
  <c r="N449" s="1"/>
  <c r="M448"/>
  <c r="N448" s="1"/>
  <c r="M447"/>
  <c r="N447" s="1"/>
  <c r="M446"/>
  <c r="N446" s="1"/>
  <c r="M445"/>
  <c r="N445" s="1"/>
  <c r="M444"/>
  <c r="N444" s="1"/>
  <c r="M443"/>
  <c r="N443" s="1"/>
  <c r="M442"/>
  <c r="N442" s="1"/>
  <c r="M441"/>
  <c r="N441" s="1"/>
  <c r="M440"/>
  <c r="N440" s="1"/>
  <c r="M439"/>
  <c r="N439" s="1"/>
  <c r="M438"/>
  <c r="N438" s="1"/>
  <c r="M437"/>
  <c r="N437" s="1"/>
  <c r="M436"/>
  <c r="N436" s="1"/>
  <c r="M435"/>
  <c r="N435" s="1"/>
  <c r="M434"/>
  <c r="N434" s="1"/>
  <c r="M433"/>
  <c r="N433" s="1"/>
  <c r="M432"/>
  <c r="N432" s="1"/>
  <c r="M431"/>
  <c r="N431" s="1"/>
  <c r="M430"/>
  <c r="N430" s="1"/>
  <c r="M429"/>
  <c r="N429" s="1"/>
  <c r="M428"/>
  <c r="N428" s="1"/>
  <c r="M427"/>
  <c r="N427" s="1"/>
  <c r="M426"/>
  <c r="N426" s="1"/>
  <c r="M425"/>
  <c r="N425" s="1"/>
  <c r="M424"/>
  <c r="N424" s="1"/>
  <c r="M423"/>
  <c r="N423" s="1"/>
  <c r="M422"/>
  <c r="N422" s="1"/>
  <c r="M421"/>
  <c r="N421" s="1"/>
  <c r="M420"/>
  <c r="N420" s="1"/>
  <c r="M419"/>
  <c r="N419" s="1"/>
  <c r="M418"/>
  <c r="N418" s="1"/>
  <c r="M417"/>
  <c r="N417" s="1"/>
  <c r="M416"/>
  <c r="N416" s="1"/>
  <c r="M415"/>
  <c r="N415" s="1"/>
  <c r="M414"/>
  <c r="N414" s="1"/>
  <c r="M413"/>
  <c r="N413" s="1"/>
  <c r="M412"/>
  <c r="N412" s="1"/>
  <c r="M411"/>
  <c r="N411" s="1"/>
  <c r="M410"/>
  <c r="N410" s="1"/>
  <c r="M409"/>
  <c r="N409" s="1"/>
  <c r="M408"/>
  <c r="N408" s="1"/>
  <c r="M407"/>
  <c r="N407" s="1"/>
  <c r="M406"/>
  <c r="N406" s="1"/>
  <c r="M405"/>
  <c r="N405" s="1"/>
  <c r="M404"/>
  <c r="N404" s="1"/>
  <c r="M403"/>
  <c r="N403" s="1"/>
  <c r="M402"/>
  <c r="N402" s="1"/>
  <c r="M401"/>
  <c r="N401" s="1"/>
  <c r="M400"/>
  <c r="N400" s="1"/>
  <c r="M399"/>
  <c r="N399" s="1"/>
  <c r="M398"/>
  <c r="N398" s="1"/>
  <c r="M397"/>
  <c r="N397" s="1"/>
  <c r="M396"/>
  <c r="N396" s="1"/>
  <c r="M395"/>
  <c r="N395" s="1"/>
  <c r="M394"/>
  <c r="N394" s="1"/>
  <c r="M393"/>
  <c r="N393" s="1"/>
  <c r="M392"/>
  <c r="N392" s="1"/>
  <c r="M391"/>
  <c r="N391" s="1"/>
  <c r="M390"/>
  <c r="N390" s="1"/>
  <c r="M389"/>
  <c r="N389" s="1"/>
  <c r="M388"/>
  <c r="N388" s="1"/>
  <c r="M387"/>
  <c r="N387" s="1"/>
  <c r="M386"/>
  <c r="N386" s="1"/>
  <c r="M385"/>
  <c r="N385" s="1"/>
  <c r="M384"/>
  <c r="N384" s="1"/>
  <c r="M383"/>
  <c r="N383" s="1"/>
  <c r="M382"/>
  <c r="N382" s="1"/>
  <c r="M381"/>
  <c r="N381" s="1"/>
  <c r="M380"/>
  <c r="N380" s="1"/>
  <c r="M379"/>
  <c r="N379" s="1"/>
  <c r="M378"/>
  <c r="N378" s="1"/>
  <c r="M377"/>
  <c r="N377" s="1"/>
  <c r="M376"/>
  <c r="N376" s="1"/>
  <c r="M375"/>
  <c r="N375" s="1"/>
  <c r="M374"/>
  <c r="N374" s="1"/>
  <c r="M373"/>
  <c r="N373" s="1"/>
  <c r="M372"/>
  <c r="N372" s="1"/>
  <c r="M371"/>
  <c r="N371" s="1"/>
  <c r="M370"/>
  <c r="N370" s="1"/>
  <c r="M369"/>
  <c r="N369" s="1"/>
  <c r="M368"/>
  <c r="N368" s="1"/>
  <c r="M367"/>
  <c r="N367" s="1"/>
  <c r="M366"/>
  <c r="N366" s="1"/>
  <c r="M365"/>
  <c r="N365" s="1"/>
  <c r="M364"/>
  <c r="N364" s="1"/>
  <c r="M363"/>
  <c r="N363" s="1"/>
  <c r="M362"/>
  <c r="N362" s="1"/>
  <c r="M361"/>
  <c r="N361" s="1"/>
  <c r="M360"/>
  <c r="N360" s="1"/>
  <c r="M359"/>
  <c r="N359" s="1"/>
  <c r="M358"/>
  <c r="N358" s="1"/>
  <c r="M357"/>
  <c r="N357" s="1"/>
  <c r="M356"/>
  <c r="N356" s="1"/>
  <c r="M355"/>
  <c r="N355" s="1"/>
  <c r="M354"/>
  <c r="N354" s="1"/>
  <c r="M353"/>
  <c r="N353" s="1"/>
  <c r="M352"/>
  <c r="N352" s="1"/>
  <c r="M351"/>
  <c r="N351" s="1"/>
  <c r="M350"/>
  <c r="N350" s="1"/>
  <c r="M349"/>
  <c r="N349" s="1"/>
  <c r="M348"/>
  <c r="N348" s="1"/>
  <c r="M347"/>
  <c r="N347" s="1"/>
  <c r="M346"/>
  <c r="N346" s="1"/>
  <c r="M345"/>
  <c r="N345" s="1"/>
  <c r="M344"/>
  <c r="N344" s="1"/>
  <c r="M343"/>
  <c r="N343" s="1"/>
  <c r="M342"/>
  <c r="N342" s="1"/>
  <c r="M341"/>
  <c r="N341" s="1"/>
  <c r="M340"/>
  <c r="N340" s="1"/>
  <c r="M339"/>
  <c r="N339" s="1"/>
  <c r="M338"/>
  <c r="N338" s="1"/>
  <c r="M337"/>
  <c r="N337" s="1"/>
  <c r="M336"/>
  <c r="N336" s="1"/>
  <c r="M335"/>
  <c r="N335" s="1"/>
  <c r="M334"/>
  <c r="N334" s="1"/>
  <c r="M333"/>
  <c r="N333" s="1"/>
  <c r="M332"/>
  <c r="N332" s="1"/>
  <c r="M331"/>
  <c r="N331" s="1"/>
  <c r="M330"/>
  <c r="N330" s="1"/>
  <c r="M329"/>
  <c r="N329" s="1"/>
  <c r="M328"/>
  <c r="N328" s="1"/>
  <c r="M327"/>
  <c r="N327" s="1"/>
  <c r="M326"/>
  <c r="N326" s="1"/>
  <c r="M325"/>
  <c r="N325" s="1"/>
  <c r="M324"/>
  <c r="N324" s="1"/>
  <c r="M323"/>
  <c r="N323" s="1"/>
  <c r="M322"/>
  <c r="N322" s="1"/>
  <c r="M321"/>
  <c r="N321" s="1"/>
  <c r="M320"/>
  <c r="N320" s="1"/>
  <c r="M319"/>
  <c r="N319" s="1"/>
  <c r="M318"/>
  <c r="N318" s="1"/>
  <c r="M317"/>
  <c r="N317" s="1"/>
  <c r="M316"/>
  <c r="N316" s="1"/>
  <c r="M315"/>
  <c r="N315" s="1"/>
  <c r="M314"/>
  <c r="N314" s="1"/>
  <c r="M313"/>
  <c r="N313" s="1"/>
  <c r="M312"/>
  <c r="N312" s="1"/>
  <c r="M311"/>
  <c r="N311" s="1"/>
  <c r="M310"/>
  <c r="N310" s="1"/>
  <c r="M309"/>
  <c r="N309" s="1"/>
  <c r="M308"/>
  <c r="N308" s="1"/>
  <c r="M307"/>
  <c r="N307" s="1"/>
  <c r="M306"/>
  <c r="N306" s="1"/>
  <c r="M305"/>
  <c r="N305" s="1"/>
  <c r="M304"/>
  <c r="N304" s="1"/>
  <c r="M303"/>
  <c r="N303" s="1"/>
  <c r="M302"/>
  <c r="N302" s="1"/>
  <c r="M301"/>
  <c r="N301" s="1"/>
  <c r="M300"/>
  <c r="N300" s="1"/>
  <c r="M299"/>
  <c r="N299" s="1"/>
  <c r="M298"/>
  <c r="N298" s="1"/>
  <c r="M297"/>
  <c r="N297" s="1"/>
  <c r="M296"/>
  <c r="N296" s="1"/>
  <c r="M295"/>
  <c r="N295" s="1"/>
  <c r="M294"/>
  <c r="N294" s="1"/>
  <c r="M293"/>
  <c r="N293" s="1"/>
  <c r="M292"/>
  <c r="N292" s="1"/>
  <c r="M291"/>
  <c r="N291" s="1"/>
  <c r="M290"/>
  <c r="N290" s="1"/>
  <c r="M289"/>
  <c r="N289" s="1"/>
  <c r="M288"/>
  <c r="N288" s="1"/>
  <c r="M287"/>
  <c r="N287" s="1"/>
  <c r="M286"/>
  <c r="N286" s="1"/>
  <c r="M285"/>
  <c r="N285" s="1"/>
  <c r="M284"/>
  <c r="N284" s="1"/>
  <c r="M283"/>
  <c r="N283" s="1"/>
  <c r="M282"/>
  <c r="N282" s="1"/>
  <c r="M281"/>
  <c r="N281" s="1"/>
  <c r="M280"/>
  <c r="N280" s="1"/>
  <c r="M279"/>
  <c r="N279" s="1"/>
  <c r="M278"/>
  <c r="N278" s="1"/>
  <c r="M277"/>
  <c r="N277" s="1"/>
  <c r="M276"/>
  <c r="N276" s="1"/>
  <c r="M275"/>
  <c r="N275" s="1"/>
  <c r="M274"/>
  <c r="N274" s="1"/>
  <c r="M273"/>
  <c r="N273" s="1"/>
  <c r="M272"/>
  <c r="N272" s="1"/>
  <c r="M271"/>
  <c r="N271" s="1"/>
  <c r="M270"/>
  <c r="N270" s="1"/>
  <c r="M269"/>
  <c r="N269" s="1"/>
  <c r="M268"/>
  <c r="N268" s="1"/>
  <c r="M267"/>
  <c r="N267" s="1"/>
  <c r="M266"/>
  <c r="N266" s="1"/>
  <c r="M265"/>
  <c r="N265" s="1"/>
  <c r="M264"/>
  <c r="N264" s="1"/>
  <c r="M263"/>
  <c r="N263" s="1"/>
  <c r="M262"/>
  <c r="N262" s="1"/>
  <c r="M261"/>
  <c r="N261" s="1"/>
  <c r="M260"/>
  <c r="N260" s="1"/>
  <c r="M259"/>
  <c r="N259" s="1"/>
  <c r="M258"/>
  <c r="N258" s="1"/>
  <c r="M257"/>
  <c r="N257" s="1"/>
  <c r="M256"/>
  <c r="N256" s="1"/>
  <c r="M255"/>
  <c r="N255" s="1"/>
  <c r="M254"/>
  <c r="N254" s="1"/>
  <c r="M253"/>
  <c r="N253" s="1"/>
  <c r="M252"/>
  <c r="N252" s="1"/>
  <c r="M251"/>
  <c r="O251" s="1"/>
  <c r="P251" s="1"/>
  <c r="M250"/>
  <c r="O250" s="1"/>
  <c r="P250" s="1"/>
  <c r="M249"/>
  <c r="O249" s="1"/>
  <c r="P249" s="1"/>
  <c r="M248"/>
  <c r="O248" s="1"/>
  <c r="P248" s="1"/>
  <c r="M247"/>
  <c r="O247" s="1"/>
  <c r="P247" s="1"/>
  <c r="M246"/>
  <c r="O246" s="1"/>
  <c r="P246" s="1"/>
  <c r="M245"/>
  <c r="O245" s="1"/>
  <c r="P245" s="1"/>
  <c r="M244"/>
  <c r="O244" s="1"/>
  <c r="P244" s="1"/>
  <c r="M243"/>
  <c r="O243" s="1"/>
  <c r="P243" s="1"/>
  <c r="M242"/>
  <c r="O242" s="1"/>
  <c r="P242" s="1"/>
  <c r="M241"/>
  <c r="O241" s="1"/>
  <c r="P241" s="1"/>
  <c r="M240"/>
  <c r="O240" s="1"/>
  <c r="P240" s="1"/>
  <c r="M239"/>
  <c r="O239" s="1"/>
  <c r="P239" s="1"/>
  <c r="M238"/>
  <c r="O238" s="1"/>
  <c r="P238" s="1"/>
  <c r="M237"/>
  <c r="O237" s="1"/>
  <c r="P237" s="1"/>
  <c r="M236"/>
  <c r="O236" s="1"/>
  <c r="P236" s="1"/>
  <c r="M235"/>
  <c r="O235" s="1"/>
  <c r="P235" s="1"/>
  <c r="M234"/>
  <c r="O234" s="1"/>
  <c r="P234" s="1"/>
  <c r="M233"/>
  <c r="O233" s="1"/>
  <c r="P233" s="1"/>
  <c r="M232"/>
  <c r="O232" s="1"/>
  <c r="P232" s="1"/>
  <c r="M231"/>
  <c r="O231" s="1"/>
  <c r="P231" s="1"/>
  <c r="M230"/>
  <c r="O230" s="1"/>
  <c r="P230" s="1"/>
  <c r="M229"/>
  <c r="O229" s="1"/>
  <c r="P229" s="1"/>
  <c r="M228"/>
  <c r="O228" s="1"/>
  <c r="P228" s="1"/>
  <c r="M227"/>
  <c r="O227" s="1"/>
  <c r="P227" s="1"/>
  <c r="M226"/>
  <c r="O226" s="1"/>
  <c r="P226" s="1"/>
  <c r="M225"/>
  <c r="O225" s="1"/>
  <c r="P225" s="1"/>
  <c r="M224"/>
  <c r="O224" s="1"/>
  <c r="P224" s="1"/>
  <c r="M223"/>
  <c r="O223" s="1"/>
  <c r="P223" s="1"/>
  <c r="M222"/>
  <c r="O222" s="1"/>
  <c r="P222" s="1"/>
  <c r="M221"/>
  <c r="O221" s="1"/>
  <c r="P221" s="1"/>
  <c r="M220"/>
  <c r="O220" s="1"/>
  <c r="P220" s="1"/>
  <c r="M219"/>
  <c r="O219" s="1"/>
  <c r="P219" s="1"/>
  <c r="M218"/>
  <c r="O218" s="1"/>
  <c r="P218" s="1"/>
  <c r="M217"/>
  <c r="O217" s="1"/>
  <c r="P217" s="1"/>
  <c r="M216"/>
  <c r="O216" s="1"/>
  <c r="P216" s="1"/>
  <c r="M215"/>
  <c r="O215" s="1"/>
  <c r="P215" s="1"/>
  <c r="M214"/>
  <c r="O214" s="1"/>
  <c r="P214" s="1"/>
  <c r="M213"/>
  <c r="O213" s="1"/>
  <c r="P213" s="1"/>
  <c r="M212"/>
  <c r="O212" s="1"/>
  <c r="P212" s="1"/>
  <c r="M211"/>
  <c r="O211" s="1"/>
  <c r="P211" s="1"/>
  <c r="M210"/>
  <c r="O210" s="1"/>
  <c r="P210" s="1"/>
  <c r="M209"/>
  <c r="O209" s="1"/>
  <c r="P209" s="1"/>
  <c r="M208"/>
  <c r="O208" s="1"/>
  <c r="P208" s="1"/>
  <c r="M207"/>
  <c r="O207" s="1"/>
  <c r="P207" s="1"/>
  <c r="M206"/>
  <c r="O206" s="1"/>
  <c r="P206" s="1"/>
  <c r="M205"/>
  <c r="O205" s="1"/>
  <c r="P205" s="1"/>
  <c r="M204"/>
  <c r="O204" s="1"/>
  <c r="P204" s="1"/>
  <c r="M203"/>
  <c r="O203" s="1"/>
  <c r="P203" s="1"/>
  <c r="M202"/>
  <c r="O202" s="1"/>
  <c r="P202" s="1"/>
  <c r="M201"/>
  <c r="O201" s="1"/>
  <c r="P201" s="1"/>
  <c r="M200"/>
  <c r="O200" s="1"/>
  <c r="P200" s="1"/>
  <c r="M199"/>
  <c r="O199" s="1"/>
  <c r="P199" s="1"/>
  <c r="M198"/>
  <c r="O198" s="1"/>
  <c r="P198" s="1"/>
  <c r="M197"/>
  <c r="O197" s="1"/>
  <c r="P197" s="1"/>
  <c r="M196"/>
  <c r="O196" s="1"/>
  <c r="P196" s="1"/>
  <c r="M195"/>
  <c r="O195" s="1"/>
  <c r="P195" s="1"/>
  <c r="M194"/>
  <c r="O194" s="1"/>
  <c r="P194" s="1"/>
  <c r="M193"/>
  <c r="O193" s="1"/>
  <c r="P193" s="1"/>
  <c r="M192"/>
  <c r="O192" s="1"/>
  <c r="P192" s="1"/>
  <c r="M191"/>
  <c r="O191" s="1"/>
  <c r="P191" s="1"/>
  <c r="M190"/>
  <c r="O190" s="1"/>
  <c r="P190" s="1"/>
  <c r="M189"/>
  <c r="O189" s="1"/>
  <c r="P189" s="1"/>
  <c r="M188"/>
  <c r="O188" s="1"/>
  <c r="P188" s="1"/>
  <c r="M187"/>
  <c r="O187" s="1"/>
  <c r="P187" s="1"/>
  <c r="M186"/>
  <c r="O186" s="1"/>
  <c r="P186" s="1"/>
  <c r="M185"/>
  <c r="O185" s="1"/>
  <c r="P185" s="1"/>
  <c r="M184"/>
  <c r="O184" s="1"/>
  <c r="P184" s="1"/>
  <c r="M183"/>
  <c r="O183" s="1"/>
  <c r="P183" s="1"/>
  <c r="M182"/>
  <c r="O182" s="1"/>
  <c r="P182" s="1"/>
  <c r="M181"/>
  <c r="O181" s="1"/>
  <c r="P181" s="1"/>
  <c r="M180"/>
  <c r="O180" s="1"/>
  <c r="P180" s="1"/>
  <c r="M179"/>
  <c r="O179" s="1"/>
  <c r="P179" s="1"/>
  <c r="M178"/>
  <c r="O178" s="1"/>
  <c r="P178" s="1"/>
  <c r="M177"/>
  <c r="O177" s="1"/>
  <c r="P177" s="1"/>
  <c r="M176"/>
  <c r="O176" s="1"/>
  <c r="P176" s="1"/>
  <c r="M175"/>
  <c r="O175" s="1"/>
  <c r="P175" s="1"/>
  <c r="M174"/>
  <c r="O174" s="1"/>
  <c r="P174" s="1"/>
  <c r="M173"/>
  <c r="O173" s="1"/>
  <c r="P173" s="1"/>
  <c r="M172"/>
  <c r="O172" s="1"/>
  <c r="P172" s="1"/>
  <c r="M171"/>
  <c r="O171" s="1"/>
  <c r="P171" s="1"/>
  <c r="M170"/>
  <c r="O170" s="1"/>
  <c r="P170" s="1"/>
  <c r="M169"/>
  <c r="O169" s="1"/>
  <c r="P169" s="1"/>
  <c r="M168"/>
  <c r="O168" s="1"/>
  <c r="P168" s="1"/>
  <c r="M167"/>
  <c r="O167" s="1"/>
  <c r="P167" s="1"/>
  <c r="M166"/>
  <c r="O166" s="1"/>
  <c r="P166" s="1"/>
  <c r="M165"/>
  <c r="O165" s="1"/>
  <c r="P165" s="1"/>
  <c r="M164"/>
  <c r="O164" s="1"/>
  <c r="P164" s="1"/>
  <c r="M163"/>
  <c r="O163" s="1"/>
  <c r="P163" s="1"/>
  <c r="M162"/>
  <c r="O162" s="1"/>
  <c r="P162" s="1"/>
  <c r="M161"/>
  <c r="O161" s="1"/>
  <c r="P161" s="1"/>
  <c r="M160"/>
  <c r="O160" s="1"/>
  <c r="P160" s="1"/>
  <c r="M159"/>
  <c r="O159" s="1"/>
  <c r="P159" s="1"/>
  <c r="M158"/>
  <c r="O158" s="1"/>
  <c r="P158" s="1"/>
  <c r="M157"/>
  <c r="O157" s="1"/>
  <c r="P157" s="1"/>
  <c r="M156"/>
  <c r="O156" s="1"/>
  <c r="P156" s="1"/>
  <c r="M155"/>
  <c r="O155" s="1"/>
  <c r="P155" s="1"/>
  <c r="M154"/>
  <c r="O154" s="1"/>
  <c r="P154" s="1"/>
  <c r="M153"/>
  <c r="O153" s="1"/>
  <c r="P153" s="1"/>
  <c r="M152"/>
  <c r="O152" s="1"/>
  <c r="P152" s="1"/>
  <c r="M151"/>
  <c r="O151" s="1"/>
  <c r="P151" s="1"/>
  <c r="M150"/>
  <c r="O150" s="1"/>
  <c r="P150" s="1"/>
  <c r="M149"/>
  <c r="O149" s="1"/>
  <c r="P149" s="1"/>
  <c r="M148"/>
  <c r="O148" s="1"/>
  <c r="P148" s="1"/>
  <c r="M147"/>
  <c r="O147" s="1"/>
  <c r="P147" s="1"/>
  <c r="M146"/>
  <c r="O146" s="1"/>
  <c r="P146" s="1"/>
  <c r="M145"/>
  <c r="O145" s="1"/>
  <c r="P145" s="1"/>
  <c r="M144"/>
  <c r="O144" s="1"/>
  <c r="P144" s="1"/>
  <c r="M143"/>
  <c r="O143" s="1"/>
  <c r="P143" s="1"/>
  <c r="M142"/>
  <c r="O142" s="1"/>
  <c r="P142" s="1"/>
  <c r="M141"/>
  <c r="O141" s="1"/>
  <c r="P141" s="1"/>
  <c r="M140"/>
  <c r="O140" s="1"/>
  <c r="P140" s="1"/>
  <c r="M139"/>
  <c r="O139" s="1"/>
  <c r="P139" s="1"/>
  <c r="M138"/>
  <c r="O138" s="1"/>
  <c r="P138" s="1"/>
  <c r="M137"/>
  <c r="O137" s="1"/>
  <c r="P137" s="1"/>
  <c r="M136"/>
  <c r="O136" s="1"/>
  <c r="P136" s="1"/>
  <c r="M135"/>
  <c r="O135" s="1"/>
  <c r="P135" s="1"/>
  <c r="M134"/>
  <c r="O134" s="1"/>
  <c r="P134" s="1"/>
  <c r="M133"/>
  <c r="O133" s="1"/>
  <c r="P133" s="1"/>
  <c r="M132"/>
  <c r="O132" s="1"/>
  <c r="P132" s="1"/>
  <c r="M131"/>
  <c r="O131" s="1"/>
  <c r="P131" s="1"/>
  <c r="M130"/>
  <c r="O130" s="1"/>
  <c r="P130" s="1"/>
  <c r="M129"/>
  <c r="O129" s="1"/>
  <c r="P129" s="1"/>
  <c r="M128"/>
  <c r="O128" s="1"/>
  <c r="P128" s="1"/>
  <c r="M127"/>
  <c r="O127" s="1"/>
  <c r="P127" s="1"/>
  <c r="M126"/>
  <c r="O126" s="1"/>
  <c r="P126" s="1"/>
  <c r="M125"/>
  <c r="O125" s="1"/>
  <c r="P125" s="1"/>
  <c r="M124"/>
  <c r="O124" s="1"/>
  <c r="P124" s="1"/>
  <c r="M123"/>
  <c r="O123" s="1"/>
  <c r="P123" s="1"/>
  <c r="M122"/>
  <c r="O122" s="1"/>
  <c r="P122" s="1"/>
  <c r="M121"/>
  <c r="O121" s="1"/>
  <c r="P121" s="1"/>
  <c r="M120"/>
  <c r="O120" s="1"/>
  <c r="P120" s="1"/>
  <c r="M119"/>
  <c r="O119" s="1"/>
  <c r="P119" s="1"/>
  <c r="M118"/>
  <c r="O118" s="1"/>
  <c r="P118" s="1"/>
  <c r="M117"/>
  <c r="O117" s="1"/>
  <c r="P117" s="1"/>
  <c r="M116"/>
  <c r="O116" s="1"/>
  <c r="P116" s="1"/>
  <c r="M115"/>
  <c r="O115" s="1"/>
  <c r="P115" s="1"/>
  <c r="M114"/>
  <c r="O114" s="1"/>
  <c r="P114" s="1"/>
  <c r="M113"/>
  <c r="O113" s="1"/>
  <c r="P113" s="1"/>
  <c r="M112"/>
  <c r="O112" s="1"/>
  <c r="P112" s="1"/>
  <c r="M111"/>
  <c r="O111" s="1"/>
  <c r="P111" s="1"/>
  <c r="M110"/>
  <c r="O110" s="1"/>
  <c r="P110" s="1"/>
  <c r="M109"/>
  <c r="O109" s="1"/>
  <c r="P109" s="1"/>
  <c r="M108"/>
  <c r="O108" s="1"/>
  <c r="P108" s="1"/>
  <c r="M107"/>
  <c r="O107" s="1"/>
  <c r="P107" s="1"/>
  <c r="M106"/>
  <c r="O106" s="1"/>
  <c r="P106" s="1"/>
  <c r="M105"/>
  <c r="O105" s="1"/>
  <c r="P105" s="1"/>
  <c r="M104"/>
  <c r="O104" s="1"/>
  <c r="P104" s="1"/>
  <c r="M103"/>
  <c r="O103" s="1"/>
  <c r="P103" s="1"/>
  <c r="M102"/>
  <c r="O102" s="1"/>
  <c r="P102" s="1"/>
  <c r="M101"/>
  <c r="O101" s="1"/>
  <c r="P101" s="1"/>
  <c r="M100"/>
  <c r="O100" s="1"/>
  <c r="P100" s="1"/>
  <c r="M99"/>
  <c r="O99" s="1"/>
  <c r="P99" s="1"/>
  <c r="M98"/>
  <c r="O98" s="1"/>
  <c r="P98" s="1"/>
  <c r="M97"/>
  <c r="O97" s="1"/>
  <c r="P97" s="1"/>
  <c r="M96"/>
  <c r="O96" s="1"/>
  <c r="P96" s="1"/>
  <c r="M95"/>
  <c r="O95" s="1"/>
  <c r="P95" s="1"/>
  <c r="M94"/>
  <c r="O94" s="1"/>
  <c r="P94" s="1"/>
  <c r="M93"/>
  <c r="O93" s="1"/>
  <c r="P93" s="1"/>
  <c r="M92"/>
  <c r="O92" s="1"/>
  <c r="P92" s="1"/>
  <c r="M91"/>
  <c r="O91" s="1"/>
  <c r="P91" s="1"/>
  <c r="M90"/>
  <c r="O90" s="1"/>
  <c r="P90" s="1"/>
  <c r="M89"/>
  <c r="O89" s="1"/>
  <c r="P89" s="1"/>
  <c r="M88"/>
  <c r="O88" s="1"/>
  <c r="P88" s="1"/>
  <c r="M87"/>
  <c r="O87" s="1"/>
  <c r="P87" s="1"/>
  <c r="M86"/>
  <c r="O86" s="1"/>
  <c r="P86" s="1"/>
  <c r="M85"/>
  <c r="O85" s="1"/>
  <c r="P85" s="1"/>
  <c r="M84"/>
  <c r="O84" s="1"/>
  <c r="P84" s="1"/>
  <c r="M83"/>
  <c r="O83" s="1"/>
  <c r="P83" s="1"/>
  <c r="M82"/>
  <c r="O82" s="1"/>
  <c r="P82" s="1"/>
  <c r="M81"/>
  <c r="O81" s="1"/>
  <c r="P81" s="1"/>
  <c r="M80"/>
  <c r="O80" s="1"/>
  <c r="P80" s="1"/>
  <c r="M79"/>
  <c r="O79" s="1"/>
  <c r="P79" s="1"/>
  <c r="M78"/>
  <c r="O78" s="1"/>
  <c r="P78" s="1"/>
  <c r="M77"/>
  <c r="O77" s="1"/>
  <c r="P77" s="1"/>
  <c r="M76"/>
  <c r="O76" s="1"/>
  <c r="P76" s="1"/>
  <c r="M75"/>
  <c r="O75" s="1"/>
  <c r="P75" s="1"/>
  <c r="M74"/>
  <c r="O74" s="1"/>
  <c r="P74" s="1"/>
  <c r="M73"/>
  <c r="O73" s="1"/>
  <c r="P73" s="1"/>
  <c r="M72"/>
  <c r="O72" s="1"/>
  <c r="P72" s="1"/>
  <c r="M71"/>
  <c r="O71" s="1"/>
  <c r="P71" s="1"/>
  <c r="M70"/>
  <c r="O70" s="1"/>
  <c r="P70" s="1"/>
  <c r="M69"/>
  <c r="O69" s="1"/>
  <c r="P69" s="1"/>
  <c r="M68"/>
  <c r="O68" s="1"/>
  <c r="P68" s="1"/>
  <c r="M67"/>
  <c r="O67" s="1"/>
  <c r="P67" s="1"/>
  <c r="M66"/>
  <c r="O66" s="1"/>
  <c r="P66" s="1"/>
  <c r="M65"/>
  <c r="O65" s="1"/>
  <c r="P65" s="1"/>
  <c r="M64"/>
  <c r="O64" s="1"/>
  <c r="P64" s="1"/>
  <c r="M63"/>
  <c r="O63" s="1"/>
  <c r="P63" s="1"/>
  <c r="M62"/>
  <c r="O62" s="1"/>
  <c r="P62" s="1"/>
  <c r="M61"/>
  <c r="O61" s="1"/>
  <c r="P61" s="1"/>
  <c r="M60"/>
  <c r="O60" s="1"/>
  <c r="P60" s="1"/>
  <c r="M59"/>
  <c r="O59" s="1"/>
  <c r="P59" s="1"/>
  <c r="M58"/>
  <c r="O58" s="1"/>
  <c r="P58" s="1"/>
  <c r="M57"/>
  <c r="O57" s="1"/>
  <c r="P57" s="1"/>
  <c r="M56"/>
  <c r="O56" s="1"/>
  <c r="P56" s="1"/>
  <c r="M55"/>
  <c r="O55" s="1"/>
  <c r="P55" s="1"/>
  <c r="M54"/>
  <c r="O54" s="1"/>
  <c r="P54" s="1"/>
  <c r="M53"/>
  <c r="O53" s="1"/>
  <c r="P53" s="1"/>
  <c r="M52"/>
  <c r="O52" s="1"/>
  <c r="P52" s="1"/>
  <c r="M51"/>
  <c r="O51" s="1"/>
  <c r="P51" s="1"/>
  <c r="M50"/>
  <c r="O50" s="1"/>
  <c r="P50" s="1"/>
  <c r="M49"/>
  <c r="O49" s="1"/>
  <c r="P49" s="1"/>
  <c r="M48"/>
  <c r="O48" s="1"/>
  <c r="P48" s="1"/>
  <c r="M47"/>
  <c r="O47" s="1"/>
  <c r="P47" s="1"/>
  <c r="M46"/>
  <c r="O46" s="1"/>
  <c r="P46" s="1"/>
  <c r="M45"/>
  <c r="O45" s="1"/>
  <c r="P45" s="1"/>
  <c r="M44"/>
  <c r="O44" s="1"/>
  <c r="P44" s="1"/>
  <c r="M43"/>
  <c r="O43" s="1"/>
  <c r="P43" s="1"/>
  <c r="M42"/>
  <c r="O42" s="1"/>
  <c r="P42" s="1"/>
  <c r="M41"/>
  <c r="O41" s="1"/>
  <c r="P41" s="1"/>
  <c r="M40"/>
  <c r="O40" s="1"/>
  <c r="P40" s="1"/>
  <c r="M39"/>
  <c r="O39" s="1"/>
  <c r="P39" s="1"/>
  <c r="M38"/>
  <c r="O38" s="1"/>
  <c r="P38" s="1"/>
  <c r="M37"/>
  <c r="O37" s="1"/>
  <c r="P37" s="1"/>
  <c r="M36"/>
  <c r="O36" s="1"/>
  <c r="P36" s="1"/>
  <c r="M35"/>
  <c r="O35" s="1"/>
  <c r="P35" s="1"/>
  <c r="M34"/>
  <c r="O34" s="1"/>
  <c r="P34" s="1"/>
  <c r="M33"/>
  <c r="O33" s="1"/>
  <c r="P33" s="1"/>
  <c r="M32"/>
  <c r="O32" s="1"/>
  <c r="P32" s="1"/>
  <c r="M31"/>
  <c r="O31" s="1"/>
  <c r="P31" s="1"/>
  <c r="M30"/>
  <c r="O30" s="1"/>
  <c r="P30" s="1"/>
  <c r="M29"/>
  <c r="O29" s="1"/>
  <c r="P29" s="1"/>
  <c r="M28"/>
  <c r="O28" s="1"/>
  <c r="P28" s="1"/>
  <c r="M27"/>
  <c r="O27" s="1"/>
  <c r="P27" s="1"/>
  <c r="M26"/>
  <c r="O26" s="1"/>
  <c r="P26" s="1"/>
  <c r="M25"/>
  <c r="O25" s="1"/>
  <c r="P25" s="1"/>
  <c r="M24"/>
  <c r="O24" s="1"/>
  <c r="P24" s="1"/>
  <c r="M23"/>
  <c r="O23" s="1"/>
  <c r="P23" s="1"/>
  <c r="M22"/>
  <c r="O22" s="1"/>
  <c r="P22" s="1"/>
  <c r="M21"/>
  <c r="O21" s="1"/>
  <c r="P21" s="1"/>
  <c r="M20"/>
  <c r="O20" s="1"/>
  <c r="P20" s="1"/>
  <c r="M19"/>
  <c r="O19" s="1"/>
  <c r="P19" s="1"/>
  <c r="M18"/>
  <c r="O18" s="1"/>
  <c r="P18" s="1"/>
  <c r="M17"/>
  <c r="O17" s="1"/>
  <c r="P17" s="1"/>
  <c r="M16"/>
  <c r="O16" s="1"/>
  <c r="P16" s="1"/>
  <c r="M15"/>
  <c r="O15" s="1"/>
  <c r="P15" s="1"/>
  <c r="M14"/>
  <c r="O14" s="1"/>
  <c r="P14" s="1"/>
  <c r="M13"/>
  <c r="O13" s="1"/>
  <c r="P13" s="1"/>
  <c r="M12"/>
  <c r="O12" s="1"/>
  <c r="P12" s="1"/>
  <c r="M11"/>
  <c r="O11" s="1"/>
  <c r="P11" s="1"/>
  <c r="M10"/>
  <c r="O10" s="1"/>
  <c r="P10" s="1"/>
  <c r="M9"/>
  <c r="O9" s="1"/>
  <c r="P9" s="1"/>
  <c r="M8"/>
  <c r="O8" s="1"/>
  <c r="P8" s="1"/>
  <c r="M7"/>
  <c r="O7" s="1"/>
  <c r="P7" s="1"/>
  <c r="M6"/>
  <c r="O6" s="1"/>
  <c r="P6" s="1"/>
  <c r="M5"/>
  <c r="O5" s="1"/>
  <c r="P5" s="1"/>
  <c r="M4"/>
  <c r="O4" s="1"/>
  <c r="P4" s="1"/>
  <c r="M3"/>
  <c r="O3" s="1"/>
  <c r="P3" s="1"/>
  <c r="M2"/>
  <c r="N2" s="1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51" i="2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O257" l="1"/>
  <c r="P257" s="1"/>
  <c r="O270"/>
  <c r="P270" s="1"/>
  <c r="O282"/>
  <c r="P282" s="1"/>
  <c r="O295"/>
  <c r="P295" s="1"/>
  <c r="O308"/>
  <c r="P308" s="1"/>
  <c r="O321"/>
  <c r="P321" s="1"/>
  <c r="O334"/>
  <c r="P334" s="1"/>
  <c r="O346"/>
  <c r="P346" s="1"/>
  <c r="O359"/>
  <c r="P359" s="1"/>
  <c r="O372"/>
  <c r="P372" s="1"/>
  <c r="O385"/>
  <c r="P385" s="1"/>
  <c r="O398"/>
  <c r="P398" s="1"/>
  <c r="O410"/>
  <c r="P410" s="1"/>
  <c r="O423"/>
  <c r="P423" s="1"/>
  <c r="O436"/>
  <c r="P436" s="1"/>
  <c r="O449"/>
  <c r="P449" s="1"/>
  <c r="O462"/>
  <c r="P462" s="1"/>
  <c r="O474"/>
  <c r="P474" s="1"/>
  <c r="O487"/>
  <c r="P487" s="1"/>
  <c r="O500"/>
  <c r="P500" s="1"/>
  <c r="O513"/>
  <c r="P513" s="1"/>
  <c r="O526"/>
  <c r="P526" s="1"/>
  <c r="O538"/>
  <c r="P538" s="1"/>
  <c r="O551"/>
  <c r="P551" s="1"/>
  <c r="O564"/>
  <c r="P564" s="1"/>
  <c r="O577"/>
  <c r="P577" s="1"/>
  <c r="O590"/>
  <c r="P590" s="1"/>
  <c r="O602"/>
  <c r="P602" s="1"/>
  <c r="O615"/>
  <c r="P615" s="1"/>
  <c r="O628"/>
  <c r="P628" s="1"/>
  <c r="O641"/>
  <c r="P641" s="1"/>
  <c r="O654"/>
  <c r="P654" s="1"/>
  <c r="O666"/>
  <c r="P666" s="1"/>
  <c r="O679"/>
  <c r="P679" s="1"/>
  <c r="O692"/>
  <c r="P692" s="1"/>
  <c r="O705"/>
  <c r="P705" s="1"/>
  <c r="O718"/>
  <c r="P718" s="1"/>
  <c r="O730"/>
  <c r="P730" s="1"/>
  <c r="O743"/>
  <c r="P743" s="1"/>
  <c r="O756"/>
  <c r="P756" s="1"/>
  <c r="O256"/>
  <c r="P256" s="1"/>
  <c r="O269"/>
  <c r="P269" s="1"/>
  <c r="O307"/>
  <c r="P307" s="1"/>
  <c r="O320"/>
  <c r="P320" s="1"/>
  <c r="O333"/>
  <c r="P333" s="1"/>
  <c r="O371"/>
  <c r="P371" s="1"/>
  <c r="O384"/>
  <c r="P384" s="1"/>
  <c r="O397"/>
  <c r="P397" s="1"/>
  <c r="O435"/>
  <c r="P435" s="1"/>
  <c r="O448"/>
  <c r="P448" s="1"/>
  <c r="O461"/>
  <c r="P461" s="1"/>
  <c r="O499"/>
  <c r="P499" s="1"/>
  <c r="O512"/>
  <c r="P512" s="1"/>
  <c r="O525"/>
  <c r="P525" s="1"/>
  <c r="O563"/>
  <c r="P563" s="1"/>
  <c r="O576"/>
  <c r="P576" s="1"/>
  <c r="O589"/>
  <c r="P589" s="1"/>
  <c r="O627"/>
  <c r="P627" s="1"/>
  <c r="O640"/>
  <c r="P640" s="1"/>
  <c r="O653"/>
  <c r="P653" s="1"/>
  <c r="O691"/>
  <c r="P691" s="1"/>
  <c r="O704"/>
  <c r="P704" s="1"/>
  <c r="O717"/>
  <c r="P717" s="1"/>
  <c r="O755"/>
  <c r="P755" s="1"/>
  <c r="O255"/>
  <c r="P255" s="1"/>
  <c r="O268"/>
  <c r="P268" s="1"/>
  <c r="O281"/>
  <c r="P281" s="1"/>
  <c r="O294"/>
  <c r="P294" s="1"/>
  <c r="O306"/>
  <c r="P306" s="1"/>
  <c r="O319"/>
  <c r="P319" s="1"/>
  <c r="O332"/>
  <c r="P332" s="1"/>
  <c r="O345"/>
  <c r="P345" s="1"/>
  <c r="O358"/>
  <c r="P358" s="1"/>
  <c r="O370"/>
  <c r="P370" s="1"/>
  <c r="O383"/>
  <c r="P383" s="1"/>
  <c r="O396"/>
  <c r="P396" s="1"/>
  <c r="O409"/>
  <c r="P409" s="1"/>
  <c r="O422"/>
  <c r="P422" s="1"/>
  <c r="O434"/>
  <c r="P434" s="1"/>
  <c r="O447"/>
  <c r="P447" s="1"/>
  <c r="O460"/>
  <c r="P460" s="1"/>
  <c r="O473"/>
  <c r="P473" s="1"/>
  <c r="O486"/>
  <c r="P486" s="1"/>
  <c r="O498"/>
  <c r="P498" s="1"/>
  <c r="O511"/>
  <c r="P511" s="1"/>
  <c r="O524"/>
  <c r="P524" s="1"/>
  <c r="O537"/>
  <c r="P537" s="1"/>
  <c r="O550"/>
  <c r="P550" s="1"/>
  <c r="O562"/>
  <c r="P562" s="1"/>
  <c r="O575"/>
  <c r="P575" s="1"/>
  <c r="O588"/>
  <c r="P588" s="1"/>
  <c r="O601"/>
  <c r="P601" s="1"/>
  <c r="O614"/>
  <c r="P614" s="1"/>
  <c r="O626"/>
  <c r="P626" s="1"/>
  <c r="O639"/>
  <c r="P639" s="1"/>
  <c r="O652"/>
  <c r="P652" s="1"/>
  <c r="O665"/>
  <c r="P665" s="1"/>
  <c r="O678"/>
  <c r="P678" s="1"/>
  <c r="O690"/>
  <c r="P690" s="1"/>
  <c r="O703"/>
  <c r="P703" s="1"/>
  <c r="O716"/>
  <c r="P716" s="1"/>
  <c r="O729"/>
  <c r="P729" s="1"/>
  <c r="O742"/>
  <c r="P742" s="1"/>
  <c r="O754"/>
  <c r="P754" s="1"/>
  <c r="O267"/>
  <c r="P267" s="1"/>
  <c r="O280"/>
  <c r="P280" s="1"/>
  <c r="O293"/>
  <c r="P293" s="1"/>
  <c r="O331"/>
  <c r="P331" s="1"/>
  <c r="O344"/>
  <c r="P344" s="1"/>
  <c r="O357"/>
  <c r="P357" s="1"/>
  <c r="O395"/>
  <c r="P395" s="1"/>
  <c r="O408"/>
  <c r="P408" s="1"/>
  <c r="O421"/>
  <c r="P421" s="1"/>
  <c r="O459"/>
  <c r="P459" s="1"/>
  <c r="O472"/>
  <c r="P472" s="1"/>
  <c r="O485"/>
  <c r="P485" s="1"/>
  <c r="O523"/>
  <c r="P523" s="1"/>
  <c r="O536"/>
  <c r="P536" s="1"/>
  <c r="O549"/>
  <c r="P549" s="1"/>
  <c r="O587"/>
  <c r="P587" s="1"/>
  <c r="O600"/>
  <c r="P600" s="1"/>
  <c r="O613"/>
  <c r="P613" s="1"/>
  <c r="O651"/>
  <c r="P651" s="1"/>
  <c r="O664"/>
  <c r="P664" s="1"/>
  <c r="O677"/>
  <c r="P677" s="1"/>
  <c r="O715"/>
  <c r="P715" s="1"/>
  <c r="O728"/>
  <c r="P728" s="1"/>
  <c r="O741"/>
  <c r="P741" s="1"/>
  <c r="O254"/>
  <c r="P254" s="1"/>
  <c r="O266"/>
  <c r="P266" s="1"/>
  <c r="O279"/>
  <c r="P279" s="1"/>
  <c r="O292"/>
  <c r="P292" s="1"/>
  <c r="O305"/>
  <c r="P305" s="1"/>
  <c r="O318"/>
  <c r="P318" s="1"/>
  <c r="O330"/>
  <c r="P330" s="1"/>
  <c r="O343"/>
  <c r="P343" s="1"/>
  <c r="O356"/>
  <c r="P356" s="1"/>
  <c r="O369"/>
  <c r="P369" s="1"/>
  <c r="O382"/>
  <c r="P382" s="1"/>
  <c r="O394"/>
  <c r="P394" s="1"/>
  <c r="O407"/>
  <c r="P407" s="1"/>
  <c r="O420"/>
  <c r="P420" s="1"/>
  <c r="O433"/>
  <c r="P433" s="1"/>
  <c r="O446"/>
  <c r="P446" s="1"/>
  <c r="O458"/>
  <c r="P458" s="1"/>
  <c r="O471"/>
  <c r="P471" s="1"/>
  <c r="O484"/>
  <c r="P484" s="1"/>
  <c r="O497"/>
  <c r="P497" s="1"/>
  <c r="O510"/>
  <c r="P510" s="1"/>
  <c r="O522"/>
  <c r="P522" s="1"/>
  <c r="O535"/>
  <c r="P535" s="1"/>
  <c r="O548"/>
  <c r="P548" s="1"/>
  <c r="O561"/>
  <c r="P561" s="1"/>
  <c r="O574"/>
  <c r="P574" s="1"/>
  <c r="O586"/>
  <c r="P586" s="1"/>
  <c r="O599"/>
  <c r="P599" s="1"/>
  <c r="O612"/>
  <c r="P612" s="1"/>
  <c r="O625"/>
  <c r="P625" s="1"/>
  <c r="O638"/>
  <c r="P638" s="1"/>
  <c r="O650"/>
  <c r="P650" s="1"/>
  <c r="O663"/>
  <c r="P663" s="1"/>
  <c r="O676"/>
  <c r="P676" s="1"/>
  <c r="O689"/>
  <c r="P689" s="1"/>
  <c r="O702"/>
  <c r="P702" s="1"/>
  <c r="O714"/>
  <c r="P714" s="1"/>
  <c r="O727"/>
  <c r="P727" s="1"/>
  <c r="O740"/>
  <c r="P740" s="1"/>
  <c r="O753"/>
  <c r="P753" s="1"/>
  <c r="O253"/>
  <c r="P253" s="1"/>
  <c r="O291"/>
  <c r="P291" s="1"/>
  <c r="O304"/>
  <c r="P304" s="1"/>
  <c r="O317"/>
  <c r="P317" s="1"/>
  <c r="O355"/>
  <c r="P355" s="1"/>
  <c r="O368"/>
  <c r="P368" s="1"/>
  <c r="O381"/>
  <c r="P381" s="1"/>
  <c r="O419"/>
  <c r="P419" s="1"/>
  <c r="O432"/>
  <c r="P432" s="1"/>
  <c r="O445"/>
  <c r="P445" s="1"/>
  <c r="O483"/>
  <c r="P483" s="1"/>
  <c r="O496"/>
  <c r="P496" s="1"/>
  <c r="O509"/>
  <c r="P509" s="1"/>
  <c r="O547"/>
  <c r="P547" s="1"/>
  <c r="O560"/>
  <c r="P560" s="1"/>
  <c r="O573"/>
  <c r="P573" s="1"/>
  <c r="O611"/>
  <c r="P611" s="1"/>
  <c r="O624"/>
  <c r="P624" s="1"/>
  <c r="O637"/>
  <c r="P637" s="1"/>
  <c r="O675"/>
  <c r="P675" s="1"/>
  <c r="O688"/>
  <c r="P688" s="1"/>
  <c r="O701"/>
  <c r="P701" s="1"/>
  <c r="O739"/>
  <c r="P739" s="1"/>
  <c r="O752"/>
  <c r="P752" s="1"/>
  <c r="O252"/>
  <c r="P252" s="1"/>
  <c r="O265"/>
  <c r="P265" s="1"/>
  <c r="O278"/>
  <c r="P278" s="1"/>
  <c r="O290"/>
  <c r="P290" s="1"/>
  <c r="O303"/>
  <c r="P303" s="1"/>
  <c r="O316"/>
  <c r="P316" s="1"/>
  <c r="O329"/>
  <c r="P329" s="1"/>
  <c r="O342"/>
  <c r="P342" s="1"/>
  <c r="O354"/>
  <c r="P354" s="1"/>
  <c r="O367"/>
  <c r="P367" s="1"/>
  <c r="O380"/>
  <c r="P380" s="1"/>
  <c r="O393"/>
  <c r="P393" s="1"/>
  <c r="O406"/>
  <c r="P406" s="1"/>
  <c r="O418"/>
  <c r="P418" s="1"/>
  <c r="O431"/>
  <c r="P431" s="1"/>
  <c r="O444"/>
  <c r="P444" s="1"/>
  <c r="O457"/>
  <c r="P457" s="1"/>
  <c r="O470"/>
  <c r="P470" s="1"/>
  <c r="O482"/>
  <c r="P482" s="1"/>
  <c r="O495"/>
  <c r="P495" s="1"/>
  <c r="O508"/>
  <c r="P508" s="1"/>
  <c r="O521"/>
  <c r="P521" s="1"/>
  <c r="O534"/>
  <c r="P534" s="1"/>
  <c r="O546"/>
  <c r="P546" s="1"/>
  <c r="O559"/>
  <c r="P559" s="1"/>
  <c r="O572"/>
  <c r="P572" s="1"/>
  <c r="O585"/>
  <c r="P585" s="1"/>
  <c r="O598"/>
  <c r="P598" s="1"/>
  <c r="O610"/>
  <c r="P610" s="1"/>
  <c r="O623"/>
  <c r="P623" s="1"/>
  <c r="O636"/>
  <c r="P636" s="1"/>
  <c r="O649"/>
  <c r="P649" s="1"/>
  <c r="O662"/>
  <c r="P662" s="1"/>
  <c r="O674"/>
  <c r="P674" s="1"/>
  <c r="O687"/>
  <c r="P687" s="1"/>
  <c r="O700"/>
  <c r="P700" s="1"/>
  <c r="O713"/>
  <c r="P713" s="1"/>
  <c r="O726"/>
  <c r="P726" s="1"/>
  <c r="O738"/>
  <c r="P738" s="1"/>
  <c r="O751"/>
  <c r="P751" s="1"/>
  <c r="O264"/>
  <c r="P264" s="1"/>
  <c r="O277"/>
  <c r="P277" s="1"/>
  <c r="O315"/>
  <c r="P315" s="1"/>
  <c r="O328"/>
  <c r="P328" s="1"/>
  <c r="O341"/>
  <c r="P341" s="1"/>
  <c r="O379"/>
  <c r="P379" s="1"/>
  <c r="O392"/>
  <c r="P392" s="1"/>
  <c r="O405"/>
  <c r="P405" s="1"/>
  <c r="O443"/>
  <c r="P443" s="1"/>
  <c r="O456"/>
  <c r="P456" s="1"/>
  <c r="O469"/>
  <c r="P469" s="1"/>
  <c r="O507"/>
  <c r="P507" s="1"/>
  <c r="O520"/>
  <c r="P520" s="1"/>
  <c r="O533"/>
  <c r="P533" s="1"/>
  <c r="O571"/>
  <c r="P571" s="1"/>
  <c r="O584"/>
  <c r="P584" s="1"/>
  <c r="O597"/>
  <c r="P597" s="1"/>
  <c r="O635"/>
  <c r="P635" s="1"/>
  <c r="O648"/>
  <c r="P648" s="1"/>
  <c r="O661"/>
  <c r="P661" s="1"/>
  <c r="O699"/>
  <c r="P699" s="1"/>
  <c r="O712"/>
  <c r="P712" s="1"/>
  <c r="O725"/>
  <c r="P725" s="1"/>
  <c r="O263"/>
  <c r="P263" s="1"/>
  <c r="O276"/>
  <c r="P276" s="1"/>
  <c r="O289"/>
  <c r="P289" s="1"/>
  <c r="O302"/>
  <c r="P302" s="1"/>
  <c r="O314"/>
  <c r="P314" s="1"/>
  <c r="O327"/>
  <c r="P327" s="1"/>
  <c r="O340"/>
  <c r="P340" s="1"/>
  <c r="O353"/>
  <c r="P353" s="1"/>
  <c r="O366"/>
  <c r="P366" s="1"/>
  <c r="O378"/>
  <c r="P378" s="1"/>
  <c r="O391"/>
  <c r="P391" s="1"/>
  <c r="O404"/>
  <c r="P404" s="1"/>
  <c r="O417"/>
  <c r="P417" s="1"/>
  <c r="O430"/>
  <c r="P430" s="1"/>
  <c r="O442"/>
  <c r="P442" s="1"/>
  <c r="O455"/>
  <c r="P455" s="1"/>
  <c r="O468"/>
  <c r="P468" s="1"/>
  <c r="O481"/>
  <c r="P481" s="1"/>
  <c r="O494"/>
  <c r="P494" s="1"/>
  <c r="O506"/>
  <c r="P506" s="1"/>
  <c r="O519"/>
  <c r="P519" s="1"/>
  <c r="O532"/>
  <c r="P532" s="1"/>
  <c r="O545"/>
  <c r="P545" s="1"/>
  <c r="O558"/>
  <c r="P558" s="1"/>
  <c r="O570"/>
  <c r="P570" s="1"/>
  <c r="O583"/>
  <c r="P583" s="1"/>
  <c r="O596"/>
  <c r="P596" s="1"/>
  <c r="O609"/>
  <c r="P609" s="1"/>
  <c r="O622"/>
  <c r="P622" s="1"/>
  <c r="O634"/>
  <c r="P634" s="1"/>
  <c r="O647"/>
  <c r="P647" s="1"/>
  <c r="O660"/>
  <c r="P660" s="1"/>
  <c r="O673"/>
  <c r="P673" s="1"/>
  <c r="O686"/>
  <c r="P686" s="1"/>
  <c r="O698"/>
  <c r="P698" s="1"/>
  <c r="O711"/>
  <c r="P711" s="1"/>
  <c r="O724"/>
  <c r="P724" s="1"/>
  <c r="O737"/>
  <c r="P737" s="1"/>
  <c r="O750"/>
  <c r="P750" s="1"/>
  <c r="O275"/>
  <c r="P275" s="1"/>
  <c r="O288"/>
  <c r="P288" s="1"/>
  <c r="O301"/>
  <c r="P301" s="1"/>
  <c r="O339"/>
  <c r="P339" s="1"/>
  <c r="O352"/>
  <c r="P352" s="1"/>
  <c r="O365"/>
  <c r="P365" s="1"/>
  <c r="O403"/>
  <c r="P403" s="1"/>
  <c r="O416"/>
  <c r="P416" s="1"/>
  <c r="O429"/>
  <c r="P429" s="1"/>
  <c r="O467"/>
  <c r="P467" s="1"/>
  <c r="O480"/>
  <c r="P480" s="1"/>
  <c r="O493"/>
  <c r="P493" s="1"/>
  <c r="O531"/>
  <c r="P531" s="1"/>
  <c r="O544"/>
  <c r="P544" s="1"/>
  <c r="O557"/>
  <c r="P557" s="1"/>
  <c r="O595"/>
  <c r="P595" s="1"/>
  <c r="O608"/>
  <c r="P608" s="1"/>
  <c r="O621"/>
  <c r="P621" s="1"/>
  <c r="O659"/>
  <c r="P659" s="1"/>
  <c r="O672"/>
  <c r="P672" s="1"/>
  <c r="O685"/>
  <c r="P685" s="1"/>
  <c r="O723"/>
  <c r="P723" s="1"/>
  <c r="O736"/>
  <c r="P736" s="1"/>
  <c r="O749"/>
  <c r="P749" s="1"/>
  <c r="O262"/>
  <c r="P262" s="1"/>
  <c r="O274"/>
  <c r="P274" s="1"/>
  <c r="O287"/>
  <c r="P287" s="1"/>
  <c r="O300"/>
  <c r="P300" s="1"/>
  <c r="O313"/>
  <c r="P313" s="1"/>
  <c r="O326"/>
  <c r="P326" s="1"/>
  <c r="O338"/>
  <c r="P338" s="1"/>
  <c r="O351"/>
  <c r="P351" s="1"/>
  <c r="O364"/>
  <c r="P364" s="1"/>
  <c r="O377"/>
  <c r="P377" s="1"/>
  <c r="O390"/>
  <c r="P390" s="1"/>
  <c r="O402"/>
  <c r="P402" s="1"/>
  <c r="O415"/>
  <c r="P415" s="1"/>
  <c r="O428"/>
  <c r="P428" s="1"/>
  <c r="O441"/>
  <c r="P441" s="1"/>
  <c r="O454"/>
  <c r="P454" s="1"/>
  <c r="O466"/>
  <c r="P466" s="1"/>
  <c r="O479"/>
  <c r="P479" s="1"/>
  <c r="O492"/>
  <c r="P492" s="1"/>
  <c r="O505"/>
  <c r="P505" s="1"/>
  <c r="O518"/>
  <c r="P518" s="1"/>
  <c r="O530"/>
  <c r="P530" s="1"/>
  <c r="O543"/>
  <c r="P543" s="1"/>
  <c r="O556"/>
  <c r="P556" s="1"/>
  <c r="O569"/>
  <c r="P569" s="1"/>
  <c r="O582"/>
  <c r="P582" s="1"/>
  <c r="O594"/>
  <c r="P594" s="1"/>
  <c r="O607"/>
  <c r="P607" s="1"/>
  <c r="O620"/>
  <c r="P620" s="1"/>
  <c r="O633"/>
  <c r="P633" s="1"/>
  <c r="O646"/>
  <c r="P646" s="1"/>
  <c r="O658"/>
  <c r="P658" s="1"/>
  <c r="O671"/>
  <c r="P671" s="1"/>
  <c r="O684"/>
  <c r="P684" s="1"/>
  <c r="O697"/>
  <c r="P697" s="1"/>
  <c r="O710"/>
  <c r="P710" s="1"/>
  <c r="O722"/>
  <c r="P722" s="1"/>
  <c r="O735"/>
  <c r="P735" s="1"/>
  <c r="O748"/>
  <c r="P748" s="1"/>
  <c r="O261"/>
  <c r="P261" s="1"/>
  <c r="O299"/>
  <c r="P299" s="1"/>
  <c r="O312"/>
  <c r="P312" s="1"/>
  <c r="O325"/>
  <c r="P325" s="1"/>
  <c r="O363"/>
  <c r="P363" s="1"/>
  <c r="O376"/>
  <c r="P376" s="1"/>
  <c r="O389"/>
  <c r="P389" s="1"/>
  <c r="O427"/>
  <c r="P427" s="1"/>
  <c r="O440"/>
  <c r="P440" s="1"/>
  <c r="O453"/>
  <c r="P453" s="1"/>
  <c r="O491"/>
  <c r="P491" s="1"/>
  <c r="O504"/>
  <c r="P504" s="1"/>
  <c r="O517"/>
  <c r="P517" s="1"/>
  <c r="O555"/>
  <c r="P555" s="1"/>
  <c r="O568"/>
  <c r="P568" s="1"/>
  <c r="O581"/>
  <c r="P581" s="1"/>
  <c r="O619"/>
  <c r="P619" s="1"/>
  <c r="O632"/>
  <c r="P632" s="1"/>
  <c r="O645"/>
  <c r="P645" s="1"/>
  <c r="O683"/>
  <c r="P683" s="1"/>
  <c r="O696"/>
  <c r="P696" s="1"/>
  <c r="O709"/>
  <c r="P709" s="1"/>
  <c r="O747"/>
  <c r="P747" s="1"/>
  <c r="O260"/>
  <c r="P260" s="1"/>
  <c r="O273"/>
  <c r="P273" s="1"/>
  <c r="O286"/>
  <c r="P286" s="1"/>
  <c r="O298"/>
  <c r="P298" s="1"/>
  <c r="O311"/>
  <c r="P311" s="1"/>
  <c r="O324"/>
  <c r="P324" s="1"/>
  <c r="O337"/>
  <c r="P337" s="1"/>
  <c r="O350"/>
  <c r="P350" s="1"/>
  <c r="O362"/>
  <c r="P362" s="1"/>
  <c r="O375"/>
  <c r="P375" s="1"/>
  <c r="O388"/>
  <c r="P388" s="1"/>
  <c r="O401"/>
  <c r="P401" s="1"/>
  <c r="O414"/>
  <c r="P414" s="1"/>
  <c r="O426"/>
  <c r="P426" s="1"/>
  <c r="O439"/>
  <c r="P439" s="1"/>
  <c r="O452"/>
  <c r="P452" s="1"/>
  <c r="O465"/>
  <c r="P465" s="1"/>
  <c r="O478"/>
  <c r="P478" s="1"/>
  <c r="O490"/>
  <c r="P490" s="1"/>
  <c r="O503"/>
  <c r="P503" s="1"/>
  <c r="O516"/>
  <c r="P516" s="1"/>
  <c r="O529"/>
  <c r="P529" s="1"/>
  <c r="O542"/>
  <c r="P542" s="1"/>
  <c r="O554"/>
  <c r="P554" s="1"/>
  <c r="O567"/>
  <c r="P567" s="1"/>
  <c r="O580"/>
  <c r="P580" s="1"/>
  <c r="O593"/>
  <c r="P593" s="1"/>
  <c r="O606"/>
  <c r="P606" s="1"/>
  <c r="O618"/>
  <c r="P618" s="1"/>
  <c r="O631"/>
  <c r="P631" s="1"/>
  <c r="O644"/>
  <c r="P644" s="1"/>
  <c r="O657"/>
  <c r="P657" s="1"/>
  <c r="O670"/>
  <c r="P670" s="1"/>
  <c r="O682"/>
  <c r="P682" s="1"/>
  <c r="O695"/>
  <c r="P695" s="1"/>
  <c r="O708"/>
  <c r="P708" s="1"/>
  <c r="O721"/>
  <c r="P721" s="1"/>
  <c r="O734"/>
  <c r="P734" s="1"/>
  <c r="O746"/>
  <c r="P746" s="1"/>
  <c r="O259"/>
  <c r="P259" s="1"/>
  <c r="O272"/>
  <c r="P272" s="1"/>
  <c r="O285"/>
  <c r="P285" s="1"/>
  <c r="O323"/>
  <c r="P323" s="1"/>
  <c r="O336"/>
  <c r="P336" s="1"/>
  <c r="O349"/>
  <c r="P349" s="1"/>
  <c r="O387"/>
  <c r="P387" s="1"/>
  <c r="O400"/>
  <c r="P400" s="1"/>
  <c r="O413"/>
  <c r="P413" s="1"/>
  <c r="O451"/>
  <c r="P451" s="1"/>
  <c r="O464"/>
  <c r="P464" s="1"/>
  <c r="O477"/>
  <c r="P477" s="1"/>
  <c r="O515"/>
  <c r="P515" s="1"/>
  <c r="O528"/>
  <c r="P528" s="1"/>
  <c r="O541"/>
  <c r="P541" s="1"/>
  <c r="O579"/>
  <c r="P579" s="1"/>
  <c r="O592"/>
  <c r="P592" s="1"/>
  <c r="O605"/>
  <c r="P605" s="1"/>
  <c r="O643"/>
  <c r="P643" s="1"/>
  <c r="O656"/>
  <c r="P656" s="1"/>
  <c r="O669"/>
  <c r="P669" s="1"/>
  <c r="O707"/>
  <c r="P707" s="1"/>
  <c r="O720"/>
  <c r="P720" s="1"/>
  <c r="O733"/>
  <c r="P733" s="1"/>
  <c r="O258"/>
  <c r="P258" s="1"/>
  <c r="O271"/>
  <c r="P271" s="1"/>
  <c r="O284"/>
  <c r="P284" s="1"/>
  <c r="O297"/>
  <c r="P297" s="1"/>
  <c r="O310"/>
  <c r="P310" s="1"/>
  <c r="O322"/>
  <c r="P322" s="1"/>
  <c r="O335"/>
  <c r="P335" s="1"/>
  <c r="O348"/>
  <c r="P348" s="1"/>
  <c r="O361"/>
  <c r="P361" s="1"/>
  <c r="O374"/>
  <c r="P374" s="1"/>
  <c r="O386"/>
  <c r="P386" s="1"/>
  <c r="O399"/>
  <c r="P399" s="1"/>
  <c r="O412"/>
  <c r="P412" s="1"/>
  <c r="O425"/>
  <c r="P425" s="1"/>
  <c r="O438"/>
  <c r="P438" s="1"/>
  <c r="O450"/>
  <c r="P450" s="1"/>
  <c r="O463"/>
  <c r="P463" s="1"/>
  <c r="O476"/>
  <c r="P476" s="1"/>
  <c r="O489"/>
  <c r="P489" s="1"/>
  <c r="O502"/>
  <c r="P502" s="1"/>
  <c r="O514"/>
  <c r="P514" s="1"/>
  <c r="O527"/>
  <c r="P527" s="1"/>
  <c r="O540"/>
  <c r="P540" s="1"/>
  <c r="O553"/>
  <c r="P553" s="1"/>
  <c r="O566"/>
  <c r="P566" s="1"/>
  <c r="O578"/>
  <c r="P578" s="1"/>
  <c r="O591"/>
  <c r="P591" s="1"/>
  <c r="O604"/>
  <c r="P604" s="1"/>
  <c r="O617"/>
  <c r="P617" s="1"/>
  <c r="O630"/>
  <c r="P630" s="1"/>
  <c r="O642"/>
  <c r="P642" s="1"/>
  <c r="O655"/>
  <c r="P655" s="1"/>
  <c r="O668"/>
  <c r="P668" s="1"/>
  <c r="O681"/>
  <c r="P681" s="1"/>
  <c r="O694"/>
  <c r="P694" s="1"/>
  <c r="O706"/>
  <c r="P706" s="1"/>
  <c r="O719"/>
  <c r="P719" s="1"/>
  <c r="O732"/>
  <c r="P732" s="1"/>
  <c r="O745"/>
  <c r="P745" s="1"/>
  <c r="O283"/>
  <c r="P283" s="1"/>
  <c r="O296"/>
  <c r="P296" s="1"/>
  <c r="O309"/>
  <c r="P309" s="1"/>
  <c r="O347"/>
  <c r="P347" s="1"/>
  <c r="O360"/>
  <c r="P360" s="1"/>
  <c r="O373"/>
  <c r="P373" s="1"/>
  <c r="O411"/>
  <c r="P411" s="1"/>
  <c r="O424"/>
  <c r="P424" s="1"/>
  <c r="O437"/>
  <c r="P437" s="1"/>
  <c r="O475"/>
  <c r="P475" s="1"/>
  <c r="O488"/>
  <c r="P488" s="1"/>
  <c r="O501"/>
  <c r="P501" s="1"/>
  <c r="O539"/>
  <c r="P539" s="1"/>
  <c r="O552"/>
  <c r="P552" s="1"/>
  <c r="O565"/>
  <c r="P565" s="1"/>
  <c r="O603"/>
  <c r="P603" s="1"/>
  <c r="O616"/>
  <c r="P616" s="1"/>
  <c r="O629"/>
  <c r="P629" s="1"/>
  <c r="O667"/>
  <c r="P667" s="1"/>
  <c r="O680"/>
  <c r="P680" s="1"/>
  <c r="O693"/>
  <c r="P693" s="1"/>
  <c r="O731"/>
  <c r="P731" s="1"/>
  <c r="O744"/>
  <c r="P744" s="1"/>
  <c r="O2"/>
  <c r="P2" s="1"/>
  <c r="N5"/>
  <c r="N13"/>
  <c r="N21"/>
  <c r="N29"/>
  <c r="N37"/>
  <c r="N45"/>
  <c r="N53"/>
  <c r="N61"/>
  <c r="N69"/>
  <c r="N77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4"/>
  <c r="N12"/>
  <c r="N20"/>
  <c r="N28"/>
  <c r="N36"/>
  <c r="N44"/>
  <c r="N52"/>
  <c r="N60"/>
  <c r="N68"/>
  <c r="N76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3"/>
  <c r="N11"/>
  <c r="N19"/>
  <c r="N27"/>
  <c r="N35"/>
  <c r="N43"/>
  <c r="N51"/>
  <c r="N59"/>
  <c r="N67"/>
  <c r="N75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10"/>
  <c r="N18"/>
  <c r="N26"/>
  <c r="N34"/>
  <c r="N42"/>
  <c r="N50"/>
  <c r="N58"/>
  <c r="N66"/>
  <c r="N74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9"/>
  <c r="N17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8"/>
  <c r="N16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7"/>
  <c r="N15"/>
  <c r="N23"/>
  <c r="N31"/>
  <c r="N39"/>
  <c r="N47"/>
  <c r="N55"/>
  <c r="N63"/>
  <c r="N71"/>
  <c r="N79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6"/>
  <c r="N14"/>
  <c r="N22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</calcChain>
</file>

<file path=xl/sharedStrings.xml><?xml version="1.0" encoding="utf-8"?>
<sst xmlns="http://schemas.openxmlformats.org/spreadsheetml/2006/main" count="4441" uniqueCount="1539">
  <si>
    <t>title</t>
  </si>
  <si>
    <t>url</t>
  </si>
  <si>
    <t>release_date</t>
  </si>
  <si>
    <t>points</t>
  </si>
  <si>
    <t>months in top 100</t>
  </si>
  <si>
    <t>average position in top 100</t>
  </si>
  <si>
    <t>peak position</t>
  </si>
  <si>
    <t>months in top 10</t>
  </si>
  <si>
    <t>current position in top 100</t>
  </si>
  <si>
    <t>months since leaving top 100</t>
  </si>
  <si>
    <t>7 Wonders</t>
  </si>
  <si>
    <t>https://boardgamegeek.com/boardgame/68448/7-wonders</t>
  </si>
  <si>
    <t>not applicable</t>
  </si>
  <si>
    <t>Dominion</t>
  </si>
  <si>
    <t>https://boardgamegeek.com/boardgame/36218/dominion</t>
  </si>
  <si>
    <t>Carcassonne</t>
  </si>
  <si>
    <t>https://boardgamegeek.com/boardgame/822/carcassonne</t>
  </si>
  <si>
    <t>Splendor</t>
  </si>
  <si>
    <t>https://boardgamegeek.com/boardgame/148228/splendor</t>
  </si>
  <si>
    <t>Love Letter</t>
  </si>
  <si>
    <t>https://boardgamegeek.com/boardgame/129622/love-letter</t>
  </si>
  <si>
    <t>Pandemic</t>
  </si>
  <si>
    <t>https://boardgamegeek.com/boardgame/30549/pandemic</t>
  </si>
  <si>
    <t>Terraforming Mars</t>
  </si>
  <si>
    <t>https://boardgamegeek.com/boardgame/167791/terraforming-mars</t>
  </si>
  <si>
    <t>King of Tokyo</t>
  </si>
  <si>
    <t>https://boardgamegeek.com/boardgame/70323/king-tokyo</t>
  </si>
  <si>
    <t>Race for the Galaxy</t>
  </si>
  <si>
    <t>https://boardgamegeek.com/boardgame/28143/race-galaxy</t>
  </si>
  <si>
    <t>Agricola</t>
  </si>
  <si>
    <t>https://boardgamegeek.com/boardgame/31260/agricola</t>
  </si>
  <si>
    <t>Codenames</t>
  </si>
  <si>
    <t>https://boardgamegeek.com/boardgame/178900/codenames</t>
  </si>
  <si>
    <t>Azul</t>
  </si>
  <si>
    <t>https://boardgamegeek.com/boardgame/230802/azul</t>
  </si>
  <si>
    <t>Ticket to Ride</t>
  </si>
  <si>
    <t>https://boardgamegeek.com/boardgame/9209/ticket-ride</t>
  </si>
  <si>
    <t>The Castles of Burgundy</t>
  </si>
  <si>
    <t>https://boardgamegeek.com/boardgame/84876/castles-burgundy</t>
  </si>
  <si>
    <t>Catan</t>
  </si>
  <si>
    <t>https://boardgamegeek.com/boardgame/13/catan</t>
  </si>
  <si>
    <t>Stone Age</t>
  </si>
  <si>
    <t>https://boardgamegeek.com/boardgame/34635/stone-age</t>
  </si>
  <si>
    <t>7 Wonders Duel</t>
  </si>
  <si>
    <t>https://boardgamegeek.com/boardgame/173346/7-wonders-duel</t>
  </si>
  <si>
    <t>Wingspan</t>
  </si>
  <si>
    <t>https://boardgamegeek.com/boardgame/266192/wingspan</t>
  </si>
  <si>
    <t>Lords of Waterdeep</t>
  </si>
  <si>
    <t>https://boardgamegeek.com/boardgame/110327/lords-waterdeep</t>
  </si>
  <si>
    <t>Scythe</t>
  </si>
  <si>
    <t>https://boardgamegeek.com/boardgame/169786/scythe</t>
  </si>
  <si>
    <t>Dixit</t>
  </si>
  <si>
    <t>https://boardgamegeek.com/boardgame/39856/dixit</t>
  </si>
  <si>
    <t>Small World</t>
  </si>
  <si>
    <t>https://boardgamegeek.com/boardgame/40692/small-world</t>
  </si>
  <si>
    <t>Ticket to Ride: Europe</t>
  </si>
  <si>
    <t>https://boardgamegeek.com/boardgame/14996/ticket-ride-europe</t>
  </si>
  <si>
    <t>Patchwork</t>
  </si>
  <si>
    <t>https://boardgamegeek.com/boardgame/163412/patchwork</t>
  </si>
  <si>
    <t>Hanabi</t>
  </si>
  <si>
    <t>https://boardgamegeek.com/boardgame/98778/hanabi</t>
  </si>
  <si>
    <t>Puerto Rico</t>
  </si>
  <si>
    <t>https://boardgamegeek.com/boardgame/3076/puerto-rico</t>
  </si>
  <si>
    <t>Gloomhaven</t>
  </si>
  <si>
    <t>https://boardgamegeek.com/boardgame/174430/gloomhaven</t>
  </si>
  <si>
    <t>Power Grid</t>
  </si>
  <si>
    <t>https://boardgamegeek.com/boardgame/2651/power-grid</t>
  </si>
  <si>
    <t>Kingdomino</t>
  </si>
  <si>
    <t>https://boardgamegeek.com/boardgame/204583/kingdomino</t>
  </si>
  <si>
    <t>Lost Cities</t>
  </si>
  <si>
    <t>https://boardgamegeek.com/boardgame/50/lost-cities</t>
  </si>
  <si>
    <t>Jaipur</t>
  </si>
  <si>
    <t>https://boardgamegeek.com/boardgame/54043/jaipur</t>
  </si>
  <si>
    <t>For Sale</t>
  </si>
  <si>
    <t>https://boardgamegeek.com/boardgame/172/sale</t>
  </si>
  <si>
    <t>Terra Mystica</t>
  </si>
  <si>
    <t>https://boardgamegeek.com/boardgame/120677/terra-mystica</t>
  </si>
  <si>
    <t>Star Realms</t>
  </si>
  <si>
    <t>https://boardgamegeek.com/boardgame/147020/star-realms</t>
  </si>
  <si>
    <t>Pandemic Legacy: Season 1</t>
  </si>
  <si>
    <t>https://boardgamegeek.com/boardgame/161936/pandemic-legacy-season-1</t>
  </si>
  <si>
    <t>Sushi Go!</t>
  </si>
  <si>
    <t>https://boardgamegeek.com/boardgame/133473/sushi-go</t>
  </si>
  <si>
    <t>Takenoko</t>
  </si>
  <si>
    <t>https://boardgamegeek.com/boardgame/70919/takenoko</t>
  </si>
  <si>
    <t>Roll for the Galaxy</t>
  </si>
  <si>
    <t>https://boardgamegeek.com/boardgame/132531/roll-galaxy</t>
  </si>
  <si>
    <t>Sagrada</t>
  </si>
  <si>
    <t>https://boardgamegeek.com/boardgame/199561/sagrada</t>
  </si>
  <si>
    <t>No Thanks!</t>
  </si>
  <si>
    <t>https://boardgamegeek.com/boardgame/12942/no-thanks</t>
  </si>
  <si>
    <t>Bohnanza</t>
  </si>
  <si>
    <t>https://boardgamegeek.com/boardgame/11/bohnanza</t>
  </si>
  <si>
    <t>Forbidden Island</t>
  </si>
  <si>
    <t>https://boardgamegeek.com/boardgame/65244/forbidden-island</t>
  </si>
  <si>
    <t>Tzolk'in: The Mayan Calendar</t>
  </si>
  <si>
    <t>https://boardgamegeek.com/boardgame/126163/tzolk-mayan-calendar</t>
  </si>
  <si>
    <t>Five Tribes</t>
  </si>
  <si>
    <t>https://boardgamegeek.com/boardgame/157354/five-tribes</t>
  </si>
  <si>
    <t>The Resistance</t>
  </si>
  <si>
    <t>https://boardgamegeek.com/boardgame/41114/resistance</t>
  </si>
  <si>
    <t>Concordia</t>
  </si>
  <si>
    <t>https://boardgamegeek.com/boardgame/124361/concordia</t>
  </si>
  <si>
    <t>Coup</t>
  </si>
  <si>
    <t>https://boardgamegeek.com/boardgame/131357/coup</t>
  </si>
  <si>
    <t>Citadels</t>
  </si>
  <si>
    <t>https://boardgamegeek.com/boardgame/478/citadels</t>
  </si>
  <si>
    <t>6 nimmt!</t>
  </si>
  <si>
    <t>https://boardgamegeek.com/boardgame/432/6-nimmt</t>
  </si>
  <si>
    <t>Battlestar Galactica: The Board Game</t>
  </si>
  <si>
    <t>https://boardgamegeek.com/boardgame/37111/battlestar-galactica-board-game</t>
  </si>
  <si>
    <t>Great Western Trail</t>
  </si>
  <si>
    <t>https://boardgamegeek.com/boardgame/193738/great-western-trail</t>
  </si>
  <si>
    <t>Twilight Struggle</t>
  </si>
  <si>
    <t>https://boardgamegeek.com/boardgame/12333/twilight-struggle</t>
  </si>
  <si>
    <t>Kingdom Builder</t>
  </si>
  <si>
    <t>https://boardgamegeek.com/boardgame/107529/kingdom-builder</t>
  </si>
  <si>
    <t>The Quacks of Quedlinburg</t>
  </si>
  <si>
    <t>https://boardgamegeek.com/boardgame/244521/quacks-quedlinburg</t>
  </si>
  <si>
    <t>Android: Netrunner</t>
  </si>
  <si>
    <t>https://boardgamegeek.com/boardgame/124742/android-netrunner</t>
  </si>
  <si>
    <t>Clank!: A Deck-Building Adventure</t>
  </si>
  <si>
    <t>https://boardgamegeek.com/boardgame/201808/clank-deck-building-adventure</t>
  </si>
  <si>
    <t>Istanbul</t>
  </si>
  <si>
    <t>https://boardgamegeek.com/boardgame/148949/istanbul</t>
  </si>
  <si>
    <t>Welcome To...</t>
  </si>
  <si>
    <t>https://boardgamegeek.com/boardgame/233867/welcome</t>
  </si>
  <si>
    <t>Arkham Horror: The Card Game</t>
  </si>
  <si>
    <t>https://boardgamegeek.com/boardgame/205637/arkham-horror-card-game</t>
  </si>
  <si>
    <t>Viticulture Essential Edition</t>
  </si>
  <si>
    <t>https://boardgamegeek.com/boardgame/183394/viticulture-essential-edition</t>
  </si>
  <si>
    <t>Machi Koro</t>
  </si>
  <si>
    <t>https://boardgamegeek.com/boardgame/143884/machi-koro</t>
  </si>
  <si>
    <t>Santorini</t>
  </si>
  <si>
    <t>https://boardgamegeek.com/boardgame/194655/santorini</t>
  </si>
  <si>
    <t>The Lord of the Rings: The Card Game</t>
  </si>
  <si>
    <t>https://boardgamegeek.com/boardgame/77423/lord-rings-card-game</t>
  </si>
  <si>
    <t>Legendary: A Marvel Deck Building Game</t>
  </si>
  <si>
    <t>https://boardgamegeek.com/boardgame/129437/legendary-marvel-deck-building-game</t>
  </si>
  <si>
    <t>Alhambra</t>
  </si>
  <si>
    <t>https://boardgamegeek.com/boardgame/6249/alhambra</t>
  </si>
  <si>
    <t>Mysterium</t>
  </si>
  <si>
    <t>https://boardgamegeek.com/boardgame/181304/mysterium</t>
  </si>
  <si>
    <t>That's Pretty Clever!</t>
  </si>
  <si>
    <t>https://boardgamegeek.com/boardgame/244522/s-pretty-clever</t>
  </si>
  <si>
    <t>Innovation</t>
  </si>
  <si>
    <t>https://boardgamegeek.com/boardgame/63888/innovation</t>
  </si>
  <si>
    <t>Arkham Horror</t>
  </si>
  <si>
    <t>https://boardgamegeek.com/boardgame/15987/arkham-horror</t>
  </si>
  <si>
    <t>Eclipse</t>
  </si>
  <si>
    <t>https://boardgamegeek.com/boardgame/72125/eclipse</t>
  </si>
  <si>
    <t>Galaxy Trucker</t>
  </si>
  <si>
    <t>https://boardgamegeek.com/boardgame/31481/galaxy-trucker</t>
  </si>
  <si>
    <t>Dead of Winter: A Crossroads Game</t>
  </si>
  <si>
    <t>https://boardgamegeek.com/boardgame/150376/dead-winter-crossroads-game</t>
  </si>
  <si>
    <t>OrlÃ©ans</t>
  </si>
  <si>
    <t>https://boardgamegeek.com/boardgame/164928/orleans</t>
  </si>
  <si>
    <t>Cosmic Encounter</t>
  </si>
  <si>
    <t>https://boardgamegeek.com/boardgame/39463/cosmic-encounter</t>
  </si>
  <si>
    <t>Blood Rage</t>
  </si>
  <si>
    <t>https://boardgamegeek.com/boardgame/170216/blood-rage</t>
  </si>
  <si>
    <t>Tsuro</t>
  </si>
  <si>
    <t>https://boardgamegeek.com/boardgame/16992/tsuro</t>
  </si>
  <si>
    <t>Century: Spice Road</t>
  </si>
  <si>
    <t>https://boardgamegeek.com/boardgame/209685/century-spice-road</t>
  </si>
  <si>
    <t>The Voyages of Marco Polo</t>
  </si>
  <si>
    <t>https://boardgamegeek.com/boardgame/171623/voyages-marco-polo</t>
  </si>
  <si>
    <t>Through the Ages: A Story of Civilization</t>
  </si>
  <si>
    <t>https://boardgamegeek.com/boardgame/25613/through-ages-story-civilization</t>
  </si>
  <si>
    <t>Spirit Island</t>
  </si>
  <si>
    <t>https://boardgamegeek.com/boardgame/162886/spirit-island</t>
  </si>
  <si>
    <t>Isle of Skye: From Chieftain to King</t>
  </si>
  <si>
    <t>https://boardgamegeek.com/boardgame/176494/isle-skye-chieftain-king</t>
  </si>
  <si>
    <t>Robinson Crusoe: Adventures on the Cursed Island</t>
  </si>
  <si>
    <t>https://boardgamegeek.com/boardgame/121921/robinson-crusoe-adventures-cursed-island</t>
  </si>
  <si>
    <t>Magic: The Gathering</t>
  </si>
  <si>
    <t>https://boardgamegeek.com/boardgame/463/magic-gathering</t>
  </si>
  <si>
    <t>Le Havre</t>
  </si>
  <si>
    <t>https://boardgamegeek.com/boardgame/35677/le-havre</t>
  </si>
  <si>
    <t>Camel Up</t>
  </si>
  <si>
    <t>https://boardgamegeek.com/boardgame/153938/camel</t>
  </si>
  <si>
    <t>Tichu</t>
  </si>
  <si>
    <t>https://boardgamegeek.com/boardgame/215/tichu</t>
  </si>
  <si>
    <t>Dominion: Intrigue</t>
  </si>
  <si>
    <t>https://boardgamegeek.com/boardgame/40834/dominion-intrigue</t>
  </si>
  <si>
    <t>Suburbia</t>
  </si>
  <si>
    <t>https://boardgamegeek.com/boardgame/123260/suburbia</t>
  </si>
  <si>
    <t>Colt Express</t>
  </si>
  <si>
    <t>https://boardgamegeek.com/boardgame/158899/colt-express</t>
  </si>
  <si>
    <t>Roll Through the Ages: The Bronze Age</t>
  </si>
  <si>
    <t>https://boardgamegeek.com/boardgame/37380/roll-through-ages-bronze-age</t>
  </si>
  <si>
    <t>Star Wars: X-Wing Miniatures Game</t>
  </si>
  <si>
    <t>https://boardgamegeek.com/boardgame/103885/star-wars-x-wing-miniatures-game</t>
  </si>
  <si>
    <t>Flash Point: Fire Rescue</t>
  </si>
  <si>
    <t>https://boardgamegeek.com/boardgame/100901/flash-point-fire-rescue</t>
  </si>
  <si>
    <t>Eldritch Horror</t>
  </si>
  <si>
    <t>https://boardgamegeek.com/boardgame/146021/eldritch-horror</t>
  </si>
  <si>
    <t>Coloretto</t>
  </si>
  <si>
    <t>https://boardgamegeek.com/boardgame/5782/coloretto</t>
  </si>
  <si>
    <t>The Mind</t>
  </si>
  <si>
    <t>https://boardgamegeek.com/boardgame/244992/mind</t>
  </si>
  <si>
    <t>Sushi Go Party!</t>
  </si>
  <si>
    <t>https://boardgamegeek.com/boardgame/192291/sushi-go-party</t>
  </si>
  <si>
    <t>Mansions of Madness: Second Edition</t>
  </si>
  <si>
    <t>https://boardgamegeek.com/boardgame/205059/mansions-madness-second-edition</t>
  </si>
  <si>
    <t>Quarriors!</t>
  </si>
  <si>
    <t>https://boardgamegeek.com/boardgame/91536/quarriors</t>
  </si>
  <si>
    <t>Castles of Mad King Ludwig</t>
  </si>
  <si>
    <t>https://boardgamegeek.com/boardgame/155426/castles-mad-king-ludwig</t>
  </si>
  <si>
    <t>Diamant</t>
  </si>
  <si>
    <t>https://boardgamegeek.com/boardgame/15512/diamant</t>
  </si>
  <si>
    <t>Hive</t>
  </si>
  <si>
    <t>https://boardgamegeek.com/boardgame/2655/hive</t>
  </si>
  <si>
    <t>Seasons</t>
  </si>
  <si>
    <t>https://boardgamegeek.com/boardgame/108745/seasons</t>
  </si>
  <si>
    <t>Elder Sign</t>
  </si>
  <si>
    <t>https://boardgamegeek.com/boardgame/100423/elder-sign</t>
  </si>
  <si>
    <t>Everdell</t>
  </si>
  <si>
    <t>https://boardgamegeek.com/boardgame/199792/everdell</t>
  </si>
  <si>
    <t>Root</t>
  </si>
  <si>
    <t>https://boardgamegeek.com/boardgame/237182/root</t>
  </si>
  <si>
    <t>Alien Frontiers</t>
  </si>
  <si>
    <t>https://boardgamegeek.com/boardgame/48726/alien-frontiers</t>
  </si>
  <si>
    <t>Smash Up</t>
  </si>
  <si>
    <t>https://boardgamegeek.com/boardgame/122522/smash</t>
  </si>
  <si>
    <t>San Juan</t>
  </si>
  <si>
    <t>https://boardgamegeek.com/boardgame/8217/san-juan</t>
  </si>
  <si>
    <t>Can't Stop</t>
  </si>
  <si>
    <t>https://boardgamegeek.com/boardgame/41/cant-stop</t>
  </si>
  <si>
    <t>Kingsburg</t>
  </si>
  <si>
    <t>https://boardgamegeek.com/boardgame/27162/kingsburg</t>
  </si>
  <si>
    <t>Caverna: The Cave Farmers</t>
  </si>
  <si>
    <t>https://boardgamegeek.com/boardgame/102794/caverna-cave-farmers</t>
  </si>
  <si>
    <t>The Crew: The Quest for Planet Nine</t>
  </si>
  <si>
    <t>https://boardgamegeek.com/boardgame/284083/crew-quest-planet-nine</t>
  </si>
  <si>
    <t>Glory to Rome</t>
  </si>
  <si>
    <t>https://boardgamegeek.com/boardgame/19857/glory-rome</t>
  </si>
  <si>
    <t>Just One</t>
  </si>
  <si>
    <t>https://boardgamegeek.com/boardgame/254640/just-one</t>
  </si>
  <si>
    <t>Betrayal at House on the Hill</t>
  </si>
  <si>
    <t>https://boardgamegeek.com/boardgame/10547/betrayal-house-hill</t>
  </si>
  <si>
    <t>Hey, That's My Fish!</t>
  </si>
  <si>
    <t>https://boardgamegeek.com/boardgame/8203/hey-s-my-fish</t>
  </si>
  <si>
    <t>The Resistance: Avalon</t>
  </si>
  <si>
    <t>https://boardgamegeek.com/boardgame/128882/resistance-avalon</t>
  </si>
  <si>
    <t>Sheriff of Nottingham</t>
  </si>
  <si>
    <t>https://boardgamegeek.com/boardgame/157969/sheriff-nottingham</t>
  </si>
  <si>
    <t>BANG! The Dice Game</t>
  </si>
  <si>
    <t>https://boardgamegeek.com/boardgame/143741/bang-dice-game</t>
  </si>
  <si>
    <t>Mage Knight Board Game</t>
  </si>
  <si>
    <t>https://boardgamegeek.com/boardgame/96848/mage-knight-board-game</t>
  </si>
  <si>
    <t>Ra</t>
  </si>
  <si>
    <t>https://boardgamegeek.com/boardgame/12/ra</t>
  </si>
  <si>
    <t>Thunderstone</t>
  </si>
  <si>
    <t>https://boardgamegeek.com/boardgame/53953/thunderstone</t>
  </si>
  <si>
    <t>Potion Explosion</t>
  </si>
  <si>
    <t>https://boardgamegeek.com/boardgame/180974/potion-explosion</t>
  </si>
  <si>
    <t>Architects of the West Kingdom</t>
  </si>
  <si>
    <t>https://boardgamegeek.com/boardgame/236457/architects-west-kingdom</t>
  </si>
  <si>
    <t>Sentinels of the Multiverse</t>
  </si>
  <si>
    <t>https://boardgamegeek.com/boardgame/102652/sentinels-multiverse</t>
  </si>
  <si>
    <t>Imperial Settlers</t>
  </si>
  <si>
    <t>https://boardgamegeek.com/boardgame/154203/imperial-settlers</t>
  </si>
  <si>
    <t>Village</t>
  </si>
  <si>
    <t>https://boardgamegeek.com/boardgame/104006/village</t>
  </si>
  <si>
    <t>Dice Forge</t>
  </si>
  <si>
    <t>https://boardgamegeek.com/boardgame/194594/dice-forge</t>
  </si>
  <si>
    <t>Troyes</t>
  </si>
  <si>
    <t>https://boardgamegeek.com/boardgame/73439/troyes</t>
  </si>
  <si>
    <t>Brass: Birmingham</t>
  </si>
  <si>
    <t>https://boardgamegeek.com/boardgame/224517/brass-birmingham</t>
  </si>
  <si>
    <t>Qwixx</t>
  </si>
  <si>
    <t>https://boardgamegeek.com/boardgame/131260/qwixx</t>
  </si>
  <si>
    <t>Keyflower</t>
  </si>
  <si>
    <t>https://boardgamegeek.com/boardgame/122515/keyflower</t>
  </si>
  <si>
    <t>Zombie Dice</t>
  </si>
  <si>
    <t>https://boardgamegeek.com/boardgame/62871/zombie-dice</t>
  </si>
  <si>
    <t>Memoir '44</t>
  </si>
  <si>
    <t>https://boardgamegeek.com/boardgame/10630/memoir-44</t>
  </si>
  <si>
    <t>Saint Petersburg</t>
  </si>
  <si>
    <t>https://boardgamegeek.com/boardgame/9217/saint-petersburg</t>
  </si>
  <si>
    <t>One Night Ultimate Werewolf</t>
  </si>
  <si>
    <t>https://boardgamegeek.com/boardgame/147949/one-night-ultimate-werewolf</t>
  </si>
  <si>
    <t>Survive: Escape from Atlantis!</t>
  </si>
  <si>
    <t>https://boardgamegeek.com/boardgame/2653/survive-escape-atlantis</t>
  </si>
  <si>
    <t>Caylus</t>
  </si>
  <si>
    <t>https://boardgamegeek.com/boardgame/18602/caylus</t>
  </si>
  <si>
    <t>Gaia Project</t>
  </si>
  <si>
    <t>https://boardgamegeek.com/boardgame/220308/gaia-project</t>
  </si>
  <si>
    <t>A Feast for Odin</t>
  </si>
  <si>
    <t>https://boardgamegeek.com/boardgame/177736/feast-odin</t>
  </si>
  <si>
    <t>Cartographers</t>
  </si>
  <si>
    <t>https://boardgamegeek.com/boardgame/263918/cartographers</t>
  </si>
  <si>
    <t>Escape: The Curse of the Temple</t>
  </si>
  <si>
    <t>https://boardgamegeek.com/boardgame/113294/escape-curse-temple</t>
  </si>
  <si>
    <t>Thurn and Taxis</t>
  </si>
  <si>
    <t>https://boardgamegeek.com/boardgame/21790/thurn-and-taxis</t>
  </si>
  <si>
    <t>Space Base</t>
  </si>
  <si>
    <t>https://boardgamegeek.com/boardgame/242302/space-base</t>
  </si>
  <si>
    <t>Port Royal</t>
  </si>
  <si>
    <t>https://boardgamegeek.com/boardgame/156009/port-royal</t>
  </si>
  <si>
    <t>Forbidden Desert</t>
  </si>
  <si>
    <t>https://boardgamegeek.com/boardgame/136063/forbidden-desert</t>
  </si>
  <si>
    <t>Descent: Journeys in the Dark (Second Edition)</t>
  </si>
  <si>
    <t>https://boardgamegeek.com/boardgame/104162/descent-journeys-dark-second-edition</t>
  </si>
  <si>
    <t>Pathfinder Adventure Card Game: Rise of the Runelords â€“ Base Set</t>
  </si>
  <si>
    <t>https://boardgamegeek.com/boardgame/133038/pathfinder-adventure-card-game-rise-runelords-base</t>
  </si>
  <si>
    <t>Raiders of the North Sea</t>
  </si>
  <si>
    <t>https://boardgamegeek.com/boardgame/170042/raiders-north-sea</t>
  </si>
  <si>
    <t>Star Wars: Imperial Assault</t>
  </si>
  <si>
    <t>https://boardgamegeek.com/boardgame/164153/star-wars-imperial-assault</t>
  </si>
  <si>
    <t>RoboRally</t>
  </si>
  <si>
    <t>https://boardgamegeek.com/boardgame/18/roborally</t>
  </si>
  <si>
    <t>Marvel Champions: The Card Game</t>
  </si>
  <si>
    <t>https://boardgamegeek.com/boardgame/285774/marvel-champions-card-game</t>
  </si>
  <si>
    <t>Teotihuacan: City of Gods</t>
  </si>
  <si>
    <t>https://boardgamegeek.com/boardgame/229853/teotihuacan-city-gods</t>
  </si>
  <si>
    <t>Ascension: Deckbuilding Game</t>
  </si>
  <si>
    <t>https://boardgamegeek.com/boardgame/69789/ascension-deckbuilding-game</t>
  </si>
  <si>
    <t>BÃ¤renpark</t>
  </si>
  <si>
    <t>https://boardgamegeek.com/boardgame/219513/barenpark</t>
  </si>
  <si>
    <t>Hansa Teutonica</t>
  </si>
  <si>
    <t>https://boardgamegeek.com/boardgame/43015/hansa-teutonica</t>
  </si>
  <si>
    <t>Clans of Caledonia</t>
  </si>
  <si>
    <t>https://boardgamegeek.com/boardgame/216132/clans-caledonia</t>
  </si>
  <si>
    <t>Saboteur</t>
  </si>
  <si>
    <t>https://boardgamegeek.com/boardgame/9220/saboteur</t>
  </si>
  <si>
    <t>Biblios</t>
  </si>
  <si>
    <t>https://boardgamegeek.com/boardgame/34219/biblios</t>
  </si>
  <si>
    <t>Tiny Towns</t>
  </si>
  <si>
    <t>https://boardgamegeek.com/boardgame/265736/tiny-towns</t>
  </si>
  <si>
    <t>Tapestry</t>
  </si>
  <si>
    <t>https://boardgamegeek.com/boardgame/286096/tapestry</t>
  </si>
  <si>
    <t>Codenames: Duet</t>
  </si>
  <si>
    <t>https://boardgamegeek.com/boardgame/224037/codenames-duet</t>
  </si>
  <si>
    <t>Red7</t>
  </si>
  <si>
    <t>https://boardgamegeek.com/boardgame/161417/red7</t>
  </si>
  <si>
    <t>Dominant Species</t>
  </si>
  <si>
    <t>https://boardgamegeek.com/boardgame/62219/dominant-species</t>
  </si>
  <si>
    <t>Magic Maze</t>
  </si>
  <si>
    <t>https://boardgamegeek.com/boardgame/209778/magic-maze</t>
  </si>
  <si>
    <t>Res Arcana</t>
  </si>
  <si>
    <t>https://boardgamegeek.com/boardgame/262712/res-arcana</t>
  </si>
  <si>
    <t>Spyfall</t>
  </si>
  <si>
    <t>https://boardgamegeek.com/boardgame/166384/spyfall</t>
  </si>
  <si>
    <t>Point Salad</t>
  </si>
  <si>
    <t>https://boardgamegeek.com/boardgame/274960/point-salad</t>
  </si>
  <si>
    <t>Brass: Lancashire</t>
  </si>
  <si>
    <t>https://boardgamegeek.com/boardgame/28720/brass-lancashire</t>
  </si>
  <si>
    <t>Pandemic Legacy: Season 2</t>
  </si>
  <si>
    <t>https://boardgamegeek.com/boardgame/221107/pandemic-legacy-season-2</t>
  </si>
  <si>
    <t>T.I.M.E Stories</t>
  </si>
  <si>
    <t>https://boardgamegeek.com/boardgame/146508/time-stories</t>
  </si>
  <si>
    <t>Cards Against Humanity</t>
  </si>
  <si>
    <t>https://boardgamegeek.com/boardgame/50381/cards-against-humanity</t>
  </si>
  <si>
    <t>Underwater Cities</t>
  </si>
  <si>
    <t>https://boardgamegeek.com/boardgame/247763/underwater-cities</t>
  </si>
  <si>
    <t>Las Vegas</t>
  </si>
  <si>
    <t>https://boardgamegeek.com/boardgame/117959/las-vegas</t>
  </si>
  <si>
    <t>Flamme Rouge</t>
  </si>
  <si>
    <t>https://boardgamegeek.com/boardgame/199478/flamme-rouge</t>
  </si>
  <si>
    <t>The Quest for El Dorado</t>
  </si>
  <si>
    <t>https://boardgamegeek.com/boardgame/217372/quest-el-dorado</t>
  </si>
  <si>
    <t>Roll Player</t>
  </si>
  <si>
    <t>https://boardgamegeek.com/boardgame/169426/roll-player</t>
  </si>
  <si>
    <t>Battle Line</t>
  </si>
  <si>
    <t>https://boardgamegeek.com/boardgame/760/battle-line</t>
  </si>
  <si>
    <t>Dungeon Lords</t>
  </si>
  <si>
    <t>https://boardgamegeek.com/boardgame/45315/dungeon-lords</t>
  </si>
  <si>
    <t>Charterstone</t>
  </si>
  <si>
    <t>https://boardgamegeek.com/boardgame/197376/charterstone</t>
  </si>
  <si>
    <t>Dominion: Seaside</t>
  </si>
  <si>
    <t>https://boardgamegeek.com/boardgameexpansion/51811/dominion-seaside</t>
  </si>
  <si>
    <t>Ingenious</t>
  </si>
  <si>
    <t>https://boardgamegeek.com/boardgame/9674/ingenious</t>
  </si>
  <si>
    <t>Agricola: All Creatures Big and Small</t>
  </si>
  <si>
    <t>https://boardgamegeek.com/boardgame/119890/agricola-all-creatures-big-and-small</t>
  </si>
  <si>
    <t>Russian Railroads</t>
  </si>
  <si>
    <t>https://boardgamegeek.com/boardgame/144733/russian-railroads</t>
  </si>
  <si>
    <t>Tigris &amp; Euphrates</t>
  </si>
  <si>
    <t>https://boardgamegeek.com/boardgame/42/tigris-euphrates</t>
  </si>
  <si>
    <t>Endeavor</t>
  </si>
  <si>
    <t>https://boardgamegeek.com/boardgame/33160/endeavor</t>
  </si>
  <si>
    <t>Perudo</t>
  </si>
  <si>
    <t>https://boardgamegeek.com/boardgame/45/perudo</t>
  </si>
  <si>
    <t>Glen More</t>
  </si>
  <si>
    <t>https://boardgamegeek.com/boardgame/66362/glen-more</t>
  </si>
  <si>
    <t>Zombicide</t>
  </si>
  <si>
    <t>https://boardgamegeek.com/boardgame/113924/zombicide</t>
  </si>
  <si>
    <t>Trajan</t>
  </si>
  <si>
    <t>https://boardgamegeek.com/boardgame/102680/trajan</t>
  </si>
  <si>
    <t>Through the Ages: A New Story of Civilization</t>
  </si>
  <si>
    <t>https://boardgamegeek.com/boardgame/182028/through-ages-new-story-civilization</t>
  </si>
  <si>
    <t>Eminent Domain</t>
  </si>
  <si>
    <t>https://boardgamegeek.com/boardgame/68425/eminent-domain</t>
  </si>
  <si>
    <t>Ghost Stories</t>
  </si>
  <si>
    <t>https://boardgamegeek.com/boardgame/37046/ghost-stories</t>
  </si>
  <si>
    <t>Codenames: Pictures</t>
  </si>
  <si>
    <t>https://boardgamegeek.com/boardgame/198773/codenames-pictures</t>
  </si>
  <si>
    <t>Rise of Augustus</t>
  </si>
  <si>
    <t>https://boardgamegeek.com/boardgame/137297/rise-augustus</t>
  </si>
  <si>
    <t>London</t>
  </si>
  <si>
    <t>https://boardgamegeek.com/boardgame/65781/london</t>
  </si>
  <si>
    <t>Bruges</t>
  </si>
  <si>
    <t>https://boardgamegeek.com/boardgame/136888/bruges</t>
  </si>
  <si>
    <t>Dominion: Prosperity</t>
  </si>
  <si>
    <t>https://boardgamegeek.com/boardgameexpansion/66690/dominion-prosperity</t>
  </si>
  <si>
    <t>Sid Meier's Civilization: The Board Game</t>
  </si>
  <si>
    <t>https://boardgamegeek.com/boardgame/77130/sid-meiers-civilization-board-game</t>
  </si>
  <si>
    <t>A Game of Thrones: The Board Game (Second Edition)</t>
  </si>
  <si>
    <t>https://boardgamegeek.com/boardgame/103343/game-thrones-board-game-second-edition</t>
  </si>
  <si>
    <t>Decrypto</t>
  </si>
  <si>
    <t>https://boardgamegeek.com/boardgame/225694/decrypto</t>
  </si>
  <si>
    <t>Fresco</t>
  </si>
  <si>
    <t>https://boardgamegeek.com/boardgame/66188/fresco</t>
  </si>
  <si>
    <t>Tiny Epic Galaxies</t>
  </si>
  <si>
    <t>https://boardgamegeek.com/boardgame/163967/tiny-epic-galaxies</t>
  </si>
  <si>
    <t>Azul: Summer Pavilion</t>
  </si>
  <si>
    <t>https://boardgamegeek.com/boardgame/287954/azul-summer-pavilion</t>
  </si>
  <si>
    <t>The Grizzled</t>
  </si>
  <si>
    <t>https://boardgamegeek.com/boardgame/171668/grizzled</t>
  </si>
  <si>
    <t>BANG!</t>
  </si>
  <si>
    <t>https://boardgamegeek.com/boardgame/3955/bang</t>
  </si>
  <si>
    <t>Chaos in the Old World</t>
  </si>
  <si>
    <t>https://boardgamegeek.com/boardgame/43111/chaos-old-world</t>
  </si>
  <si>
    <t>7 Wonders: Leaders</t>
  </si>
  <si>
    <t>https://boardgamegeek.com/boardgameexpansion/92539/7-wonders-leaders</t>
  </si>
  <si>
    <t>Deception: Murder in Hong Kong</t>
  </si>
  <si>
    <t>https://boardgamegeek.com/boardgame/156129/deception-murder-hong-kong</t>
  </si>
  <si>
    <t>The Isle of Cats</t>
  </si>
  <si>
    <t>https://boardgamegeek.com/boardgame/281259/isle-cats</t>
  </si>
  <si>
    <t>Secret Hitler</t>
  </si>
  <si>
    <t>https://boardgamegeek.com/boardgame/188834/secret-hitler</t>
  </si>
  <si>
    <t>It's a Wonderful World</t>
  </si>
  <si>
    <t>https://boardgamegeek.com/boardgame/271324/its-wonderful-world</t>
  </si>
  <si>
    <t>Photosynthesis</t>
  </si>
  <si>
    <t>https://boardgamegeek.com/boardgame/218603/photosynthesis</t>
  </si>
  <si>
    <t>KeyForge: Call of the Archons</t>
  </si>
  <si>
    <t>https://boardgamegeek.com/boardgame/257501/keyforge-call-archons</t>
  </si>
  <si>
    <t>Crokinole</t>
  </si>
  <si>
    <t>https://boardgamegeek.com/boardgame/521/crokinole</t>
  </si>
  <si>
    <t>The 7th Continent</t>
  </si>
  <si>
    <t>https://boardgamegeek.com/boardgame/180263/7th-continent</t>
  </si>
  <si>
    <t>Qwirkle</t>
  </si>
  <si>
    <t>https://boardgamegeek.com/boardgame/25669/qwirkle</t>
  </si>
  <si>
    <t>PARKS</t>
  </si>
  <si>
    <t>https://boardgamegeek.com/boardgame/266524/parks</t>
  </si>
  <si>
    <t>Tokaido</t>
  </si>
  <si>
    <t>https://boardgamegeek.com/boardgame/123540/tokaido</t>
  </si>
  <si>
    <t>Quadropolis</t>
  </si>
  <si>
    <t>https://boardgamegeek.com/boardgame/176396/quadropolis</t>
  </si>
  <si>
    <t>Azul: Stained Glass of Sintra</t>
  </si>
  <si>
    <t>https://boardgamegeek.com/boardgame/256226/azul-stained-glass-sintra</t>
  </si>
  <si>
    <t>Zooloretto</t>
  </si>
  <si>
    <t>https://boardgamegeek.com/boardgame/27588/zooloretto</t>
  </si>
  <si>
    <t>Paladins of the West Kingdom</t>
  </si>
  <si>
    <t>https://boardgamegeek.com/boardgame/266810/paladins-west-kingdom</t>
  </si>
  <si>
    <t>Gizmos</t>
  </si>
  <si>
    <t>https://boardgamegeek.com/boardgame/246192/gizmos</t>
  </si>
  <si>
    <t>Tobago</t>
  </si>
  <si>
    <t>https://boardgamegeek.com/boardgame/42215/tobago</t>
  </si>
  <si>
    <t>Cyclades</t>
  </si>
  <si>
    <t>https://boardgamegeek.com/boardgame/54998/cyclades</t>
  </si>
  <si>
    <t>Maracaibo</t>
  </si>
  <si>
    <t>https://boardgamegeek.com/boardgame/276025/maracaibo</t>
  </si>
  <si>
    <t>Concept</t>
  </si>
  <si>
    <t>https://boardgamegeek.com/boardgame/147151/concept</t>
  </si>
  <si>
    <t>Mechs vs. Minions</t>
  </si>
  <si>
    <t>https://boardgamegeek.com/boardgame/209010/mechs-vs-minions</t>
  </si>
  <si>
    <t>Lewis &amp; Clark: The Expedition</t>
  </si>
  <si>
    <t>https://boardgamegeek.com/boardgame/140620/lewis-clark-expedition</t>
  </si>
  <si>
    <t>Chronicles of Crime</t>
  </si>
  <si>
    <t>https://boardgamegeek.com/boardgame/239188/chronicles-crime</t>
  </si>
  <si>
    <t>Gloomhaven: Jaws of the Lion</t>
  </si>
  <si>
    <t>https://boardgamegeek.com/boardgame/291457/gloomhaven-jaws-lion</t>
  </si>
  <si>
    <t>Ora et Labora</t>
  </si>
  <si>
    <t>https://boardgamegeek.com/boardgame/70149/ora-et-labora</t>
  </si>
  <si>
    <t>Harry Potter: Hogwarts Battle</t>
  </si>
  <si>
    <t>https://boardgamegeek.com/boardgame/199042/harry-potter-hogwarts-battle</t>
  </si>
  <si>
    <t>Blood Bowl: Team Manager â€“ The Card Game</t>
  </si>
  <si>
    <t>https://boardgamegeek.com/boardgame/90137/blood-bowl-team-manager-card-game</t>
  </si>
  <si>
    <t>Disney Villainous</t>
  </si>
  <si>
    <t>https://boardgamegeek.com/boardgame/256382/disney-villainous</t>
  </si>
  <si>
    <t>El Grande</t>
  </si>
  <si>
    <t>https://boardgamegeek.com/boardgame/93/el-grande</t>
  </si>
  <si>
    <t>Ethnos</t>
  </si>
  <si>
    <t>https://boardgamegeek.com/boardgame/206718/ethnos</t>
  </si>
  <si>
    <t>Railroad Ink: Deep Blue Edition</t>
  </si>
  <si>
    <t>https://boardgamegeek.com/boardgame/245654/railroad-ink-deep-blue-edition</t>
  </si>
  <si>
    <t>Captain Sonar</t>
  </si>
  <si>
    <t>https://boardgamegeek.com/boardgame/171131/captain-sonar</t>
  </si>
  <si>
    <t>Merchants &amp; Marauders</t>
  </si>
  <si>
    <t>https://boardgamegeek.com/boardgame/25292/merchants-marauders</t>
  </si>
  <si>
    <t>Star Wars: Rebellion</t>
  </si>
  <si>
    <t>https://boardgamegeek.com/boardgame/187645/star-wars-rebellion</t>
  </si>
  <si>
    <t>Imhotep</t>
  </si>
  <si>
    <t>https://boardgamegeek.com/boardgame/191862/imhotep</t>
  </si>
  <si>
    <t>Dinosaur Island</t>
  </si>
  <si>
    <t>https://boardgamegeek.com/boardgame/221194/dinosaur-island</t>
  </si>
  <si>
    <t>Rajas of the Ganges</t>
  </si>
  <si>
    <t>https://boardgamegeek.com/boardgame/220877/rajas-ganges</t>
  </si>
  <si>
    <t>Dungeons &amp; Dragons: Castle Ravenloft Board Game</t>
  </si>
  <si>
    <t>https://boardgamegeek.com/boardgame/59946/dungeons-dragons-castle-ravenloft-board-game</t>
  </si>
  <si>
    <t>Arboretum</t>
  </si>
  <si>
    <t>https://boardgamegeek.com/boardgame/140934/arboretum</t>
  </si>
  <si>
    <t>Cryptid</t>
  </si>
  <si>
    <t>https://boardgamegeek.com/boardgame/246784/cryptid</t>
  </si>
  <si>
    <t>Libertalia</t>
  </si>
  <si>
    <t>https://boardgamegeek.com/boardgame/125618/libertalia</t>
  </si>
  <si>
    <t>Egizia</t>
  </si>
  <si>
    <t>https://boardgamegeek.com/boardgame/58421/egizia</t>
  </si>
  <si>
    <t>Mansions of Madness</t>
  </si>
  <si>
    <t>https://boardgamegeek.com/boardgame/83330/mansions-madness</t>
  </si>
  <si>
    <t>Between Two Cities</t>
  </si>
  <si>
    <t>https://boardgamegeek.com/boardgame/168435/between-two-cities</t>
  </si>
  <si>
    <t>Nations</t>
  </si>
  <si>
    <t>https://boardgamegeek.com/boardgame/126042/nations</t>
  </si>
  <si>
    <t>Space Hulk: Death Angel â€“ The Card Game</t>
  </si>
  <si>
    <t>https://boardgamegeek.com/boardgame/71721/space-hulk-death-angel-card-game</t>
  </si>
  <si>
    <t>Rising Sun</t>
  </si>
  <si>
    <t>https://boardgamegeek.com/boardgame/205896/rising-sun</t>
  </si>
  <si>
    <t>Notre Dame</t>
  </si>
  <si>
    <t>https://boardgamegeek.com/boardgame/25554/notre-dame</t>
  </si>
  <si>
    <t>Evolution</t>
  </si>
  <si>
    <t>https://boardgamegeek.com/boardgame/155703/evolution</t>
  </si>
  <si>
    <t>Navegador</t>
  </si>
  <si>
    <t>https://boardgamegeek.com/boardgame/66589/navegador</t>
  </si>
  <si>
    <t>Discworld: Ankh-Morpork</t>
  </si>
  <si>
    <t>https://boardgamegeek.com/boardgame/91312/discworld-ankh-morpork</t>
  </si>
  <si>
    <t>Onitama</t>
  </si>
  <si>
    <t>https://boardgamegeek.com/boardgame/160477/onitama</t>
  </si>
  <si>
    <t>Deep Sea Adventure</t>
  </si>
  <si>
    <t>https://boardgamegeek.com/boardgame/169654/deep-sea-adventure</t>
  </si>
  <si>
    <t>Macao</t>
  </si>
  <si>
    <t>https://boardgamegeek.com/boardgame/55670/macao</t>
  </si>
  <si>
    <t>Mice and Mystics</t>
  </si>
  <si>
    <t>https://boardgamegeek.com/boardgame/124708/mice-and-mystics</t>
  </si>
  <si>
    <t>Draftosaurus</t>
  </si>
  <si>
    <t>https://boardgamegeek.com/boardgame/264055/draftosaurus</t>
  </si>
  <si>
    <t>Above and Below</t>
  </si>
  <si>
    <t>https://boardgamegeek.com/boardgame/172818/above-and-below</t>
  </si>
  <si>
    <t>Last Will</t>
  </si>
  <si>
    <t>https://boardgamegeek.com/boardgame/97842/last-will</t>
  </si>
  <si>
    <t>Last Night on Earth: The Zombie Game</t>
  </si>
  <si>
    <t>https://boardgamegeek.com/boardgame/29368/last-night-earth-zombie-game</t>
  </si>
  <si>
    <t>Trains</t>
  </si>
  <si>
    <t>https://boardgamegeek.com/boardgame/121408/trains</t>
  </si>
  <si>
    <t>The Game</t>
  </si>
  <si>
    <t>https://boardgamegeek.com/boardgame/173090/game</t>
  </si>
  <si>
    <t>Grand Austria Hotel</t>
  </si>
  <si>
    <t>https://boardgamegeek.com/boardgame/182874/grand-austria-hotel</t>
  </si>
  <si>
    <t>King of New York</t>
  </si>
  <si>
    <t>https://boardgamegeek.com/boardgame/160499/king-new-york</t>
  </si>
  <si>
    <t>A Few Acres of Snow</t>
  </si>
  <si>
    <t>https://boardgamegeek.com/boardgame/79828/few-acres-snow</t>
  </si>
  <si>
    <t>Downforce</t>
  </si>
  <si>
    <t>https://boardgamegeek.com/boardgame/215311/downforce</t>
  </si>
  <si>
    <t>The Lord of the Rings: Journeys in Middle-Earth</t>
  </si>
  <si>
    <t>https://boardgamegeek.com/boardgame/269385/lord-rings-journeys-middle-earth</t>
  </si>
  <si>
    <t>Race for the Galaxy: The Gathering Storm</t>
  </si>
  <si>
    <t>https://boardgamegeek.com/boardgameexpansion/34499/race-galaxy-gathering-storm</t>
  </si>
  <si>
    <t>Alchemists</t>
  </si>
  <si>
    <t>https://boardgamegeek.com/boardgame/161970/alchemists</t>
  </si>
  <si>
    <t>Pickomino</t>
  </si>
  <si>
    <t>https://boardgamegeek.com/boardgame/15818/pickomino</t>
  </si>
  <si>
    <t>Reef</t>
  </si>
  <si>
    <t>https://boardgamegeek.com/boardgame/244228/reef</t>
  </si>
  <si>
    <t>NMBR 9</t>
  </si>
  <si>
    <t>https://boardgamegeek.com/boardgame/217449/nmbr-9</t>
  </si>
  <si>
    <t>At the Gates of Loyang</t>
  </si>
  <si>
    <t>https://boardgamegeek.com/boardgame/39683/gates-loyang</t>
  </si>
  <si>
    <t>Pandemic: The Cure</t>
  </si>
  <si>
    <t>https://boardgamegeek.com/boardgame/150658/pandemic-cure</t>
  </si>
  <si>
    <t>Targi</t>
  </si>
  <si>
    <t>https://boardgamegeek.com/boardgame/118048/targi</t>
  </si>
  <si>
    <t>Coimbra</t>
  </si>
  <si>
    <t>https://boardgamegeek.com/boardgame/245638/coimbra</t>
  </si>
  <si>
    <t>Twice as Clever!</t>
  </si>
  <si>
    <t>https://boardgamegeek.com/boardgame/269210/twice-clever</t>
  </si>
  <si>
    <t>Shadows over Camelot</t>
  </si>
  <si>
    <t>https://boardgamegeek.com/boardgame/15062/shadows-over-camelot</t>
  </si>
  <si>
    <t>Vikings</t>
  </si>
  <si>
    <t>https://boardgamegeek.com/boardgame/27173/vikings</t>
  </si>
  <si>
    <t>Finca</t>
  </si>
  <si>
    <t>https://boardgamegeek.com/boardgame/40628/finca</t>
  </si>
  <si>
    <t>Karuba</t>
  </si>
  <si>
    <t>https://boardgamegeek.com/boardgame/183251/karuba</t>
  </si>
  <si>
    <t>Ca$h 'n Guns (Second Edition)</t>
  </si>
  <si>
    <t>https://boardgamegeek.com/boardgame/155362/cah-n-guns-second-edition</t>
  </si>
  <si>
    <t>Deus</t>
  </si>
  <si>
    <t>https://boardgamegeek.com/boardgame/162082/deus</t>
  </si>
  <si>
    <t>Viticulture</t>
  </si>
  <si>
    <t>https://boardgamegeek.com/boardgame/128621/viticulture</t>
  </si>
  <si>
    <t>Nemesis</t>
  </si>
  <si>
    <t>https://boardgamegeek.com/boardgame/167355/nemesis</t>
  </si>
  <si>
    <t>Bora Bora</t>
  </si>
  <si>
    <t>https://boardgamegeek.com/boardgame/127060/bora-bora</t>
  </si>
  <si>
    <t>L.L.A.M.A.</t>
  </si>
  <si>
    <t>https://boardgamegeek.com/boardgame/266083/llm</t>
  </si>
  <si>
    <t>Carson City</t>
  </si>
  <si>
    <t>https://boardgamegeek.com/boardgame/39938/carson-city</t>
  </si>
  <si>
    <t>Steam</t>
  </si>
  <si>
    <t>https://boardgamegeek.com/boardgame/27833/steam</t>
  </si>
  <si>
    <t>Terror in Meeple City</t>
  </si>
  <si>
    <t>https://boardgamegeek.com/boardgame/97903/terror-meeple-city</t>
  </si>
  <si>
    <t>Mystic Vale</t>
  </si>
  <si>
    <t>https://boardgamegeek.com/boardgame/194607/mystic-vale</t>
  </si>
  <si>
    <t>Lost Ruins of Arnak</t>
  </si>
  <si>
    <t>https://boardgamegeek.com/boardgame/312484/lost-ruins-arnak</t>
  </si>
  <si>
    <t>Glass Road</t>
  </si>
  <si>
    <t>https://boardgamegeek.com/boardgame/143693/glass-road</t>
  </si>
  <si>
    <t>Blokus</t>
  </si>
  <si>
    <t>https://boardgamegeek.com/boardgame/2453/blokus</t>
  </si>
  <si>
    <t>Lanterns: The Harvest Festival</t>
  </si>
  <si>
    <t>https://boardgamegeek.com/boardgame/160851/lanterns-harvest-festival</t>
  </si>
  <si>
    <t>Space Alert</t>
  </si>
  <si>
    <t>https://boardgamegeek.com/boardgame/38453/space-alert</t>
  </si>
  <si>
    <t>Mascarade</t>
  </si>
  <si>
    <t>https://boardgamegeek.com/boardgame/139030/mascarade</t>
  </si>
  <si>
    <t>Guillotine</t>
  </si>
  <si>
    <t>https://boardgamegeek.com/boardgame/116/guillotine</t>
  </si>
  <si>
    <t>Acquire</t>
  </si>
  <si>
    <t>https://boardgamegeek.com/boardgame/5/acquire</t>
  </si>
  <si>
    <t>The Taverns of Tiefenthal</t>
  </si>
  <si>
    <t>https://boardgamegeek.com/boardgame/269207/taverns-tiefenthal</t>
  </si>
  <si>
    <t>Exploding Kittens</t>
  </si>
  <si>
    <t>https://boardgamegeek.com/boardgame/172225/exploding-kittens</t>
  </si>
  <si>
    <t>Hero Realms</t>
  </si>
  <si>
    <t>https://boardgamegeek.com/boardgame/198994/hero-realms</t>
  </si>
  <si>
    <t>Fangs</t>
  </si>
  <si>
    <t>https://boardgamegeek.com/boardgame/24068/fangs</t>
  </si>
  <si>
    <t>Calico</t>
  </si>
  <si>
    <t>https://boardgamegeek.com/boardgame/283155/calico</t>
  </si>
  <si>
    <t>Power Grid: Factory Manager</t>
  </si>
  <si>
    <t>https://boardgamegeek.com/boardgame/44163/power-grid-factory-manager</t>
  </si>
  <si>
    <t>Pandemic: On the Brink</t>
  </si>
  <si>
    <t>https://boardgamegeek.com/boardgameexpansion/40849/pandemic-brink</t>
  </si>
  <si>
    <t>Dungeon Roll</t>
  </si>
  <si>
    <t>https://boardgamegeek.com/boardgame/138788/dungeon-roll</t>
  </si>
  <si>
    <t>Airlines Europe</t>
  </si>
  <si>
    <t>https://boardgamegeek.com/boardgame/90419/airlines-europe</t>
  </si>
  <si>
    <t>Welcome to the Dungeon</t>
  </si>
  <si>
    <t>https://boardgamegeek.com/boardgame/150312/welcome-dungeon</t>
  </si>
  <si>
    <t>GÃ¹gÅng</t>
  </si>
  <si>
    <t>https://boardgamegeek.com/boardgame/250458/gugng</t>
  </si>
  <si>
    <t>Horrified</t>
  </si>
  <si>
    <t>https://boardgamegeek.com/boardgame/282524/horrified</t>
  </si>
  <si>
    <t>Yokohama</t>
  </si>
  <si>
    <t>https://boardgamegeek.com/boardgame/196340/yokohama</t>
  </si>
  <si>
    <t>Rattus</t>
  </si>
  <si>
    <t>https://boardgamegeek.com/boardgame/42452/rattus</t>
  </si>
  <si>
    <t>Abyss</t>
  </si>
  <si>
    <t>https://boardgamegeek.com/boardgame/155987/abyss</t>
  </si>
  <si>
    <t>Tajemnicze Domostwo</t>
  </si>
  <si>
    <t>https://boardgamegeek.com/boardgame/113997/tajemnicze-domostwo</t>
  </si>
  <si>
    <t>Star Wars: The Card Game</t>
  </si>
  <si>
    <t>https://boardgamegeek.com/boardgame/103886/star-wars-card-game</t>
  </si>
  <si>
    <t>Marvel Dice Masters: Avengers vs. X-Men</t>
  </si>
  <si>
    <t>https://boardgamegeek.com/boardgame/148575/marvel-dice-masters-avengers-vs-x-men</t>
  </si>
  <si>
    <t>Mombasa</t>
  </si>
  <si>
    <t>https://boardgamegeek.com/boardgame/172386/mombasa</t>
  </si>
  <si>
    <t>Queendomino</t>
  </si>
  <si>
    <t>https://boardgamegeek.com/boardgame/232043/queendomino</t>
  </si>
  <si>
    <t>Warhammer: Invasion</t>
  </si>
  <si>
    <t>https://boardgamegeek.com/boardgame/47185/warhammer-invasion</t>
  </si>
  <si>
    <t>Yspahan</t>
  </si>
  <si>
    <t>https://boardgamegeek.com/boardgame/22345/yspahan</t>
  </si>
  <si>
    <t>Legendary Encounters: An Alien Deck Building Game</t>
  </si>
  <si>
    <t>https://boardgamegeek.com/boardgame/146652/legendary-encounters-alien-deck-building-game</t>
  </si>
  <si>
    <t>Dominion: Alchemy</t>
  </si>
  <si>
    <t>https://boardgamegeek.com/boardgameexpansion/66098/dominion-alchemy</t>
  </si>
  <si>
    <t>Hawaii</t>
  </si>
  <si>
    <t>https://boardgamegeek.com/boardgame/106217/hawaii</t>
  </si>
  <si>
    <t>Race for the Galaxy: Rebel vs Imperium</t>
  </si>
  <si>
    <t>https://boardgamegeek.com/boardgameexpansion/40210/race-galaxy-rebel-vs-imperium</t>
  </si>
  <si>
    <t>Ginkgopolis</t>
  </si>
  <si>
    <t>https://boardgamegeek.com/boardgame/128271/ginkgopolis</t>
  </si>
  <si>
    <t>Skull</t>
  </si>
  <si>
    <t>https://boardgamegeek.com/boardgame/92415/skull</t>
  </si>
  <si>
    <t>Eight-Minute Empire</t>
  </si>
  <si>
    <t>https://boardgamegeek.com/boardgame/131366/eight-minute-empire</t>
  </si>
  <si>
    <t>Tides of Time</t>
  </si>
  <si>
    <t>https://boardgamegeek.com/boardgame/176229/tides-time</t>
  </si>
  <si>
    <t>Dungeon Petz</t>
  </si>
  <si>
    <t>https://boardgamegeek.com/boardgame/97207/dungeon-petz</t>
  </si>
  <si>
    <t>Nova Luna</t>
  </si>
  <si>
    <t>https://boardgamegeek.com/boardgame/284435/nova-luna</t>
  </si>
  <si>
    <t>Clank! In! Space!: A Deck-Building Adventure</t>
  </si>
  <si>
    <t>https://boardgamegeek.com/boardgame/233371/clank-space-deck-building-adventure</t>
  </si>
  <si>
    <t>Firefly: The Game</t>
  </si>
  <si>
    <t>https://boardgamegeek.com/boardgame/138161/firefly-game</t>
  </si>
  <si>
    <t>Majesty: For the Realm</t>
  </si>
  <si>
    <t>https://boardgamegeek.com/boardgame/230080/majesty-realm</t>
  </si>
  <si>
    <t>Euphoria: Build a Better Dystopia</t>
  </si>
  <si>
    <t>https://boardgamegeek.com/boardgame/133848/euphoria-build-better-dystopia</t>
  </si>
  <si>
    <t>Power Grid: The First Sparks</t>
  </si>
  <si>
    <t>https://boardgamegeek.com/boardgame/106662/power-grid-first-sparks</t>
  </si>
  <si>
    <t>Risk Legacy</t>
  </si>
  <si>
    <t>https://boardgamegeek.com/boardgame/105134/risk-legacy</t>
  </si>
  <si>
    <t>Spyrium</t>
  </si>
  <si>
    <t>https://boardgamegeek.com/boardgame/137269/spyrium</t>
  </si>
  <si>
    <t>Barrage</t>
  </si>
  <si>
    <t>https://boardgamegeek.com/boardgame/251247/barrage</t>
  </si>
  <si>
    <t>Aeon's End</t>
  </si>
  <si>
    <t>https://boardgamegeek.com/boardgame/191189/aeons-end</t>
  </si>
  <si>
    <t>Viscounts of the West Kingdom</t>
  </si>
  <si>
    <t>https://boardgamegeek.com/boardgame/296151/viscounts-west-kingdom</t>
  </si>
  <si>
    <t>Dune: Imperium</t>
  </si>
  <si>
    <t>https://boardgamegeek.com/boardgame/316554/dune-imperium</t>
  </si>
  <si>
    <t>Castle Panic</t>
  </si>
  <si>
    <t>https://boardgamegeek.com/boardgame/43443/castle-panic</t>
  </si>
  <si>
    <t>La Granja</t>
  </si>
  <si>
    <t>https://boardgamegeek.com/boardgame/146886/la-granja</t>
  </si>
  <si>
    <t>D-Day Dice</t>
  </si>
  <si>
    <t>https://boardgamegeek.com/boardgame/101785/d-day-dice</t>
  </si>
  <si>
    <t>Altiplano</t>
  </si>
  <si>
    <t>https://boardgamegeek.com/boardgame/234487/altiplano</t>
  </si>
  <si>
    <t>Elysium</t>
  </si>
  <si>
    <t>https://boardgamegeek.com/boardgame/163968/elysium</t>
  </si>
  <si>
    <t>Nightfall</t>
  </si>
  <si>
    <t>https://boardgamegeek.com/boardgame/88408/nightfall</t>
  </si>
  <si>
    <t>Bunny Kingdom</t>
  </si>
  <si>
    <t>https://boardgamegeek.com/boardgame/184921/bunny-kingdom</t>
  </si>
  <si>
    <t>Summoner Wars</t>
  </si>
  <si>
    <t>https://boardgamegeek.com/boardgame/58281/summoner-wars</t>
  </si>
  <si>
    <t>Inis</t>
  </si>
  <si>
    <t>https://boardgamegeek.com/boardgame/155821/inis</t>
  </si>
  <si>
    <t>Wits &amp; Wagers</t>
  </si>
  <si>
    <t>https://boardgamegeek.com/boardgame/20100/wits-wagers</t>
  </si>
  <si>
    <t>Fabled Fruit</t>
  </si>
  <si>
    <t>https://boardgamegeek.com/boardgame/203427/fabled-fruit</t>
  </si>
  <si>
    <t>Fantasy Realms</t>
  </si>
  <si>
    <t>https://boardgamegeek.com/boardgame/223040/fantasy-realms</t>
  </si>
  <si>
    <t>Century: Eastern Wonders</t>
  </si>
  <si>
    <t>https://boardgamegeek.com/boardgame/242574/century-eastern-wonders</t>
  </si>
  <si>
    <t>Silver &amp; Gold</t>
  </si>
  <si>
    <t>https://boardgamegeek.com/boardgame/270673/silver-gold</t>
  </si>
  <si>
    <t>Fort</t>
  </si>
  <si>
    <t>https://boardgamegeek.com/boardgame/296912/fort</t>
  </si>
  <si>
    <t>Anachrony</t>
  </si>
  <si>
    <t>https://boardgamegeek.com/boardgame/185343/anachrony</t>
  </si>
  <si>
    <t>Pandemic Legacy: Season 0</t>
  </si>
  <si>
    <t>https://boardgamegeek.com/boardgame/314040/pandemic-legacy-season-0</t>
  </si>
  <si>
    <t>The Adventurers: The Temple of Chac</t>
  </si>
  <si>
    <t>https://boardgamegeek.com/boardgame/43868/adventurers-temple-chac</t>
  </si>
  <si>
    <t>Cacao</t>
  </si>
  <si>
    <t>https://boardgamegeek.com/boardgame/171499/cacao</t>
  </si>
  <si>
    <t>Nations: The Dice Game</t>
  </si>
  <si>
    <t>https://boardgamegeek.com/boardgame/157809/nations-dice-game</t>
  </si>
  <si>
    <t>Vasco da Gama</t>
  </si>
  <si>
    <t>https://boardgamegeek.com/boardgame/41002/vasco-da-gama</t>
  </si>
  <si>
    <t>Age of Empires III: The Age of Discovery</t>
  </si>
  <si>
    <t>https://boardgamegeek.com/boardgame/22545/age-empires-iii-age-discovery</t>
  </si>
  <si>
    <t>Android: Infiltration</t>
  </si>
  <si>
    <t>https://boardgamegeek.com/boardgame/118063/android-infiltration</t>
  </si>
  <si>
    <t>My City</t>
  </si>
  <si>
    <t>https://boardgamegeek.com/boardgame/295486/my-city</t>
  </si>
  <si>
    <t>Food Chain Magnate</t>
  </si>
  <si>
    <t>https://boardgamegeek.com/boardgame/175914/food-chain-magnate</t>
  </si>
  <si>
    <t>Lorenzo il Magnifico</t>
  </si>
  <si>
    <t>https://boardgamegeek.com/boardgame/203993/lorenzo-il-magnifico</t>
  </si>
  <si>
    <t>Heaven &amp; Ale</t>
  </si>
  <si>
    <t>https://boardgamegeek.com/boardgame/227789/heaven-ale</t>
  </si>
  <si>
    <t>Amerigo</t>
  </si>
  <si>
    <t>https://boardgamegeek.com/boardgame/137408/amerigo</t>
  </si>
  <si>
    <t>Tainted Grail: The Fall of Avalon</t>
  </si>
  <si>
    <t>https://boardgamegeek.com/boardgame/264220/tainted-grail-fall-avalon</t>
  </si>
  <si>
    <t>SeaFall</t>
  </si>
  <si>
    <t>https://boardgamegeek.com/boardgame/148261/seafall</t>
  </si>
  <si>
    <t>AquaSphere</t>
  </si>
  <si>
    <t>https://boardgamegeek.com/boardgame/159508/aquasphere</t>
  </si>
  <si>
    <t>Near and Far</t>
  </si>
  <si>
    <t>https://boardgamegeek.com/boardgame/195421/near-and-far</t>
  </si>
  <si>
    <t>Panic Station</t>
  </si>
  <si>
    <t>https://boardgamegeek.com/boardgame/69552/panic-station</t>
  </si>
  <si>
    <t>The Pillars of the Earth</t>
  </si>
  <si>
    <t>https://boardgamegeek.com/boardgame/24480/pillars-earth</t>
  </si>
  <si>
    <t>Carpe Diem</t>
  </si>
  <si>
    <t>https://boardgamegeek.com/boardgame/245934/carpe-diem</t>
  </si>
  <si>
    <t>Tiny Epic Kingdoms</t>
  </si>
  <si>
    <t>https://boardgamegeek.com/boardgame/148951/tiny-epic-kingdoms</t>
  </si>
  <si>
    <t>Newton</t>
  </si>
  <si>
    <t>https://boardgamegeek.com/boardgame/244711/newton</t>
  </si>
  <si>
    <t>Dragon Castle</t>
  </si>
  <si>
    <t>https://boardgamegeek.com/boardgame/232219/dragon-castle</t>
  </si>
  <si>
    <t>Descent: Journeys in the Dark</t>
  </si>
  <si>
    <t>https://boardgamegeek.com/boardgame/17226/descent-journeys-dark</t>
  </si>
  <si>
    <t>Mr. Jack</t>
  </si>
  <si>
    <t>https://boardgamegeek.com/boardgame/21763/mr-jack</t>
  </si>
  <si>
    <t>FUSE</t>
  </si>
  <si>
    <t>https://boardgamegeek.com/boardgame/171273/fuse</t>
  </si>
  <si>
    <t>The Manhattan Project</t>
  </si>
  <si>
    <t>https://boardgamegeek.com/boardgame/63628/manhattan-project</t>
  </si>
  <si>
    <t>XCOM: The Board Game</t>
  </si>
  <si>
    <t>https://boardgamegeek.com/boardgame/163602/xcom-board-game</t>
  </si>
  <si>
    <t>Viceroy</t>
  </si>
  <si>
    <t>https://boardgamegeek.com/boardgame/157526/viceroy</t>
  </si>
  <si>
    <t>TransAmerica</t>
  </si>
  <si>
    <t>https://boardgamegeek.com/boardgame/2842/transamerica</t>
  </si>
  <si>
    <t>Villagers</t>
  </si>
  <si>
    <t>https://boardgamegeek.com/boardgame/241724/villagers</t>
  </si>
  <si>
    <t>Diamonds: Second Edition</t>
  </si>
  <si>
    <t>https://boardgamegeek.com/boardgame/152162/diamonds-second-edition</t>
  </si>
  <si>
    <t>On Mars</t>
  </si>
  <si>
    <t>https://boardgamegeek.com/boardgame/184267/mars</t>
  </si>
  <si>
    <t>Ticket to Ride: New York</t>
  </si>
  <si>
    <t>https://boardgamegeek.com/boardgame/253284/ticket-ride-new-york</t>
  </si>
  <si>
    <t>Century: Golem Edition</t>
  </si>
  <si>
    <t>https://boardgamegeek.com/boardgame/232832/century-golem-edition</t>
  </si>
  <si>
    <t>Runewars</t>
  </si>
  <si>
    <t>https://boardgamegeek.com/boardgame/59294/runewars</t>
  </si>
  <si>
    <t>Tiny Epic Quest</t>
  </si>
  <si>
    <t>https://boardgamegeek.com/boardgame/201921/tiny-epic-quest</t>
  </si>
  <si>
    <t>Summoner Wars: Master Set</t>
  </si>
  <si>
    <t>https://boardgamegeek.com/boardgame/93260/summoner-wars-master-set</t>
  </si>
  <si>
    <t>Ticket to Ride Map Collection: Volume 1 â€“ Team Asia &amp; Legendary Asia</t>
  </si>
  <si>
    <t>https://boardgamegeek.com/boardgameexpansion/106637/ticket-ride-map-collection-volume-1-team-asia-lege</t>
  </si>
  <si>
    <t>Escape Plan</t>
  </si>
  <si>
    <t>https://boardgamegeek.com/boardgame/142379/escape-plan</t>
  </si>
  <si>
    <t>Lancaster</t>
  </si>
  <si>
    <t>https://boardgamegeek.com/boardgame/96913/lancaster</t>
  </si>
  <si>
    <t>Letters from Whitechapel</t>
  </si>
  <si>
    <t>https://boardgamegeek.com/boardgame/59959/letters-whitechapel</t>
  </si>
  <si>
    <t>Kanagawa</t>
  </si>
  <si>
    <t>https://boardgamegeek.com/boardgame/200147/kanagawa</t>
  </si>
  <si>
    <t>Western Legends</t>
  </si>
  <si>
    <t>https://boardgamegeek.com/boardgame/232405/western-legends</t>
  </si>
  <si>
    <t>Chicago Express</t>
  </si>
  <si>
    <t>https://boardgamegeek.com/boardgame/31730/chicago-express</t>
  </si>
  <si>
    <t>Tales of the Arabian Nights</t>
  </si>
  <si>
    <t>https://boardgamegeek.com/boardgame/34119/tales-arabian-nights</t>
  </si>
  <si>
    <t>Among the Stars</t>
  </si>
  <si>
    <t>https://boardgamegeek.com/boardgame/110277/among-stars</t>
  </si>
  <si>
    <t>Star Wars: Outer Rim</t>
  </si>
  <si>
    <t>https://boardgamegeek.com/boardgame/271896/star-wars-outer-rim</t>
  </si>
  <si>
    <t>Discoveries: The Journals of Lewis and Clark</t>
  </si>
  <si>
    <t>https://boardgamegeek.com/boardgame/171669/discoveries-journals-lewis-and-clark</t>
  </si>
  <si>
    <t>Defenders of the Realm</t>
  </si>
  <si>
    <t>https://boardgamegeek.com/boardgame/65532/defenders-realm</t>
  </si>
  <si>
    <t>Rialto</t>
  </si>
  <si>
    <t>https://boardgamegeek.com/boardgame/119591/rialto</t>
  </si>
  <si>
    <t>Santa Maria</t>
  </si>
  <si>
    <t>https://boardgamegeek.com/boardgame/229220/santa-maria</t>
  </si>
  <si>
    <t>Marvel United</t>
  </si>
  <si>
    <t>https://boardgamegeek.com/boardgame/298047/marvel-united</t>
  </si>
  <si>
    <t>Hadara</t>
  </si>
  <si>
    <t>https://boardgamegeek.com/boardgame/269144/hadara</t>
  </si>
  <si>
    <t>Cottage Garden</t>
  </si>
  <si>
    <t>https://boardgamegeek.com/boardgame/204027/cottage-garden</t>
  </si>
  <si>
    <t>7 Wonders: Cities</t>
  </si>
  <si>
    <t>https://boardgamegeek.com/boardgameexpansion/111661/7-wonders-cities</t>
  </si>
  <si>
    <t>Praga Caput Regni</t>
  </si>
  <si>
    <t>https://boardgamegeek.com/boardgame/308765/praga-caput-regni</t>
  </si>
  <si>
    <t>Myrmes</t>
  </si>
  <si>
    <t>https://boardgamegeek.com/boardgame/126792/myrmes</t>
  </si>
  <si>
    <t>Zombicide: Black Plague</t>
  </si>
  <si>
    <t>https://boardgamegeek.com/boardgame/176189/zombicide-black-plague</t>
  </si>
  <si>
    <t>Urban Sprawl</t>
  </si>
  <si>
    <t>https://boardgamegeek.com/boardgame/62220/urban-sprawl</t>
  </si>
  <si>
    <t>Canvas</t>
  </si>
  <si>
    <t>https://boardgamegeek.com/boardgame/290236/canvas</t>
  </si>
  <si>
    <t>Pax Pamir: Second Edition</t>
  </si>
  <si>
    <t>https://boardgamegeek.com/boardgame/256960/pax-pamir-second-edition</t>
  </si>
  <si>
    <t>Harbour</t>
  </si>
  <si>
    <t>https://boardgamegeek.com/boardgame/155969/harbour</t>
  </si>
  <si>
    <t>Race for the Galaxy: The Brink of War</t>
  </si>
  <si>
    <t>https://boardgamegeek.com/boardgameexpansion/66121/race-galaxy-brink-war</t>
  </si>
  <si>
    <t>Tekhenu: Obelisk of the Sun</t>
  </si>
  <si>
    <t>https://boardgamegeek.com/boardgame/297030/tekhenu-obelisk-sun</t>
  </si>
  <si>
    <t>Mint Works</t>
  </si>
  <si>
    <t>https://boardgamegeek.com/boardgame/200077/mint-works</t>
  </si>
  <si>
    <t>The Bloody Inn</t>
  </si>
  <si>
    <t>https://boardgamegeek.com/boardgame/180593/bloody-inn</t>
  </si>
  <si>
    <t>Betrayal Legacy</t>
  </si>
  <si>
    <t>https://boardgamegeek.com/boardgame/240196/betrayal-legacy</t>
  </si>
  <si>
    <t>The Speicherstadt</t>
  </si>
  <si>
    <t>https://boardgamegeek.com/boardgame/66505/speicherstadt</t>
  </si>
  <si>
    <t>Fireball Island: The Curse of Vul-Kar</t>
  </si>
  <si>
    <t>https://boardgamegeek.com/boardgame/233020/fireball-island-curse-vul-kar</t>
  </si>
  <si>
    <t>Rune Age</t>
  </si>
  <si>
    <t>https://boardgamegeek.com/boardgame/94362/rune-age</t>
  </si>
  <si>
    <t>Dixit: Odyssey</t>
  </si>
  <si>
    <t>https://boardgamegeek.com/boardgame/92828/dixit-odyssey</t>
  </si>
  <si>
    <t>Kemet</t>
  </si>
  <si>
    <t>https://boardgamegeek.com/boardgame/127023/kemet</t>
  </si>
  <si>
    <t>Munchkin</t>
  </si>
  <si>
    <t>https://boardgamegeek.com/boardgame/1927/munchkin</t>
  </si>
  <si>
    <t>Love Letter: Batman</t>
  </si>
  <si>
    <t>https://boardgamegeek.com/boardgame/168584/love-letter-batman</t>
  </si>
  <si>
    <t>Pandemic: Reign of Cthulhu</t>
  </si>
  <si>
    <t>https://boardgamegeek.com/boardgame/192153/pandemic-reign-cthulhu</t>
  </si>
  <si>
    <t>Guildhall</t>
  </si>
  <si>
    <t>https://boardgamegeek.com/boardgame/132372/guildhall</t>
  </si>
  <si>
    <t>Pulsar 2849</t>
  </si>
  <si>
    <t>https://boardgamegeek.com/boardgame/228341/pulsar-2849</t>
  </si>
  <si>
    <t>Under Falling Skies</t>
  </si>
  <si>
    <t>https://boardgamegeek.com/boardgame/306735/under-falling-skies</t>
  </si>
  <si>
    <t>Ca$h 'n Gun$</t>
  </si>
  <si>
    <t>https://boardgamegeek.com/boardgame/19237/cah-n-gun</t>
  </si>
  <si>
    <t>In the Year of the Dragon</t>
  </si>
  <si>
    <t>https://boardgamegeek.com/boardgame/31594/year-dragon</t>
  </si>
  <si>
    <t>Wiz-War (Eighth Edition)</t>
  </si>
  <si>
    <t>https://boardgamegeek.com/boardgame/104710/wiz-war-eighth-edition</t>
  </si>
  <si>
    <t>Vindication</t>
  </si>
  <si>
    <t>https://boardgamegeek.com/boardgame/224783/vindication</t>
  </si>
  <si>
    <t>DC Comics Deck-Building Game</t>
  </si>
  <si>
    <t>https://boardgamegeek.com/boardgame/125678/dc-comics-deck-building-game</t>
  </si>
  <si>
    <t>Legends of Andor</t>
  </si>
  <si>
    <t>https://boardgamegeek.com/boardgame/127398/legends-andor</t>
  </si>
  <si>
    <t>Hanamikoji</t>
  </si>
  <si>
    <t>https://boardgamegeek.com/boardgame/158600/hanamikoji</t>
  </si>
  <si>
    <t>La Isla</t>
  </si>
  <si>
    <t>https://boardgamegeek.com/boardgame/154246/la-isla</t>
  </si>
  <si>
    <t>Belfort</t>
  </si>
  <si>
    <t>https://boardgamegeek.com/boardgame/50750/belfort</t>
  </si>
  <si>
    <t>Steampunk Rally</t>
  </si>
  <si>
    <t>https://boardgamegeek.com/boardgame/162007/steampunk-rally</t>
  </si>
  <si>
    <t>Champions of Midgard</t>
  </si>
  <si>
    <t>https://boardgamegeek.com/boardgame/172287/champions-midgard</t>
  </si>
  <si>
    <t>Clank! Legacy: Acquisitions Incorporated</t>
  </si>
  <si>
    <t>https://boardgamegeek.com/boardgame/266507/clank-legacy-acquisitions-incorporated</t>
  </si>
  <si>
    <t>Campaign Manager 2008</t>
  </si>
  <si>
    <t>https://boardgamegeek.com/boardgame/46255/campaign-manager-2008</t>
  </si>
  <si>
    <t>Lisboa</t>
  </si>
  <si>
    <t>https://boardgamegeek.com/boardgame/161533/lisboa</t>
  </si>
  <si>
    <t>Fleet</t>
  </si>
  <si>
    <t>https://boardgamegeek.com/boardgame/121297/fleet</t>
  </si>
  <si>
    <t>Small World Underground</t>
  </si>
  <si>
    <t>https://boardgamegeek.com/boardgame/97786/small-world-underground</t>
  </si>
  <si>
    <t>Wavelength</t>
  </si>
  <si>
    <t>https://boardgamegeek.com/boardgame/262543/wavelength</t>
  </si>
  <si>
    <t>Dominion: Cornucopia</t>
  </si>
  <si>
    <t>https://boardgamegeek.com/boardgameexpansion/90850/dominion-cornucopia</t>
  </si>
  <si>
    <t>Nidavellir</t>
  </si>
  <si>
    <t>https://boardgamegeek.com/boardgame/293014/nidavellir</t>
  </si>
  <si>
    <t>Olympos</t>
  </si>
  <si>
    <t>https://boardgamegeek.com/boardgame/92319/olympos</t>
  </si>
  <si>
    <t>YamataÃ¯</t>
  </si>
  <si>
    <t>https://boardgamegeek.com/boardgame/213893/yamatai</t>
  </si>
  <si>
    <t>Yomi</t>
  </si>
  <si>
    <t>https://boardgamegeek.com/boardgame/43022/yomi</t>
  </si>
  <si>
    <t>K2</t>
  </si>
  <si>
    <t>https://boardgamegeek.com/boardgame/73761/k2</t>
  </si>
  <si>
    <t>A Study in Emerald</t>
  </si>
  <si>
    <t>https://boardgamegeek.com/boardgame/141517/study-emerald</t>
  </si>
  <si>
    <t>Ascending Empires</t>
  </si>
  <si>
    <t>https://boardgamegeek.com/boardgame/37919/ascending-empires</t>
  </si>
  <si>
    <t>Endeavor: Age of Sail</t>
  </si>
  <si>
    <t>https://boardgamegeek.com/boardgame/233398/endeavor-age-sail</t>
  </si>
  <si>
    <t>Pandemic: Iberia</t>
  </si>
  <si>
    <t>https://boardgamegeek.com/boardgame/198928/pandemic-iberia</t>
  </si>
  <si>
    <t>Ex Libris</t>
  </si>
  <si>
    <t>https://boardgamegeek.com/boardgame/201825/ex-libris</t>
  </si>
  <si>
    <t>Automobile</t>
  </si>
  <si>
    <t>https://boardgamegeek.com/boardgame/39351/automobile</t>
  </si>
  <si>
    <t>New York 1901</t>
  </si>
  <si>
    <t>https://boardgamegeek.com/boardgame/174660/new-york-1901</t>
  </si>
  <si>
    <t>Puzzle Strike</t>
  </si>
  <si>
    <t>https://boardgamegeek.com/boardgame/67928/puzzle-strike</t>
  </si>
  <si>
    <t>Scoville</t>
  </si>
  <si>
    <t>https://boardgamegeek.com/boardgame/145659/scoville</t>
  </si>
  <si>
    <t>Epic Card Game</t>
  </si>
  <si>
    <t>https://boardgamegeek.com/boardgame/175621/epic-card-game</t>
  </si>
  <si>
    <t>Pipeline</t>
  </si>
  <si>
    <t>https://boardgamegeek.com/boardgame/256730/pipeline</t>
  </si>
  <si>
    <t>Merkator</t>
  </si>
  <si>
    <t>https://boardgamegeek.com/boardgame/39684/merkator</t>
  </si>
  <si>
    <t>New York Zoo</t>
  </si>
  <si>
    <t>https://boardgamegeek.com/boardgame/300877/new-york-zoo</t>
  </si>
  <si>
    <t>Rallyman: GT</t>
  </si>
  <si>
    <t>https://boardgamegeek.com/boardgame/256589/rallyman-gt</t>
  </si>
  <si>
    <t>Telestrations</t>
  </si>
  <si>
    <t>https://boardgamegeek.com/boardgame/46213/telestrations</t>
  </si>
  <si>
    <t>Thunderstone Advance: Towers of Ruin</t>
  </si>
  <si>
    <t>https://boardgamegeek.com/boardgame/116998/thunderstone-advance-towers-ruin</t>
  </si>
  <si>
    <t>Letter Jam</t>
  </si>
  <si>
    <t>https://boardgamegeek.com/boardgame/275467/letter-jam</t>
  </si>
  <si>
    <t>Nuns on the Run</t>
  </si>
  <si>
    <t>https://boardgamegeek.com/boardgame/65515/nuns-run</t>
  </si>
  <si>
    <t>Core Worlds</t>
  </si>
  <si>
    <t>https://boardgamegeek.com/boardgame/98351/core-worlds</t>
  </si>
  <si>
    <t>HonshÅ«</t>
  </si>
  <si>
    <t>https://boardgamegeek.com/boardgame/207336/honshu</t>
  </si>
  <si>
    <t>Vinhos</t>
  </si>
  <si>
    <t>https://boardgamegeek.com/boardgame/42052/vinhos</t>
  </si>
  <si>
    <t>ICECOOL</t>
  </si>
  <si>
    <t>https://boardgamegeek.com/boardgame/177524/icecool</t>
  </si>
  <si>
    <t>Black Angel</t>
  </si>
  <si>
    <t>https://boardgamegeek.com/boardgame/230244/black-angel</t>
  </si>
  <si>
    <t>Steam Park</t>
  </si>
  <si>
    <t>https://boardgamegeek.com/boardgame/121410/steam-park</t>
  </si>
  <si>
    <t>The Manhattan Project: Energy Empire</t>
  </si>
  <si>
    <t>https://boardgamegeek.com/boardgame/176734/manhattan-project-energy-empire</t>
  </si>
  <si>
    <t>Tiny Epic Zombies</t>
  </si>
  <si>
    <t>https://boardgamegeek.com/boardgame/244536/tiny-epic-zombies</t>
  </si>
  <si>
    <t>The Castles of Burgundy: The Card Game</t>
  </si>
  <si>
    <t>https://boardgamegeek.com/boardgame/191977/castles-burgundy-card-game</t>
  </si>
  <si>
    <t>Blueprints</t>
  </si>
  <si>
    <t>https://boardgamegeek.com/boardgame/140933/blueprints</t>
  </si>
  <si>
    <t>The Fox in the Forest</t>
  </si>
  <si>
    <t>https://boardgamegeek.com/boardgame/221965/fox-forest</t>
  </si>
  <si>
    <t>The Princes of Florence</t>
  </si>
  <si>
    <t>https://boardgamegeek.com/boardgame/555/princes-florence</t>
  </si>
  <si>
    <t>First Class: All Aboard the Orient Express!</t>
  </si>
  <si>
    <t>https://boardgamegeek.com/boardgame/206941/first-class-all-aboard-orient-express</t>
  </si>
  <si>
    <t>Flick 'em Up!</t>
  </si>
  <si>
    <t>https://boardgamegeek.com/boardgame/169124/flick-em</t>
  </si>
  <si>
    <t>Archipelago</t>
  </si>
  <si>
    <t>https://boardgamegeek.com/boardgame/105551/archipelago</t>
  </si>
  <si>
    <t>Broom Service</t>
  </si>
  <si>
    <t>https://boardgamegeek.com/boardgame/172308/broom-service</t>
  </si>
  <si>
    <t>Formula D</t>
  </si>
  <si>
    <t>https://boardgamegeek.com/boardgame/37904/formula-d</t>
  </si>
  <si>
    <t>Santiago de Cuba</t>
  </si>
  <si>
    <t>https://boardgamegeek.com/boardgame/104347/santiago-de-cuba</t>
  </si>
  <si>
    <t>Homesteaders</t>
  </si>
  <si>
    <t>https://boardgamegeek.com/boardgame/26566/homesteaders</t>
  </si>
  <si>
    <t>Age of Industry</t>
  </si>
  <si>
    <t>https://boardgamegeek.com/boardgame/65901/age-industry</t>
  </si>
  <si>
    <t>Clash of Cultures</t>
  </si>
  <si>
    <t>https://boardgamegeek.com/boardgame/40765/clash-cultures</t>
  </si>
  <si>
    <t>Oh My Goods!</t>
  </si>
  <si>
    <t>https://boardgamegeek.com/boardgame/183840/oh-my-goods</t>
  </si>
  <si>
    <t>Celestia</t>
  </si>
  <si>
    <t>https://boardgamegeek.com/boardgame/175117/celestia</t>
  </si>
  <si>
    <t>World Without End</t>
  </si>
  <si>
    <t>https://boardgamegeek.com/boardgame/43528/world-without-end</t>
  </si>
  <si>
    <t>Ra: The Dice Game</t>
  </si>
  <si>
    <t>https://boardgamegeek.com/boardgame/35503/ra-dice-game</t>
  </si>
  <si>
    <t>Red Rising</t>
  </si>
  <si>
    <t>https://boardgamegeek.com/boardgame/329465/red-rising</t>
  </si>
  <si>
    <t>DungeonQuest (Third Edition)</t>
  </si>
  <si>
    <t>https://boardgamegeek.com/boardgame/71061/dungeonquest-third-edition</t>
  </si>
  <si>
    <t>Dominant Species: The Card Game</t>
  </si>
  <si>
    <t>https://boardgamegeek.com/boardgame/96260/dominant-species-card-game</t>
  </si>
  <si>
    <t>Cry Havoc</t>
  </si>
  <si>
    <t>https://boardgamegeek.com/boardgame/192457/cry-havoc</t>
  </si>
  <si>
    <t>CuBirds</t>
  </si>
  <si>
    <t>https://boardgamegeek.com/boardgame/245476/cubirds</t>
  </si>
  <si>
    <t>Star Wars: Destiny</t>
  </si>
  <si>
    <t>https://boardgamegeek.com/boardgame/205359/star-wars-destiny</t>
  </si>
  <si>
    <t>Lords of Waterdeep: Scoundrels of Skullport</t>
  </si>
  <si>
    <t>https://boardgamegeek.com/boardgameexpansion/134342/lords-waterdeep-scoundrels-skullport</t>
  </si>
  <si>
    <t>The Godfather: Corleone's Empire</t>
  </si>
  <si>
    <t>https://boardgamegeek.com/boardgame/195539/godfather-corleones-empire</t>
  </si>
  <si>
    <t>Cubitos</t>
  </si>
  <si>
    <t>https://boardgamegeek.com/boardgame/298069/cubitos</t>
  </si>
  <si>
    <t>Mystery Express</t>
  </si>
  <si>
    <t>https://boardgamegeek.com/boardgame/65907/mystery-express</t>
  </si>
  <si>
    <t>Specter Ops</t>
  </si>
  <si>
    <t>https://boardgamegeek.com/boardgame/155624/specter-ops</t>
  </si>
  <si>
    <t>Founding Fathers</t>
  </si>
  <si>
    <t>https://boardgamegeek.com/boardgame/37358/founding-fathers</t>
  </si>
  <si>
    <t>High Society</t>
  </si>
  <si>
    <t>https://boardgamegeek.com/boardgame/220/high-society</t>
  </si>
  <si>
    <t>Via Nebula</t>
  </si>
  <si>
    <t>https://boardgamegeek.com/boardgame/191231/nebula</t>
  </si>
  <si>
    <t>Agricola: Farmers of the Moor</t>
  </si>
  <si>
    <t>https://boardgamegeek.com/boardgameexpansion/43018/agricola-farmers-moor</t>
  </si>
  <si>
    <t>The Gallerist</t>
  </si>
  <si>
    <t>https://boardgamegeek.com/boardgame/125153/gallerist</t>
  </si>
  <si>
    <t>Dominion: Dark Ages</t>
  </si>
  <si>
    <t>https://boardgamegeek.com/boardgameexpansion/125403/dominion-dark-ages</t>
  </si>
  <si>
    <t>Rex: Final Days of an Empire</t>
  </si>
  <si>
    <t>https://boardgamegeek.com/boardgame/104363/rex-final-days-empire</t>
  </si>
  <si>
    <t>Cargo Noir</t>
  </si>
  <si>
    <t>https://boardgamegeek.com/boardgame/90305/cargo-noir</t>
  </si>
  <si>
    <t>Dungeons &amp; Dragons: Wrath of Ashardalon Board Game</t>
  </si>
  <si>
    <t>https://boardgamegeek.com/boardgame/66356/dungeons-dragons-wrath-ashardalon-board-game</t>
  </si>
  <si>
    <t>GOSU</t>
  </si>
  <si>
    <t>https://boardgamegeek.com/boardgame/66587/gosu</t>
  </si>
  <si>
    <t>Samarkand: Routes to Riches</t>
  </si>
  <si>
    <t>https://boardgamegeek.com/boardgame/66214/samarkand-routes-riches</t>
  </si>
  <si>
    <t>MicroMacro: Crime City</t>
  </si>
  <si>
    <t>https://boardgamegeek.com/boardgame/318977/micromacro-crime-city</t>
  </si>
  <si>
    <t>Cthulhu: Death May Die</t>
  </si>
  <si>
    <t>https://boardgamegeek.com/boardgame/253344/cthulhu-death-may-die</t>
  </si>
  <si>
    <t>The Grimm Forest</t>
  </si>
  <si>
    <t>https://boardgamegeek.com/boardgame/212402/grimm-forest</t>
  </si>
  <si>
    <t>Apples to Apples</t>
  </si>
  <si>
    <t>https://boardgamegeek.com/boardgame/74/apples-apples</t>
  </si>
  <si>
    <t>Dominion: Hinterlands</t>
  </si>
  <si>
    <t>https://boardgamegeek.com/boardgameexpansion/104557/dominion-hinterlands</t>
  </si>
  <si>
    <t>Gears of War: The Board Game</t>
  </si>
  <si>
    <t>https://boardgamegeek.com/boardgame/42776/gears-war-board-game</t>
  </si>
  <si>
    <t>Copycat</t>
  </si>
  <si>
    <t>https://boardgamegeek.com/boardgame/114031/copycat</t>
  </si>
  <si>
    <t>Century: A New World</t>
  </si>
  <si>
    <t>https://boardgamegeek.com/boardgame/270970/century-new-world</t>
  </si>
  <si>
    <t>Lost Legacy: The Starship</t>
  </si>
  <si>
    <t>https://boardgamegeek.com/boardgame/158339/lost-legacy-starship</t>
  </si>
  <si>
    <t>Age of War</t>
  </si>
  <si>
    <t>https://boardgamegeek.com/boardgame/155695/age-war</t>
  </si>
  <si>
    <t>Machi Koro: Harbor</t>
  </si>
  <si>
    <t>https://boardgamegeek.com/boardgameexpansion/143789/machi-koro-harbor</t>
  </si>
  <si>
    <t>Founders of Gloomhaven</t>
  </si>
  <si>
    <t>https://boardgamegeek.com/boardgame/214032/founders-gloomhaven</t>
  </si>
  <si>
    <t>Neuroshima Hex! 3.0</t>
  </si>
  <si>
    <t>https://boardgamegeek.com/boardgame/21241/neuroshima-hex-30</t>
  </si>
  <si>
    <t>Nefarious</t>
  </si>
  <si>
    <t>https://boardgamegeek.com/boardgame/108044/nefarious</t>
  </si>
  <si>
    <t>Progress: Evolution of Technology</t>
  </si>
  <si>
    <t>https://boardgamegeek.com/boardgame/140717/progress-evolution-technology</t>
  </si>
  <si>
    <t>Space Cadets</t>
  </si>
  <si>
    <t>https://boardgamegeek.com/boardgame/123096/space-cadets</t>
  </si>
  <si>
    <t>Adrenaline</t>
  </si>
  <si>
    <t>https://boardgamegeek.com/boardgame/202408/adrenaline</t>
  </si>
  <si>
    <t>Star Trek: Expeditions</t>
  </si>
  <si>
    <t>https://boardgamegeek.com/boardgame/79131/star-trek-expeditions</t>
  </si>
  <si>
    <t>FITS</t>
  </si>
  <si>
    <t>https://boardgamegeek.com/boardgame/40393/fits</t>
  </si>
  <si>
    <t>Twilight Imperium: Fourth Edition</t>
  </si>
  <si>
    <t>https://boardgamegeek.com/boardgame/233078/twilight-imperium-fourth-edition</t>
  </si>
  <si>
    <t>The Oracle of Delphi</t>
  </si>
  <si>
    <t>https://boardgamegeek.com/boardgame/193558/oracle-delphi</t>
  </si>
  <si>
    <t>Ticket to Ride: Nordic Countries</t>
  </si>
  <si>
    <t>https://boardgamegeek.com/boardgame/31627/ticket-ride-nordic-countries</t>
  </si>
  <si>
    <t>Catacombs</t>
  </si>
  <si>
    <t>https://boardgamegeek.com/boardgame/57390/catacombs</t>
  </si>
  <si>
    <t>Hallertau</t>
  </si>
  <si>
    <t>https://boardgamegeek.com/boardgame/300322/hallertau</t>
  </si>
  <si>
    <t>Thunder Alley</t>
  </si>
  <si>
    <t>https://boardgamegeek.com/boardgame/108906/thunder-alley</t>
  </si>
  <si>
    <t>Bonfire</t>
  </si>
  <si>
    <t>https://boardgamegeek.com/boardgame/304420/bonfire</t>
  </si>
  <si>
    <t>On Tour</t>
  </si>
  <si>
    <t>https://boardgamegeek.com/boardgame/251412/tour</t>
  </si>
  <si>
    <t>Goa</t>
  </si>
  <si>
    <t>https://boardgamegeek.com/boardgame/9216/goa</t>
  </si>
  <si>
    <t>Haggis</t>
  </si>
  <si>
    <t>https://boardgamegeek.com/boardgame/37628/haggis</t>
  </si>
  <si>
    <t>Merchant of Venus (Second Edition)</t>
  </si>
  <si>
    <t>https://boardgamegeek.com/boardgame/131646/merchant-venus-second-edition</t>
  </si>
  <si>
    <t>Paperback</t>
  </si>
  <si>
    <t>https://boardgamegeek.com/boardgame/141572/paperback</t>
  </si>
  <si>
    <t>Samurai</t>
  </si>
  <si>
    <t>https://boardgamegeek.com/boardgame/3/samurai</t>
  </si>
  <si>
    <t>COâ‚‚</t>
  </si>
  <si>
    <t>https://boardgamegeek.com/boardgame/72225/co</t>
  </si>
  <si>
    <t>Ticket to Ride Map Collection: Volume 5 â€“ United Kingdom &amp; Pennsylvania</t>
  </si>
  <si>
    <t>https://boardgamegeek.com/boardgameexpansion/182078/ticket-ride-map-collection-volume-5-united-kingdom</t>
  </si>
  <si>
    <t>Between Two Castles of Mad King Ludwig</t>
  </si>
  <si>
    <t>https://boardgamegeek.com/boardgame/258036/between-two-castles-mad-king-ludwig</t>
  </si>
  <si>
    <t>Crusaders: Thy Will Be Done</t>
  </si>
  <si>
    <t>https://boardgamegeek.com/boardgame/170624/crusaders-thy-will-be-done</t>
  </si>
  <si>
    <t>Railways of the World</t>
  </si>
  <si>
    <t>https://boardgamegeek.com/boardgame/17133/railways-world</t>
  </si>
  <si>
    <t>Not Alone</t>
  </si>
  <si>
    <t>https://boardgamegeek.com/boardgame/194879/not-alone</t>
  </si>
  <si>
    <t>Ninjato</t>
  </si>
  <si>
    <t>https://boardgamegeek.com/boardgame/50768/ninjato</t>
  </si>
  <si>
    <t>Marco Polo II: In the Service of the Khan</t>
  </si>
  <si>
    <t>https://boardgamegeek.com/boardgame/283948/marco-polo-ii-service-khan</t>
  </si>
  <si>
    <t>Twilight Imperium: Third Edition</t>
  </si>
  <si>
    <t>https://boardgamegeek.com/boardgame/12493/twilight-imperium-third-edition</t>
  </si>
  <si>
    <t>The Downfall of Pompeii</t>
  </si>
  <si>
    <t>https://boardgamegeek.com/boardgame/13004/downfall-pompeii</t>
  </si>
  <si>
    <t>Mission: Red Planet (Second Edition)</t>
  </si>
  <si>
    <t>https://boardgamegeek.com/boardgame/176920/mission-red-planet-second-edition</t>
  </si>
  <si>
    <t>Labyrinth: The War on Terror, 2001 â€“ ?</t>
  </si>
  <si>
    <t>https://boardgamegeek.com/boardgame/62227/labyrinth-war-terror-2001</t>
  </si>
  <si>
    <t>Friday</t>
  </si>
  <si>
    <t>https://boardgamegeek.com/boardgame/43570/friday</t>
  </si>
  <si>
    <t>Thebes</t>
  </si>
  <si>
    <t>https://boardgamegeek.com/boardgame/30869/thebes</t>
  </si>
  <si>
    <t>Parade</t>
  </si>
  <si>
    <t>https://boardgamegeek.com/boardgame/56692/parade</t>
  </si>
  <si>
    <t>Undaunted: Normandy</t>
  </si>
  <si>
    <t>https://boardgamegeek.com/boardgame/268864/undaunted-normandy</t>
  </si>
  <si>
    <t>Tiny Epic Western</t>
  </si>
  <si>
    <t>https://boardgamegeek.com/boardgame/180852/tiny-epic-western</t>
  </si>
  <si>
    <t>Snowdonia</t>
  </si>
  <si>
    <t>https://boardgamegeek.com/boardgame/119432/snowdonia</t>
  </si>
  <si>
    <t>Beyond the Sun</t>
  </si>
  <si>
    <t>https://boardgamegeek.com/boardgame/317985/beyond-sun</t>
  </si>
  <si>
    <t>Ecos: First Continent</t>
  </si>
  <si>
    <t>https://boardgamegeek.com/boardgame/279254/ecos-first-continent</t>
  </si>
  <si>
    <t>Neta-Tanka: Deluxe Edition</t>
  </si>
  <si>
    <t>https://boardgamegeek.com/boardgame/245931/neta-tanka-deluxe-edition</t>
  </si>
  <si>
    <t>Mint Delivery</t>
  </si>
  <si>
    <t>https://boardgamegeek.com/boardgame/230251/mint-delivery</t>
  </si>
  <si>
    <t>Mariposas</t>
  </si>
  <si>
    <t>https://boardgamegeek.com/boardgame/297978/mariposas</t>
  </si>
  <si>
    <t>Merlin</t>
  </si>
  <si>
    <t>https://boardgamegeek.com/boardgame/230933/merlin</t>
  </si>
  <si>
    <t>AuZtralia</t>
  </si>
  <si>
    <t>https://boardgamegeek.com/boardgame/231581/auztralia</t>
  </si>
  <si>
    <t>Caverna: Cave vs Cave</t>
  </si>
  <si>
    <t>https://boardgamegeek.com/boardgame/220520/caverna-cave-vs-cave</t>
  </si>
  <si>
    <t>51st State</t>
  </si>
  <si>
    <t>https://boardgamegeek.com/boardgame/73369/51st-state</t>
  </si>
  <si>
    <t>Hardback</t>
  </si>
  <si>
    <t>https://boardgamegeek.com/boardgame/223750/hardback</t>
  </si>
  <si>
    <t>Bargain Quest</t>
  </si>
  <si>
    <t>https://boardgamegeek.com/boardgame/223740/bargain-quest</t>
  </si>
  <si>
    <t>Mottainai</t>
  </si>
  <si>
    <t>https://boardgamegeek.com/boardgame/175199/mottainai</t>
  </si>
  <si>
    <t>Burgle Bros.</t>
  </si>
  <si>
    <t>https://boardgamegeek.com/boardgame/172081/burgle-bros</t>
  </si>
  <si>
    <t>Eaten by Zombies!</t>
  </si>
  <si>
    <t>https://boardgamegeek.com/boardgame/76247/eaten-zombies</t>
  </si>
  <si>
    <t>Skyline</t>
  </si>
  <si>
    <t>https://boardgamegeek.com/boardgame/121423/skyline</t>
  </si>
  <si>
    <t>Arkham Horror (Third Edition)</t>
  </si>
  <si>
    <t>https://boardgamegeek.com/boardgame/257499/arkham-horror-third-edition</t>
  </si>
  <si>
    <t>Lords of Vegas</t>
  </si>
  <si>
    <t>https://boardgamegeek.com/boardgame/20437/lords-vegas</t>
  </si>
  <si>
    <t>Blackout: Hong Kong</t>
  </si>
  <si>
    <t>https://boardgamegeek.com/boardgame/262215/blackout-hong-kong</t>
  </si>
  <si>
    <t>Massive Darkness</t>
  </si>
  <si>
    <t>https://boardgamegeek.com/boardgame/197070/massive-darkness</t>
  </si>
  <si>
    <t>Fallout</t>
  </si>
  <si>
    <t>https://boardgamegeek.com/boardgame/232918/fallout</t>
  </si>
  <si>
    <t>The Networks</t>
  </si>
  <si>
    <t>https://boardgamegeek.com/boardgame/72321/networks</t>
  </si>
  <si>
    <t>Loopin' Louie</t>
  </si>
  <si>
    <t>https://boardgamegeek.com/boardgame/327/loopin-louie</t>
  </si>
  <si>
    <t>Fugitive</t>
  </si>
  <si>
    <t>https://boardgamegeek.com/boardgame/197443/fugitive</t>
  </si>
  <si>
    <t>Francis Drake</t>
  </si>
  <si>
    <t>https://boardgamegeek.com/boardgame/140603/francis-drake</t>
  </si>
  <si>
    <t>Unearth</t>
  </si>
  <si>
    <t>https://boardgamegeek.com/boardgame/217085/unearth</t>
  </si>
  <si>
    <t>Norenberc</t>
  </si>
  <si>
    <t>https://boardgamegeek.com/boardgame/75091/norenberc</t>
  </si>
  <si>
    <t>Gauntlet of Fools</t>
  </si>
  <si>
    <t>https://boardgamegeek.com/boardgame/129293/gauntlet-fools</t>
  </si>
  <si>
    <t>Tash-Kalar: Arena of Legends</t>
  </si>
  <si>
    <t>https://boardgamegeek.com/boardgame/146278/tash-kalar-arena-legends</t>
  </si>
  <si>
    <t>Ground Floor</t>
  </si>
  <si>
    <t>https://boardgamegeek.com/boardgame/38765/ground-floor</t>
  </si>
  <si>
    <t>Panamax</t>
  </si>
  <si>
    <t>https://boardgamegeek.com/boardgame/131287/panamax</t>
  </si>
  <si>
    <t>Warhammer Quest: The Adventure Card Game</t>
  </si>
  <si>
    <t>https://boardgamegeek.com/boardgame/181521/warhammer-quest-adventure-card-game</t>
  </si>
  <si>
    <t>Sail to India</t>
  </si>
  <si>
    <t>https://boardgamegeek.com/boardgame/141736/sail-india</t>
  </si>
  <si>
    <t>Star Trek: Fleet Captains</t>
  </si>
  <si>
    <t>https://boardgamegeek.com/boardgame/79127/star-trek-fleet-captains</t>
  </si>
  <si>
    <t>Spirits of the Forest</t>
  </si>
  <si>
    <t>https://boardgamegeek.com/boardgame/235375/spirits-forest</t>
  </si>
  <si>
    <t>Duelosaur Island</t>
  </si>
  <si>
    <t>https://boardgamegeek.com/boardgame/247236/duelosaur-island</t>
  </si>
  <si>
    <t>Drum Roll</t>
  </si>
  <si>
    <t>https://boardgamegeek.com/boardgame/86246/drum-roll</t>
  </si>
  <si>
    <t>Glen More II: Chronicles</t>
  </si>
  <si>
    <t>https://boardgamegeek.com/boardgame/265188/glen-more-ii-chronicles</t>
  </si>
  <si>
    <t>Tournay</t>
  </si>
  <si>
    <t>https://boardgamegeek.com/boardgame/105037/tournay</t>
  </si>
  <si>
    <t>The Great Zimbabwe</t>
  </si>
  <si>
    <t>https://boardgamegeek.com/boardgame/111341/great-zimbabwe</t>
  </si>
  <si>
    <t>Tiny Epic Dinosaurs</t>
  </si>
  <si>
    <t>https://boardgamegeek.com/boardgame/291508/tiny-epic-dinosaurs</t>
  </si>
  <si>
    <t>Mercado de Lisboa</t>
  </si>
  <si>
    <t>https://boardgamegeek.com/boardgame/262477/mercado-de-lisboa</t>
  </si>
  <si>
    <t>Walnut Grove</t>
  </si>
  <si>
    <t>https://boardgamegeek.com/boardgame/103185/walnut-grove</t>
  </si>
  <si>
    <t>Grand Cru</t>
  </si>
  <si>
    <t>https://boardgamegeek.com/boardgame/75212/grand-cru</t>
  </si>
  <si>
    <t>Forbidden Stars</t>
  </si>
  <si>
    <t>https://boardgamegeek.com/boardgame/175155/forbidden-stars</t>
  </si>
  <si>
    <t>Dream Home</t>
  </si>
  <si>
    <t>https://boardgamegeek.com/boardgame/194880/dream-home</t>
  </si>
  <si>
    <t>The Estates</t>
  </si>
  <si>
    <t>https://boardgamegeek.com/boardgame/249381/estates</t>
  </si>
  <si>
    <t>Boss Monster: The Dungeon Building Card Game</t>
  </si>
  <si>
    <t>https://boardgamegeek.com/boardgame/131835/boss-monster-dungeon-building-card-game</t>
  </si>
  <si>
    <t>FÃ¼rstenfeld</t>
  </si>
  <si>
    <t>https://boardgamegeek.com/boardgame/84469/furstenfeld</t>
  </si>
  <si>
    <t>Rococo</t>
  </si>
  <si>
    <t>https://boardgamegeek.com/boardgame/144344/rococo</t>
  </si>
  <si>
    <t>Space Empires: 4X</t>
  </si>
  <si>
    <t>https://boardgamegeek.com/boardgame/84419/space-empires-4x</t>
  </si>
  <si>
    <t>Catan Histories: Settlers of America â€“ Trails to Rails</t>
  </si>
  <si>
    <t>https://boardgamegeek.com/boardgame/67239/catan-histories-settlers-america-trails-rails</t>
  </si>
  <si>
    <t>The Pursuit of Happiness</t>
  </si>
  <si>
    <t>https://boardgamegeek.com/boardgame/181687/pursuit-happiness</t>
  </si>
  <si>
    <t>Pandemic: Fall of Rome</t>
  </si>
  <si>
    <t>https://boardgamegeek.com/boardgame/260428/pandemic-fall-rome</t>
  </si>
  <si>
    <t>Legacy: The Testament of Duke de Crecy</t>
  </si>
  <si>
    <t>https://boardgamegeek.com/boardgame/52461/legacy-testament-duke-de-crecy</t>
  </si>
  <si>
    <t>Trismegistus: The Ultimate Formula</t>
  </si>
  <si>
    <t>https://boardgamegeek.com/boardgame/281442/trismegistus-ultimate-formula</t>
  </si>
  <si>
    <t>New Frontiers</t>
  </si>
  <si>
    <t>https://boardgamegeek.com/boardgame/255692/new-frontiers</t>
  </si>
  <si>
    <t>20th Century</t>
  </si>
  <si>
    <t>https://boardgamegeek.com/boardgame/85036/20th-century</t>
  </si>
  <si>
    <t>Ticket to Ride: 10th Anniversary</t>
  </si>
  <si>
    <t>https://boardgamegeek.com/boardgame/160069/ticket-ride-10th-anniversary</t>
  </si>
  <si>
    <t>Coin Age</t>
  </si>
  <si>
    <t>https://boardgamegeek.com/boardgame/146130/coin-age</t>
  </si>
  <si>
    <t>Rise of Tribes</t>
  </si>
  <si>
    <t>https://boardgamegeek.com/boardgame/202583/rise-tribes</t>
  </si>
  <si>
    <t>Yggdrasil</t>
  </si>
  <si>
    <t>https://boardgamegeek.com/boardgame/71671/yggdrasil</t>
  </si>
  <si>
    <t>Tiny Epic Defenders</t>
  </si>
  <si>
    <t>https://boardgamegeek.com/boardgame/155708/tiny-epic-defenders</t>
  </si>
  <si>
    <t>Luna</t>
  </si>
  <si>
    <t>https://boardgamegeek.com/boardgame/70512/luna</t>
  </si>
  <si>
    <t>Dice Settlers</t>
  </si>
  <si>
    <t>https://boardgamegeek.com/boardgame/230267/dice-settlers</t>
  </si>
  <si>
    <t>Hyperborea</t>
  </si>
  <si>
    <t>https://boardgamegeek.com/boardgame/119788/hyperborea</t>
  </si>
  <si>
    <t>Roam</t>
  </si>
  <si>
    <t>https://boardgamegeek.com/boardgame/267319/roam</t>
  </si>
  <si>
    <t>Dice Town</t>
  </si>
  <si>
    <t>https://boardgamegeek.com/boardgame/40793/dice-town</t>
  </si>
  <si>
    <t>Call to Adventure</t>
  </si>
  <si>
    <t>https://boardgamegeek.com/boardgame/238992/call-adventure</t>
  </si>
  <si>
    <t>Tammany Hall</t>
  </si>
  <si>
    <t>https://boardgamegeek.com/boardgame/30645/tammany-hall</t>
  </si>
  <si>
    <t>Alea Iacta Est</t>
  </si>
  <si>
    <t>https://boardgamegeek.com/boardgame/40760/alea-iacta-est</t>
  </si>
  <si>
    <t>Xia: Legends of a Drift System</t>
  </si>
  <si>
    <t>https://boardgamegeek.com/boardgame/82222/xia-legends-drift-system</t>
  </si>
  <si>
    <t>Lords of Xidit</t>
  </si>
  <si>
    <t>https://boardgamegeek.com/boardgame/156566/lords-xidit</t>
  </si>
  <si>
    <t>Meeple Circus</t>
  </si>
  <si>
    <t>https://boardgamegeek.com/boardgame/193214/meeple-circus</t>
  </si>
  <si>
    <t>Conan</t>
  </si>
  <si>
    <t>https://boardgamegeek.com/boardgame/160010/conan</t>
  </si>
  <si>
    <t>Fury of Dracula (Third/Fourth Edition)</t>
  </si>
  <si>
    <t>https://boardgamegeek.com/boardgame/181279/fury-dracula-thirdfourth-edition</t>
  </si>
  <si>
    <t>Gentes: Deluxified Edition</t>
  </si>
  <si>
    <t>https://boardgamegeek.com/boardgame/249703/gentes-deluxified-edition</t>
  </si>
  <si>
    <t>The Flow of History</t>
  </si>
  <si>
    <t>https://boardgamegeek.com/boardgame/204574/flow-history</t>
  </si>
  <si>
    <t>Indian Summer</t>
  </si>
  <si>
    <t>https://boardgamegeek.com/boardgame/233678/indian-summer</t>
  </si>
  <si>
    <t>Inca Empire</t>
  </si>
  <si>
    <t>https://boardgamegeek.com/boardgame/75476/inca-empire</t>
  </si>
  <si>
    <t>Bruxelles 1893</t>
  </si>
  <si>
    <t>https://boardgamegeek.com/boardgame/144592/bruxelles-1893</t>
  </si>
  <si>
    <t>Scrabble</t>
  </si>
  <si>
    <t>https://boardgamegeek.com/boardgame/320/scrabble</t>
  </si>
  <si>
    <t>Civilization: A New Dawn</t>
  </si>
  <si>
    <t>https://boardgamegeek.com/boardgame/233247/civilization-new-dawn</t>
  </si>
  <si>
    <t>Mare Nostrum: Empires</t>
  </si>
  <si>
    <t>https://boardgamegeek.com/boardgame/174785/mare-nostrum-empires</t>
  </si>
  <si>
    <t>Snow Tails</t>
  </si>
  <si>
    <t>https://boardgamegeek.com/boardgame/38054/snow-tails</t>
  </si>
  <si>
    <t>Carnegie</t>
  </si>
  <si>
    <t>https://boardgamegeek.com/boardgame/310873/carnegie</t>
  </si>
  <si>
    <t>Sunrise City</t>
  </si>
  <si>
    <t>https://boardgamegeek.com/boardgame/97357/sunrise-city</t>
  </si>
  <si>
    <t>Tussie Mussie</t>
  </si>
  <si>
    <t>https://boardgamegeek.com/boardgame/257614/tussie-mussie</t>
  </si>
  <si>
    <t>Quantum</t>
  </si>
  <si>
    <t>https://boardgamegeek.com/boardgame/143519/quantum</t>
  </si>
  <si>
    <t>Relic Runners</t>
  </si>
  <si>
    <t>https://boardgamegeek.com/boardgame/144270/relic-runners</t>
  </si>
  <si>
    <t>Awkward Guests</t>
  </si>
  <si>
    <t>https://boardgamegeek.com/boardgame/188866/awkward-guests</t>
  </si>
  <si>
    <t>Through the Desert</t>
  </si>
  <si>
    <t>https://boardgamegeek.com/boardgame/503/through-desert</t>
  </si>
  <si>
    <t>Orbis</t>
  </si>
  <si>
    <t>https://boardgamegeek.com/boardgame/255507/orbis</t>
  </si>
  <si>
    <t>Factory Fun</t>
  </si>
  <si>
    <t>https://boardgamegeek.com/boardgame/24417/factory-fun</t>
  </si>
  <si>
    <t>Coal Baron</t>
  </si>
  <si>
    <t>https://boardgamegeek.com/boardgame/143515/coal-baron</t>
  </si>
  <si>
    <t>Space Cadets: Dice Duel</t>
  </si>
  <si>
    <t>https://boardgamegeek.com/boardgame/142079/space-cadets-dice-duel</t>
  </si>
  <si>
    <t>Chess</t>
  </si>
  <si>
    <t>https://boardgamegeek.com/boardgame/171/chess</t>
  </si>
  <si>
    <t>Vanuatu</t>
  </si>
  <si>
    <t>https://boardgamegeek.com/boardgame/104020/vanuatu</t>
  </si>
  <si>
    <t>Stockpile</t>
  </si>
  <si>
    <t>https://boardgamegeek.com/boardgame/161614/stockpile</t>
  </si>
  <si>
    <t>King of Tokyo: Power Up!</t>
  </si>
  <si>
    <t>https://boardgamegeek.com/boardgameexpansion/127067/king-tokyo-power</t>
  </si>
  <si>
    <t>Pergamon</t>
  </si>
  <si>
    <t>https://boardgamegeek.com/boardgame/90040/pergamon</t>
  </si>
  <si>
    <t>Shadowrun: Crossfire</t>
  </si>
  <si>
    <t>https://boardgamegeek.com/boardgame/135382/shadowrun-crossfire</t>
  </si>
  <si>
    <t>Commands &amp; Colors: Ancients</t>
  </si>
  <si>
    <t>https://boardgamegeek.com/boardgame/14105/commands-colors-ancients</t>
  </si>
  <si>
    <t>51st State: Master Set</t>
  </si>
  <si>
    <t>https://boardgamegeek.com/boardgame/192458/51st-state-master-set</t>
  </si>
  <si>
    <t>Kodama: The Tree Spirits</t>
  </si>
  <si>
    <t>https://boardgamegeek.com/boardgame/181810/kodama-tree-spirits</t>
  </si>
  <si>
    <t>Batman: Gotham City Chronicles</t>
  </si>
  <si>
    <t>https://boardgamegeek.com/boardgame/222514/batman-gotham-city-chronicles</t>
  </si>
  <si>
    <t>This Town Ain't Big Enough for the 2-4 of Us</t>
  </si>
  <si>
    <t>https://boardgamegeek.com/boardgame/153497/town-aint-big-enough-2-4-us</t>
  </si>
  <si>
    <t>Kanban EV</t>
  </si>
  <si>
    <t>https://boardgamegeek.com/boardgame/284378/kanban-ev</t>
  </si>
  <si>
    <t>Fantastic Factories</t>
  </si>
  <si>
    <t>https://boardgamegeek.com/boardgame/216600/fantastic-factories</t>
  </si>
  <si>
    <t>Unfair</t>
  </si>
  <si>
    <t>https://boardgamegeek.com/boardgame/179172/unfair</t>
  </si>
  <si>
    <t>Marvel Dice Masters: Uncanny X-Men</t>
  </si>
  <si>
    <t>https://boardgamegeek.com/boardgame/158275/marvel-dice-masters-uncanny-x-men</t>
  </si>
  <si>
    <t>Edge of Darkness</t>
  </si>
  <si>
    <t>https://boardgamegeek.com/boardgame/229491/edge-darkness</t>
  </si>
  <si>
    <t>Villages of Valeria</t>
  </si>
  <si>
    <t>https://boardgamegeek.com/boardgame/180040/villages-valeria</t>
  </si>
  <si>
    <t>Masmorra: Dungeons of Arcadia</t>
  </si>
  <si>
    <t>https://boardgamegeek.com/boardgame/181524/masmorra-dungeons-arcadia</t>
  </si>
  <si>
    <t>Dark Moon</t>
  </si>
  <si>
    <t>https://boardgamegeek.com/boardgame/111124/dark-moon</t>
  </si>
  <si>
    <t>Onirim (Second Edition)</t>
  </si>
  <si>
    <t>https://boardgamegeek.com/boardgame/156336/onirim-second-edition</t>
  </si>
  <si>
    <t>Helvetia</t>
  </si>
  <si>
    <t>https://boardgamegeek.com/boardgame/103092/helvetia</t>
  </si>
  <si>
    <t>Sprawlopolis</t>
  </si>
  <si>
    <t>https://boardgamegeek.com/boardgame/251658/sprawlopolis</t>
  </si>
  <si>
    <t>Pastiche</t>
  </si>
  <si>
    <t>https://boardgamegeek.com/boardgame/91620/pastiche</t>
  </si>
  <si>
    <t>Historia</t>
  </si>
  <si>
    <t>https://boardgamegeek.com/boardgame/157096/historia</t>
  </si>
  <si>
    <t>Evolution: Climate</t>
  </si>
  <si>
    <t>https://boardgamegeek.com/boardgame/182134/evolution-climate</t>
  </si>
  <si>
    <t>The Agents</t>
  </si>
  <si>
    <t>https://boardgamegeek.com/boardgame/141932/agents</t>
  </si>
  <si>
    <t>Get Bit!</t>
  </si>
  <si>
    <t>https://boardgamegeek.com/boardgame/30539/get-bit</t>
  </si>
  <si>
    <t>Vast: The Crystal Caverns</t>
  </si>
  <si>
    <t>https://boardgamegeek.com/boardgame/170416/vast-crystal-caverns</t>
  </si>
  <si>
    <t>Railroad Ink: Blazing Red Edition</t>
  </si>
  <si>
    <t>https://boardgamegeek.com/boardgame/251678/railroad-ink-blazing-red-edition</t>
  </si>
  <si>
    <t>Tang Garden</t>
  </si>
  <si>
    <t>https://boardgamegeek.com/boardgame/252153/tang-garden</t>
  </si>
  <si>
    <t>Jambo</t>
  </si>
  <si>
    <t>https://boardgamegeek.com/boardgame/12002/jambo</t>
  </si>
  <si>
    <t>Dragon Slayer</t>
  </si>
  <si>
    <t>https://boardgamegeek.com/boardgame/158243/dragon-slayer</t>
  </si>
  <si>
    <t>Shipyard</t>
  </si>
  <si>
    <t>https://boardgamegeek.com/boardgame/55600/shipyard</t>
  </si>
  <si>
    <t>Black Fleet</t>
  </si>
  <si>
    <t>https://boardgamegeek.com/boardgame/157403/black-fleet</t>
  </si>
  <si>
    <t>Jamaica</t>
  </si>
  <si>
    <t>https://boardgamegeek.com/boardgame/28023/jamaica</t>
  </si>
  <si>
    <t>Millennium Blades</t>
  </si>
  <si>
    <t>https://boardgamegeek.com/boardgame/151347/millennium-blades</t>
  </si>
  <si>
    <t>Paris</t>
  </si>
  <si>
    <t>https://boardgamegeek.com/boardgame/282954/paris</t>
  </si>
  <si>
    <t>Battleship Galaxies</t>
  </si>
  <si>
    <t>https://boardgamegeek.com/boardgame/93538/battleship-galaxies</t>
  </si>
  <si>
    <t>The Great Fire of London 1666</t>
  </si>
  <si>
    <t>https://boardgamegeek.com/boardgame/41569/great-fire-london-1666</t>
  </si>
  <si>
    <t>OrlÃ©ans: Deluxe Edition</t>
  </si>
  <si>
    <t>https://boardgamegeek.com/boardgame/171905/orleans-deluxe-edition</t>
  </si>
  <si>
    <t>Shadow Hunters</t>
  </si>
  <si>
    <t>https://boardgamegeek.com/boardgame/24068/shadow-hunters</t>
  </si>
  <si>
    <t>Outlive</t>
  </si>
  <si>
    <t>https://boardgamegeek.com/boardgame/191051/outlive</t>
  </si>
  <si>
    <t>Rank</t>
  </si>
  <si>
    <t>New position</t>
  </si>
  <si>
    <t>Old position (250)</t>
  </si>
  <si>
    <t>Old position (all)</t>
  </si>
  <si>
    <t>Diff</t>
  </si>
  <si>
    <t>Cascadia</t>
  </si>
  <si>
    <t>https://boardgamegeek.com/boardgame/295947/cascadia</t>
  </si>
  <si>
    <t>Terraforming Mars: Ares Expedition</t>
  </si>
  <si>
    <t>https://boardgamegeek.com/boardgame/328871/terraforming-mars-ares-expedition</t>
  </si>
  <si>
    <t>Ark Nova</t>
  </si>
  <si>
    <t>https://boardgamegeek.com/boardgame/342942/ark-nova</t>
  </si>
  <si>
    <t>7 Wonders: Architects</t>
  </si>
  <si>
    <t>https://boardgamegeek.com/boardgame/346703/7-wonders-architects</t>
  </si>
  <si>
    <t>Furnace</t>
  </si>
  <si>
    <t>https://boardgamegeek.com/boardgame/318084/furnace</t>
  </si>
  <si>
    <t>Paleo</t>
  </si>
  <si>
    <t>https://boardgamegeek.com/boardgame/300531/paleo</t>
  </si>
  <si>
    <t>The Crew: Mission Deep Sea</t>
  </si>
  <si>
    <t>https://boardgamegeek.com/boardgame/324856/crew-mission-deep-sea</t>
  </si>
  <si>
    <t>The Red Cathedral</t>
  </si>
  <si>
    <t>https://boardgamegeek.com/boardgame/227224/red-cathedral</t>
  </si>
  <si>
    <t>Project L</t>
  </si>
  <si>
    <t>https://boardgamegeek.com/boardgame/260180/project-l</t>
  </si>
  <si>
    <t>Meadow</t>
  </si>
  <si>
    <t>https://boardgamegeek.com/boardgame/314491/meadow</t>
  </si>
  <si>
    <t>So Clover!</t>
  </si>
  <si>
    <t>https://boardgamegeek.com/boardgame/329839/so-clover</t>
  </si>
  <si>
    <t>Ankh: Gods of Egypt</t>
  </si>
  <si>
    <t>https://boardgamegeek.com/boardgame/285967/ankh-gods-egypt</t>
  </si>
  <si>
    <t>https://boardgamegeek.com/boardgame/271320/castles-burgundy</t>
  </si>
  <si>
    <t>The Search for Planet X</t>
  </si>
  <si>
    <t>https://boardgamegeek.com/boardgame/279537/search-planet-x</t>
  </si>
  <si>
    <t>Discoveries: The Journals of Lewis &amp; Clark</t>
  </si>
  <si>
    <t>https://boardgamegeek.com/boardgame/171669/discoveries-journals-lewis-clark</t>
  </si>
  <si>
    <t>Clank!: Legacy â€“ Acquisitions Incorporated</t>
  </si>
  <si>
    <t>Destinies</t>
  </si>
  <si>
    <t>https://boardgamegeek.com/boardgame/285192/destinies</t>
  </si>
  <si>
    <t>Anno 1800</t>
  </si>
  <si>
    <t>https://boardgamegeek.com/boardgame/311193/anno-1800</t>
  </si>
  <si>
    <t>Boonlake</t>
  </si>
  <si>
    <t>https://boardgamegeek.com/boardgame/343905/boonlake</t>
  </si>
  <si>
    <t>Hadrian's Wall</t>
  </si>
  <si>
    <t>https://boardgamegeek.com/boardgame/304783/hadrians-wall</t>
  </si>
  <si>
    <t>Abandon All Artichokes</t>
  </si>
  <si>
    <t>https://boardgamegeek.com/boardgame/302260/abandon-all-artichokes</t>
  </si>
  <si>
    <t>Welcome to the Moon</t>
  </si>
  <si>
    <t>https://boardgamegeek.com/boardgame/339789/welcome-moon</t>
  </si>
  <si>
    <t>Long Shot: The Dice Game</t>
  </si>
  <si>
    <t>https://boardgamegeek.com/boardgame/295374/long-shot-dice-game</t>
  </si>
  <si>
    <t>Libertalia: Winds of Galecrest</t>
  </si>
  <si>
    <t>https://boardgamegeek.com/boardgame/356033/libertalia-winds-galecrest</t>
  </si>
  <si>
    <t>Creature Comforts</t>
  </si>
  <si>
    <t>https://boardgamegeek.com/boardgame/304051/creature-comforts</t>
  </si>
  <si>
    <t>Imperium: Classics</t>
  </si>
  <si>
    <t>https://boardgamegeek.com/boardgame/318184/imperium-classics</t>
  </si>
  <si>
    <t>Return to Dark Tower</t>
  </si>
  <si>
    <t>https://boardgamegeek.com/boardgame/256680/return-dark-tower</t>
  </si>
  <si>
    <t>Oath: Chronicles of Empire and Exile</t>
  </si>
  <si>
    <t>https://boardgamegeek.com/boardgame/291572/oath-chronicles-empire-and-exile</t>
  </si>
  <si>
    <t>Dinosaur World</t>
  </si>
  <si>
    <t>https://boardgamegeek.com/boardgame/317457/dinosaur-world</t>
  </si>
  <si>
    <t>Radlands</t>
  </si>
  <si>
    <t>https://boardgamegeek.com/boardgame/329082/radlands</t>
  </si>
  <si>
    <t>Spot it!</t>
  </si>
  <si>
    <t>https://boardgamegeek.com/boardgame/63268/spot-it</t>
  </si>
  <si>
    <t>Great Western Trail (Second Edition)</t>
  </si>
  <si>
    <t>https://boardgamegeek.com/boardgame/341169/great-western-trail-second-edition</t>
  </si>
  <si>
    <t>Dead Reckoning</t>
  </si>
  <si>
    <t>https://boardgamegeek.com/boardgame/276182/dead-reckoning</t>
  </si>
  <si>
    <t>Regicide</t>
  </si>
  <si>
    <t>https://boardgamegeek.com/boardgame/307002/regicide</t>
  </si>
  <si>
    <t>Planet Unknown</t>
  </si>
  <si>
    <t>https://boardgamegeek.com/boardgame/258779/planet-unknown</t>
  </si>
  <si>
    <t>Azul: Queen's Garden</t>
  </si>
  <si>
    <t>https://boardgamegeek.com/boardgame/346965/azul-queens-garden</t>
  </si>
  <si>
    <t>Space Empires 4X</t>
  </si>
  <si>
    <t>Similo</t>
  </si>
  <si>
    <t>https://boardgamegeek.com/boardgame/268620/similo</t>
  </si>
  <si>
    <t>Obsession</t>
  </si>
  <si>
    <t>https://boardgamegeek.com/boardgame/231733/obsession</t>
  </si>
  <si>
    <t>Rolling Realms</t>
  </si>
  <si>
    <t>https://boardgamegeek.com/boardgame/305682/rolling-realms</t>
  </si>
  <si>
    <t>Too Many Bones</t>
  </si>
  <si>
    <t>https://boardgamegeek.com/boardgame/192135/too-many-bones</t>
  </si>
  <si>
    <t>BattleLore</t>
  </si>
  <si>
    <t>https://boardgamegeek.com/boardgame/25417/battlelore</t>
  </si>
  <si>
    <t>Martian Dice</t>
  </si>
  <si>
    <t>https://boardgamegeek.com/boardgame/99875/martian-dice</t>
  </si>
  <si>
    <t>Fairy Tale</t>
  </si>
  <si>
    <t>https://boardgamegeek.com/boardgame/13823/fairy-tale</t>
  </si>
  <si>
    <t>Diff points</t>
  </si>
  <si>
    <t>Old points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</si>
</sst>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17"/>
  <sheetViews>
    <sheetView workbookViewId="0">
      <selection activeCell="L1" sqref="L1"/>
    </sheetView>
  </sheetViews>
  <sheetFormatPr baseColWidth="10" defaultRowHeight="14.4" outlineLevelCol="1"/>
  <cols>
    <col min="1" max="1" width="42.33203125" customWidth="1"/>
    <col min="2" max="10" width="11.44140625" customWidth="1" outlineLevel="1"/>
    <col min="12" max="12" width="12.88671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1447</v>
      </c>
      <c r="L1" t="s">
        <v>1448</v>
      </c>
    </row>
    <row r="2" spans="1:12">
      <c r="A2" t="s">
        <v>10</v>
      </c>
      <c r="B2" t="s">
        <v>11</v>
      </c>
      <c r="C2">
        <v>2010</v>
      </c>
      <c r="D2">
        <v>71.657378062796994</v>
      </c>
      <c r="E2">
        <v>127</v>
      </c>
      <c r="F2">
        <v>6.0787401574803104</v>
      </c>
      <c r="G2">
        <v>1</v>
      </c>
      <c r="H2">
        <v>100</v>
      </c>
      <c r="I2">
        <v>15</v>
      </c>
      <c r="J2" t="s">
        <v>12</v>
      </c>
      <c r="K2">
        <v>1</v>
      </c>
      <c r="L2">
        <f>MATCH(B2,'pivot 2022'!$B$2:$B$251,0)</f>
        <v>1</v>
      </c>
    </row>
    <row r="3" spans="1:12">
      <c r="A3" t="s">
        <v>13</v>
      </c>
      <c r="B3" t="s">
        <v>14</v>
      </c>
      <c r="C3">
        <v>2008</v>
      </c>
      <c r="D3">
        <v>56.2567234805814</v>
      </c>
      <c r="E3">
        <v>136</v>
      </c>
      <c r="F3">
        <v>14.801470588235199</v>
      </c>
      <c r="G3">
        <v>1</v>
      </c>
      <c r="H3">
        <v>70</v>
      </c>
      <c r="I3">
        <v>54</v>
      </c>
      <c r="J3" t="s">
        <v>12</v>
      </c>
      <c r="K3">
        <f>K2+1</f>
        <v>2</v>
      </c>
      <c r="L3">
        <f>MATCH(B3,'pivot 2022'!$B$2:$B$251,0)</f>
        <v>2</v>
      </c>
    </row>
    <row r="4" spans="1:12">
      <c r="A4" t="s">
        <v>15</v>
      </c>
      <c r="B4" t="s">
        <v>16</v>
      </c>
      <c r="C4">
        <v>2000</v>
      </c>
      <c r="D4">
        <v>48.745041966352197</v>
      </c>
      <c r="E4">
        <v>136</v>
      </c>
      <c r="F4">
        <v>8.8382352941176396</v>
      </c>
      <c r="G4">
        <v>3</v>
      </c>
      <c r="H4">
        <v>96</v>
      </c>
      <c r="I4">
        <v>11</v>
      </c>
      <c r="J4" t="s">
        <v>12</v>
      </c>
      <c r="K4">
        <f t="shared" ref="K4:K67" si="0">K3+1</f>
        <v>3</v>
      </c>
      <c r="L4">
        <f>MATCH(B4,'pivot 2022'!$B$2:$B$251,0)</f>
        <v>3</v>
      </c>
    </row>
    <row r="5" spans="1:12">
      <c r="A5" t="s">
        <v>17</v>
      </c>
      <c r="B5" t="s">
        <v>18</v>
      </c>
      <c r="C5">
        <v>2014</v>
      </c>
      <c r="D5">
        <v>43.9320100588047</v>
      </c>
      <c r="E5">
        <v>85</v>
      </c>
      <c r="F5">
        <v>5.8705882352941101</v>
      </c>
      <c r="G5">
        <v>1</v>
      </c>
      <c r="H5">
        <v>75</v>
      </c>
      <c r="I5">
        <v>10</v>
      </c>
      <c r="J5" t="s">
        <v>12</v>
      </c>
      <c r="K5">
        <f t="shared" si="0"/>
        <v>4</v>
      </c>
      <c r="L5">
        <f>MATCH(B5,'pivot 2022'!$B$2:$B$251,0)</f>
        <v>4</v>
      </c>
    </row>
    <row r="6" spans="1:12">
      <c r="A6" t="s">
        <v>19</v>
      </c>
      <c r="B6" t="s">
        <v>20</v>
      </c>
      <c r="C6">
        <v>2012</v>
      </c>
      <c r="D6">
        <v>41.100313099081198</v>
      </c>
      <c r="E6">
        <v>103</v>
      </c>
      <c r="F6">
        <v>16.067961165048501</v>
      </c>
      <c r="G6">
        <v>1</v>
      </c>
      <c r="H6">
        <v>45</v>
      </c>
      <c r="I6">
        <v>42</v>
      </c>
      <c r="J6" t="s">
        <v>12</v>
      </c>
      <c r="K6">
        <f t="shared" si="0"/>
        <v>5</v>
      </c>
      <c r="L6">
        <f>MATCH(B6,'pivot 2022'!$B$2:$B$251,0)</f>
        <v>6</v>
      </c>
    </row>
    <row r="7" spans="1:12">
      <c r="A7" t="s">
        <v>21</v>
      </c>
      <c r="B7" t="s">
        <v>22</v>
      </c>
      <c r="C7">
        <v>2008</v>
      </c>
      <c r="D7">
        <v>40.625160468301402</v>
      </c>
      <c r="E7">
        <v>136</v>
      </c>
      <c r="F7">
        <v>15.7867647058823</v>
      </c>
      <c r="G7">
        <v>3</v>
      </c>
      <c r="H7">
        <v>62</v>
      </c>
      <c r="I7">
        <v>62</v>
      </c>
      <c r="J7" t="s">
        <v>12</v>
      </c>
      <c r="K7">
        <f t="shared" si="0"/>
        <v>6</v>
      </c>
      <c r="L7">
        <f>MATCH(B7,'pivot 2022'!$B$2:$B$251,0)</f>
        <v>7</v>
      </c>
    </row>
    <row r="8" spans="1:12">
      <c r="A8" t="s">
        <v>23</v>
      </c>
      <c r="B8" t="s">
        <v>24</v>
      </c>
      <c r="C8">
        <v>2016</v>
      </c>
      <c r="D8">
        <v>39.6438069974635</v>
      </c>
      <c r="E8">
        <v>56</v>
      </c>
      <c r="F8">
        <v>2.8571428571428501</v>
      </c>
      <c r="G8">
        <v>1</v>
      </c>
      <c r="H8">
        <v>55</v>
      </c>
      <c r="I8">
        <v>2</v>
      </c>
      <c r="J8" t="s">
        <v>12</v>
      </c>
      <c r="K8">
        <f t="shared" si="0"/>
        <v>7</v>
      </c>
      <c r="L8">
        <f>MATCH(B8,'pivot 2022'!$B$2:$B$251,0)</f>
        <v>5</v>
      </c>
    </row>
    <row r="9" spans="1:12">
      <c r="A9" t="s">
        <v>25</v>
      </c>
      <c r="B9" t="s">
        <v>26</v>
      </c>
      <c r="C9">
        <v>2011</v>
      </c>
      <c r="D9">
        <v>37.209529784623903</v>
      </c>
      <c r="E9">
        <v>120</v>
      </c>
      <c r="F9">
        <v>22.533333333333299</v>
      </c>
      <c r="G9">
        <v>2</v>
      </c>
      <c r="H9">
        <v>36</v>
      </c>
      <c r="I9">
        <v>77</v>
      </c>
      <c r="J9" t="s">
        <v>12</v>
      </c>
      <c r="K9">
        <f t="shared" si="0"/>
        <v>8</v>
      </c>
      <c r="L9">
        <f>MATCH(B9,'pivot 2022'!$B$2:$B$251,0)</f>
        <v>8</v>
      </c>
    </row>
    <row r="10" spans="1:12">
      <c r="A10" t="s">
        <v>27</v>
      </c>
      <c r="B10" t="s">
        <v>28</v>
      </c>
      <c r="C10">
        <v>2007</v>
      </c>
      <c r="D10">
        <v>34.993915288876202</v>
      </c>
      <c r="E10">
        <v>136</v>
      </c>
      <c r="F10">
        <v>28.529411764705799</v>
      </c>
      <c r="G10">
        <v>2</v>
      </c>
      <c r="H10">
        <v>35</v>
      </c>
      <c r="I10">
        <v>51</v>
      </c>
      <c r="J10" t="s">
        <v>12</v>
      </c>
      <c r="K10">
        <f t="shared" si="0"/>
        <v>9</v>
      </c>
      <c r="L10">
        <f>MATCH(B10,'pivot 2022'!$B$2:$B$251,0)</f>
        <v>11</v>
      </c>
    </row>
    <row r="11" spans="1:12">
      <c r="A11" t="s">
        <v>29</v>
      </c>
      <c r="B11" t="s">
        <v>30</v>
      </c>
      <c r="C11">
        <v>2007</v>
      </c>
      <c r="D11">
        <v>34.454728417751603</v>
      </c>
      <c r="E11">
        <v>114</v>
      </c>
      <c r="F11">
        <v>29.587719298245599</v>
      </c>
      <c r="G11">
        <v>2</v>
      </c>
      <c r="H11">
        <v>45</v>
      </c>
      <c r="I11" t="s">
        <v>12</v>
      </c>
      <c r="J11">
        <v>11</v>
      </c>
      <c r="K11">
        <f t="shared" si="0"/>
        <v>10</v>
      </c>
      <c r="L11">
        <f>MATCH(B11,'pivot 2022'!$B$2:$B$251,0)</f>
        <v>12</v>
      </c>
    </row>
    <row r="12" spans="1:12">
      <c r="A12" t="s">
        <v>31</v>
      </c>
      <c r="B12" t="s">
        <v>32</v>
      </c>
      <c r="C12">
        <v>2015</v>
      </c>
      <c r="D12">
        <v>31.344895943192299</v>
      </c>
      <c r="E12">
        <v>69</v>
      </c>
      <c r="F12">
        <v>15.797101449275299</v>
      </c>
      <c r="G12">
        <v>1</v>
      </c>
      <c r="H12">
        <v>31</v>
      </c>
      <c r="I12">
        <v>45</v>
      </c>
      <c r="J12" t="s">
        <v>12</v>
      </c>
      <c r="K12">
        <f t="shared" si="0"/>
        <v>11</v>
      </c>
      <c r="L12">
        <f>MATCH(B12,'pivot 2022'!$B$2:$B$251,0)</f>
        <v>13</v>
      </c>
    </row>
    <row r="13" spans="1:12">
      <c r="A13" t="s">
        <v>33</v>
      </c>
      <c r="B13" t="s">
        <v>34</v>
      </c>
      <c r="C13">
        <v>2017</v>
      </c>
      <c r="D13">
        <v>30.2410662981016</v>
      </c>
      <c r="E13">
        <v>43</v>
      </c>
      <c r="F13">
        <v>4.1162790697674403</v>
      </c>
      <c r="G13">
        <v>1</v>
      </c>
      <c r="H13">
        <v>42</v>
      </c>
      <c r="I13">
        <v>4</v>
      </c>
      <c r="J13" t="s">
        <v>12</v>
      </c>
      <c r="K13">
        <f t="shared" si="0"/>
        <v>12</v>
      </c>
      <c r="L13">
        <f>MATCH(B13,'pivot 2022'!$B$2:$B$251,0)</f>
        <v>10</v>
      </c>
    </row>
    <row r="14" spans="1:12">
      <c r="A14" t="s">
        <v>35</v>
      </c>
      <c r="B14" t="s">
        <v>36</v>
      </c>
      <c r="C14">
        <v>2004</v>
      </c>
      <c r="D14">
        <v>29.936277914023599</v>
      </c>
      <c r="E14">
        <v>136</v>
      </c>
      <c r="F14">
        <v>26.5073529411764</v>
      </c>
      <c r="G14">
        <v>6</v>
      </c>
      <c r="H14">
        <v>11</v>
      </c>
      <c r="I14">
        <v>66</v>
      </c>
      <c r="J14" t="s">
        <v>12</v>
      </c>
      <c r="K14">
        <f t="shared" si="0"/>
        <v>13</v>
      </c>
      <c r="L14">
        <f>MATCH(B14,'pivot 2022'!$B$2:$B$251,0)</f>
        <v>16</v>
      </c>
    </row>
    <row r="15" spans="1:12">
      <c r="A15" t="s">
        <v>37</v>
      </c>
      <c r="B15" t="s">
        <v>38</v>
      </c>
      <c r="C15">
        <v>2011</v>
      </c>
      <c r="D15">
        <v>29.673216757099201</v>
      </c>
      <c r="E15">
        <v>122</v>
      </c>
      <c r="F15">
        <v>19.778688524590098</v>
      </c>
      <c r="G15">
        <v>8</v>
      </c>
      <c r="H15">
        <v>9</v>
      </c>
      <c r="I15">
        <v>22</v>
      </c>
      <c r="J15" t="s">
        <v>12</v>
      </c>
      <c r="K15">
        <f t="shared" si="0"/>
        <v>14</v>
      </c>
      <c r="L15">
        <f>MATCH(B15,'pivot 2022'!$B$2:$B$251,0)</f>
        <v>14</v>
      </c>
    </row>
    <row r="16" spans="1:12">
      <c r="A16" t="s">
        <v>39</v>
      </c>
      <c r="B16" t="s">
        <v>40</v>
      </c>
      <c r="C16">
        <v>1995</v>
      </c>
      <c r="D16">
        <v>27.9722511234995</v>
      </c>
      <c r="E16">
        <v>136</v>
      </c>
      <c r="F16">
        <v>30.529411764705799</v>
      </c>
      <c r="G16">
        <v>7</v>
      </c>
      <c r="H16">
        <v>13</v>
      </c>
      <c r="I16">
        <v>57</v>
      </c>
      <c r="J16" t="s">
        <v>12</v>
      </c>
      <c r="K16">
        <f t="shared" si="0"/>
        <v>15</v>
      </c>
      <c r="L16">
        <f>MATCH(B16,'pivot 2022'!$B$2:$B$251,0)</f>
        <v>17</v>
      </c>
    </row>
    <row r="17" spans="1:12">
      <c r="A17" t="s">
        <v>41</v>
      </c>
      <c r="B17" t="s">
        <v>42</v>
      </c>
      <c r="C17">
        <v>2008</v>
      </c>
      <c r="D17">
        <v>27.753364384804399</v>
      </c>
      <c r="E17">
        <v>136</v>
      </c>
      <c r="F17">
        <v>34.602941176470502</v>
      </c>
      <c r="G17">
        <v>7</v>
      </c>
      <c r="H17">
        <v>21</v>
      </c>
      <c r="I17">
        <v>56</v>
      </c>
      <c r="J17" t="s">
        <v>12</v>
      </c>
      <c r="K17">
        <f t="shared" si="0"/>
        <v>16</v>
      </c>
      <c r="L17">
        <f>MATCH(B17,'pivot 2022'!$B$2:$B$251,0)</f>
        <v>18</v>
      </c>
    </row>
    <row r="18" spans="1:12">
      <c r="A18" t="s">
        <v>43</v>
      </c>
      <c r="B18" t="s">
        <v>44</v>
      </c>
      <c r="C18">
        <v>2015</v>
      </c>
      <c r="D18">
        <v>27.185391830542699</v>
      </c>
      <c r="E18">
        <v>67</v>
      </c>
      <c r="F18">
        <v>8.08955223880597</v>
      </c>
      <c r="G18">
        <v>2</v>
      </c>
      <c r="H18">
        <v>48</v>
      </c>
      <c r="I18">
        <v>5</v>
      </c>
      <c r="J18" t="s">
        <v>12</v>
      </c>
      <c r="K18">
        <f t="shared" si="0"/>
        <v>17</v>
      </c>
      <c r="L18">
        <f>MATCH(B18,'pivot 2022'!$B$2:$B$251,0)</f>
        <v>15</v>
      </c>
    </row>
    <row r="19" spans="1:12">
      <c r="A19" t="s">
        <v>45</v>
      </c>
      <c r="B19" t="s">
        <v>46</v>
      </c>
      <c r="C19">
        <v>2019</v>
      </c>
      <c r="D19">
        <v>26.532284849695699</v>
      </c>
      <c r="E19">
        <v>28</v>
      </c>
      <c r="F19">
        <v>1.3928571428571399</v>
      </c>
      <c r="G19">
        <v>1</v>
      </c>
      <c r="H19">
        <v>28</v>
      </c>
      <c r="I19">
        <v>1</v>
      </c>
      <c r="J19" t="s">
        <v>12</v>
      </c>
      <c r="K19">
        <f t="shared" si="0"/>
        <v>18</v>
      </c>
      <c r="L19">
        <f>MATCH(B19,'pivot 2022'!$B$2:$B$251,0)</f>
        <v>9</v>
      </c>
    </row>
    <row r="20" spans="1:12">
      <c r="A20" t="s">
        <v>47</v>
      </c>
      <c r="B20" t="s">
        <v>48</v>
      </c>
      <c r="C20">
        <v>2012</v>
      </c>
      <c r="D20">
        <v>26.067976268487801</v>
      </c>
      <c r="E20">
        <v>110</v>
      </c>
      <c r="F20">
        <v>32.809090909090898</v>
      </c>
      <c r="G20">
        <v>2</v>
      </c>
      <c r="H20">
        <v>26</v>
      </c>
      <c r="I20">
        <v>100</v>
      </c>
      <c r="J20" t="s">
        <v>12</v>
      </c>
      <c r="K20">
        <f t="shared" si="0"/>
        <v>19</v>
      </c>
      <c r="L20">
        <f>MATCH(B20,'pivot 2022'!$B$2:$B$251,0)</f>
        <v>19</v>
      </c>
    </row>
    <row r="21" spans="1:12">
      <c r="A21" t="s">
        <v>49</v>
      </c>
      <c r="B21" t="s">
        <v>50</v>
      </c>
      <c r="C21">
        <v>2016</v>
      </c>
      <c r="D21">
        <v>23.299427241054399</v>
      </c>
      <c r="E21">
        <v>58</v>
      </c>
      <c r="F21">
        <v>9.3103448275861993</v>
      </c>
      <c r="G21">
        <v>1</v>
      </c>
      <c r="H21">
        <v>42</v>
      </c>
      <c r="I21">
        <v>27</v>
      </c>
      <c r="J21" t="s">
        <v>12</v>
      </c>
      <c r="K21">
        <f t="shared" si="0"/>
        <v>20</v>
      </c>
      <c r="L21">
        <f>MATCH(B21,'pivot 2022'!$B$2:$B$251,0)</f>
        <v>20</v>
      </c>
    </row>
    <row r="22" spans="1:12">
      <c r="A22" t="s">
        <v>51</v>
      </c>
      <c r="B22" t="s">
        <v>52</v>
      </c>
      <c r="C22">
        <v>2008</v>
      </c>
      <c r="D22">
        <v>23.2955060341178</v>
      </c>
      <c r="E22">
        <v>126</v>
      </c>
      <c r="F22">
        <v>39.214285714285701</v>
      </c>
      <c r="G22">
        <v>5</v>
      </c>
      <c r="H22">
        <v>11</v>
      </c>
      <c r="I22" t="s">
        <v>12</v>
      </c>
      <c r="J22">
        <v>3</v>
      </c>
      <c r="K22">
        <f t="shared" si="0"/>
        <v>21</v>
      </c>
      <c r="L22">
        <f>MATCH(B22,'pivot 2022'!$B$2:$B$251,0)</f>
        <v>22</v>
      </c>
    </row>
    <row r="23" spans="1:12">
      <c r="A23" t="s">
        <v>53</v>
      </c>
      <c r="B23" t="s">
        <v>54</v>
      </c>
      <c r="C23">
        <v>2009</v>
      </c>
      <c r="D23">
        <v>22.676191477217898</v>
      </c>
      <c r="E23">
        <v>103</v>
      </c>
      <c r="F23">
        <v>36.650485436893199</v>
      </c>
      <c r="G23">
        <v>3</v>
      </c>
      <c r="H23">
        <v>21</v>
      </c>
      <c r="I23" t="s">
        <v>12</v>
      </c>
      <c r="J23">
        <v>10</v>
      </c>
      <c r="K23">
        <f t="shared" si="0"/>
        <v>22</v>
      </c>
      <c r="L23">
        <f>MATCH(B23,'pivot 2022'!$B$2:$B$251,0)</f>
        <v>26</v>
      </c>
    </row>
    <row r="24" spans="1:12">
      <c r="A24" t="s">
        <v>55</v>
      </c>
      <c r="B24" t="s">
        <v>56</v>
      </c>
      <c r="C24">
        <v>2005</v>
      </c>
      <c r="D24">
        <v>21.4525158004543</v>
      </c>
      <c r="E24">
        <v>136</v>
      </c>
      <c r="F24">
        <v>42.308823529411697</v>
      </c>
      <c r="G24">
        <v>18</v>
      </c>
      <c r="H24">
        <v>0</v>
      </c>
      <c r="I24">
        <v>41</v>
      </c>
      <c r="J24" t="s">
        <v>12</v>
      </c>
      <c r="K24">
        <f t="shared" si="0"/>
        <v>23</v>
      </c>
      <c r="L24">
        <f>MATCH(B24,'pivot 2022'!$B$2:$B$251,0)</f>
        <v>23</v>
      </c>
    </row>
    <row r="25" spans="1:12">
      <c r="A25" t="s">
        <v>57</v>
      </c>
      <c r="B25" t="s">
        <v>58</v>
      </c>
      <c r="C25">
        <v>2014</v>
      </c>
      <c r="D25">
        <v>21.4416654822871</v>
      </c>
      <c r="E25">
        <v>75</v>
      </c>
      <c r="F25">
        <v>15.5733333333333</v>
      </c>
      <c r="G25">
        <v>4</v>
      </c>
      <c r="H25">
        <v>23</v>
      </c>
      <c r="I25">
        <v>19</v>
      </c>
      <c r="J25" t="s">
        <v>12</v>
      </c>
      <c r="K25">
        <f t="shared" si="0"/>
        <v>24</v>
      </c>
      <c r="L25">
        <f>MATCH(B25,'pivot 2022'!$B$2:$B$251,0)</f>
        <v>21</v>
      </c>
    </row>
    <row r="26" spans="1:12">
      <c r="A26" t="s">
        <v>59</v>
      </c>
      <c r="B26" t="s">
        <v>60</v>
      </c>
      <c r="C26">
        <v>2010</v>
      </c>
      <c r="D26">
        <v>21.215846035157401</v>
      </c>
      <c r="E26">
        <v>103</v>
      </c>
      <c r="F26">
        <v>39.349514563106702</v>
      </c>
      <c r="G26">
        <v>4</v>
      </c>
      <c r="H26">
        <v>16</v>
      </c>
      <c r="I26">
        <v>89</v>
      </c>
      <c r="J26" t="s">
        <v>12</v>
      </c>
      <c r="K26">
        <f t="shared" si="0"/>
        <v>25</v>
      </c>
      <c r="L26">
        <f>MATCH(B26,'pivot 2022'!$B$2:$B$251,0)</f>
        <v>27</v>
      </c>
    </row>
    <row r="27" spans="1:12">
      <c r="A27" t="s">
        <v>61</v>
      </c>
      <c r="B27" t="s">
        <v>62</v>
      </c>
      <c r="C27">
        <v>2002</v>
      </c>
      <c r="D27">
        <v>20.862193100655301</v>
      </c>
      <c r="E27">
        <v>109</v>
      </c>
      <c r="F27">
        <v>43.266055045871497</v>
      </c>
      <c r="G27">
        <v>6</v>
      </c>
      <c r="H27">
        <v>14</v>
      </c>
      <c r="I27" t="s">
        <v>12</v>
      </c>
      <c r="J27">
        <v>9</v>
      </c>
      <c r="K27">
        <f t="shared" si="0"/>
        <v>26</v>
      </c>
      <c r="L27">
        <f>MATCH(B27,'pivot 2022'!$B$2:$B$251,0)</f>
        <v>28</v>
      </c>
    </row>
    <row r="28" spans="1:12">
      <c r="A28" t="s">
        <v>63</v>
      </c>
      <c r="B28" t="s">
        <v>64</v>
      </c>
      <c r="C28">
        <v>2017</v>
      </c>
      <c r="D28">
        <v>20.6896065451715</v>
      </c>
      <c r="E28">
        <v>51</v>
      </c>
      <c r="F28">
        <v>11.921568627450901</v>
      </c>
      <c r="G28">
        <v>1</v>
      </c>
      <c r="H28">
        <v>36</v>
      </c>
      <c r="I28">
        <v>21</v>
      </c>
      <c r="J28" t="s">
        <v>12</v>
      </c>
      <c r="K28">
        <f t="shared" si="0"/>
        <v>27</v>
      </c>
      <c r="L28">
        <f>MATCH(B28,'pivot 2022'!$B$2:$B$251,0)</f>
        <v>25</v>
      </c>
    </row>
    <row r="29" spans="1:12">
      <c r="A29" t="s">
        <v>65</v>
      </c>
      <c r="B29" t="s">
        <v>66</v>
      </c>
      <c r="C29">
        <v>2004</v>
      </c>
      <c r="D29">
        <v>20.155903661889699</v>
      </c>
      <c r="E29">
        <v>101</v>
      </c>
      <c r="F29">
        <v>38.495049504950401</v>
      </c>
      <c r="G29">
        <v>6</v>
      </c>
      <c r="H29">
        <v>9</v>
      </c>
      <c r="I29" t="s">
        <v>12</v>
      </c>
      <c r="J29">
        <v>14</v>
      </c>
      <c r="K29">
        <f t="shared" si="0"/>
        <v>28</v>
      </c>
      <c r="L29">
        <f>MATCH(B29,'pivot 2022'!$B$2:$B$251,0)</f>
        <v>29</v>
      </c>
    </row>
    <row r="30" spans="1:12">
      <c r="A30" t="s">
        <v>67</v>
      </c>
      <c r="B30" t="s">
        <v>68</v>
      </c>
      <c r="C30">
        <v>2016</v>
      </c>
      <c r="D30">
        <v>20.026982991107499</v>
      </c>
      <c r="E30">
        <v>54</v>
      </c>
      <c r="F30">
        <v>12.2777777777777</v>
      </c>
      <c r="G30">
        <v>2</v>
      </c>
      <c r="H30">
        <v>38</v>
      </c>
      <c r="I30">
        <v>13</v>
      </c>
      <c r="J30" t="s">
        <v>12</v>
      </c>
      <c r="K30">
        <f t="shared" si="0"/>
        <v>29</v>
      </c>
      <c r="L30">
        <f>MATCH(B30,'pivot 2022'!$B$2:$B$251,0)</f>
        <v>24</v>
      </c>
    </row>
    <row r="31" spans="1:12">
      <c r="A31" t="s">
        <v>69</v>
      </c>
      <c r="B31" t="s">
        <v>70</v>
      </c>
      <c r="C31">
        <v>1999</v>
      </c>
      <c r="D31">
        <v>18.5489366287255</v>
      </c>
      <c r="E31">
        <v>135</v>
      </c>
      <c r="F31">
        <v>57.466666666666598</v>
      </c>
      <c r="G31">
        <v>22</v>
      </c>
      <c r="H31">
        <v>0</v>
      </c>
      <c r="I31">
        <v>61</v>
      </c>
      <c r="J31" t="s">
        <v>12</v>
      </c>
      <c r="K31">
        <f t="shared" si="0"/>
        <v>30</v>
      </c>
      <c r="L31">
        <f>MATCH(B31,'pivot 2022'!$B$2:$B$251,0)</f>
        <v>30</v>
      </c>
    </row>
    <row r="32" spans="1:12">
      <c r="A32" t="s">
        <v>71</v>
      </c>
      <c r="B32" t="s">
        <v>72</v>
      </c>
      <c r="C32">
        <v>2009</v>
      </c>
      <c r="D32">
        <v>18.3101086411117</v>
      </c>
      <c r="E32">
        <v>120</v>
      </c>
      <c r="F32">
        <v>49.808333333333302</v>
      </c>
      <c r="G32">
        <v>18</v>
      </c>
      <c r="H32">
        <v>0</v>
      </c>
      <c r="I32">
        <v>33</v>
      </c>
      <c r="J32" t="s">
        <v>12</v>
      </c>
      <c r="K32">
        <f t="shared" si="0"/>
        <v>31</v>
      </c>
      <c r="L32">
        <f>MATCH(B32,'pivot 2022'!$B$2:$B$251,0)</f>
        <v>31</v>
      </c>
    </row>
    <row r="33" spans="1:12">
      <c r="A33" t="s">
        <v>73</v>
      </c>
      <c r="B33" t="s">
        <v>74</v>
      </c>
      <c r="C33">
        <v>1997</v>
      </c>
      <c r="D33">
        <v>16.614204033672099</v>
      </c>
      <c r="E33">
        <v>131</v>
      </c>
      <c r="F33">
        <v>65.564885496183194</v>
      </c>
      <c r="G33">
        <v>31</v>
      </c>
      <c r="H33">
        <v>0</v>
      </c>
      <c r="I33" t="s">
        <v>12</v>
      </c>
      <c r="J33">
        <v>1</v>
      </c>
      <c r="K33">
        <f t="shared" si="0"/>
        <v>32</v>
      </c>
      <c r="L33">
        <f>MATCH(B33,'pivot 2022'!$B$2:$B$251,0)</f>
        <v>32</v>
      </c>
    </row>
    <row r="34" spans="1:12">
      <c r="A34" t="s">
        <v>75</v>
      </c>
      <c r="B34" t="s">
        <v>76</v>
      </c>
      <c r="C34">
        <v>2012</v>
      </c>
      <c r="D34">
        <v>16.5607082804515</v>
      </c>
      <c r="E34">
        <v>88</v>
      </c>
      <c r="F34">
        <v>42.511363636363598</v>
      </c>
      <c r="G34">
        <v>4</v>
      </c>
      <c r="H34">
        <v>7</v>
      </c>
      <c r="I34">
        <v>97</v>
      </c>
      <c r="J34" t="s">
        <v>12</v>
      </c>
      <c r="K34">
        <f t="shared" si="0"/>
        <v>33</v>
      </c>
      <c r="L34">
        <f>MATCH(B34,'pivot 2022'!$B$2:$B$251,0)</f>
        <v>36</v>
      </c>
    </row>
    <row r="35" spans="1:12">
      <c r="A35" t="s">
        <v>77</v>
      </c>
      <c r="B35" t="s">
        <v>78</v>
      </c>
      <c r="C35">
        <v>2014</v>
      </c>
      <c r="D35">
        <v>16.3621954828171</v>
      </c>
      <c r="E35">
        <v>85</v>
      </c>
      <c r="F35">
        <v>39</v>
      </c>
      <c r="G35">
        <v>5</v>
      </c>
      <c r="H35">
        <v>7</v>
      </c>
      <c r="I35">
        <v>87</v>
      </c>
      <c r="J35" t="s">
        <v>12</v>
      </c>
      <c r="K35">
        <f t="shared" si="0"/>
        <v>34</v>
      </c>
      <c r="L35">
        <f>MATCH(B35,'pivot 2022'!$B$2:$B$251,0)</f>
        <v>34</v>
      </c>
    </row>
    <row r="36" spans="1:12">
      <c r="A36" t="s">
        <v>79</v>
      </c>
      <c r="B36" t="s">
        <v>80</v>
      </c>
      <c r="C36">
        <v>2015</v>
      </c>
      <c r="D36">
        <v>16.320454735021301</v>
      </c>
      <c r="E36">
        <v>64</v>
      </c>
      <c r="F36">
        <v>37.609375</v>
      </c>
      <c r="G36">
        <v>2</v>
      </c>
      <c r="H36">
        <v>19</v>
      </c>
      <c r="I36" t="s">
        <v>12</v>
      </c>
      <c r="J36">
        <v>3</v>
      </c>
      <c r="K36">
        <f t="shared" si="0"/>
        <v>35</v>
      </c>
      <c r="L36">
        <f>MATCH(B36,'pivot 2022'!$B$2:$B$251,0)</f>
        <v>37</v>
      </c>
    </row>
    <row r="37" spans="1:12">
      <c r="A37" t="s">
        <v>81</v>
      </c>
      <c r="B37" t="s">
        <v>82</v>
      </c>
      <c r="C37">
        <v>2013</v>
      </c>
      <c r="D37">
        <v>16.124200135287101</v>
      </c>
      <c r="E37">
        <v>82</v>
      </c>
      <c r="F37">
        <v>36.914634146341399</v>
      </c>
      <c r="G37">
        <v>4</v>
      </c>
      <c r="H37">
        <v>5</v>
      </c>
      <c r="I37">
        <v>58</v>
      </c>
      <c r="J37" t="s">
        <v>12</v>
      </c>
      <c r="K37">
        <f t="shared" si="0"/>
        <v>36</v>
      </c>
      <c r="L37">
        <f>MATCH(B37,'pivot 2022'!$B$2:$B$251,0)</f>
        <v>33</v>
      </c>
    </row>
    <row r="38" spans="1:12">
      <c r="A38" t="s">
        <v>83</v>
      </c>
      <c r="B38" t="s">
        <v>84</v>
      </c>
      <c r="C38">
        <v>2011</v>
      </c>
      <c r="D38">
        <v>15.4204660427782</v>
      </c>
      <c r="E38">
        <v>106</v>
      </c>
      <c r="F38">
        <v>54.632075471698101</v>
      </c>
      <c r="G38">
        <v>18</v>
      </c>
      <c r="H38">
        <v>0</v>
      </c>
      <c r="I38">
        <v>73</v>
      </c>
      <c r="J38" t="s">
        <v>12</v>
      </c>
      <c r="K38">
        <f t="shared" si="0"/>
        <v>37</v>
      </c>
      <c r="L38">
        <f>MATCH(B38,'pivot 2022'!$B$2:$B$251,0)</f>
        <v>38</v>
      </c>
    </row>
    <row r="39" spans="1:12">
      <c r="A39" t="s">
        <v>85</v>
      </c>
      <c r="B39" t="s">
        <v>86</v>
      </c>
      <c r="C39">
        <v>2014</v>
      </c>
      <c r="D39">
        <v>15.225859156316099</v>
      </c>
      <c r="E39">
        <v>75</v>
      </c>
      <c r="F39">
        <v>41.706666666666599</v>
      </c>
      <c r="G39">
        <v>4</v>
      </c>
      <c r="H39">
        <v>12</v>
      </c>
      <c r="I39">
        <v>86</v>
      </c>
      <c r="J39" t="s">
        <v>12</v>
      </c>
      <c r="K39">
        <f t="shared" si="0"/>
        <v>38</v>
      </c>
      <c r="L39">
        <f>MATCH(B39,'pivot 2022'!$B$2:$B$251,0)</f>
        <v>41</v>
      </c>
    </row>
    <row r="40" spans="1:12">
      <c r="A40" t="s">
        <v>87</v>
      </c>
      <c r="B40" t="s">
        <v>88</v>
      </c>
      <c r="C40">
        <v>2017</v>
      </c>
      <c r="D40">
        <v>14.761242671126499</v>
      </c>
      <c r="E40">
        <v>49</v>
      </c>
      <c r="F40">
        <v>13.877551020408101</v>
      </c>
      <c r="G40">
        <v>4</v>
      </c>
      <c r="H40">
        <v>17</v>
      </c>
      <c r="I40">
        <v>18</v>
      </c>
      <c r="J40" t="s">
        <v>12</v>
      </c>
      <c r="K40">
        <f t="shared" si="0"/>
        <v>39</v>
      </c>
      <c r="L40">
        <f>MATCH(B40,'pivot 2022'!$B$2:$B$251,0)</f>
        <v>35</v>
      </c>
    </row>
    <row r="41" spans="1:12">
      <c r="A41" t="s">
        <v>89</v>
      </c>
      <c r="B41" t="s">
        <v>90</v>
      </c>
      <c r="C41">
        <v>2004</v>
      </c>
      <c r="D41">
        <v>14.7049699214105</v>
      </c>
      <c r="E41">
        <v>116</v>
      </c>
      <c r="F41">
        <v>65.241379310344797</v>
      </c>
      <c r="G41">
        <v>31</v>
      </c>
      <c r="H41">
        <v>0</v>
      </c>
      <c r="I41">
        <v>63</v>
      </c>
      <c r="J41" t="s">
        <v>12</v>
      </c>
      <c r="K41">
        <f t="shared" si="0"/>
        <v>40</v>
      </c>
      <c r="L41">
        <f>MATCH(B41,'pivot 2022'!$B$2:$B$251,0)</f>
        <v>40</v>
      </c>
    </row>
    <row r="42" spans="1:12">
      <c r="A42" t="s">
        <v>91</v>
      </c>
      <c r="B42" t="s">
        <v>92</v>
      </c>
      <c r="C42">
        <v>1997</v>
      </c>
      <c r="D42">
        <v>14.558184176769799</v>
      </c>
      <c r="E42">
        <v>94</v>
      </c>
      <c r="F42">
        <v>50.021276595744602</v>
      </c>
      <c r="G42">
        <v>15</v>
      </c>
      <c r="H42">
        <v>0</v>
      </c>
      <c r="I42" t="s">
        <v>12</v>
      </c>
      <c r="J42">
        <v>21</v>
      </c>
      <c r="K42">
        <f t="shared" si="0"/>
        <v>41</v>
      </c>
      <c r="L42">
        <f>MATCH(B42,'pivot 2022'!$B$2:$B$251,0)</f>
        <v>43</v>
      </c>
    </row>
    <row r="43" spans="1:12">
      <c r="A43" t="s">
        <v>93</v>
      </c>
      <c r="B43" t="s">
        <v>94</v>
      </c>
      <c r="C43">
        <v>2010</v>
      </c>
      <c r="D43">
        <v>14.159561324515799</v>
      </c>
      <c r="E43">
        <v>87</v>
      </c>
      <c r="F43">
        <v>49.126436781609101</v>
      </c>
      <c r="G43">
        <v>7</v>
      </c>
      <c r="H43">
        <v>1</v>
      </c>
      <c r="I43" t="s">
        <v>12</v>
      </c>
      <c r="J43">
        <v>39</v>
      </c>
      <c r="K43">
        <f t="shared" si="0"/>
        <v>42</v>
      </c>
      <c r="L43">
        <f>MATCH(B43,'pivot 2022'!$B$2:$B$251,0)</f>
        <v>47</v>
      </c>
    </row>
    <row r="44" spans="1:12">
      <c r="A44" t="s">
        <v>95</v>
      </c>
      <c r="B44" t="s">
        <v>96</v>
      </c>
      <c r="C44">
        <v>2012</v>
      </c>
      <c r="D44">
        <v>14.047131171686001</v>
      </c>
      <c r="E44">
        <v>88</v>
      </c>
      <c r="F44">
        <v>59.693181818181799</v>
      </c>
      <c r="G44">
        <v>4</v>
      </c>
      <c r="H44">
        <v>7</v>
      </c>
      <c r="I44">
        <v>91</v>
      </c>
      <c r="J44" t="s">
        <v>12</v>
      </c>
      <c r="K44">
        <f t="shared" si="0"/>
        <v>43</v>
      </c>
      <c r="L44">
        <f>MATCH(B44,'pivot 2022'!$B$2:$B$251,0)</f>
        <v>45</v>
      </c>
    </row>
    <row r="45" spans="1:12">
      <c r="A45" t="s">
        <v>97</v>
      </c>
      <c r="B45" t="s">
        <v>98</v>
      </c>
      <c r="C45">
        <v>2014</v>
      </c>
      <c r="D45">
        <v>13.9065073373314</v>
      </c>
      <c r="E45">
        <v>76</v>
      </c>
      <c r="F45">
        <v>46.5263157894736</v>
      </c>
      <c r="G45">
        <v>4</v>
      </c>
      <c r="H45">
        <v>8</v>
      </c>
      <c r="I45" t="s">
        <v>12</v>
      </c>
      <c r="J45">
        <v>2</v>
      </c>
      <c r="K45">
        <f t="shared" si="0"/>
        <v>44</v>
      </c>
      <c r="L45">
        <f>MATCH(B45,'pivot 2022'!$B$2:$B$251,0)</f>
        <v>44</v>
      </c>
    </row>
    <row r="46" spans="1:12">
      <c r="A46" t="s">
        <v>99</v>
      </c>
      <c r="B46" t="s">
        <v>100</v>
      </c>
      <c r="C46">
        <v>2009</v>
      </c>
      <c r="D46">
        <v>13.4142694398129</v>
      </c>
      <c r="E46">
        <v>69</v>
      </c>
      <c r="F46">
        <v>33.710144927536199</v>
      </c>
      <c r="G46">
        <v>9</v>
      </c>
      <c r="H46">
        <v>1</v>
      </c>
      <c r="I46" t="s">
        <v>12</v>
      </c>
      <c r="J46">
        <v>58</v>
      </c>
      <c r="K46">
        <f t="shared" si="0"/>
        <v>45</v>
      </c>
      <c r="L46">
        <f>MATCH(B46,'pivot 2022'!$B$2:$B$251,0)</f>
        <v>49</v>
      </c>
    </row>
    <row r="47" spans="1:12">
      <c r="A47" t="s">
        <v>101</v>
      </c>
      <c r="B47" t="s">
        <v>102</v>
      </c>
      <c r="C47">
        <v>2013</v>
      </c>
      <c r="D47">
        <v>13.3685520848361</v>
      </c>
      <c r="E47">
        <v>90</v>
      </c>
      <c r="F47">
        <v>49.7</v>
      </c>
      <c r="G47">
        <v>21</v>
      </c>
      <c r="H47">
        <v>0</v>
      </c>
      <c r="I47">
        <v>75</v>
      </c>
      <c r="J47" t="s">
        <v>12</v>
      </c>
      <c r="K47">
        <f t="shared" si="0"/>
        <v>46</v>
      </c>
      <c r="L47">
        <f>MATCH(B47,'pivot 2022'!$B$2:$B$251,0)</f>
        <v>42</v>
      </c>
    </row>
    <row r="48" spans="1:12">
      <c r="A48" t="s">
        <v>103</v>
      </c>
      <c r="B48" t="s">
        <v>104</v>
      </c>
      <c r="C48">
        <v>2012</v>
      </c>
      <c r="D48">
        <v>12.5170847729649</v>
      </c>
      <c r="E48">
        <v>68</v>
      </c>
      <c r="F48">
        <v>49.1323529411764</v>
      </c>
      <c r="G48">
        <v>4</v>
      </c>
      <c r="H48">
        <v>10</v>
      </c>
      <c r="I48" t="s">
        <v>12</v>
      </c>
      <c r="J48">
        <v>22</v>
      </c>
      <c r="K48">
        <f t="shared" si="0"/>
        <v>47</v>
      </c>
      <c r="L48">
        <f>MATCH(B48,'pivot 2022'!$B$2:$B$251,0)</f>
        <v>52</v>
      </c>
    </row>
    <row r="49" spans="1:12">
      <c r="A49" t="s">
        <v>105</v>
      </c>
      <c r="B49" t="s">
        <v>106</v>
      </c>
      <c r="C49">
        <v>2000</v>
      </c>
      <c r="D49">
        <v>12.4956200400417</v>
      </c>
      <c r="E49">
        <v>74</v>
      </c>
      <c r="F49">
        <v>42.945945945945901</v>
      </c>
      <c r="G49">
        <v>15</v>
      </c>
      <c r="H49">
        <v>0</v>
      </c>
      <c r="I49" t="s">
        <v>12</v>
      </c>
      <c r="J49">
        <v>56</v>
      </c>
      <c r="K49">
        <f t="shared" si="0"/>
        <v>48</v>
      </c>
      <c r="L49">
        <f>MATCH(B49,'pivot 2022'!$B$2:$B$251,0)</f>
        <v>51</v>
      </c>
    </row>
    <row r="50" spans="1:12">
      <c r="A50" t="s">
        <v>107</v>
      </c>
      <c r="B50" t="s">
        <v>108</v>
      </c>
      <c r="C50">
        <v>1994</v>
      </c>
      <c r="D50">
        <v>12.376225307115901</v>
      </c>
      <c r="E50">
        <v>102</v>
      </c>
      <c r="F50">
        <v>73.735294117647001</v>
      </c>
      <c r="G50">
        <v>25</v>
      </c>
      <c r="H50">
        <v>0</v>
      </c>
      <c r="I50">
        <v>35</v>
      </c>
      <c r="J50" t="s">
        <v>12</v>
      </c>
      <c r="K50">
        <f t="shared" si="0"/>
        <v>49</v>
      </c>
      <c r="L50">
        <f>MATCH(B50,'pivot 2022'!$B$2:$B$251,0)</f>
        <v>46</v>
      </c>
    </row>
    <row r="51" spans="1:12">
      <c r="A51" t="s">
        <v>109</v>
      </c>
      <c r="B51" t="s">
        <v>110</v>
      </c>
      <c r="C51">
        <v>2008</v>
      </c>
      <c r="D51">
        <v>12.0484450738085</v>
      </c>
      <c r="E51">
        <v>67</v>
      </c>
      <c r="F51">
        <v>39.731343283582</v>
      </c>
      <c r="G51">
        <v>13</v>
      </c>
      <c r="H51">
        <v>0</v>
      </c>
      <c r="I51" t="s">
        <v>12</v>
      </c>
      <c r="J51">
        <v>69</v>
      </c>
      <c r="K51">
        <f t="shared" si="0"/>
        <v>50</v>
      </c>
      <c r="L51">
        <f>MATCH(B51,'pivot 2022'!$B$2:$B$251,0)</f>
        <v>56</v>
      </c>
    </row>
    <row r="52" spans="1:12">
      <c r="A52" t="s">
        <v>111</v>
      </c>
      <c r="B52" t="s">
        <v>112</v>
      </c>
      <c r="C52">
        <v>2016</v>
      </c>
      <c r="D52">
        <v>12.032998432892599</v>
      </c>
      <c r="E52">
        <v>55</v>
      </c>
      <c r="F52">
        <v>25.290909090909</v>
      </c>
      <c r="G52">
        <v>8</v>
      </c>
      <c r="H52">
        <v>3</v>
      </c>
      <c r="I52">
        <v>47</v>
      </c>
      <c r="J52" t="s">
        <v>12</v>
      </c>
      <c r="K52">
        <f t="shared" si="0"/>
        <v>51</v>
      </c>
      <c r="L52">
        <f>MATCH(B52,'pivot 2022'!$B$2:$B$251,0)</f>
        <v>48</v>
      </c>
    </row>
    <row r="53" spans="1:12">
      <c r="A53" t="s">
        <v>113</v>
      </c>
      <c r="B53" t="s">
        <v>114</v>
      </c>
      <c r="C53">
        <v>2005</v>
      </c>
      <c r="D53">
        <v>11.9389670834112</v>
      </c>
      <c r="E53">
        <v>81</v>
      </c>
      <c r="F53">
        <v>53.7283950617283</v>
      </c>
      <c r="G53">
        <v>18</v>
      </c>
      <c r="H53">
        <v>0</v>
      </c>
      <c r="I53" t="s">
        <v>12</v>
      </c>
      <c r="J53">
        <v>54</v>
      </c>
      <c r="K53">
        <f t="shared" si="0"/>
        <v>52</v>
      </c>
      <c r="L53">
        <f>MATCH(B53,'pivot 2022'!$B$2:$B$251,0)</f>
        <v>57</v>
      </c>
    </row>
    <row r="54" spans="1:12">
      <c r="A54" t="s">
        <v>115</v>
      </c>
      <c r="B54" t="s">
        <v>116</v>
      </c>
      <c r="C54">
        <v>2011</v>
      </c>
      <c r="D54">
        <v>11.631681400250899</v>
      </c>
      <c r="E54">
        <v>70</v>
      </c>
      <c r="F54">
        <v>51.914285714285697</v>
      </c>
      <c r="G54">
        <v>8</v>
      </c>
      <c r="H54">
        <v>2</v>
      </c>
      <c r="I54">
        <v>83</v>
      </c>
      <c r="J54" t="s">
        <v>12</v>
      </c>
      <c r="K54">
        <f t="shared" si="0"/>
        <v>53</v>
      </c>
      <c r="L54">
        <f>MATCH(B54,'pivot 2022'!$B$2:$B$251,0)</f>
        <v>58</v>
      </c>
    </row>
    <row r="55" spans="1:12">
      <c r="A55" t="s">
        <v>117</v>
      </c>
      <c r="B55" t="s">
        <v>118</v>
      </c>
      <c r="C55">
        <v>2018</v>
      </c>
      <c r="D55">
        <v>11.489478852026799</v>
      </c>
      <c r="E55">
        <v>30</v>
      </c>
      <c r="F55">
        <v>11.233333333333301</v>
      </c>
      <c r="G55">
        <v>4</v>
      </c>
      <c r="H55">
        <v>26</v>
      </c>
      <c r="I55">
        <v>7</v>
      </c>
      <c r="J55" t="s">
        <v>12</v>
      </c>
      <c r="K55">
        <f t="shared" si="0"/>
        <v>54</v>
      </c>
      <c r="L55">
        <f>MATCH(B55,'pivot 2022'!$B$2:$B$251,0)</f>
        <v>39</v>
      </c>
    </row>
    <row r="56" spans="1:12">
      <c r="A56" t="s">
        <v>119</v>
      </c>
      <c r="B56" t="s">
        <v>120</v>
      </c>
      <c r="C56">
        <v>2012</v>
      </c>
      <c r="D56">
        <v>11.1922939890056</v>
      </c>
      <c r="E56">
        <v>48</v>
      </c>
      <c r="F56">
        <v>33.6458333333333</v>
      </c>
      <c r="G56">
        <v>4</v>
      </c>
      <c r="H56">
        <v>11</v>
      </c>
      <c r="I56" t="s">
        <v>12</v>
      </c>
      <c r="J56">
        <v>56</v>
      </c>
      <c r="K56">
        <f t="shared" si="0"/>
        <v>55</v>
      </c>
      <c r="L56">
        <f>MATCH(B56,'pivot 2022'!$B$2:$B$251,0)</f>
        <v>59</v>
      </c>
    </row>
    <row r="57" spans="1:12">
      <c r="A57" t="s">
        <v>121</v>
      </c>
      <c r="B57" t="s">
        <v>122</v>
      </c>
      <c r="C57">
        <v>2016</v>
      </c>
      <c r="D57">
        <v>10.7949910854054</v>
      </c>
      <c r="E57">
        <v>54</v>
      </c>
      <c r="F57">
        <v>29.6666666666666</v>
      </c>
      <c r="G57">
        <v>8</v>
      </c>
      <c r="H57">
        <v>3</v>
      </c>
      <c r="I57">
        <v>46</v>
      </c>
      <c r="J57" t="s">
        <v>12</v>
      </c>
      <c r="K57">
        <f t="shared" si="0"/>
        <v>56</v>
      </c>
      <c r="L57">
        <f>MATCH(B57,'pivot 2022'!$B$2:$B$251,0)</f>
        <v>53</v>
      </c>
    </row>
    <row r="58" spans="1:12">
      <c r="A58" t="s">
        <v>123</v>
      </c>
      <c r="B58" t="s">
        <v>124</v>
      </c>
      <c r="C58">
        <v>2014</v>
      </c>
      <c r="D58">
        <v>10.368437561651</v>
      </c>
      <c r="E58">
        <v>66</v>
      </c>
      <c r="F58">
        <v>46.803030303030297</v>
      </c>
      <c r="G58">
        <v>11</v>
      </c>
      <c r="H58">
        <v>0</v>
      </c>
      <c r="I58" t="s">
        <v>12</v>
      </c>
      <c r="J58">
        <v>17</v>
      </c>
      <c r="K58">
        <f t="shared" si="0"/>
        <v>57</v>
      </c>
      <c r="L58">
        <f>MATCH(B58,'pivot 2022'!$B$2:$B$251,0)</f>
        <v>65</v>
      </c>
    </row>
    <row r="59" spans="1:12">
      <c r="A59" t="s">
        <v>125</v>
      </c>
      <c r="B59" t="s">
        <v>126</v>
      </c>
      <c r="C59">
        <v>2018</v>
      </c>
      <c r="D59">
        <v>10.244630013429401</v>
      </c>
      <c r="E59">
        <v>35</v>
      </c>
      <c r="F59">
        <v>16.2</v>
      </c>
      <c r="G59">
        <v>5</v>
      </c>
      <c r="H59">
        <v>16</v>
      </c>
      <c r="I59">
        <v>12</v>
      </c>
      <c r="J59" t="s">
        <v>12</v>
      </c>
      <c r="K59">
        <f t="shared" si="0"/>
        <v>58</v>
      </c>
      <c r="L59">
        <f>MATCH(B59,'pivot 2022'!$B$2:$B$251,0)</f>
        <v>50</v>
      </c>
    </row>
    <row r="60" spans="1:12">
      <c r="A60" t="s">
        <v>127</v>
      </c>
      <c r="B60" t="s">
        <v>128</v>
      </c>
      <c r="C60">
        <v>2016</v>
      </c>
      <c r="D60">
        <v>10.215763503595699</v>
      </c>
      <c r="E60">
        <v>54</v>
      </c>
      <c r="F60">
        <v>29.759259259259199</v>
      </c>
      <c r="G60">
        <v>14</v>
      </c>
      <c r="H60">
        <v>0</v>
      </c>
      <c r="I60">
        <v>36</v>
      </c>
      <c r="J60" t="s">
        <v>12</v>
      </c>
      <c r="K60">
        <f t="shared" si="0"/>
        <v>59</v>
      </c>
      <c r="L60">
        <f>MATCH(B60,'pivot 2022'!$B$2:$B$251,0)</f>
        <v>54</v>
      </c>
    </row>
    <row r="61" spans="1:12">
      <c r="A61" t="s">
        <v>129</v>
      </c>
      <c r="B61" t="s">
        <v>130</v>
      </c>
      <c r="C61">
        <v>2015</v>
      </c>
      <c r="D61">
        <v>9.8761183435848103</v>
      </c>
      <c r="E61">
        <v>60</v>
      </c>
      <c r="F61">
        <v>41.466666666666598</v>
      </c>
      <c r="G61">
        <v>19</v>
      </c>
      <c r="H61">
        <v>0</v>
      </c>
      <c r="I61">
        <v>34</v>
      </c>
      <c r="J61" t="s">
        <v>12</v>
      </c>
      <c r="K61">
        <f t="shared" si="0"/>
        <v>60</v>
      </c>
      <c r="L61">
        <f>MATCH(B61,'pivot 2022'!$B$2:$B$251,0)</f>
        <v>55</v>
      </c>
    </row>
    <row r="62" spans="1:12">
      <c r="A62" t="s">
        <v>131</v>
      </c>
      <c r="B62" t="s">
        <v>132</v>
      </c>
      <c r="C62">
        <v>2012</v>
      </c>
      <c r="D62">
        <v>9.8583247132893703</v>
      </c>
      <c r="E62">
        <v>40</v>
      </c>
      <c r="F62">
        <v>41.625</v>
      </c>
      <c r="G62">
        <v>1</v>
      </c>
      <c r="H62">
        <v>10</v>
      </c>
      <c r="I62" t="s">
        <v>12</v>
      </c>
      <c r="J62">
        <v>42</v>
      </c>
      <c r="K62">
        <f t="shared" si="0"/>
        <v>61</v>
      </c>
      <c r="L62">
        <f>MATCH(B62,'pivot 2022'!$B$2:$B$251,0)</f>
        <v>66</v>
      </c>
    </row>
    <row r="63" spans="1:12">
      <c r="A63" t="s">
        <v>133</v>
      </c>
      <c r="B63" t="s">
        <v>134</v>
      </c>
      <c r="C63">
        <v>2016</v>
      </c>
      <c r="D63">
        <v>9.5817149125298204</v>
      </c>
      <c r="E63">
        <v>53</v>
      </c>
      <c r="F63">
        <v>41.698113207547102</v>
      </c>
      <c r="G63">
        <v>1</v>
      </c>
      <c r="H63">
        <v>2</v>
      </c>
      <c r="I63">
        <v>79</v>
      </c>
      <c r="J63" t="s">
        <v>12</v>
      </c>
      <c r="K63">
        <f t="shared" si="0"/>
        <v>62</v>
      </c>
      <c r="L63">
        <f>MATCH(B63,'pivot 2022'!$B$2:$B$251,0)</f>
        <v>64</v>
      </c>
    </row>
    <row r="64" spans="1:12">
      <c r="A64" t="s">
        <v>135</v>
      </c>
      <c r="B64" t="s">
        <v>136</v>
      </c>
      <c r="C64">
        <v>2011</v>
      </c>
      <c r="D64">
        <v>9.5766872181716796</v>
      </c>
      <c r="E64">
        <v>63</v>
      </c>
      <c r="F64">
        <v>55.190476190476097</v>
      </c>
      <c r="G64">
        <v>6</v>
      </c>
      <c r="H64">
        <v>2</v>
      </c>
      <c r="I64" t="s">
        <v>12</v>
      </c>
      <c r="J64">
        <v>55</v>
      </c>
      <c r="K64">
        <f t="shared" si="0"/>
        <v>63</v>
      </c>
      <c r="L64">
        <f>MATCH(B64,'pivot 2022'!$B$2:$B$251,0)</f>
        <v>67</v>
      </c>
    </row>
    <row r="65" spans="1:12">
      <c r="A65" t="s">
        <v>137</v>
      </c>
      <c r="B65" t="s">
        <v>138</v>
      </c>
      <c r="C65">
        <v>2012</v>
      </c>
      <c r="D65">
        <v>9.2776491127537408</v>
      </c>
      <c r="E65">
        <v>66</v>
      </c>
      <c r="F65">
        <v>56.196969696969603</v>
      </c>
      <c r="G65">
        <v>20</v>
      </c>
      <c r="H65">
        <v>0</v>
      </c>
      <c r="I65" t="s">
        <v>12</v>
      </c>
      <c r="J65">
        <v>24</v>
      </c>
      <c r="K65">
        <f t="shared" si="0"/>
        <v>64</v>
      </c>
      <c r="L65">
        <f>MATCH(B65,'pivot 2022'!$B$2:$B$251,0)</f>
        <v>70</v>
      </c>
    </row>
    <row r="66" spans="1:12">
      <c r="A66" t="s">
        <v>139</v>
      </c>
      <c r="B66" t="s">
        <v>140</v>
      </c>
      <c r="C66">
        <v>2003</v>
      </c>
      <c r="D66">
        <v>9.1725082293507896</v>
      </c>
      <c r="E66">
        <v>71</v>
      </c>
      <c r="F66">
        <v>63.605633802816897</v>
      </c>
      <c r="G66">
        <v>33</v>
      </c>
      <c r="H66">
        <v>0</v>
      </c>
      <c r="I66">
        <v>84</v>
      </c>
      <c r="J66" t="s">
        <v>12</v>
      </c>
      <c r="K66">
        <f t="shared" si="0"/>
        <v>65</v>
      </c>
      <c r="L66">
        <f>MATCH(B66,'pivot 2022'!$B$2:$B$251,0)</f>
        <v>69</v>
      </c>
    </row>
    <row r="67" spans="1:12">
      <c r="A67" t="s">
        <v>141</v>
      </c>
      <c r="B67" t="s">
        <v>142</v>
      </c>
      <c r="C67">
        <v>2015</v>
      </c>
      <c r="D67">
        <v>9.1195085888104295</v>
      </c>
      <c r="E67">
        <v>52</v>
      </c>
      <c r="F67">
        <v>45.230769230769198</v>
      </c>
      <c r="G67">
        <v>5</v>
      </c>
      <c r="H67">
        <v>2</v>
      </c>
      <c r="I67" t="s">
        <v>12</v>
      </c>
      <c r="J67">
        <v>6</v>
      </c>
      <c r="K67">
        <f t="shared" si="0"/>
        <v>66</v>
      </c>
      <c r="L67">
        <f>MATCH(B67,'pivot 2022'!$B$2:$B$251,0)</f>
        <v>68</v>
      </c>
    </row>
    <row r="68" spans="1:12">
      <c r="A68" t="s">
        <v>143</v>
      </c>
      <c r="B68" t="s">
        <v>144</v>
      </c>
      <c r="C68">
        <v>2018</v>
      </c>
      <c r="D68">
        <v>8.9235849760192192</v>
      </c>
      <c r="E68">
        <v>36</v>
      </c>
      <c r="F68">
        <v>17.7222222222222</v>
      </c>
      <c r="G68">
        <v>7</v>
      </c>
      <c r="H68">
        <v>3</v>
      </c>
      <c r="I68">
        <v>28</v>
      </c>
      <c r="J68" t="s">
        <v>12</v>
      </c>
      <c r="K68">
        <f t="shared" ref="K68:K131" si="1">K67+1</f>
        <v>67</v>
      </c>
      <c r="L68">
        <f>MATCH(B68,'pivot 2022'!$B$2:$B$251,0)</f>
        <v>60</v>
      </c>
    </row>
    <row r="69" spans="1:12">
      <c r="A69" t="s">
        <v>145</v>
      </c>
      <c r="B69" t="s">
        <v>146</v>
      </c>
      <c r="C69">
        <v>2010</v>
      </c>
      <c r="D69">
        <v>8.6444316311474498</v>
      </c>
      <c r="E69">
        <v>50</v>
      </c>
      <c r="F69">
        <v>41.38</v>
      </c>
      <c r="G69">
        <v>16</v>
      </c>
      <c r="H69">
        <v>0</v>
      </c>
      <c r="I69" t="s">
        <v>12</v>
      </c>
      <c r="J69">
        <v>80</v>
      </c>
      <c r="K69">
        <f t="shared" si="1"/>
        <v>68</v>
      </c>
      <c r="L69">
        <f>MATCH(B69,'pivot 2022'!$B$2:$B$251,0)</f>
        <v>79</v>
      </c>
    </row>
    <row r="70" spans="1:12">
      <c r="A70" t="s">
        <v>147</v>
      </c>
      <c r="B70" t="s">
        <v>148</v>
      </c>
      <c r="C70">
        <v>2005</v>
      </c>
      <c r="D70">
        <v>8.6158745258233296</v>
      </c>
      <c r="E70">
        <v>49</v>
      </c>
      <c r="F70">
        <v>36.755102040816297</v>
      </c>
      <c r="G70">
        <v>17</v>
      </c>
      <c r="H70">
        <v>0</v>
      </c>
      <c r="I70" t="s">
        <v>12</v>
      </c>
      <c r="J70">
        <v>87</v>
      </c>
      <c r="K70">
        <f t="shared" si="1"/>
        <v>69</v>
      </c>
      <c r="L70">
        <f>MATCH(B70,'pivot 2022'!$B$2:$B$251,0)</f>
        <v>77</v>
      </c>
    </row>
    <row r="71" spans="1:12">
      <c r="A71" t="s">
        <v>149</v>
      </c>
      <c r="B71" t="s">
        <v>150</v>
      </c>
      <c r="C71">
        <v>2011</v>
      </c>
      <c r="D71">
        <v>8.6089341989217605</v>
      </c>
      <c r="E71">
        <v>40</v>
      </c>
      <c r="F71">
        <v>40.25</v>
      </c>
      <c r="G71">
        <v>3</v>
      </c>
      <c r="H71">
        <v>6</v>
      </c>
      <c r="I71" t="s">
        <v>12</v>
      </c>
      <c r="J71">
        <v>71</v>
      </c>
      <c r="K71">
        <f t="shared" si="1"/>
        <v>70</v>
      </c>
      <c r="L71">
        <f>MATCH(B71,'pivot 2022'!$B$2:$B$251,0)</f>
        <v>78</v>
      </c>
    </row>
    <row r="72" spans="1:12">
      <c r="A72" t="s">
        <v>151</v>
      </c>
      <c r="B72" t="s">
        <v>152</v>
      </c>
      <c r="C72">
        <v>2007</v>
      </c>
      <c r="D72">
        <v>8.5812632866121294</v>
      </c>
      <c r="E72">
        <v>62</v>
      </c>
      <c r="F72">
        <v>57.177419354838698</v>
      </c>
      <c r="G72">
        <v>27</v>
      </c>
      <c r="H72">
        <v>0</v>
      </c>
      <c r="I72" t="s">
        <v>12</v>
      </c>
      <c r="J72">
        <v>72</v>
      </c>
      <c r="K72">
        <f t="shared" si="1"/>
        <v>71</v>
      </c>
      <c r="L72">
        <f>MATCH(B72,'pivot 2022'!$B$2:$B$251,0)</f>
        <v>74</v>
      </c>
    </row>
    <row r="73" spans="1:12">
      <c r="A73" t="s">
        <v>153</v>
      </c>
      <c r="B73" t="s">
        <v>154</v>
      </c>
      <c r="C73">
        <v>2014</v>
      </c>
      <c r="D73">
        <v>8.5487338493325193</v>
      </c>
      <c r="E73">
        <v>38</v>
      </c>
      <c r="F73">
        <v>33.552631578947299</v>
      </c>
      <c r="G73">
        <v>4</v>
      </c>
      <c r="H73">
        <v>7</v>
      </c>
      <c r="I73" t="s">
        <v>12</v>
      </c>
      <c r="J73">
        <v>42</v>
      </c>
      <c r="K73">
        <f t="shared" si="1"/>
        <v>72</v>
      </c>
      <c r="L73">
        <f>MATCH(B73,'pivot 2022'!$B$2:$B$251,0)</f>
        <v>81</v>
      </c>
    </row>
    <row r="74" spans="1:12">
      <c r="A74" t="s">
        <v>155</v>
      </c>
      <c r="B74" t="s">
        <v>156</v>
      </c>
      <c r="C74">
        <v>2014</v>
      </c>
      <c r="D74">
        <v>8.5415977967285404</v>
      </c>
      <c r="E74">
        <v>65</v>
      </c>
      <c r="F74">
        <v>62.5692307692307</v>
      </c>
      <c r="G74">
        <v>30</v>
      </c>
      <c r="H74">
        <v>0</v>
      </c>
      <c r="I74">
        <v>98</v>
      </c>
      <c r="J74" t="s">
        <v>12</v>
      </c>
      <c r="K74">
        <f t="shared" si="1"/>
        <v>73</v>
      </c>
      <c r="L74">
        <f>MATCH(B74,'pivot 2022'!$B$2:$B$251,0)</f>
        <v>80</v>
      </c>
    </row>
    <row r="75" spans="1:12">
      <c r="A75" t="s">
        <v>157</v>
      </c>
      <c r="B75" t="s">
        <v>158</v>
      </c>
      <c r="C75">
        <v>2008</v>
      </c>
      <c r="D75">
        <v>8.4729244821291303</v>
      </c>
      <c r="E75">
        <v>70</v>
      </c>
      <c r="F75">
        <v>70.885714285714201</v>
      </c>
      <c r="G75">
        <v>38</v>
      </c>
      <c r="H75">
        <v>0</v>
      </c>
      <c r="I75" t="s">
        <v>12</v>
      </c>
      <c r="J75">
        <v>55</v>
      </c>
      <c r="K75">
        <f t="shared" si="1"/>
        <v>74</v>
      </c>
      <c r="L75">
        <f>MATCH(B75,'pivot 2022'!$B$2:$B$251,0)</f>
        <v>84</v>
      </c>
    </row>
    <row r="76" spans="1:12">
      <c r="A76" t="s">
        <v>159</v>
      </c>
      <c r="B76" t="s">
        <v>160</v>
      </c>
      <c r="C76">
        <v>2015</v>
      </c>
      <c r="D76">
        <v>8.4187513382213108</v>
      </c>
      <c r="E76">
        <v>51</v>
      </c>
      <c r="F76">
        <v>48.3333333333333</v>
      </c>
      <c r="G76">
        <v>12</v>
      </c>
      <c r="H76">
        <v>0</v>
      </c>
      <c r="I76" t="s">
        <v>12</v>
      </c>
      <c r="J76">
        <v>7</v>
      </c>
      <c r="K76">
        <f t="shared" si="1"/>
        <v>75</v>
      </c>
      <c r="L76">
        <f>MATCH(B76,'pivot 2022'!$B$2:$B$251,0)</f>
        <v>73</v>
      </c>
    </row>
    <row r="77" spans="1:12">
      <c r="A77" t="s">
        <v>161</v>
      </c>
      <c r="B77" t="s">
        <v>162</v>
      </c>
      <c r="C77">
        <v>2004</v>
      </c>
      <c r="D77">
        <v>8.3049960105854606</v>
      </c>
      <c r="E77">
        <v>68</v>
      </c>
      <c r="F77">
        <v>70.735294117647001</v>
      </c>
      <c r="G77">
        <v>34</v>
      </c>
      <c r="H77">
        <v>0</v>
      </c>
      <c r="I77" t="s">
        <v>12</v>
      </c>
      <c r="J77">
        <v>36</v>
      </c>
      <c r="K77">
        <f t="shared" si="1"/>
        <v>76</v>
      </c>
      <c r="L77">
        <f>MATCH(B77,'pivot 2022'!$B$2:$B$251,0)</f>
        <v>86</v>
      </c>
    </row>
    <row r="78" spans="1:12">
      <c r="A78" t="s">
        <v>163</v>
      </c>
      <c r="B78" t="s">
        <v>164</v>
      </c>
      <c r="C78">
        <v>2017</v>
      </c>
      <c r="D78">
        <v>8.2885846918683992</v>
      </c>
      <c r="E78">
        <v>38</v>
      </c>
      <c r="F78">
        <v>38.605263157894697</v>
      </c>
      <c r="G78">
        <v>2</v>
      </c>
      <c r="H78">
        <v>5</v>
      </c>
      <c r="I78" t="s">
        <v>12</v>
      </c>
      <c r="J78">
        <v>8</v>
      </c>
      <c r="K78">
        <f t="shared" si="1"/>
        <v>77</v>
      </c>
      <c r="L78">
        <f>MATCH(B78,'pivot 2022'!$B$2:$B$251,0)</f>
        <v>76</v>
      </c>
    </row>
    <row r="79" spans="1:12">
      <c r="A79" t="s">
        <v>165</v>
      </c>
      <c r="B79" t="s">
        <v>166</v>
      </c>
      <c r="C79">
        <v>2015</v>
      </c>
      <c r="D79">
        <v>8.2398618202824601</v>
      </c>
      <c r="E79">
        <v>58</v>
      </c>
      <c r="F79">
        <v>58.120689655172399</v>
      </c>
      <c r="G79">
        <v>18</v>
      </c>
      <c r="H79">
        <v>0</v>
      </c>
      <c r="I79" t="s">
        <v>12</v>
      </c>
      <c r="J79">
        <v>5</v>
      </c>
      <c r="K79">
        <f t="shared" si="1"/>
        <v>78</v>
      </c>
      <c r="L79">
        <f>MATCH(B79,'pivot 2022'!$B$2:$B$251,0)</f>
        <v>85</v>
      </c>
    </row>
    <row r="80" spans="1:12">
      <c r="A80" t="s">
        <v>167</v>
      </c>
      <c r="B80" t="s">
        <v>168</v>
      </c>
      <c r="C80">
        <v>2006</v>
      </c>
      <c r="D80">
        <v>8.1771870798230708</v>
      </c>
      <c r="E80">
        <v>52</v>
      </c>
      <c r="F80">
        <v>47.884615384615302</v>
      </c>
      <c r="G80">
        <v>18</v>
      </c>
      <c r="H80">
        <v>0</v>
      </c>
      <c r="I80" t="s">
        <v>12</v>
      </c>
      <c r="J80">
        <v>81</v>
      </c>
      <c r="K80">
        <f t="shared" si="1"/>
        <v>79</v>
      </c>
      <c r="L80">
        <f>MATCH(B80,'pivot 2022'!$B$2:$B$251,0)</f>
        <v>87</v>
      </c>
    </row>
    <row r="81" spans="1:12">
      <c r="A81" t="s">
        <v>169</v>
      </c>
      <c r="B81" t="s">
        <v>170</v>
      </c>
      <c r="C81">
        <v>2017</v>
      </c>
      <c r="D81">
        <v>8.0537873706826701</v>
      </c>
      <c r="E81">
        <v>41</v>
      </c>
      <c r="F81">
        <v>28.3170731707317</v>
      </c>
      <c r="G81">
        <v>13</v>
      </c>
      <c r="H81">
        <v>0</v>
      </c>
      <c r="I81">
        <v>20</v>
      </c>
      <c r="J81" t="s">
        <v>12</v>
      </c>
      <c r="K81">
        <f t="shared" si="1"/>
        <v>80</v>
      </c>
      <c r="L81">
        <f>MATCH(B81,'pivot 2022'!$B$2:$B$251,0)</f>
        <v>62</v>
      </c>
    </row>
    <row r="82" spans="1:12">
      <c r="A82" t="s">
        <v>171</v>
      </c>
      <c r="B82" t="s">
        <v>172</v>
      </c>
      <c r="C82">
        <v>2015</v>
      </c>
      <c r="D82">
        <v>8.0245536554887007</v>
      </c>
      <c r="E82">
        <v>49</v>
      </c>
      <c r="F82">
        <v>46.632653061224403</v>
      </c>
      <c r="G82">
        <v>10</v>
      </c>
      <c r="H82">
        <v>1</v>
      </c>
      <c r="I82" t="s">
        <v>12</v>
      </c>
      <c r="J82">
        <v>16</v>
      </c>
      <c r="K82">
        <f t="shared" si="1"/>
        <v>81</v>
      </c>
      <c r="L82">
        <f>MATCH(B82,'pivot 2022'!$B$2:$B$251,0)</f>
        <v>89</v>
      </c>
    </row>
    <row r="83" spans="1:12">
      <c r="A83" t="s">
        <v>173</v>
      </c>
      <c r="B83" t="s">
        <v>174</v>
      </c>
      <c r="C83">
        <v>2012</v>
      </c>
      <c r="D83">
        <v>7.9618544330805596</v>
      </c>
      <c r="E83">
        <v>58</v>
      </c>
      <c r="F83">
        <v>60.413793103448199</v>
      </c>
      <c r="G83">
        <v>17</v>
      </c>
      <c r="H83">
        <v>0</v>
      </c>
      <c r="I83">
        <v>71</v>
      </c>
      <c r="J83" t="s">
        <v>12</v>
      </c>
      <c r="K83">
        <f t="shared" si="1"/>
        <v>82</v>
      </c>
      <c r="L83">
        <f>MATCH(B83,'pivot 2022'!$B$2:$B$251,0)</f>
        <v>90</v>
      </c>
    </row>
    <row r="84" spans="1:12">
      <c r="A84" t="s">
        <v>175</v>
      </c>
      <c r="B84" t="s">
        <v>176</v>
      </c>
      <c r="C84">
        <v>1993</v>
      </c>
      <c r="D84">
        <v>7.9445699032179196</v>
      </c>
      <c r="E84">
        <v>63</v>
      </c>
      <c r="F84">
        <v>65.5555555555555</v>
      </c>
      <c r="G84">
        <v>34</v>
      </c>
      <c r="H84">
        <v>0</v>
      </c>
      <c r="I84" t="s">
        <v>12</v>
      </c>
      <c r="J84">
        <v>67</v>
      </c>
      <c r="K84">
        <f t="shared" si="1"/>
        <v>83</v>
      </c>
      <c r="L84">
        <f>MATCH(B84,'pivot 2022'!$B$2:$B$251,0)</f>
        <v>92</v>
      </c>
    </row>
    <row r="85" spans="1:12">
      <c r="A85" t="s">
        <v>177</v>
      </c>
      <c r="B85" t="s">
        <v>178</v>
      </c>
      <c r="C85">
        <v>2008</v>
      </c>
      <c r="D85">
        <v>7.8880805358705297</v>
      </c>
      <c r="E85">
        <v>49</v>
      </c>
      <c r="F85">
        <v>48.040816326530603</v>
      </c>
      <c r="G85">
        <v>15</v>
      </c>
      <c r="H85">
        <v>0</v>
      </c>
      <c r="I85" t="s">
        <v>12</v>
      </c>
      <c r="J85">
        <v>80</v>
      </c>
      <c r="K85">
        <f t="shared" si="1"/>
        <v>84</v>
      </c>
      <c r="L85">
        <f>MATCH(B85,'pivot 2022'!$B$2:$B$251,0)</f>
        <v>94</v>
      </c>
    </row>
    <row r="86" spans="1:12">
      <c r="A86" t="s">
        <v>179</v>
      </c>
      <c r="B86" t="s">
        <v>180</v>
      </c>
      <c r="C86">
        <v>2014</v>
      </c>
      <c r="D86">
        <v>7.8526711810944398</v>
      </c>
      <c r="E86">
        <v>51</v>
      </c>
      <c r="F86">
        <v>50.254901960784302</v>
      </c>
      <c r="G86">
        <v>14</v>
      </c>
      <c r="H86">
        <v>0</v>
      </c>
      <c r="I86" t="s">
        <v>12</v>
      </c>
      <c r="J86">
        <v>28</v>
      </c>
      <c r="K86">
        <f t="shared" si="1"/>
        <v>85</v>
      </c>
      <c r="L86">
        <f>MATCH(B86,'pivot 2022'!$B$2:$B$251,0)</f>
        <v>95</v>
      </c>
    </row>
    <row r="87" spans="1:12">
      <c r="A87" t="s">
        <v>181</v>
      </c>
      <c r="B87" t="s">
        <v>182</v>
      </c>
      <c r="C87">
        <v>1991</v>
      </c>
      <c r="D87">
        <v>7.8285902489104497</v>
      </c>
      <c r="E87">
        <v>49</v>
      </c>
      <c r="F87">
        <v>44.979591836734599</v>
      </c>
      <c r="G87">
        <v>21</v>
      </c>
      <c r="H87">
        <v>0</v>
      </c>
      <c r="I87" t="s">
        <v>12</v>
      </c>
      <c r="J87">
        <v>81</v>
      </c>
      <c r="K87">
        <f t="shared" si="1"/>
        <v>86</v>
      </c>
      <c r="L87">
        <f>MATCH(B87,'pivot 2022'!$B$2:$B$251,0)</f>
        <v>91</v>
      </c>
    </row>
    <row r="88" spans="1:12">
      <c r="A88" t="s">
        <v>183</v>
      </c>
      <c r="B88" t="s">
        <v>184</v>
      </c>
      <c r="C88">
        <v>2009</v>
      </c>
      <c r="D88">
        <v>7.7973271768417796</v>
      </c>
      <c r="E88">
        <v>43</v>
      </c>
      <c r="F88">
        <v>41</v>
      </c>
      <c r="G88">
        <v>11</v>
      </c>
      <c r="H88">
        <v>0</v>
      </c>
      <c r="I88" t="s">
        <v>12</v>
      </c>
      <c r="J88">
        <v>92</v>
      </c>
      <c r="K88">
        <f t="shared" si="1"/>
        <v>87</v>
      </c>
      <c r="L88">
        <f>MATCH(B88,'pivot 2022'!$B$2:$B$251,0)</f>
        <v>96</v>
      </c>
    </row>
    <row r="89" spans="1:12">
      <c r="A89" t="s">
        <v>185</v>
      </c>
      <c r="B89" t="s">
        <v>186</v>
      </c>
      <c r="C89">
        <v>2012</v>
      </c>
      <c r="D89">
        <v>7.7762114268751503</v>
      </c>
      <c r="E89">
        <v>48</v>
      </c>
      <c r="F89">
        <v>47.1666666666666</v>
      </c>
      <c r="G89">
        <v>12</v>
      </c>
      <c r="H89">
        <v>0</v>
      </c>
      <c r="I89" t="s">
        <v>12</v>
      </c>
      <c r="J89">
        <v>26</v>
      </c>
      <c r="K89">
        <f t="shared" si="1"/>
        <v>88</v>
      </c>
      <c r="L89">
        <f>MATCH(B89,'pivot 2022'!$B$2:$B$251,0)</f>
        <v>97</v>
      </c>
    </row>
    <row r="90" spans="1:12">
      <c r="A90" t="s">
        <v>187</v>
      </c>
      <c r="B90" t="s">
        <v>188</v>
      </c>
      <c r="C90">
        <v>2014</v>
      </c>
      <c r="D90">
        <v>7.7461779054686604</v>
      </c>
      <c r="E90">
        <v>52</v>
      </c>
      <c r="F90">
        <v>54.692307692307601</v>
      </c>
      <c r="G90">
        <v>15</v>
      </c>
      <c r="H90">
        <v>0</v>
      </c>
      <c r="I90" t="s">
        <v>12</v>
      </c>
      <c r="J90">
        <v>10</v>
      </c>
      <c r="K90">
        <f t="shared" si="1"/>
        <v>89</v>
      </c>
      <c r="L90">
        <f>MATCH(B90,'pivot 2022'!$B$2:$B$251,0)</f>
        <v>99</v>
      </c>
    </row>
    <row r="91" spans="1:12">
      <c r="A91" t="s">
        <v>189</v>
      </c>
      <c r="B91" t="s">
        <v>190</v>
      </c>
      <c r="C91">
        <v>2008</v>
      </c>
      <c r="D91">
        <v>7.7407397006435898</v>
      </c>
      <c r="E91">
        <v>48</v>
      </c>
      <c r="F91">
        <v>49.7708333333333</v>
      </c>
      <c r="G91">
        <v>11</v>
      </c>
      <c r="H91">
        <v>0</v>
      </c>
      <c r="I91" t="s">
        <v>12</v>
      </c>
      <c r="J91">
        <v>86</v>
      </c>
      <c r="K91">
        <f t="shared" si="1"/>
        <v>90</v>
      </c>
      <c r="L91">
        <f>MATCH(B91,'pivot 2022'!$B$2:$B$251,0)</f>
        <v>98</v>
      </c>
    </row>
    <row r="92" spans="1:12">
      <c r="A92" t="s">
        <v>191</v>
      </c>
      <c r="B92" t="s">
        <v>192</v>
      </c>
      <c r="C92">
        <v>2012</v>
      </c>
      <c r="D92">
        <v>7.6779252963203399</v>
      </c>
      <c r="E92">
        <v>46</v>
      </c>
      <c r="F92">
        <v>42.586956521739097</v>
      </c>
      <c r="G92">
        <v>8</v>
      </c>
      <c r="H92">
        <v>1</v>
      </c>
      <c r="I92" t="s">
        <v>12</v>
      </c>
      <c r="J92">
        <v>58</v>
      </c>
      <c r="K92">
        <f t="shared" si="1"/>
        <v>91</v>
      </c>
      <c r="L92">
        <f>MATCH(B92,'pivot 2022'!$B$2:$B$251,0)</f>
        <v>100</v>
      </c>
    </row>
    <row r="93" spans="1:12">
      <c r="A93" t="s">
        <v>193</v>
      </c>
      <c r="B93" t="s">
        <v>194</v>
      </c>
      <c r="C93">
        <v>2011</v>
      </c>
      <c r="D93">
        <v>7.6320088012247496</v>
      </c>
      <c r="E93">
        <v>56</v>
      </c>
      <c r="F93">
        <v>60.767857142857103</v>
      </c>
      <c r="G93">
        <v>25</v>
      </c>
      <c r="H93">
        <v>0</v>
      </c>
      <c r="I93" t="s">
        <v>12</v>
      </c>
      <c r="J93">
        <v>39</v>
      </c>
      <c r="K93">
        <f t="shared" si="1"/>
        <v>92</v>
      </c>
      <c r="L93">
        <f>MATCH(B93,'pivot 2022'!$B$2:$B$251,0)</f>
        <v>101</v>
      </c>
    </row>
    <row r="94" spans="1:12">
      <c r="A94" t="s">
        <v>195</v>
      </c>
      <c r="B94" t="s">
        <v>196</v>
      </c>
      <c r="C94">
        <v>2013</v>
      </c>
      <c r="D94">
        <v>7.5741314068590304</v>
      </c>
      <c r="E94">
        <v>52</v>
      </c>
      <c r="F94">
        <v>53.403846153846096</v>
      </c>
      <c r="G94">
        <v>17</v>
      </c>
      <c r="H94">
        <v>0</v>
      </c>
      <c r="I94" t="s">
        <v>12</v>
      </c>
      <c r="J94">
        <v>34</v>
      </c>
      <c r="K94">
        <f t="shared" si="1"/>
        <v>93</v>
      </c>
      <c r="L94">
        <f>MATCH(B94,'pivot 2022'!$B$2:$B$251,0)</f>
        <v>103</v>
      </c>
    </row>
    <row r="95" spans="1:12">
      <c r="A95" t="s">
        <v>197</v>
      </c>
      <c r="B95" t="s">
        <v>198</v>
      </c>
      <c r="C95">
        <v>2003</v>
      </c>
      <c r="D95">
        <v>7.43331695110402</v>
      </c>
      <c r="E95">
        <v>60</v>
      </c>
      <c r="F95">
        <v>68.783333333333303</v>
      </c>
      <c r="G95">
        <v>36</v>
      </c>
      <c r="H95">
        <v>0</v>
      </c>
      <c r="I95" t="s">
        <v>12</v>
      </c>
      <c r="J95">
        <v>11</v>
      </c>
      <c r="K95">
        <f t="shared" si="1"/>
        <v>94</v>
      </c>
      <c r="L95">
        <f>MATCH(B95,'pivot 2022'!$B$2:$B$251,0)</f>
        <v>107</v>
      </c>
    </row>
    <row r="96" spans="1:12">
      <c r="A96" t="s">
        <v>199</v>
      </c>
      <c r="B96" t="s">
        <v>200</v>
      </c>
      <c r="C96">
        <v>2018</v>
      </c>
      <c r="D96">
        <v>7.3654312665066897</v>
      </c>
      <c r="E96">
        <v>32</v>
      </c>
      <c r="F96">
        <v>32.375</v>
      </c>
      <c r="G96">
        <v>4</v>
      </c>
      <c r="H96">
        <v>6</v>
      </c>
      <c r="I96" t="s">
        <v>12</v>
      </c>
      <c r="J96">
        <v>4</v>
      </c>
      <c r="K96">
        <f t="shared" si="1"/>
        <v>95</v>
      </c>
      <c r="L96">
        <f>MATCH(B96,'pivot 2022'!$B$2:$B$251,0)</f>
        <v>93</v>
      </c>
    </row>
    <row r="97" spans="1:12">
      <c r="A97" t="s">
        <v>201</v>
      </c>
      <c r="B97" t="s">
        <v>202</v>
      </c>
      <c r="C97">
        <v>2016</v>
      </c>
      <c r="D97">
        <v>7.34146713875265</v>
      </c>
      <c r="E97">
        <v>54</v>
      </c>
      <c r="F97">
        <v>57.6111111111111</v>
      </c>
      <c r="G97">
        <v>32</v>
      </c>
      <c r="H97">
        <v>0</v>
      </c>
      <c r="I97" t="s">
        <v>12</v>
      </c>
      <c r="J97">
        <v>2</v>
      </c>
      <c r="K97">
        <f t="shared" si="1"/>
        <v>96</v>
      </c>
      <c r="L97">
        <f>MATCH(B97,'pivot 2022'!$B$2:$B$251,0)</f>
        <v>75</v>
      </c>
    </row>
    <row r="98" spans="1:12">
      <c r="A98" t="s">
        <v>203</v>
      </c>
      <c r="B98" t="s">
        <v>204</v>
      </c>
      <c r="C98">
        <v>2016</v>
      </c>
      <c r="D98">
        <v>7.3183241636059204</v>
      </c>
      <c r="E98">
        <v>51</v>
      </c>
      <c r="F98">
        <v>58.568627450980301</v>
      </c>
      <c r="G98">
        <v>11</v>
      </c>
      <c r="H98">
        <v>0</v>
      </c>
      <c r="I98" t="s">
        <v>12</v>
      </c>
      <c r="J98">
        <v>5</v>
      </c>
      <c r="K98">
        <f t="shared" si="1"/>
        <v>97</v>
      </c>
      <c r="L98">
        <f>MATCH(B98,'pivot 2022'!$B$2:$B$251,0)</f>
        <v>104</v>
      </c>
    </row>
    <row r="99" spans="1:12">
      <c r="A99" t="s">
        <v>205</v>
      </c>
      <c r="B99" t="s">
        <v>206</v>
      </c>
      <c r="C99">
        <v>2011</v>
      </c>
      <c r="D99">
        <v>7.3090831751099499</v>
      </c>
      <c r="E99">
        <v>31</v>
      </c>
      <c r="F99">
        <v>41.161290322580598</v>
      </c>
      <c r="G99">
        <v>3</v>
      </c>
      <c r="H99">
        <v>7</v>
      </c>
      <c r="I99" t="s">
        <v>12</v>
      </c>
      <c r="J99">
        <v>83</v>
      </c>
      <c r="K99">
        <f t="shared" si="1"/>
        <v>98</v>
      </c>
      <c r="L99">
        <f>MATCH(B99,'pivot 2022'!$B$2:$B$251,0)</f>
        <v>109</v>
      </c>
    </row>
    <row r="100" spans="1:12">
      <c r="A100" t="s">
        <v>207</v>
      </c>
      <c r="B100" t="s">
        <v>208</v>
      </c>
      <c r="C100">
        <v>2014</v>
      </c>
      <c r="D100">
        <v>7.2662182998186102</v>
      </c>
      <c r="E100">
        <v>39</v>
      </c>
      <c r="F100">
        <v>39.6666666666666</v>
      </c>
      <c r="G100">
        <v>10</v>
      </c>
      <c r="H100">
        <v>1</v>
      </c>
      <c r="I100" t="s">
        <v>12</v>
      </c>
      <c r="J100">
        <v>38</v>
      </c>
      <c r="K100">
        <f t="shared" si="1"/>
        <v>99</v>
      </c>
      <c r="L100">
        <f>MATCH(B100,'pivot 2022'!$B$2:$B$251,0)</f>
        <v>108</v>
      </c>
    </row>
    <row r="101" spans="1:12">
      <c r="A101" t="s">
        <v>209</v>
      </c>
      <c r="B101" t="s">
        <v>210</v>
      </c>
      <c r="C101">
        <v>2005</v>
      </c>
      <c r="D101">
        <v>7.1714695233546202</v>
      </c>
      <c r="E101">
        <v>59</v>
      </c>
      <c r="F101">
        <v>71.491525423728802</v>
      </c>
      <c r="G101">
        <v>37</v>
      </c>
      <c r="H101">
        <v>0</v>
      </c>
      <c r="I101" t="s">
        <v>12</v>
      </c>
      <c r="J101">
        <v>4</v>
      </c>
      <c r="K101">
        <f t="shared" si="1"/>
        <v>100</v>
      </c>
      <c r="L101">
        <f>MATCH(B101,'pivot 2022'!$B$2:$B$251,0)</f>
        <v>114</v>
      </c>
    </row>
    <row r="102" spans="1:12">
      <c r="A102" t="s">
        <v>211</v>
      </c>
      <c r="B102" t="s">
        <v>212</v>
      </c>
      <c r="C102">
        <v>2000</v>
      </c>
      <c r="D102">
        <v>7.1496260639972604</v>
      </c>
      <c r="E102">
        <v>55</v>
      </c>
      <c r="F102">
        <v>62.490909090909</v>
      </c>
      <c r="G102">
        <v>33</v>
      </c>
      <c r="H102">
        <v>0</v>
      </c>
      <c r="I102" t="s">
        <v>12</v>
      </c>
      <c r="J102">
        <v>79</v>
      </c>
      <c r="K102">
        <f t="shared" si="1"/>
        <v>101</v>
      </c>
      <c r="L102">
        <f>MATCH(B102,'pivot 2022'!$B$2:$B$251,0)</f>
        <v>110</v>
      </c>
    </row>
    <row r="103" spans="1:12">
      <c r="A103" t="s">
        <v>213</v>
      </c>
      <c r="B103" t="s">
        <v>214</v>
      </c>
      <c r="C103">
        <v>2012</v>
      </c>
      <c r="D103">
        <v>7.1342819089626799</v>
      </c>
      <c r="E103">
        <v>43</v>
      </c>
      <c r="F103">
        <v>51.534883720930203</v>
      </c>
      <c r="G103">
        <v>4</v>
      </c>
      <c r="H103">
        <v>2</v>
      </c>
      <c r="I103" t="s">
        <v>12</v>
      </c>
      <c r="J103">
        <v>12</v>
      </c>
      <c r="K103">
        <f t="shared" si="1"/>
        <v>102</v>
      </c>
      <c r="L103">
        <f>MATCH(B103,'pivot 2022'!$B$2:$B$251,0)</f>
        <v>111</v>
      </c>
    </row>
    <row r="104" spans="1:12">
      <c r="A104" t="s">
        <v>215</v>
      </c>
      <c r="B104" t="s">
        <v>216</v>
      </c>
      <c r="C104">
        <v>2011</v>
      </c>
      <c r="D104">
        <v>7.0387692617620203</v>
      </c>
      <c r="E104">
        <v>52</v>
      </c>
      <c r="F104">
        <v>66.288461538461505</v>
      </c>
      <c r="G104">
        <v>7</v>
      </c>
      <c r="H104">
        <v>1</v>
      </c>
      <c r="I104" t="s">
        <v>12</v>
      </c>
      <c r="J104">
        <v>54</v>
      </c>
      <c r="K104">
        <f t="shared" si="1"/>
        <v>103</v>
      </c>
      <c r="L104">
        <f>MATCH(B104,'pivot 2022'!$B$2:$B$251,0)</f>
        <v>112</v>
      </c>
    </row>
    <row r="105" spans="1:12">
      <c r="A105" t="s">
        <v>217</v>
      </c>
      <c r="B105" t="s">
        <v>218</v>
      </c>
      <c r="C105">
        <v>2018</v>
      </c>
      <c r="D105">
        <v>7.0235594425206598</v>
      </c>
      <c r="E105">
        <v>27</v>
      </c>
      <c r="F105">
        <v>23.037037037036999</v>
      </c>
      <c r="G105">
        <v>3</v>
      </c>
      <c r="H105">
        <v>5</v>
      </c>
      <c r="I105">
        <v>8</v>
      </c>
      <c r="J105" t="s">
        <v>12</v>
      </c>
      <c r="K105">
        <f t="shared" si="1"/>
        <v>104</v>
      </c>
      <c r="L105">
        <f>MATCH(B105,'pivot 2022'!$B$2:$B$251,0)</f>
        <v>61</v>
      </c>
    </row>
    <row r="106" spans="1:12">
      <c r="A106" t="s">
        <v>219</v>
      </c>
      <c r="B106" t="s">
        <v>220</v>
      </c>
      <c r="C106">
        <v>2018</v>
      </c>
      <c r="D106">
        <v>7.02347099997165</v>
      </c>
      <c r="E106">
        <v>33</v>
      </c>
      <c r="F106">
        <v>27.2121212121212</v>
      </c>
      <c r="G106">
        <v>6</v>
      </c>
      <c r="H106">
        <v>1</v>
      </c>
      <c r="I106">
        <v>30</v>
      </c>
      <c r="J106" t="s">
        <v>12</v>
      </c>
      <c r="K106">
        <f t="shared" si="1"/>
        <v>105</v>
      </c>
      <c r="L106">
        <f>MATCH(B106,'pivot 2022'!$B$2:$B$251,0)</f>
        <v>71</v>
      </c>
    </row>
    <row r="107" spans="1:12">
      <c r="A107" t="s">
        <v>221</v>
      </c>
      <c r="B107" t="s">
        <v>222</v>
      </c>
      <c r="C107">
        <v>2010</v>
      </c>
      <c r="D107">
        <v>6.9899994886421304</v>
      </c>
      <c r="E107">
        <v>44</v>
      </c>
      <c r="F107">
        <v>51.340909090909001</v>
      </c>
      <c r="G107">
        <v>6</v>
      </c>
      <c r="H107">
        <v>2</v>
      </c>
      <c r="I107" t="s">
        <v>12</v>
      </c>
      <c r="J107">
        <v>72</v>
      </c>
      <c r="K107">
        <f t="shared" si="1"/>
        <v>106</v>
      </c>
      <c r="L107">
        <f>MATCH(B107,'pivot 2022'!$B$2:$B$251,0)</f>
        <v>113</v>
      </c>
    </row>
    <row r="108" spans="1:12">
      <c r="A108" t="s">
        <v>223</v>
      </c>
      <c r="B108" t="s">
        <v>224</v>
      </c>
      <c r="C108">
        <v>2012</v>
      </c>
      <c r="D108">
        <v>6.9638863797092396</v>
      </c>
      <c r="E108">
        <v>48</v>
      </c>
      <c r="F108">
        <v>53.75</v>
      </c>
      <c r="G108">
        <v>20</v>
      </c>
      <c r="H108">
        <v>0</v>
      </c>
      <c r="I108" t="s">
        <v>12</v>
      </c>
      <c r="J108">
        <v>55</v>
      </c>
      <c r="K108">
        <f t="shared" si="1"/>
        <v>107</v>
      </c>
      <c r="L108">
        <f>MATCH(B108,'pivot 2022'!$B$2:$B$251,0)</f>
        <v>115</v>
      </c>
    </row>
    <row r="109" spans="1:12">
      <c r="A109" t="s">
        <v>225</v>
      </c>
      <c r="B109" t="s">
        <v>226</v>
      </c>
      <c r="C109">
        <v>2004</v>
      </c>
      <c r="D109">
        <v>6.9190484709495301</v>
      </c>
      <c r="E109">
        <v>50</v>
      </c>
      <c r="F109">
        <v>57.22</v>
      </c>
      <c r="G109">
        <v>27</v>
      </c>
      <c r="H109">
        <v>0</v>
      </c>
      <c r="I109" t="s">
        <v>12</v>
      </c>
      <c r="J109">
        <v>80</v>
      </c>
      <c r="K109">
        <f t="shared" si="1"/>
        <v>108</v>
      </c>
      <c r="L109">
        <f>MATCH(B109,'pivot 2022'!$B$2:$B$251,0)</f>
        <v>116</v>
      </c>
    </row>
    <row r="110" spans="1:12">
      <c r="A110" t="s">
        <v>227</v>
      </c>
      <c r="B110" t="s">
        <v>228</v>
      </c>
      <c r="C110">
        <v>1980</v>
      </c>
      <c r="D110">
        <v>6.8681962033937003</v>
      </c>
      <c r="E110">
        <v>53</v>
      </c>
      <c r="F110">
        <v>65.075471698113205</v>
      </c>
      <c r="G110">
        <v>21</v>
      </c>
      <c r="H110">
        <v>0</v>
      </c>
      <c r="I110">
        <v>53</v>
      </c>
      <c r="J110" t="s">
        <v>12</v>
      </c>
      <c r="K110">
        <f t="shared" si="1"/>
        <v>109</v>
      </c>
      <c r="L110">
        <f>MATCH(B110,'pivot 2022'!$B$2:$B$251,0)</f>
        <v>83</v>
      </c>
    </row>
    <row r="111" spans="1:12">
      <c r="A111" t="s">
        <v>229</v>
      </c>
      <c r="B111" t="s">
        <v>230</v>
      </c>
      <c r="C111">
        <v>2007</v>
      </c>
      <c r="D111">
        <v>6.8037691337087001</v>
      </c>
      <c r="E111">
        <v>52</v>
      </c>
      <c r="F111">
        <v>62.846153846153797</v>
      </c>
      <c r="G111">
        <v>33</v>
      </c>
      <c r="H111">
        <v>0</v>
      </c>
      <c r="I111" t="s">
        <v>12</v>
      </c>
      <c r="J111">
        <v>79</v>
      </c>
      <c r="K111">
        <f t="shared" si="1"/>
        <v>110</v>
      </c>
      <c r="L111">
        <f>MATCH(B111,'pivot 2022'!$B$2:$B$251,0)</f>
        <v>120</v>
      </c>
    </row>
    <row r="112" spans="1:12">
      <c r="A112" t="s">
        <v>231</v>
      </c>
      <c r="B112" t="s">
        <v>232</v>
      </c>
      <c r="C112">
        <v>2013</v>
      </c>
      <c r="D112">
        <v>6.7225913411553799</v>
      </c>
      <c r="E112">
        <v>46</v>
      </c>
      <c r="F112">
        <v>57.239130434782602</v>
      </c>
      <c r="G112">
        <v>16</v>
      </c>
      <c r="H112">
        <v>0</v>
      </c>
      <c r="I112" t="s">
        <v>12</v>
      </c>
      <c r="J112">
        <v>25</v>
      </c>
      <c r="K112">
        <f t="shared" si="1"/>
        <v>111</v>
      </c>
      <c r="L112">
        <f>MATCH(B112,'pivot 2022'!$B$2:$B$251,0)</f>
        <v>119</v>
      </c>
    </row>
    <row r="113" spans="1:12">
      <c r="A113" t="s">
        <v>233</v>
      </c>
      <c r="B113" t="s">
        <v>234</v>
      </c>
      <c r="C113">
        <v>2019</v>
      </c>
      <c r="D113">
        <v>6.5915718688009601</v>
      </c>
      <c r="E113">
        <v>18</v>
      </c>
      <c r="F113">
        <v>22.7222222222222</v>
      </c>
      <c r="G113">
        <v>3</v>
      </c>
      <c r="H113">
        <v>11</v>
      </c>
      <c r="I113">
        <v>6</v>
      </c>
      <c r="J113" t="s">
        <v>12</v>
      </c>
      <c r="K113">
        <f t="shared" si="1"/>
        <v>112</v>
      </c>
      <c r="L113">
        <f>MATCH(B113,'pivot 2022'!$B$2:$B$251,0)</f>
        <v>63</v>
      </c>
    </row>
    <row r="114" spans="1:12">
      <c r="A114" t="s">
        <v>235</v>
      </c>
      <c r="B114" t="s">
        <v>236</v>
      </c>
      <c r="C114">
        <v>2005</v>
      </c>
      <c r="D114">
        <v>6.5876240094238998</v>
      </c>
      <c r="E114">
        <v>41</v>
      </c>
      <c r="F114">
        <v>44.707317073170699</v>
      </c>
      <c r="G114">
        <v>12</v>
      </c>
      <c r="H114">
        <v>0</v>
      </c>
      <c r="I114" t="s">
        <v>12</v>
      </c>
      <c r="J114">
        <v>88</v>
      </c>
      <c r="K114">
        <f t="shared" si="1"/>
        <v>113</v>
      </c>
      <c r="L114">
        <f>MATCH(B114,'pivot 2022'!$B$2:$B$251,0)</f>
        <v>121</v>
      </c>
    </row>
    <row r="115" spans="1:12">
      <c r="A115" t="s">
        <v>237</v>
      </c>
      <c r="B115" t="s">
        <v>238</v>
      </c>
      <c r="C115">
        <v>2018</v>
      </c>
      <c r="D115">
        <v>6.5517961787246897</v>
      </c>
      <c r="E115">
        <v>29</v>
      </c>
      <c r="F115">
        <v>29.689655172413701</v>
      </c>
      <c r="G115">
        <v>4</v>
      </c>
      <c r="H115">
        <v>5</v>
      </c>
      <c r="I115">
        <v>50</v>
      </c>
      <c r="J115" t="s">
        <v>12</v>
      </c>
      <c r="K115">
        <f t="shared" si="1"/>
        <v>114</v>
      </c>
      <c r="L115">
        <f>MATCH(B115,'pivot 2022'!$B$2:$B$251,0)</f>
        <v>72</v>
      </c>
    </row>
    <row r="116" spans="1:12">
      <c r="A116" t="s">
        <v>239</v>
      </c>
      <c r="B116" t="s">
        <v>240</v>
      </c>
      <c r="C116">
        <v>2004</v>
      </c>
      <c r="D116">
        <v>6.4099378537505398</v>
      </c>
      <c r="E116">
        <v>51</v>
      </c>
      <c r="F116">
        <v>70.039215686274503</v>
      </c>
      <c r="G116">
        <v>15</v>
      </c>
      <c r="H116">
        <v>0</v>
      </c>
      <c r="I116" t="s">
        <v>12</v>
      </c>
      <c r="J116">
        <v>18</v>
      </c>
      <c r="K116">
        <f t="shared" si="1"/>
        <v>115</v>
      </c>
      <c r="L116">
        <f>MATCH(B116,'pivot 2022'!$B$2:$B$251,0)</f>
        <v>122</v>
      </c>
    </row>
    <row r="117" spans="1:12">
      <c r="A117" t="s">
        <v>241</v>
      </c>
      <c r="B117" t="s">
        <v>242</v>
      </c>
      <c r="C117">
        <v>2003</v>
      </c>
      <c r="D117">
        <v>6.3775816490928197</v>
      </c>
      <c r="E117">
        <v>52</v>
      </c>
      <c r="F117">
        <v>68.807692307692307</v>
      </c>
      <c r="G117">
        <v>39</v>
      </c>
      <c r="H117">
        <v>0</v>
      </c>
      <c r="I117" t="s">
        <v>12</v>
      </c>
      <c r="J117">
        <v>76</v>
      </c>
      <c r="K117">
        <f t="shared" si="1"/>
        <v>116</v>
      </c>
      <c r="L117">
        <f>MATCH(B117,'pivot 2022'!$B$2:$B$251,0)</f>
        <v>123</v>
      </c>
    </row>
    <row r="118" spans="1:12">
      <c r="A118" t="s">
        <v>243</v>
      </c>
      <c r="B118" t="s">
        <v>244</v>
      </c>
      <c r="C118">
        <v>2012</v>
      </c>
      <c r="D118">
        <v>6.1900151278856397</v>
      </c>
      <c r="E118">
        <v>45</v>
      </c>
      <c r="F118">
        <v>58.711111111111101</v>
      </c>
      <c r="G118">
        <v>31</v>
      </c>
      <c r="H118">
        <v>0</v>
      </c>
      <c r="I118" t="s">
        <v>12</v>
      </c>
      <c r="J118">
        <v>56</v>
      </c>
      <c r="K118">
        <f t="shared" si="1"/>
        <v>117</v>
      </c>
      <c r="L118">
        <f>MATCH(B118,'pivot 2022'!$B$2:$B$251,0)</f>
        <v>124</v>
      </c>
    </row>
    <row r="119" spans="1:12">
      <c r="A119" t="s">
        <v>245</v>
      </c>
      <c r="B119" t="s">
        <v>246</v>
      </c>
      <c r="C119">
        <v>2014</v>
      </c>
      <c r="D119">
        <v>6.0636031402591399</v>
      </c>
      <c r="E119">
        <v>40</v>
      </c>
      <c r="F119">
        <v>54.85</v>
      </c>
      <c r="G119">
        <v>10</v>
      </c>
      <c r="H119">
        <v>1</v>
      </c>
      <c r="I119" t="s">
        <v>12</v>
      </c>
      <c r="J119">
        <v>37</v>
      </c>
      <c r="K119">
        <f t="shared" si="1"/>
        <v>118</v>
      </c>
      <c r="L119">
        <f>MATCH(B119,'pivot 2022'!$B$2:$B$251,0)</f>
        <v>133</v>
      </c>
    </row>
    <row r="120" spans="1:12">
      <c r="A120" t="s">
        <v>247</v>
      </c>
      <c r="B120" t="s">
        <v>248</v>
      </c>
      <c r="C120">
        <v>2013</v>
      </c>
      <c r="D120">
        <v>6.0601812871455696</v>
      </c>
      <c r="E120">
        <v>46</v>
      </c>
      <c r="F120">
        <v>64.565217391304301</v>
      </c>
      <c r="G120">
        <v>18</v>
      </c>
      <c r="H120">
        <v>0</v>
      </c>
      <c r="I120" t="s">
        <v>12</v>
      </c>
      <c r="J120">
        <v>40</v>
      </c>
      <c r="K120">
        <f t="shared" si="1"/>
        <v>119</v>
      </c>
      <c r="L120">
        <f>MATCH(B120,'pivot 2022'!$B$2:$B$251,0)</f>
        <v>126</v>
      </c>
    </row>
    <row r="121" spans="1:12">
      <c r="A121" t="s">
        <v>249</v>
      </c>
      <c r="B121" t="s">
        <v>250</v>
      </c>
      <c r="C121">
        <v>2011</v>
      </c>
      <c r="D121">
        <v>5.9555173416117997</v>
      </c>
      <c r="E121">
        <v>39</v>
      </c>
      <c r="F121">
        <v>52.6666666666666</v>
      </c>
      <c r="G121">
        <v>13</v>
      </c>
      <c r="H121">
        <v>0</v>
      </c>
      <c r="I121" t="s">
        <v>12</v>
      </c>
      <c r="J121">
        <v>67</v>
      </c>
      <c r="K121">
        <f t="shared" si="1"/>
        <v>120</v>
      </c>
      <c r="L121">
        <f>MATCH(B121,'pivot 2022'!$B$2:$B$251,0)</f>
        <v>131</v>
      </c>
    </row>
    <row r="122" spans="1:12">
      <c r="A122" t="s">
        <v>251</v>
      </c>
      <c r="B122" t="s">
        <v>252</v>
      </c>
      <c r="C122">
        <v>1999</v>
      </c>
      <c r="D122">
        <v>5.9377288086494504</v>
      </c>
      <c r="E122">
        <v>42</v>
      </c>
      <c r="F122">
        <v>57.261904761904702</v>
      </c>
      <c r="G122">
        <v>27</v>
      </c>
      <c r="H122">
        <v>0</v>
      </c>
      <c r="I122" t="s">
        <v>12</v>
      </c>
      <c r="J122">
        <v>91</v>
      </c>
      <c r="K122">
        <f t="shared" si="1"/>
        <v>121</v>
      </c>
      <c r="L122">
        <f>MATCH(B122,'pivot 2022'!$B$2:$B$251,0)</f>
        <v>135</v>
      </c>
    </row>
    <row r="123" spans="1:12">
      <c r="A123" t="s">
        <v>253</v>
      </c>
      <c r="B123" t="s">
        <v>254</v>
      </c>
      <c r="C123">
        <v>2009</v>
      </c>
      <c r="D123">
        <v>5.9345409755084297</v>
      </c>
      <c r="E123">
        <v>31</v>
      </c>
      <c r="F123">
        <v>35.612903225806399</v>
      </c>
      <c r="G123">
        <v>10</v>
      </c>
      <c r="H123">
        <v>1</v>
      </c>
      <c r="I123" t="s">
        <v>12</v>
      </c>
      <c r="J123">
        <v>104</v>
      </c>
      <c r="K123">
        <f t="shared" si="1"/>
        <v>122</v>
      </c>
      <c r="L123">
        <f>MATCH(B123,'pivot 2022'!$B$2:$B$251,0)</f>
        <v>132</v>
      </c>
    </row>
    <row r="124" spans="1:12">
      <c r="A124" t="s">
        <v>255</v>
      </c>
      <c r="B124" t="s">
        <v>256</v>
      </c>
      <c r="C124">
        <v>2015</v>
      </c>
      <c r="D124">
        <v>5.9237438788411501</v>
      </c>
      <c r="E124">
        <v>44</v>
      </c>
      <c r="F124">
        <v>60.795454545454497</v>
      </c>
      <c r="G124">
        <v>17</v>
      </c>
      <c r="H124">
        <v>0</v>
      </c>
      <c r="I124">
        <v>65</v>
      </c>
      <c r="J124" t="s">
        <v>12</v>
      </c>
      <c r="K124">
        <f t="shared" si="1"/>
        <v>123</v>
      </c>
      <c r="L124">
        <f>MATCH(B124,'pivot 2022'!$B$2:$B$251,0)</f>
        <v>117</v>
      </c>
    </row>
    <row r="125" spans="1:12">
      <c r="A125" t="s">
        <v>257</v>
      </c>
      <c r="B125" t="s">
        <v>258</v>
      </c>
      <c r="C125">
        <v>2018</v>
      </c>
      <c r="D125">
        <v>5.8759634577541497</v>
      </c>
      <c r="E125">
        <v>30</v>
      </c>
      <c r="F125">
        <v>34.1666666666666</v>
      </c>
      <c r="G125">
        <v>5</v>
      </c>
      <c r="H125">
        <v>3</v>
      </c>
      <c r="I125">
        <v>67</v>
      </c>
      <c r="J125" t="s">
        <v>12</v>
      </c>
      <c r="K125">
        <f t="shared" si="1"/>
        <v>124</v>
      </c>
      <c r="L125">
        <f>MATCH(B125,'pivot 2022'!$B$2:$B$251,0)</f>
        <v>106</v>
      </c>
    </row>
    <row r="126" spans="1:12">
      <c r="A126" t="s">
        <v>259</v>
      </c>
      <c r="B126" t="s">
        <v>260</v>
      </c>
      <c r="C126">
        <v>2011</v>
      </c>
      <c r="D126">
        <v>5.8319588689577904</v>
      </c>
      <c r="E126">
        <v>38</v>
      </c>
      <c r="F126">
        <v>49.368421052631497</v>
      </c>
      <c r="G126">
        <v>17</v>
      </c>
      <c r="H126">
        <v>0</v>
      </c>
      <c r="I126" t="s">
        <v>12</v>
      </c>
      <c r="J126">
        <v>61</v>
      </c>
      <c r="K126">
        <f t="shared" si="1"/>
        <v>125</v>
      </c>
      <c r="L126">
        <f>MATCH(B126,'pivot 2022'!$B$2:$B$251,0)</f>
        <v>136</v>
      </c>
    </row>
    <row r="127" spans="1:12">
      <c r="A127" t="s">
        <v>261</v>
      </c>
      <c r="B127" t="s">
        <v>262</v>
      </c>
      <c r="C127">
        <v>2014</v>
      </c>
      <c r="D127">
        <v>5.8139209446278999</v>
      </c>
      <c r="E127">
        <v>36</v>
      </c>
      <c r="F127">
        <v>46.0833333333333</v>
      </c>
      <c r="G127">
        <v>12</v>
      </c>
      <c r="H127">
        <v>0</v>
      </c>
      <c r="I127" t="s">
        <v>12</v>
      </c>
      <c r="J127">
        <v>45</v>
      </c>
      <c r="K127">
        <f t="shared" si="1"/>
        <v>126</v>
      </c>
      <c r="L127">
        <f>MATCH(B127,'pivot 2022'!$B$2:$B$251,0)</f>
        <v>138</v>
      </c>
    </row>
    <row r="128" spans="1:12">
      <c r="A128" t="s">
        <v>263</v>
      </c>
      <c r="B128" t="s">
        <v>264</v>
      </c>
      <c r="C128">
        <v>2011</v>
      </c>
      <c r="D128">
        <v>5.7523024270210001</v>
      </c>
      <c r="E128">
        <v>39</v>
      </c>
      <c r="F128">
        <v>60.153846153846096</v>
      </c>
      <c r="G128">
        <v>8</v>
      </c>
      <c r="H128">
        <v>2</v>
      </c>
      <c r="I128" t="s">
        <v>12</v>
      </c>
      <c r="J128">
        <v>67</v>
      </c>
      <c r="K128">
        <f t="shared" si="1"/>
        <v>127</v>
      </c>
      <c r="L128">
        <f>MATCH(B128,'pivot 2022'!$B$2:$B$251,0)</f>
        <v>139</v>
      </c>
    </row>
    <row r="129" spans="1:12">
      <c r="A129" t="s">
        <v>265</v>
      </c>
      <c r="B129" t="s">
        <v>266</v>
      </c>
      <c r="C129">
        <v>2017</v>
      </c>
      <c r="D129">
        <v>5.6550465247016897</v>
      </c>
      <c r="E129">
        <v>40</v>
      </c>
      <c r="F129">
        <v>59.625</v>
      </c>
      <c r="G129">
        <v>13</v>
      </c>
      <c r="H129">
        <v>0</v>
      </c>
      <c r="I129">
        <v>94</v>
      </c>
      <c r="J129" t="s">
        <v>12</v>
      </c>
      <c r="K129">
        <f t="shared" si="1"/>
        <v>128</v>
      </c>
      <c r="L129">
        <f>MATCH(B129,'pivot 2022'!$B$2:$B$251,0)</f>
        <v>141</v>
      </c>
    </row>
    <row r="130" spans="1:12">
      <c r="A130" t="s">
        <v>267</v>
      </c>
      <c r="B130" t="s">
        <v>268</v>
      </c>
      <c r="C130">
        <v>2010</v>
      </c>
      <c r="D130">
        <v>5.5978631909964998</v>
      </c>
      <c r="E130">
        <v>37</v>
      </c>
      <c r="F130">
        <v>56.648648648648603</v>
      </c>
      <c r="G130">
        <v>9</v>
      </c>
      <c r="H130">
        <v>2</v>
      </c>
      <c r="I130" t="s">
        <v>12</v>
      </c>
      <c r="J130">
        <v>12</v>
      </c>
      <c r="K130">
        <f t="shared" si="1"/>
        <v>129</v>
      </c>
      <c r="L130">
        <f>MATCH(B130,'pivot 2022'!$B$2:$B$251,0)</f>
        <v>140</v>
      </c>
    </row>
    <row r="131" spans="1:12">
      <c r="A131" t="s">
        <v>269</v>
      </c>
      <c r="B131" t="s">
        <v>270</v>
      </c>
      <c r="C131">
        <v>2018</v>
      </c>
      <c r="D131">
        <v>5.56643876191215</v>
      </c>
      <c r="E131">
        <v>33</v>
      </c>
      <c r="F131">
        <v>39.515151515151501</v>
      </c>
      <c r="G131">
        <v>18</v>
      </c>
      <c r="H131">
        <v>0</v>
      </c>
      <c r="I131">
        <v>31</v>
      </c>
      <c r="J131" t="s">
        <v>12</v>
      </c>
      <c r="K131">
        <f t="shared" si="1"/>
        <v>130</v>
      </c>
      <c r="L131">
        <f>MATCH(B131,'pivot 2022'!$B$2:$B$251,0)</f>
        <v>102</v>
      </c>
    </row>
    <row r="132" spans="1:12">
      <c r="A132" t="s">
        <v>271</v>
      </c>
      <c r="B132" t="s">
        <v>272</v>
      </c>
      <c r="C132">
        <v>2012</v>
      </c>
      <c r="D132">
        <v>5.5634462100617599</v>
      </c>
      <c r="E132">
        <v>51</v>
      </c>
      <c r="F132">
        <v>86.509803921568604</v>
      </c>
      <c r="G132">
        <v>35</v>
      </c>
      <c r="H132">
        <v>0</v>
      </c>
      <c r="I132" t="s">
        <v>12</v>
      </c>
      <c r="J132">
        <v>3</v>
      </c>
      <c r="K132">
        <f t="shared" ref="K132:K195" si="2">K131+1</f>
        <v>131</v>
      </c>
      <c r="L132">
        <f>MATCH(B132,'pivot 2022'!$B$2:$B$251,0)</f>
        <v>130</v>
      </c>
    </row>
    <row r="133" spans="1:12">
      <c r="A133" t="s">
        <v>273</v>
      </c>
      <c r="B133" t="s">
        <v>274</v>
      </c>
      <c r="C133">
        <v>2012</v>
      </c>
      <c r="D133">
        <v>5.5564768977533099</v>
      </c>
      <c r="E133">
        <v>45</v>
      </c>
      <c r="F133">
        <v>67.622222222222206</v>
      </c>
      <c r="G133">
        <v>43</v>
      </c>
      <c r="H133">
        <v>0</v>
      </c>
      <c r="I133" t="s">
        <v>12</v>
      </c>
      <c r="J133">
        <v>55</v>
      </c>
      <c r="K133">
        <f t="shared" si="2"/>
        <v>132</v>
      </c>
      <c r="L133">
        <f>MATCH(B133,'pivot 2022'!$B$2:$B$251,0)</f>
        <v>143</v>
      </c>
    </row>
    <row r="134" spans="1:12">
      <c r="A134" t="s">
        <v>275</v>
      </c>
      <c r="B134" t="s">
        <v>276</v>
      </c>
      <c r="C134">
        <v>2010</v>
      </c>
      <c r="D134">
        <v>5.5322616089445296</v>
      </c>
      <c r="E134">
        <v>48</v>
      </c>
      <c r="F134">
        <v>77.6666666666666</v>
      </c>
      <c r="G134">
        <v>36</v>
      </c>
      <c r="H134">
        <v>0</v>
      </c>
      <c r="I134" t="s">
        <v>12</v>
      </c>
      <c r="J134">
        <v>71</v>
      </c>
      <c r="K134">
        <f t="shared" si="2"/>
        <v>133</v>
      </c>
      <c r="L134">
        <f>MATCH(B134,'pivot 2022'!$B$2:$B$251,0)</f>
        <v>144</v>
      </c>
    </row>
    <row r="135" spans="1:12">
      <c r="A135" t="s">
        <v>277</v>
      </c>
      <c r="B135" t="s">
        <v>278</v>
      </c>
      <c r="C135">
        <v>2004</v>
      </c>
      <c r="D135">
        <v>5.5075943738096003</v>
      </c>
      <c r="E135">
        <v>42</v>
      </c>
      <c r="F135">
        <v>62.119047619047599</v>
      </c>
      <c r="G135">
        <v>34</v>
      </c>
      <c r="H135">
        <v>0</v>
      </c>
      <c r="I135" t="s">
        <v>12</v>
      </c>
      <c r="J135">
        <v>82</v>
      </c>
      <c r="K135">
        <f t="shared" si="2"/>
        <v>134</v>
      </c>
      <c r="L135">
        <f>MATCH(B135,'pivot 2022'!$B$2:$B$251,0)</f>
        <v>147</v>
      </c>
    </row>
    <row r="136" spans="1:12">
      <c r="A136" t="s">
        <v>279</v>
      </c>
      <c r="B136" t="s">
        <v>280</v>
      </c>
      <c r="C136">
        <v>2004</v>
      </c>
      <c r="D136">
        <v>5.4999329563503503</v>
      </c>
      <c r="E136">
        <v>41</v>
      </c>
      <c r="F136">
        <v>59.146341463414601</v>
      </c>
      <c r="G136">
        <v>34</v>
      </c>
      <c r="H136">
        <v>0</v>
      </c>
      <c r="I136" t="s">
        <v>12</v>
      </c>
      <c r="J136">
        <v>92</v>
      </c>
      <c r="K136">
        <f t="shared" si="2"/>
        <v>135</v>
      </c>
      <c r="L136">
        <f>MATCH(B136,'pivot 2022'!$B$2:$B$251,0)</f>
        <v>142</v>
      </c>
    </row>
    <row r="137" spans="1:12">
      <c r="A137" t="s">
        <v>281</v>
      </c>
      <c r="B137" t="s">
        <v>282</v>
      </c>
      <c r="C137">
        <v>2014</v>
      </c>
      <c r="D137">
        <v>5.4577414017575503</v>
      </c>
      <c r="E137">
        <v>37</v>
      </c>
      <c r="F137">
        <v>52.486486486486399</v>
      </c>
      <c r="G137">
        <v>21</v>
      </c>
      <c r="H137">
        <v>0</v>
      </c>
      <c r="I137" t="s">
        <v>12</v>
      </c>
      <c r="J137">
        <v>40</v>
      </c>
      <c r="K137">
        <f t="shared" si="2"/>
        <v>136</v>
      </c>
      <c r="L137">
        <f>MATCH(B137,'pivot 2022'!$B$2:$B$251,0)</f>
        <v>148</v>
      </c>
    </row>
    <row r="138" spans="1:12">
      <c r="A138" t="s">
        <v>283</v>
      </c>
      <c r="B138" t="s">
        <v>284</v>
      </c>
      <c r="C138">
        <v>1982</v>
      </c>
      <c r="D138">
        <v>5.4388323676389003</v>
      </c>
      <c r="E138">
        <v>43</v>
      </c>
      <c r="F138">
        <v>68.093023255813904</v>
      </c>
      <c r="G138">
        <v>27</v>
      </c>
      <c r="H138">
        <v>0</v>
      </c>
      <c r="I138" t="s">
        <v>12</v>
      </c>
      <c r="J138">
        <v>64</v>
      </c>
      <c r="K138">
        <f t="shared" si="2"/>
        <v>137</v>
      </c>
      <c r="L138">
        <f>MATCH(B138,'pivot 2022'!$B$2:$B$251,0)</f>
        <v>145</v>
      </c>
    </row>
    <row r="139" spans="1:12">
      <c r="A139" t="s">
        <v>285</v>
      </c>
      <c r="B139" t="s">
        <v>286</v>
      </c>
      <c r="C139">
        <v>2005</v>
      </c>
      <c r="D139">
        <v>5.3274324515991696</v>
      </c>
      <c r="E139">
        <v>40</v>
      </c>
      <c r="F139">
        <v>59.774999999999999</v>
      </c>
      <c r="G139">
        <v>29</v>
      </c>
      <c r="H139">
        <v>0</v>
      </c>
      <c r="I139" t="s">
        <v>12</v>
      </c>
      <c r="J139">
        <v>95</v>
      </c>
      <c r="K139">
        <f t="shared" si="2"/>
        <v>138</v>
      </c>
      <c r="L139">
        <f>MATCH(B139,'pivot 2022'!$B$2:$B$251,0)</f>
        <v>146</v>
      </c>
    </row>
    <row r="140" spans="1:12">
      <c r="A140" t="s">
        <v>287</v>
      </c>
      <c r="B140" t="s">
        <v>288</v>
      </c>
      <c r="C140">
        <v>2017</v>
      </c>
      <c r="D140">
        <v>5.3203426216499299</v>
      </c>
      <c r="E140">
        <v>41</v>
      </c>
      <c r="F140">
        <v>67.048780487804805</v>
      </c>
      <c r="G140">
        <v>23</v>
      </c>
      <c r="H140">
        <v>0</v>
      </c>
      <c r="I140">
        <v>95</v>
      </c>
      <c r="J140" t="s">
        <v>12</v>
      </c>
      <c r="K140">
        <f t="shared" si="2"/>
        <v>139</v>
      </c>
      <c r="L140">
        <f>MATCH(B140,'pivot 2022'!$B$2:$B$251,0)</f>
        <v>125</v>
      </c>
    </row>
    <row r="141" spans="1:12">
      <c r="A141" t="s">
        <v>289</v>
      </c>
      <c r="B141" t="s">
        <v>290</v>
      </c>
      <c r="C141">
        <v>2016</v>
      </c>
      <c r="D141">
        <v>5.1955769638636502</v>
      </c>
      <c r="E141">
        <v>42</v>
      </c>
      <c r="F141">
        <v>74.928571428571402</v>
      </c>
      <c r="G141">
        <v>11</v>
      </c>
      <c r="H141">
        <v>0</v>
      </c>
      <c r="I141" t="s">
        <v>12</v>
      </c>
      <c r="J141">
        <v>3</v>
      </c>
      <c r="K141">
        <f t="shared" si="2"/>
        <v>140</v>
      </c>
      <c r="L141">
        <f>MATCH(B141,'pivot 2022'!$B$2:$B$251,0)</f>
        <v>128</v>
      </c>
    </row>
    <row r="142" spans="1:12">
      <c r="A142" t="s">
        <v>291</v>
      </c>
      <c r="B142" t="s">
        <v>292</v>
      </c>
      <c r="C142">
        <v>2019</v>
      </c>
      <c r="D142">
        <v>5.1717578743641104</v>
      </c>
      <c r="E142">
        <v>20</v>
      </c>
      <c r="F142">
        <v>18.25</v>
      </c>
      <c r="G142">
        <v>7</v>
      </c>
      <c r="H142">
        <v>5</v>
      </c>
      <c r="I142">
        <v>16</v>
      </c>
      <c r="J142" t="s">
        <v>12</v>
      </c>
      <c r="K142">
        <f t="shared" si="2"/>
        <v>141</v>
      </c>
      <c r="L142">
        <f>MATCH(B142,'pivot 2022'!$B$2:$B$251,0)</f>
        <v>88</v>
      </c>
    </row>
    <row r="143" spans="1:12">
      <c r="A143" t="s">
        <v>293</v>
      </c>
      <c r="B143" t="s">
        <v>294</v>
      </c>
      <c r="C143">
        <v>2012</v>
      </c>
      <c r="D143">
        <v>5.1676404199209198</v>
      </c>
      <c r="E143">
        <v>30</v>
      </c>
      <c r="F143">
        <v>48.6</v>
      </c>
      <c r="G143">
        <v>7</v>
      </c>
      <c r="H143">
        <v>3</v>
      </c>
      <c r="I143" t="s">
        <v>12</v>
      </c>
      <c r="J143">
        <v>73</v>
      </c>
      <c r="K143">
        <f t="shared" si="2"/>
        <v>142</v>
      </c>
      <c r="L143">
        <f>MATCH(B143,'pivot 2022'!$B$2:$B$251,0)</f>
        <v>150</v>
      </c>
    </row>
    <row r="144" spans="1:12">
      <c r="A144" t="s">
        <v>295</v>
      </c>
      <c r="B144" t="s">
        <v>296</v>
      </c>
      <c r="C144">
        <v>2006</v>
      </c>
      <c r="D144">
        <v>5.0925108303240396</v>
      </c>
      <c r="E144">
        <v>39</v>
      </c>
      <c r="F144">
        <v>62.564102564102498</v>
      </c>
      <c r="G144">
        <v>34</v>
      </c>
      <c r="H144">
        <v>0</v>
      </c>
      <c r="I144" t="s">
        <v>12</v>
      </c>
      <c r="J144">
        <v>93</v>
      </c>
      <c r="K144">
        <f t="shared" si="2"/>
        <v>143</v>
      </c>
      <c r="L144">
        <f>MATCH(B144,'pivot 2022'!$B$2:$B$251,0)</f>
        <v>151</v>
      </c>
    </row>
    <row r="145" spans="1:12">
      <c r="A145" t="s">
        <v>297</v>
      </c>
      <c r="B145" t="s">
        <v>298</v>
      </c>
      <c r="C145">
        <v>2018</v>
      </c>
      <c r="D145">
        <v>4.8106076003559002</v>
      </c>
      <c r="E145">
        <v>35</v>
      </c>
      <c r="F145">
        <v>57.8</v>
      </c>
      <c r="G145">
        <v>26</v>
      </c>
      <c r="H145">
        <v>0</v>
      </c>
      <c r="I145">
        <v>59</v>
      </c>
      <c r="J145" t="s">
        <v>12</v>
      </c>
      <c r="K145">
        <f t="shared" si="2"/>
        <v>144</v>
      </c>
      <c r="L145">
        <f>MATCH(B145,'pivot 2022'!$B$2:$B$251,0)</f>
        <v>118</v>
      </c>
    </row>
    <row r="146" spans="1:12">
      <c r="A146" t="s">
        <v>299</v>
      </c>
      <c r="B146" t="s">
        <v>300</v>
      </c>
      <c r="C146">
        <v>2014</v>
      </c>
      <c r="D146">
        <v>4.7726948284022397</v>
      </c>
      <c r="E146">
        <v>42</v>
      </c>
      <c r="F146">
        <v>79.190476190476105</v>
      </c>
      <c r="G146">
        <v>54</v>
      </c>
      <c r="H146">
        <v>0</v>
      </c>
      <c r="I146" t="s">
        <v>12</v>
      </c>
      <c r="J146">
        <v>8</v>
      </c>
      <c r="K146">
        <f t="shared" si="2"/>
        <v>145</v>
      </c>
      <c r="L146">
        <f>MATCH(B146,'pivot 2022'!$B$2:$B$251,0)</f>
        <v>155</v>
      </c>
    </row>
    <row r="147" spans="1:12">
      <c r="A147" t="s">
        <v>301</v>
      </c>
      <c r="B147" t="s">
        <v>302</v>
      </c>
      <c r="C147">
        <v>2013</v>
      </c>
      <c r="D147">
        <v>4.5913479676551496</v>
      </c>
      <c r="E147">
        <v>35</v>
      </c>
      <c r="F147">
        <v>62.6</v>
      </c>
      <c r="G147">
        <v>29</v>
      </c>
      <c r="H147">
        <v>0</v>
      </c>
      <c r="I147" t="s">
        <v>12</v>
      </c>
      <c r="J147">
        <v>55</v>
      </c>
      <c r="K147">
        <f t="shared" si="2"/>
        <v>146</v>
      </c>
      <c r="L147">
        <f>MATCH(B147,'pivot 2022'!$B$2:$B$251,0)</f>
        <v>160</v>
      </c>
    </row>
    <row r="148" spans="1:12">
      <c r="A148" t="s">
        <v>303</v>
      </c>
      <c r="B148" t="s">
        <v>304</v>
      </c>
      <c r="C148">
        <v>2012</v>
      </c>
      <c r="D148">
        <v>4.5808044103932204</v>
      </c>
      <c r="E148">
        <v>32</v>
      </c>
      <c r="F148">
        <v>56.6875</v>
      </c>
      <c r="G148">
        <v>11</v>
      </c>
      <c r="H148">
        <v>0</v>
      </c>
      <c r="I148" t="s">
        <v>12</v>
      </c>
      <c r="J148">
        <v>55</v>
      </c>
      <c r="K148">
        <f t="shared" si="2"/>
        <v>147</v>
      </c>
      <c r="L148">
        <f>MATCH(B148,'pivot 2022'!$B$2:$B$251,0)</f>
        <v>161</v>
      </c>
    </row>
    <row r="149" spans="1:12">
      <c r="A149" t="s">
        <v>305</v>
      </c>
      <c r="B149" t="s">
        <v>306</v>
      </c>
      <c r="C149">
        <v>2013</v>
      </c>
      <c r="D149">
        <v>4.5653565111296004</v>
      </c>
      <c r="E149">
        <v>23</v>
      </c>
      <c r="F149">
        <v>44</v>
      </c>
      <c r="G149">
        <v>5</v>
      </c>
      <c r="H149">
        <v>3</v>
      </c>
      <c r="I149" t="s">
        <v>12</v>
      </c>
      <c r="J149">
        <v>70</v>
      </c>
      <c r="K149">
        <f t="shared" si="2"/>
        <v>148</v>
      </c>
      <c r="L149">
        <f>MATCH(B149,'pivot 2022'!$B$2:$B$251,0)</f>
        <v>163</v>
      </c>
    </row>
    <row r="150" spans="1:12">
      <c r="A150" t="s">
        <v>307</v>
      </c>
      <c r="B150" t="s">
        <v>308</v>
      </c>
      <c r="C150">
        <v>2015</v>
      </c>
      <c r="D150">
        <v>4.5620640430632404</v>
      </c>
      <c r="E150">
        <v>34</v>
      </c>
      <c r="F150">
        <v>59.294117647058798</v>
      </c>
      <c r="G150">
        <v>26</v>
      </c>
      <c r="H150">
        <v>0</v>
      </c>
      <c r="I150" t="s">
        <v>12</v>
      </c>
      <c r="J150">
        <v>6</v>
      </c>
      <c r="K150">
        <f t="shared" si="2"/>
        <v>149</v>
      </c>
      <c r="L150">
        <f>MATCH(B150,'pivot 2022'!$B$2:$B$251,0)</f>
        <v>157</v>
      </c>
    </row>
    <row r="151" spans="1:12">
      <c r="A151" t="s">
        <v>309</v>
      </c>
      <c r="B151" t="s">
        <v>310</v>
      </c>
      <c r="C151">
        <v>2014</v>
      </c>
      <c r="D151">
        <v>4.5157294897809201</v>
      </c>
      <c r="E151">
        <v>30</v>
      </c>
      <c r="F151">
        <v>50.1666666666666</v>
      </c>
      <c r="G151">
        <v>23</v>
      </c>
      <c r="H151">
        <v>0</v>
      </c>
      <c r="I151" t="s">
        <v>12</v>
      </c>
      <c r="J151">
        <v>38</v>
      </c>
      <c r="K151">
        <f t="shared" si="2"/>
        <v>150</v>
      </c>
      <c r="L151">
        <f>MATCH(B151,'pivot 2022'!$B$2:$B$251,0)</f>
        <v>164</v>
      </c>
    </row>
    <row r="152" spans="1:12">
      <c r="A152" t="s">
        <v>311</v>
      </c>
      <c r="B152" t="s">
        <v>312</v>
      </c>
      <c r="C152">
        <v>1994</v>
      </c>
      <c r="D152">
        <v>4.4568600671725997</v>
      </c>
      <c r="E152">
        <v>39</v>
      </c>
      <c r="F152">
        <v>78.153846153846104</v>
      </c>
      <c r="G152">
        <v>54</v>
      </c>
      <c r="H152">
        <v>0</v>
      </c>
      <c r="I152" t="s">
        <v>12</v>
      </c>
      <c r="J152">
        <v>92</v>
      </c>
      <c r="K152">
        <f t="shared" si="2"/>
        <v>151</v>
      </c>
      <c r="L152">
        <f>MATCH(B152,'pivot 2022'!$B$2:$B$251,0)</f>
        <v>165</v>
      </c>
    </row>
    <row r="153" spans="1:12">
      <c r="A153" t="s">
        <v>313</v>
      </c>
      <c r="B153" t="s">
        <v>314</v>
      </c>
      <c r="C153">
        <v>2019</v>
      </c>
      <c r="D153">
        <v>4.4522654706175304</v>
      </c>
      <c r="E153">
        <v>18</v>
      </c>
      <c r="F153">
        <v>18.4444444444444</v>
      </c>
      <c r="G153">
        <v>7</v>
      </c>
      <c r="H153">
        <v>2</v>
      </c>
      <c r="I153">
        <v>9</v>
      </c>
      <c r="J153" t="s">
        <v>12</v>
      </c>
      <c r="K153">
        <f t="shared" si="2"/>
        <v>152</v>
      </c>
      <c r="L153">
        <f>MATCH(B153,'pivot 2022'!$B$2:$B$251,0)</f>
        <v>105</v>
      </c>
    </row>
    <row r="154" spans="1:12">
      <c r="A154" t="s">
        <v>315</v>
      </c>
      <c r="B154" t="s">
        <v>316</v>
      </c>
      <c r="C154">
        <v>2018</v>
      </c>
      <c r="D154">
        <v>4.4360935742915197</v>
      </c>
      <c r="E154">
        <v>28</v>
      </c>
      <c r="F154">
        <v>49.142857142857103</v>
      </c>
      <c r="G154">
        <v>15</v>
      </c>
      <c r="H154">
        <v>0</v>
      </c>
      <c r="I154">
        <v>93</v>
      </c>
      <c r="J154" t="s">
        <v>12</v>
      </c>
      <c r="K154">
        <f t="shared" si="2"/>
        <v>153</v>
      </c>
      <c r="L154">
        <f>MATCH(B154,'pivot 2022'!$B$2:$B$251,0)</f>
        <v>158</v>
      </c>
    </row>
    <row r="155" spans="1:12">
      <c r="A155" t="s">
        <v>317</v>
      </c>
      <c r="B155" t="s">
        <v>318</v>
      </c>
      <c r="C155">
        <v>2010</v>
      </c>
      <c r="D155">
        <v>4.40652829208324</v>
      </c>
      <c r="E155">
        <v>29</v>
      </c>
      <c r="F155">
        <v>52.103448275862</v>
      </c>
      <c r="G155">
        <v>12</v>
      </c>
      <c r="H155">
        <v>0</v>
      </c>
      <c r="I155" t="s">
        <v>12</v>
      </c>
      <c r="J155">
        <v>97</v>
      </c>
      <c r="K155">
        <f t="shared" si="2"/>
        <v>154</v>
      </c>
      <c r="L155">
        <f>MATCH(B155,'pivot 2022'!$B$2:$B$251,0)</f>
        <v>169</v>
      </c>
    </row>
    <row r="156" spans="1:12">
      <c r="A156" t="s">
        <v>319</v>
      </c>
      <c r="B156" t="s">
        <v>320</v>
      </c>
      <c r="C156">
        <v>2017</v>
      </c>
      <c r="D156">
        <v>4.3921332832678504</v>
      </c>
      <c r="E156">
        <v>34</v>
      </c>
      <c r="F156">
        <v>65.735294117647001</v>
      </c>
      <c r="G156">
        <v>21</v>
      </c>
      <c r="H156">
        <v>0</v>
      </c>
      <c r="I156" t="s">
        <v>12</v>
      </c>
      <c r="J156">
        <v>9</v>
      </c>
      <c r="K156">
        <f t="shared" si="2"/>
        <v>155</v>
      </c>
      <c r="L156">
        <f>MATCH(B156,'pivot 2022'!$B$2:$B$251,0)</f>
        <v>166</v>
      </c>
    </row>
    <row r="157" spans="1:12">
      <c r="A157" t="s">
        <v>321</v>
      </c>
      <c r="B157" t="s">
        <v>322</v>
      </c>
      <c r="C157">
        <v>2009</v>
      </c>
      <c r="D157">
        <v>4.3289762398839997</v>
      </c>
      <c r="E157">
        <v>29</v>
      </c>
      <c r="F157">
        <v>53.172413793103402</v>
      </c>
      <c r="G157">
        <v>23</v>
      </c>
      <c r="H157">
        <v>0</v>
      </c>
      <c r="I157" t="s">
        <v>12</v>
      </c>
      <c r="J157">
        <v>103</v>
      </c>
      <c r="K157">
        <f t="shared" si="2"/>
        <v>156</v>
      </c>
      <c r="L157">
        <f>MATCH(B157,'pivot 2022'!$B$2:$B$251,0)</f>
        <v>167</v>
      </c>
    </row>
    <row r="158" spans="1:12">
      <c r="A158" t="s">
        <v>323</v>
      </c>
      <c r="B158" t="s">
        <v>324</v>
      </c>
      <c r="C158">
        <v>2017</v>
      </c>
      <c r="D158">
        <v>4.3232053827147103</v>
      </c>
      <c r="E158">
        <v>30</v>
      </c>
      <c r="F158">
        <v>66.733333333333306</v>
      </c>
      <c r="G158">
        <v>3</v>
      </c>
      <c r="H158">
        <v>1</v>
      </c>
      <c r="I158" t="s">
        <v>12</v>
      </c>
      <c r="J158">
        <v>1</v>
      </c>
      <c r="K158">
        <f t="shared" si="2"/>
        <v>157</v>
      </c>
      <c r="L158">
        <f>MATCH(B158,'pivot 2022'!$B$2:$B$251,0)</f>
        <v>168</v>
      </c>
    </row>
    <row r="159" spans="1:12">
      <c r="A159" t="s">
        <v>325</v>
      </c>
      <c r="B159" t="s">
        <v>326</v>
      </c>
      <c r="C159">
        <v>2004</v>
      </c>
      <c r="D159">
        <v>4.3078851036362602</v>
      </c>
      <c r="E159">
        <v>39</v>
      </c>
      <c r="F159">
        <v>83.102564102564102</v>
      </c>
      <c r="G159">
        <v>56</v>
      </c>
      <c r="H159">
        <v>0</v>
      </c>
      <c r="I159" t="s">
        <v>12</v>
      </c>
      <c r="J159">
        <v>76</v>
      </c>
      <c r="K159">
        <f t="shared" si="2"/>
        <v>158</v>
      </c>
      <c r="L159">
        <f>MATCH(B159,'pivot 2022'!$B$2:$B$251,0)</f>
        <v>171</v>
      </c>
    </row>
    <row r="160" spans="1:12">
      <c r="A160" t="s">
        <v>327</v>
      </c>
      <c r="B160" t="s">
        <v>328</v>
      </c>
      <c r="C160">
        <v>2007</v>
      </c>
      <c r="D160">
        <v>4.2956855363144797</v>
      </c>
      <c r="E160">
        <v>38</v>
      </c>
      <c r="F160">
        <v>80.236842105263094</v>
      </c>
      <c r="G160">
        <v>45</v>
      </c>
      <c r="H160">
        <v>0</v>
      </c>
      <c r="I160" t="s">
        <v>12</v>
      </c>
      <c r="J160">
        <v>45</v>
      </c>
      <c r="K160">
        <f t="shared" si="2"/>
        <v>159</v>
      </c>
      <c r="L160">
        <f>MATCH(B160,'pivot 2022'!$B$2:$B$251,0)</f>
        <v>170</v>
      </c>
    </row>
    <row r="161" spans="1:12">
      <c r="A161" t="s">
        <v>329</v>
      </c>
      <c r="B161" t="s">
        <v>330</v>
      </c>
      <c r="C161">
        <v>2019</v>
      </c>
      <c r="D161">
        <v>4.2578449079169802</v>
      </c>
      <c r="E161">
        <v>24</v>
      </c>
      <c r="F161">
        <v>44.2083333333333</v>
      </c>
      <c r="G161">
        <v>6</v>
      </c>
      <c r="H161">
        <v>2</v>
      </c>
      <c r="I161">
        <v>85</v>
      </c>
      <c r="J161" t="s">
        <v>12</v>
      </c>
      <c r="K161">
        <f t="shared" si="2"/>
        <v>160</v>
      </c>
      <c r="L161">
        <f>MATCH(B161,'pivot 2022'!$B$2:$B$251,0)</f>
        <v>149</v>
      </c>
    </row>
    <row r="162" spans="1:12">
      <c r="A162" t="s">
        <v>331</v>
      </c>
      <c r="B162" t="s">
        <v>332</v>
      </c>
      <c r="C162">
        <v>2019</v>
      </c>
      <c r="D162">
        <v>4.2248778521078103</v>
      </c>
      <c r="E162">
        <v>19</v>
      </c>
      <c r="F162">
        <v>38.736842105263101</v>
      </c>
      <c r="G162">
        <v>3</v>
      </c>
      <c r="H162">
        <v>3</v>
      </c>
      <c r="I162" t="s">
        <v>12</v>
      </c>
      <c r="J162">
        <v>1</v>
      </c>
      <c r="K162">
        <f t="shared" si="2"/>
        <v>161</v>
      </c>
      <c r="L162">
        <f>MATCH(B162,'pivot 2022'!$B$2:$B$251,0)</f>
        <v>129</v>
      </c>
    </row>
    <row r="163" spans="1:12">
      <c r="A163" t="s">
        <v>333</v>
      </c>
      <c r="B163" t="s">
        <v>334</v>
      </c>
      <c r="C163">
        <v>2017</v>
      </c>
      <c r="D163">
        <v>4.2144117255243803</v>
      </c>
      <c r="E163">
        <v>32</v>
      </c>
      <c r="F163">
        <v>67.0625</v>
      </c>
      <c r="G163">
        <v>24</v>
      </c>
      <c r="H163">
        <v>0</v>
      </c>
      <c r="I163">
        <v>96</v>
      </c>
      <c r="J163" t="s">
        <v>12</v>
      </c>
      <c r="K163">
        <f t="shared" si="2"/>
        <v>162</v>
      </c>
      <c r="L163">
        <f>MATCH(B163,'pivot 2022'!$B$2:$B$251,0)</f>
        <v>172</v>
      </c>
    </row>
    <row r="164" spans="1:12">
      <c r="A164" t="s">
        <v>335</v>
      </c>
      <c r="B164" t="s">
        <v>336</v>
      </c>
      <c r="C164">
        <v>2014</v>
      </c>
      <c r="D164">
        <v>4.1609594633269396</v>
      </c>
      <c r="E164">
        <v>32</v>
      </c>
      <c r="F164">
        <v>65.46875</v>
      </c>
      <c r="G164">
        <v>27</v>
      </c>
      <c r="H164">
        <v>0</v>
      </c>
      <c r="I164" t="s">
        <v>12</v>
      </c>
      <c r="J164">
        <v>12</v>
      </c>
      <c r="K164">
        <f t="shared" si="2"/>
        <v>163</v>
      </c>
      <c r="L164">
        <f>MATCH(B164,'pivot 2022'!$B$2:$B$251,0)</f>
        <v>173</v>
      </c>
    </row>
    <row r="165" spans="1:12">
      <c r="A165" t="s">
        <v>337</v>
      </c>
      <c r="B165" t="s">
        <v>338</v>
      </c>
      <c r="C165">
        <v>2010</v>
      </c>
      <c r="D165">
        <v>4.0532746804268696</v>
      </c>
      <c r="E165">
        <v>28</v>
      </c>
      <c r="F165">
        <v>56.928571428571402</v>
      </c>
      <c r="G165">
        <v>17</v>
      </c>
      <c r="H165">
        <v>0</v>
      </c>
      <c r="I165" t="s">
        <v>12</v>
      </c>
      <c r="J165">
        <v>94</v>
      </c>
      <c r="K165">
        <f t="shared" si="2"/>
        <v>164</v>
      </c>
      <c r="L165">
        <f>MATCH(B165,'pivot 2022'!$B$2:$B$251,0)</f>
        <v>175</v>
      </c>
    </row>
    <row r="166" spans="1:12">
      <c r="A166" t="s">
        <v>339</v>
      </c>
      <c r="B166" t="s">
        <v>340</v>
      </c>
      <c r="C166">
        <v>2017</v>
      </c>
      <c r="D166">
        <v>4.0439699973516596</v>
      </c>
      <c r="E166">
        <v>24</v>
      </c>
      <c r="F166">
        <v>44.9166666666666</v>
      </c>
      <c r="G166">
        <v>11</v>
      </c>
      <c r="H166">
        <v>0</v>
      </c>
      <c r="I166" t="s">
        <v>12</v>
      </c>
      <c r="J166">
        <v>22</v>
      </c>
      <c r="K166">
        <f t="shared" si="2"/>
        <v>165</v>
      </c>
      <c r="L166">
        <f>MATCH(B166,'pivot 2022'!$B$2:$B$251,0)</f>
        <v>174</v>
      </c>
    </row>
    <row r="167" spans="1:12">
      <c r="A167" t="s">
        <v>341</v>
      </c>
      <c r="B167" t="s">
        <v>342</v>
      </c>
      <c r="C167">
        <v>2019</v>
      </c>
      <c r="D167">
        <v>4.0430337660533704</v>
      </c>
      <c r="E167">
        <v>25</v>
      </c>
      <c r="F167">
        <v>48.6</v>
      </c>
      <c r="G167">
        <v>6</v>
      </c>
      <c r="H167">
        <v>1</v>
      </c>
      <c r="I167">
        <v>25</v>
      </c>
      <c r="J167" t="s">
        <v>12</v>
      </c>
      <c r="K167">
        <f t="shared" si="2"/>
        <v>166</v>
      </c>
      <c r="L167">
        <f>MATCH(B167,'pivot 2022'!$B$2:$B$251,0)</f>
        <v>127</v>
      </c>
    </row>
    <row r="168" spans="1:12">
      <c r="A168" t="s">
        <v>343</v>
      </c>
      <c r="B168" t="s">
        <v>344</v>
      </c>
      <c r="C168">
        <v>2014</v>
      </c>
      <c r="D168">
        <v>4.0137527866023497</v>
      </c>
      <c r="E168">
        <v>22</v>
      </c>
      <c r="F168">
        <v>40.363636363636303</v>
      </c>
      <c r="G168">
        <v>7</v>
      </c>
      <c r="H168">
        <v>2</v>
      </c>
      <c r="I168" t="s">
        <v>12</v>
      </c>
      <c r="J168">
        <v>50</v>
      </c>
      <c r="K168">
        <f t="shared" si="2"/>
        <v>167</v>
      </c>
      <c r="L168">
        <f>MATCH(B168,'pivot 2022'!$B$2:$B$251,0)</f>
        <v>177</v>
      </c>
    </row>
    <row r="169" spans="1:12">
      <c r="A169" t="s">
        <v>345</v>
      </c>
      <c r="B169" t="s">
        <v>346</v>
      </c>
      <c r="C169">
        <v>2019</v>
      </c>
      <c r="D169">
        <v>3.9939807327032701</v>
      </c>
      <c r="E169">
        <v>21</v>
      </c>
      <c r="F169">
        <v>31</v>
      </c>
      <c r="G169">
        <v>14</v>
      </c>
      <c r="H169">
        <v>0</v>
      </c>
      <c r="I169">
        <v>43</v>
      </c>
      <c r="J169" t="s">
        <v>12</v>
      </c>
      <c r="K169">
        <f t="shared" si="2"/>
        <v>168</v>
      </c>
      <c r="L169">
        <f>MATCH(B169,'pivot 2022'!$B$2:$B$251,0)</f>
        <v>134</v>
      </c>
    </row>
    <row r="170" spans="1:12">
      <c r="A170" t="s">
        <v>347</v>
      </c>
      <c r="B170" t="s">
        <v>348</v>
      </c>
      <c r="C170">
        <v>2007</v>
      </c>
      <c r="D170">
        <v>3.9832064238183298</v>
      </c>
      <c r="E170">
        <v>30</v>
      </c>
      <c r="F170">
        <v>66.2</v>
      </c>
      <c r="G170">
        <v>10</v>
      </c>
      <c r="H170">
        <v>1</v>
      </c>
      <c r="I170" t="s">
        <v>12</v>
      </c>
      <c r="J170">
        <v>29</v>
      </c>
      <c r="K170">
        <f t="shared" si="2"/>
        <v>169</v>
      </c>
      <c r="L170">
        <f>MATCH(B170,'pivot 2022'!$B$2:$B$251,0)</f>
        <v>178</v>
      </c>
    </row>
    <row r="171" spans="1:12">
      <c r="A171" t="s">
        <v>349</v>
      </c>
      <c r="B171" t="s">
        <v>350</v>
      </c>
      <c r="C171">
        <v>2017</v>
      </c>
      <c r="D171">
        <v>3.7634989883671</v>
      </c>
      <c r="E171">
        <v>20</v>
      </c>
      <c r="F171">
        <v>44.7</v>
      </c>
      <c r="G171">
        <v>8</v>
      </c>
      <c r="H171">
        <v>4</v>
      </c>
      <c r="I171" t="s">
        <v>12</v>
      </c>
      <c r="J171">
        <v>22</v>
      </c>
      <c r="K171">
        <f t="shared" si="2"/>
        <v>170</v>
      </c>
      <c r="L171">
        <f>MATCH(B171,'pivot 2022'!$B$2:$B$251,0)</f>
        <v>182</v>
      </c>
    </row>
    <row r="172" spans="1:12">
      <c r="A172" t="s">
        <v>351</v>
      </c>
      <c r="B172" t="s">
        <v>352</v>
      </c>
      <c r="C172">
        <v>2015</v>
      </c>
      <c r="D172">
        <v>3.7602753929063502</v>
      </c>
      <c r="E172">
        <v>27</v>
      </c>
      <c r="F172">
        <v>58.5555555555555</v>
      </c>
      <c r="G172">
        <v>25</v>
      </c>
      <c r="H172">
        <v>0</v>
      </c>
      <c r="I172" t="s">
        <v>12</v>
      </c>
      <c r="J172">
        <v>39</v>
      </c>
      <c r="K172">
        <f t="shared" si="2"/>
        <v>171</v>
      </c>
      <c r="L172">
        <f>MATCH(B172,'pivot 2022'!$B$2:$B$251,0)</f>
        <v>180</v>
      </c>
    </row>
    <row r="173" spans="1:12">
      <c r="A173" t="s">
        <v>353</v>
      </c>
      <c r="B173" t="s">
        <v>354</v>
      </c>
      <c r="C173">
        <v>2009</v>
      </c>
      <c r="D173">
        <v>3.7599510276075501</v>
      </c>
      <c r="E173">
        <v>31</v>
      </c>
      <c r="F173">
        <v>71.935483870967701</v>
      </c>
      <c r="G173">
        <v>31</v>
      </c>
      <c r="H173">
        <v>0</v>
      </c>
      <c r="I173" t="s">
        <v>12</v>
      </c>
      <c r="J173">
        <v>64</v>
      </c>
      <c r="K173">
        <f t="shared" si="2"/>
        <v>172</v>
      </c>
      <c r="L173">
        <f>MATCH(B173,'pivot 2022'!$B$2:$B$251,0)</f>
        <v>181</v>
      </c>
    </row>
    <row r="174" spans="1:12">
      <c r="A174" t="s">
        <v>355</v>
      </c>
      <c r="B174" t="s">
        <v>356</v>
      </c>
      <c r="C174">
        <v>2018</v>
      </c>
      <c r="D174">
        <v>3.7541375944723301</v>
      </c>
      <c r="E174">
        <v>27</v>
      </c>
      <c r="F174">
        <v>55.4444444444444</v>
      </c>
      <c r="G174">
        <v>27</v>
      </c>
      <c r="H174">
        <v>0</v>
      </c>
      <c r="I174">
        <v>70</v>
      </c>
      <c r="J174" t="s">
        <v>12</v>
      </c>
      <c r="K174">
        <f t="shared" si="2"/>
        <v>173</v>
      </c>
      <c r="L174">
        <f>MATCH(B174,'pivot 2022'!$B$2:$B$251,0)</f>
        <v>152</v>
      </c>
    </row>
    <row r="175" spans="1:12">
      <c r="A175" t="s">
        <v>357</v>
      </c>
      <c r="B175" t="s">
        <v>358</v>
      </c>
      <c r="C175">
        <v>2012</v>
      </c>
      <c r="D175">
        <v>3.7286423993201399</v>
      </c>
      <c r="E175">
        <v>33</v>
      </c>
      <c r="F175">
        <v>81.151515151515099</v>
      </c>
      <c r="G175">
        <v>35</v>
      </c>
      <c r="H175">
        <v>0</v>
      </c>
      <c r="I175" t="s">
        <v>12</v>
      </c>
      <c r="J175">
        <v>28</v>
      </c>
      <c r="K175">
        <f t="shared" si="2"/>
        <v>174</v>
      </c>
      <c r="L175">
        <f>MATCH(B175,'pivot 2022'!$B$2:$B$251,0)</f>
        <v>179</v>
      </c>
    </row>
    <row r="176" spans="1:12">
      <c r="A176" t="s">
        <v>359</v>
      </c>
      <c r="B176" t="s">
        <v>360</v>
      </c>
      <c r="C176">
        <v>2016</v>
      </c>
      <c r="D176">
        <v>3.7033496683264899</v>
      </c>
      <c r="E176">
        <v>30</v>
      </c>
      <c r="F176">
        <v>67.3</v>
      </c>
      <c r="G176">
        <v>44</v>
      </c>
      <c r="H176">
        <v>0</v>
      </c>
      <c r="I176" t="s">
        <v>12</v>
      </c>
      <c r="J176">
        <v>14</v>
      </c>
      <c r="K176">
        <f t="shared" si="2"/>
        <v>175</v>
      </c>
      <c r="L176">
        <f>MATCH(B176,'pivot 2022'!$B$2:$B$251,0)</f>
        <v>184</v>
      </c>
    </row>
    <row r="177" spans="1:12">
      <c r="A177" t="s">
        <v>361</v>
      </c>
      <c r="B177" t="s">
        <v>362</v>
      </c>
      <c r="C177">
        <v>2017</v>
      </c>
      <c r="D177">
        <v>3.6631731893311299</v>
      </c>
      <c r="E177">
        <v>32</v>
      </c>
      <c r="F177">
        <v>77.375</v>
      </c>
      <c r="G177">
        <v>63</v>
      </c>
      <c r="H177">
        <v>0</v>
      </c>
      <c r="I177">
        <v>78</v>
      </c>
      <c r="J177" t="s">
        <v>12</v>
      </c>
      <c r="K177">
        <f t="shared" si="2"/>
        <v>176</v>
      </c>
      <c r="L177">
        <f>MATCH(B177,'pivot 2022'!$B$2:$B$251,0)</f>
        <v>153</v>
      </c>
    </row>
    <row r="178" spans="1:12">
      <c r="A178" t="s">
        <v>363</v>
      </c>
      <c r="B178" t="s">
        <v>364</v>
      </c>
      <c r="C178">
        <v>2016</v>
      </c>
      <c r="D178">
        <v>3.5970239025027402</v>
      </c>
      <c r="E178">
        <v>28</v>
      </c>
      <c r="F178">
        <v>67.25</v>
      </c>
      <c r="G178">
        <v>20</v>
      </c>
      <c r="H178">
        <v>0</v>
      </c>
      <c r="I178" t="s">
        <v>12</v>
      </c>
      <c r="J178">
        <v>6</v>
      </c>
      <c r="K178">
        <f t="shared" si="2"/>
        <v>177</v>
      </c>
      <c r="L178">
        <f>MATCH(B178,'pivot 2022'!$B$2:$B$251,0)</f>
        <v>186</v>
      </c>
    </row>
    <row r="179" spans="1:12">
      <c r="A179" t="s">
        <v>365</v>
      </c>
      <c r="B179" t="s">
        <v>366</v>
      </c>
      <c r="C179">
        <v>2000</v>
      </c>
      <c r="D179">
        <v>3.5693026600791198</v>
      </c>
      <c r="E179">
        <v>32</v>
      </c>
      <c r="F179">
        <v>81.34375</v>
      </c>
      <c r="G179">
        <v>56</v>
      </c>
      <c r="H179">
        <v>0</v>
      </c>
      <c r="I179" t="s">
        <v>12</v>
      </c>
      <c r="J179">
        <v>93</v>
      </c>
      <c r="K179">
        <f t="shared" si="2"/>
        <v>178</v>
      </c>
      <c r="L179">
        <f>MATCH(B179,'pivot 2022'!$B$2:$B$251,0)</f>
        <v>187</v>
      </c>
    </row>
    <row r="180" spans="1:12">
      <c r="A180" t="s">
        <v>367</v>
      </c>
      <c r="B180" t="s">
        <v>368</v>
      </c>
      <c r="C180">
        <v>2009</v>
      </c>
      <c r="D180">
        <v>3.56628257956607</v>
      </c>
      <c r="E180">
        <v>20</v>
      </c>
      <c r="F180">
        <v>51.1</v>
      </c>
      <c r="G180">
        <v>6</v>
      </c>
      <c r="H180">
        <v>2</v>
      </c>
      <c r="I180" t="s">
        <v>12</v>
      </c>
      <c r="J180">
        <v>114</v>
      </c>
      <c r="K180">
        <f t="shared" si="2"/>
        <v>179</v>
      </c>
      <c r="L180">
        <f>MATCH(B180,'pivot 2022'!$B$2:$B$251,0)</f>
        <v>188</v>
      </c>
    </row>
    <row r="181" spans="1:12">
      <c r="A181" t="s">
        <v>369</v>
      </c>
      <c r="B181" t="s">
        <v>370</v>
      </c>
      <c r="C181">
        <v>2017</v>
      </c>
      <c r="D181">
        <v>3.5582075976457199</v>
      </c>
      <c r="E181">
        <v>16</v>
      </c>
      <c r="F181">
        <v>32.375</v>
      </c>
      <c r="G181">
        <v>6</v>
      </c>
      <c r="H181">
        <v>3</v>
      </c>
      <c r="I181" t="s">
        <v>12</v>
      </c>
      <c r="J181">
        <v>25</v>
      </c>
      <c r="K181">
        <f t="shared" si="2"/>
        <v>180</v>
      </c>
      <c r="L181">
        <f>MATCH(B181,'pivot 2022'!$B$2:$B$251,0)</f>
        <v>189</v>
      </c>
    </row>
    <row r="182" spans="1:12">
      <c r="A182" t="s">
        <v>371</v>
      </c>
      <c r="B182" t="s">
        <v>372</v>
      </c>
      <c r="C182">
        <v>2009</v>
      </c>
      <c r="D182">
        <v>3.5307457366125701</v>
      </c>
      <c r="E182">
        <v>22</v>
      </c>
      <c r="F182">
        <v>49.409090909090899</v>
      </c>
      <c r="G182">
        <v>14</v>
      </c>
      <c r="H182">
        <v>0</v>
      </c>
      <c r="I182" t="s">
        <v>12</v>
      </c>
      <c r="J182">
        <v>114</v>
      </c>
      <c r="K182">
        <f t="shared" si="2"/>
        <v>181</v>
      </c>
      <c r="L182">
        <f>MATCH(B182,'pivot 2022'!$B$2:$B$251,0)</f>
        <v>190</v>
      </c>
    </row>
    <row r="183" spans="1:12">
      <c r="A183" t="s">
        <v>373</v>
      </c>
      <c r="B183" t="s">
        <v>374</v>
      </c>
      <c r="C183">
        <v>2004</v>
      </c>
      <c r="D183">
        <v>3.4521783046198702</v>
      </c>
      <c r="E183">
        <v>27</v>
      </c>
      <c r="F183">
        <v>65.407407407407405</v>
      </c>
      <c r="G183">
        <v>33</v>
      </c>
      <c r="H183">
        <v>0</v>
      </c>
      <c r="I183" t="s">
        <v>12</v>
      </c>
      <c r="J183">
        <v>104</v>
      </c>
      <c r="K183">
        <f t="shared" si="2"/>
        <v>182</v>
      </c>
      <c r="L183">
        <f>MATCH(B183,'pivot 2022'!$B$2:$B$251,0)</f>
        <v>191</v>
      </c>
    </row>
    <row r="184" spans="1:12">
      <c r="A184" t="s">
        <v>375</v>
      </c>
      <c r="B184" t="s">
        <v>376</v>
      </c>
      <c r="C184">
        <v>2012</v>
      </c>
      <c r="D184">
        <v>3.4422550386954298</v>
      </c>
      <c r="E184">
        <v>29</v>
      </c>
      <c r="F184">
        <v>73.758620689655103</v>
      </c>
      <c r="G184">
        <v>33</v>
      </c>
      <c r="H184">
        <v>0</v>
      </c>
      <c r="I184" t="s">
        <v>12</v>
      </c>
      <c r="J184">
        <v>71</v>
      </c>
      <c r="K184">
        <f t="shared" si="2"/>
        <v>183</v>
      </c>
      <c r="L184">
        <f>MATCH(B184,'pivot 2022'!$B$2:$B$251,0)</f>
        <v>192</v>
      </c>
    </row>
    <row r="185" spans="1:12">
      <c r="A185" t="s">
        <v>377</v>
      </c>
      <c r="B185" t="s">
        <v>378</v>
      </c>
      <c r="C185">
        <v>2013</v>
      </c>
      <c r="D185">
        <v>3.4306925060831399</v>
      </c>
      <c r="E185">
        <v>23</v>
      </c>
      <c r="F185">
        <v>57.521739130434703</v>
      </c>
      <c r="G185">
        <v>15</v>
      </c>
      <c r="H185">
        <v>0</v>
      </c>
      <c r="I185" t="s">
        <v>12</v>
      </c>
      <c r="J185">
        <v>11</v>
      </c>
      <c r="K185">
        <f t="shared" si="2"/>
        <v>184</v>
      </c>
      <c r="L185">
        <f>MATCH(B185,'pivot 2022'!$B$2:$B$251,0)</f>
        <v>193</v>
      </c>
    </row>
    <row r="186" spans="1:12">
      <c r="A186" t="s">
        <v>379</v>
      </c>
      <c r="B186" t="s">
        <v>380</v>
      </c>
      <c r="C186">
        <v>1997</v>
      </c>
      <c r="D186">
        <v>3.4076003868771001</v>
      </c>
      <c r="E186">
        <v>30</v>
      </c>
      <c r="F186">
        <v>79.133333333333297</v>
      </c>
      <c r="G186">
        <v>55</v>
      </c>
      <c r="H186">
        <v>0</v>
      </c>
      <c r="I186" t="s">
        <v>12</v>
      </c>
      <c r="J186">
        <v>104</v>
      </c>
      <c r="K186">
        <f t="shared" si="2"/>
        <v>185</v>
      </c>
      <c r="L186">
        <f>MATCH(B186,'pivot 2022'!$B$2:$B$251,0)</f>
        <v>194</v>
      </c>
    </row>
    <row r="187" spans="1:12">
      <c r="A187" t="s">
        <v>381</v>
      </c>
      <c r="B187" t="s">
        <v>382</v>
      </c>
      <c r="C187">
        <v>2009</v>
      </c>
      <c r="D187">
        <v>3.3288783075855601</v>
      </c>
      <c r="E187">
        <v>20</v>
      </c>
      <c r="F187">
        <v>48.8</v>
      </c>
      <c r="G187">
        <v>11</v>
      </c>
      <c r="H187">
        <v>0</v>
      </c>
      <c r="I187" t="s">
        <v>12</v>
      </c>
      <c r="J187">
        <v>115</v>
      </c>
      <c r="K187">
        <f t="shared" si="2"/>
        <v>186</v>
      </c>
      <c r="L187">
        <f>MATCH(B187,'pivot 2022'!$B$2:$B$251,0)</f>
        <v>195</v>
      </c>
    </row>
    <row r="188" spans="1:12">
      <c r="A188" t="s">
        <v>383</v>
      </c>
      <c r="B188" t="s">
        <v>384</v>
      </c>
      <c r="C188">
        <v>1800</v>
      </c>
      <c r="D188">
        <v>3.3281521449447999</v>
      </c>
      <c r="E188">
        <v>30</v>
      </c>
      <c r="F188">
        <v>83.2</v>
      </c>
      <c r="G188">
        <v>53</v>
      </c>
      <c r="H188">
        <v>0</v>
      </c>
      <c r="I188" t="s">
        <v>12</v>
      </c>
      <c r="J188">
        <v>88</v>
      </c>
      <c r="K188">
        <f t="shared" si="2"/>
        <v>187</v>
      </c>
      <c r="L188">
        <f>MATCH(B188,'pivot 2022'!$B$2:$B$251,0)</f>
        <v>196</v>
      </c>
    </row>
    <row r="189" spans="1:12">
      <c r="A189" t="s">
        <v>385</v>
      </c>
      <c r="B189" t="s">
        <v>386</v>
      </c>
      <c r="C189">
        <v>2010</v>
      </c>
      <c r="D189">
        <v>3.2468492678768501</v>
      </c>
      <c r="E189">
        <v>25</v>
      </c>
      <c r="F189">
        <v>67.64</v>
      </c>
      <c r="G189">
        <v>24</v>
      </c>
      <c r="H189">
        <v>0</v>
      </c>
      <c r="I189" t="s">
        <v>12</v>
      </c>
      <c r="J189">
        <v>102</v>
      </c>
      <c r="K189">
        <f t="shared" si="2"/>
        <v>188</v>
      </c>
      <c r="L189">
        <f>MATCH(B189,'pivot 2022'!$B$2:$B$251,0)</f>
        <v>199</v>
      </c>
    </row>
    <row r="190" spans="1:12">
      <c r="A190" t="s">
        <v>387</v>
      </c>
      <c r="B190" t="s">
        <v>388</v>
      </c>
      <c r="C190">
        <v>2012</v>
      </c>
      <c r="D190">
        <v>3.1903705341059201</v>
      </c>
      <c r="E190">
        <v>25</v>
      </c>
      <c r="F190">
        <v>65.64</v>
      </c>
      <c r="G190">
        <v>32</v>
      </c>
      <c r="H190">
        <v>0</v>
      </c>
      <c r="I190" t="s">
        <v>12</v>
      </c>
      <c r="J190">
        <v>80</v>
      </c>
      <c r="K190">
        <f t="shared" si="2"/>
        <v>189</v>
      </c>
      <c r="L190">
        <f>MATCH(B190,'pivot 2022'!$B$2:$B$251,0)</f>
        <v>200</v>
      </c>
    </row>
    <row r="191" spans="1:12">
      <c r="A191" t="s">
        <v>389</v>
      </c>
      <c r="B191" t="s">
        <v>390</v>
      </c>
      <c r="C191">
        <v>2011</v>
      </c>
      <c r="D191">
        <v>3.1848760499781199</v>
      </c>
      <c r="E191">
        <v>25</v>
      </c>
      <c r="F191">
        <v>65.44</v>
      </c>
      <c r="G191">
        <v>33</v>
      </c>
      <c r="H191">
        <v>0</v>
      </c>
      <c r="I191" t="s">
        <v>12</v>
      </c>
      <c r="J191">
        <v>81</v>
      </c>
      <c r="K191">
        <f t="shared" si="2"/>
        <v>190</v>
      </c>
      <c r="L191">
        <f>MATCH(B191,'pivot 2022'!$B$2:$B$251,0)</f>
        <v>201</v>
      </c>
    </row>
    <row r="192" spans="1:12">
      <c r="A192" t="s">
        <v>391</v>
      </c>
      <c r="B192" t="s">
        <v>392</v>
      </c>
      <c r="C192">
        <v>2015</v>
      </c>
      <c r="D192">
        <v>3.1553646849977302</v>
      </c>
      <c r="E192">
        <v>28</v>
      </c>
      <c r="F192">
        <v>82.214285714285694</v>
      </c>
      <c r="G192">
        <v>34</v>
      </c>
      <c r="H192">
        <v>0</v>
      </c>
      <c r="I192" t="s">
        <v>12</v>
      </c>
      <c r="J192">
        <v>2</v>
      </c>
      <c r="K192">
        <f t="shared" si="2"/>
        <v>191</v>
      </c>
      <c r="L192">
        <f>MATCH(B192,'pivot 2022'!$B$2:$B$251,0)</f>
        <v>202</v>
      </c>
    </row>
    <row r="193" spans="1:12">
      <c r="A193" t="s">
        <v>393</v>
      </c>
      <c r="B193" t="s">
        <v>394</v>
      </c>
      <c r="C193">
        <v>2011</v>
      </c>
      <c r="D193">
        <v>3.0735018125349902</v>
      </c>
      <c r="E193">
        <v>18</v>
      </c>
      <c r="F193">
        <v>53.4444444444444</v>
      </c>
      <c r="G193">
        <v>6</v>
      </c>
      <c r="H193">
        <v>2</v>
      </c>
      <c r="I193" t="s">
        <v>12</v>
      </c>
      <c r="J193">
        <v>85</v>
      </c>
      <c r="K193">
        <f t="shared" si="2"/>
        <v>192</v>
      </c>
      <c r="L193">
        <f>MATCH(B193,'pivot 2022'!$B$2:$B$251,0)</f>
        <v>203</v>
      </c>
    </row>
    <row r="194" spans="1:12">
      <c r="A194" t="s">
        <v>395</v>
      </c>
      <c r="B194" t="s">
        <v>396</v>
      </c>
      <c r="C194">
        <v>2008</v>
      </c>
      <c r="D194">
        <v>2.9753146630551601</v>
      </c>
      <c r="E194">
        <v>26</v>
      </c>
      <c r="F194">
        <v>78.115384615384599</v>
      </c>
      <c r="G194">
        <v>48</v>
      </c>
      <c r="H194">
        <v>0</v>
      </c>
      <c r="I194" t="s">
        <v>12</v>
      </c>
      <c r="J194">
        <v>90</v>
      </c>
      <c r="K194">
        <f t="shared" si="2"/>
        <v>193</v>
      </c>
      <c r="L194">
        <f>MATCH(B194,'pivot 2022'!$B$2:$B$251,0)</f>
        <v>206</v>
      </c>
    </row>
    <row r="195" spans="1:12">
      <c r="A195" t="s">
        <v>397</v>
      </c>
      <c r="B195" t="s">
        <v>398</v>
      </c>
      <c r="C195">
        <v>2016</v>
      </c>
      <c r="D195">
        <v>2.9644190555182401</v>
      </c>
      <c r="E195">
        <v>18</v>
      </c>
      <c r="F195">
        <v>51.5</v>
      </c>
      <c r="G195">
        <v>10</v>
      </c>
      <c r="H195">
        <v>1</v>
      </c>
      <c r="I195" t="s">
        <v>12</v>
      </c>
      <c r="J195">
        <v>28</v>
      </c>
      <c r="K195">
        <f t="shared" si="2"/>
        <v>194</v>
      </c>
      <c r="L195">
        <f>MATCH(B195,'pivot 2022'!$B$2:$B$251,0)</f>
        <v>209</v>
      </c>
    </row>
    <row r="196" spans="1:12">
      <c r="A196" t="s">
        <v>399</v>
      </c>
      <c r="B196" t="s">
        <v>400</v>
      </c>
      <c r="C196">
        <v>2013</v>
      </c>
      <c r="D196">
        <v>2.9635956478791501</v>
      </c>
      <c r="E196">
        <v>22</v>
      </c>
      <c r="F196">
        <v>59.909090909090899</v>
      </c>
      <c r="G196">
        <v>26</v>
      </c>
      <c r="H196">
        <v>0</v>
      </c>
      <c r="I196" t="s">
        <v>12</v>
      </c>
      <c r="J196">
        <v>74</v>
      </c>
      <c r="K196">
        <f t="shared" ref="K196:K251" si="3">K195+1</f>
        <v>195</v>
      </c>
      <c r="L196">
        <f>MATCH(B196,'pivot 2022'!$B$2:$B$251,0)</f>
        <v>208</v>
      </c>
    </row>
    <row r="197" spans="1:12">
      <c r="A197" t="s">
        <v>401</v>
      </c>
      <c r="B197" t="s">
        <v>402</v>
      </c>
      <c r="C197">
        <v>2010</v>
      </c>
      <c r="D197">
        <v>2.9598893742391099</v>
      </c>
      <c r="E197">
        <v>16</v>
      </c>
      <c r="F197">
        <v>46.125</v>
      </c>
      <c r="G197">
        <v>5</v>
      </c>
      <c r="H197">
        <v>1</v>
      </c>
      <c r="I197" t="s">
        <v>12</v>
      </c>
      <c r="J197">
        <v>110</v>
      </c>
      <c r="K197">
        <f t="shared" si="3"/>
        <v>196</v>
      </c>
      <c r="L197">
        <f>MATCH(B197,'pivot 2022'!$B$2:$B$251,0)</f>
        <v>207</v>
      </c>
    </row>
    <row r="198" spans="1:12">
      <c r="A198" t="s">
        <v>403</v>
      </c>
      <c r="B198" t="s">
        <v>404</v>
      </c>
      <c r="C198">
        <v>2013</v>
      </c>
      <c r="D198">
        <v>2.9419601777370201</v>
      </c>
      <c r="E198">
        <v>21</v>
      </c>
      <c r="F198">
        <v>59.571428571428498</v>
      </c>
      <c r="G198">
        <v>16</v>
      </c>
      <c r="H198">
        <v>0</v>
      </c>
      <c r="I198" t="s">
        <v>12</v>
      </c>
      <c r="J198">
        <v>72</v>
      </c>
      <c r="K198">
        <f t="shared" si="3"/>
        <v>197</v>
      </c>
      <c r="L198">
        <f>MATCH(B198,'pivot 2022'!$B$2:$B$251,0)</f>
        <v>210</v>
      </c>
    </row>
    <row r="199" spans="1:12">
      <c r="A199" t="s">
        <v>405</v>
      </c>
      <c r="B199" t="s">
        <v>406</v>
      </c>
      <c r="C199">
        <v>2010</v>
      </c>
      <c r="D199">
        <v>2.93020231393748</v>
      </c>
      <c r="E199">
        <v>20</v>
      </c>
      <c r="F199">
        <v>58.6</v>
      </c>
      <c r="G199">
        <v>15</v>
      </c>
      <c r="H199">
        <v>0</v>
      </c>
      <c r="I199" t="s">
        <v>12</v>
      </c>
      <c r="J199">
        <v>105</v>
      </c>
      <c r="K199">
        <f t="shared" si="3"/>
        <v>198</v>
      </c>
      <c r="L199">
        <f>MATCH(B199,'pivot 2022'!$B$2:$B$251,0)</f>
        <v>216</v>
      </c>
    </row>
    <row r="200" spans="1:12">
      <c r="A200" t="s">
        <v>407</v>
      </c>
      <c r="B200" t="s">
        <v>408</v>
      </c>
      <c r="C200">
        <v>2010</v>
      </c>
      <c r="D200">
        <v>2.9084028495796099</v>
      </c>
      <c r="E200">
        <v>18</v>
      </c>
      <c r="F200">
        <v>48.4444444444444</v>
      </c>
      <c r="G200">
        <v>9</v>
      </c>
      <c r="H200">
        <v>1</v>
      </c>
      <c r="I200" t="s">
        <v>12</v>
      </c>
      <c r="J200">
        <v>108</v>
      </c>
      <c r="K200">
        <f t="shared" si="3"/>
        <v>199</v>
      </c>
      <c r="L200">
        <f>MATCH(B200,'pivot 2022'!$B$2:$B$251,0)</f>
        <v>213</v>
      </c>
    </row>
    <row r="201" spans="1:12">
      <c r="A201" t="s">
        <v>409</v>
      </c>
      <c r="B201" t="s">
        <v>410</v>
      </c>
      <c r="C201">
        <v>2011</v>
      </c>
      <c r="D201">
        <v>2.8998516597270898</v>
      </c>
      <c r="E201">
        <v>25</v>
      </c>
      <c r="F201">
        <v>76.319999999999993</v>
      </c>
      <c r="G201">
        <v>52</v>
      </c>
      <c r="H201">
        <v>0</v>
      </c>
      <c r="I201" t="s">
        <v>12</v>
      </c>
      <c r="J201">
        <v>82</v>
      </c>
      <c r="K201">
        <f t="shared" si="3"/>
        <v>200</v>
      </c>
      <c r="L201">
        <f>MATCH(B201,'pivot 2022'!$B$2:$B$251,0)</f>
        <v>212</v>
      </c>
    </row>
    <row r="202" spans="1:12">
      <c r="A202" t="s">
        <v>411</v>
      </c>
      <c r="B202" t="s">
        <v>412</v>
      </c>
      <c r="C202">
        <v>2018</v>
      </c>
      <c r="D202">
        <v>2.8969188686156202</v>
      </c>
      <c r="E202">
        <v>22</v>
      </c>
      <c r="F202">
        <v>61.363636363636303</v>
      </c>
      <c r="G202">
        <v>29</v>
      </c>
      <c r="H202">
        <v>0</v>
      </c>
      <c r="I202" t="s">
        <v>12</v>
      </c>
      <c r="J202">
        <v>14</v>
      </c>
      <c r="K202">
        <f t="shared" si="3"/>
        <v>201</v>
      </c>
      <c r="L202">
        <f>MATCH(B202,'pivot 2022'!$B$2:$B$251,0)</f>
        <v>215</v>
      </c>
    </row>
    <row r="203" spans="1:12">
      <c r="A203" t="s">
        <v>413</v>
      </c>
      <c r="B203" t="s">
        <v>414</v>
      </c>
      <c r="C203">
        <v>2010</v>
      </c>
      <c r="D203">
        <v>2.8768236716123599</v>
      </c>
      <c r="E203">
        <v>19</v>
      </c>
      <c r="F203">
        <v>52.052631578947299</v>
      </c>
      <c r="G203">
        <v>16</v>
      </c>
      <c r="H203">
        <v>0</v>
      </c>
      <c r="I203" t="s">
        <v>12</v>
      </c>
      <c r="J203">
        <v>114</v>
      </c>
      <c r="K203">
        <f t="shared" si="3"/>
        <v>202</v>
      </c>
      <c r="L203">
        <f>MATCH(B203,'pivot 2022'!$B$2:$B$251,0)</f>
        <v>217</v>
      </c>
    </row>
    <row r="204" spans="1:12">
      <c r="A204" t="s">
        <v>415</v>
      </c>
      <c r="B204" t="s">
        <v>416</v>
      </c>
      <c r="C204">
        <v>2015</v>
      </c>
      <c r="D204">
        <v>2.86867265746986</v>
      </c>
      <c r="E204">
        <v>20</v>
      </c>
      <c r="F204">
        <v>60.6</v>
      </c>
      <c r="G204">
        <v>9</v>
      </c>
      <c r="H204">
        <v>1</v>
      </c>
      <c r="I204" t="s">
        <v>12</v>
      </c>
      <c r="J204">
        <v>38</v>
      </c>
      <c r="K204">
        <f t="shared" si="3"/>
        <v>203</v>
      </c>
      <c r="L204">
        <f>MATCH(B204,'pivot 2022'!$B$2:$B$251,0)</f>
        <v>218</v>
      </c>
    </row>
    <row r="205" spans="1:12">
      <c r="A205" t="s">
        <v>417</v>
      </c>
      <c r="B205" t="s">
        <v>418</v>
      </c>
      <c r="C205">
        <v>2019</v>
      </c>
      <c r="D205">
        <v>2.7958810692301599</v>
      </c>
      <c r="E205">
        <v>18</v>
      </c>
      <c r="F205">
        <v>46.8888888888888</v>
      </c>
      <c r="G205">
        <v>19</v>
      </c>
      <c r="H205">
        <v>0</v>
      </c>
      <c r="I205">
        <v>72</v>
      </c>
      <c r="J205" t="s">
        <v>12</v>
      </c>
      <c r="K205">
        <f t="shared" si="3"/>
        <v>204</v>
      </c>
      <c r="L205">
        <f>MATCH(B205,'pivot 2022'!$B$2:$B$251,0)</f>
        <v>176</v>
      </c>
    </row>
    <row r="206" spans="1:12">
      <c r="A206" t="s">
        <v>419</v>
      </c>
      <c r="B206" t="s">
        <v>420</v>
      </c>
      <c r="C206">
        <v>2015</v>
      </c>
      <c r="D206">
        <v>2.7903454435128499</v>
      </c>
      <c r="E206">
        <v>20</v>
      </c>
      <c r="F206">
        <v>54.8</v>
      </c>
      <c r="G206">
        <v>31</v>
      </c>
      <c r="H206">
        <v>0</v>
      </c>
      <c r="I206" t="s">
        <v>12</v>
      </c>
      <c r="J206">
        <v>47</v>
      </c>
      <c r="K206">
        <f t="shared" si="3"/>
        <v>205</v>
      </c>
      <c r="L206">
        <f>MATCH(B206,'pivot 2022'!$B$2:$B$251,0)</f>
        <v>220</v>
      </c>
    </row>
    <row r="207" spans="1:12">
      <c r="A207" t="s">
        <v>421</v>
      </c>
      <c r="B207" t="s">
        <v>422</v>
      </c>
      <c r="C207">
        <v>2002</v>
      </c>
      <c r="D207">
        <v>2.7685006698519299</v>
      </c>
      <c r="E207">
        <v>25</v>
      </c>
      <c r="F207">
        <v>83</v>
      </c>
      <c r="G207">
        <v>57</v>
      </c>
      <c r="H207">
        <v>0</v>
      </c>
      <c r="I207" t="s">
        <v>12</v>
      </c>
      <c r="J207">
        <v>104</v>
      </c>
      <c r="K207">
        <f t="shared" si="3"/>
        <v>206</v>
      </c>
      <c r="L207">
        <f>MATCH(B207,'pivot 2022'!$B$2:$B$251,0)</f>
        <v>221</v>
      </c>
    </row>
    <row r="208" spans="1:12">
      <c r="A208" t="s">
        <v>423</v>
      </c>
      <c r="B208" t="s">
        <v>424</v>
      </c>
      <c r="C208">
        <v>2009</v>
      </c>
      <c r="D208">
        <v>2.71898487782203</v>
      </c>
      <c r="E208">
        <v>22</v>
      </c>
      <c r="F208">
        <v>70.318181818181799</v>
      </c>
      <c r="G208">
        <v>32</v>
      </c>
      <c r="H208">
        <v>0</v>
      </c>
      <c r="I208" t="s">
        <v>12</v>
      </c>
      <c r="J208">
        <v>108</v>
      </c>
      <c r="K208">
        <f t="shared" si="3"/>
        <v>207</v>
      </c>
      <c r="L208">
        <f>MATCH(B208,'pivot 2022'!$B$2:$B$251,0)</f>
        <v>222</v>
      </c>
    </row>
    <row r="209" spans="1:12">
      <c r="A209" t="s">
        <v>425</v>
      </c>
      <c r="B209" t="s">
        <v>426</v>
      </c>
      <c r="C209">
        <v>2011</v>
      </c>
      <c r="D209">
        <v>2.7098757440107102</v>
      </c>
      <c r="E209">
        <v>18</v>
      </c>
      <c r="F209">
        <v>57</v>
      </c>
      <c r="G209">
        <v>7</v>
      </c>
      <c r="H209">
        <v>1</v>
      </c>
      <c r="I209" t="s">
        <v>12</v>
      </c>
      <c r="J209">
        <v>99</v>
      </c>
      <c r="K209">
        <f t="shared" si="3"/>
        <v>208</v>
      </c>
      <c r="L209">
        <f>MATCH(B209,'pivot 2022'!$B$2:$B$251,0)</f>
        <v>232</v>
      </c>
    </row>
    <row r="210" spans="1:12">
      <c r="A210" t="s">
        <v>427</v>
      </c>
      <c r="B210" t="s">
        <v>428</v>
      </c>
      <c r="C210">
        <v>2014</v>
      </c>
      <c r="D210">
        <v>2.6875877766471001</v>
      </c>
      <c r="E210">
        <v>23</v>
      </c>
      <c r="F210">
        <v>75.043478260869506</v>
      </c>
      <c r="G210">
        <v>50</v>
      </c>
      <c r="H210">
        <v>0</v>
      </c>
      <c r="I210" t="s">
        <v>12</v>
      </c>
      <c r="J210">
        <v>28</v>
      </c>
      <c r="K210">
        <f t="shared" si="3"/>
        <v>209</v>
      </c>
      <c r="L210">
        <f>MATCH(B210,'pivot 2022'!$B$2:$B$251,0)</f>
        <v>224</v>
      </c>
    </row>
    <row r="211" spans="1:12">
      <c r="A211" t="s">
        <v>429</v>
      </c>
      <c r="B211" t="s">
        <v>430</v>
      </c>
      <c r="C211">
        <v>2019</v>
      </c>
      <c r="D211">
        <v>2.6841685703837102</v>
      </c>
      <c r="E211">
        <v>16</v>
      </c>
      <c r="F211">
        <v>37.375</v>
      </c>
      <c r="G211">
        <v>23</v>
      </c>
      <c r="H211">
        <v>0</v>
      </c>
      <c r="I211">
        <v>37</v>
      </c>
      <c r="J211" t="s">
        <v>12</v>
      </c>
      <c r="K211">
        <f t="shared" si="3"/>
        <v>210</v>
      </c>
      <c r="L211">
        <f>MATCH(B211,'pivot 2022'!$B$2:$B$251,0)</f>
        <v>154</v>
      </c>
    </row>
    <row r="212" spans="1:12">
      <c r="A212" t="s">
        <v>431</v>
      </c>
      <c r="B212" t="s">
        <v>432</v>
      </c>
      <c r="C212">
        <v>2016</v>
      </c>
      <c r="D212">
        <v>2.6727843189799199</v>
      </c>
      <c r="E212">
        <v>22</v>
      </c>
      <c r="F212">
        <v>71.727272727272705</v>
      </c>
      <c r="G212">
        <v>26</v>
      </c>
      <c r="H212">
        <v>0</v>
      </c>
      <c r="I212" t="s">
        <v>12</v>
      </c>
      <c r="J212">
        <v>16</v>
      </c>
      <c r="K212">
        <f t="shared" si="3"/>
        <v>211</v>
      </c>
      <c r="L212">
        <f>MATCH(B212,'pivot 2022'!$B$2:$B$251,0)</f>
        <v>225</v>
      </c>
    </row>
    <row r="213" spans="1:12">
      <c r="A213" t="s">
        <v>433</v>
      </c>
      <c r="B213" t="s">
        <v>434</v>
      </c>
      <c r="C213">
        <v>2019</v>
      </c>
      <c r="D213">
        <v>2.6616758060125201</v>
      </c>
      <c r="E213">
        <v>17</v>
      </c>
      <c r="F213">
        <v>49.470588235294102</v>
      </c>
      <c r="G213">
        <v>20</v>
      </c>
      <c r="H213">
        <v>0</v>
      </c>
      <c r="I213">
        <v>29</v>
      </c>
      <c r="J213" t="s">
        <v>12</v>
      </c>
      <c r="K213">
        <f t="shared" si="3"/>
        <v>212</v>
      </c>
      <c r="L213">
        <f>MATCH(B213,'pivot 2022'!$B$2:$B$251,0)</f>
        <v>159</v>
      </c>
    </row>
    <row r="214" spans="1:12">
      <c r="A214" t="s">
        <v>435</v>
      </c>
      <c r="B214" t="s">
        <v>436</v>
      </c>
      <c r="C214">
        <v>2017</v>
      </c>
      <c r="D214">
        <v>2.6525161192261999</v>
      </c>
      <c r="E214">
        <v>17</v>
      </c>
      <c r="F214">
        <v>52.823529411764703</v>
      </c>
      <c r="G214">
        <v>16</v>
      </c>
      <c r="H214">
        <v>0</v>
      </c>
      <c r="I214" t="s">
        <v>12</v>
      </c>
      <c r="J214">
        <v>27</v>
      </c>
      <c r="K214">
        <f t="shared" si="3"/>
        <v>213</v>
      </c>
      <c r="L214">
        <f>MATCH(B214,'pivot 2022'!$B$2:$B$251,0)</f>
        <v>226</v>
      </c>
    </row>
    <row r="215" spans="1:12">
      <c r="A215" t="s">
        <v>437</v>
      </c>
      <c r="B215" t="s">
        <v>438</v>
      </c>
      <c r="C215">
        <v>2018</v>
      </c>
      <c r="D215">
        <v>2.64071559238874</v>
      </c>
      <c r="E215">
        <v>10</v>
      </c>
      <c r="F215">
        <v>33.700000000000003</v>
      </c>
      <c r="G215">
        <v>3</v>
      </c>
      <c r="H215">
        <v>3</v>
      </c>
      <c r="I215" t="s">
        <v>12</v>
      </c>
      <c r="J215">
        <v>20</v>
      </c>
      <c r="K215">
        <f t="shared" si="3"/>
        <v>214</v>
      </c>
      <c r="L215">
        <f>MATCH(B215,'pivot 2022'!$B$2:$B$251,0)</f>
        <v>228</v>
      </c>
    </row>
    <row r="216" spans="1:12">
      <c r="A216" t="s">
        <v>439</v>
      </c>
      <c r="B216" t="s">
        <v>440</v>
      </c>
      <c r="C216">
        <v>1876</v>
      </c>
      <c r="D216">
        <v>2.58883290084631</v>
      </c>
      <c r="E216">
        <v>24</v>
      </c>
      <c r="F216">
        <v>87.4583333333333</v>
      </c>
      <c r="G216">
        <v>54</v>
      </c>
      <c r="H216">
        <v>0</v>
      </c>
      <c r="I216" t="s">
        <v>12</v>
      </c>
      <c r="J216">
        <v>88</v>
      </c>
      <c r="K216">
        <f t="shared" si="3"/>
        <v>215</v>
      </c>
      <c r="L216">
        <f>MATCH(B216,'pivot 2022'!$B$2:$B$251,0)</f>
        <v>223</v>
      </c>
    </row>
    <row r="217" spans="1:12">
      <c r="A217" t="s">
        <v>441</v>
      </c>
      <c r="B217" t="s">
        <v>442</v>
      </c>
      <c r="C217">
        <v>2017</v>
      </c>
      <c r="D217">
        <v>2.5851101546720501</v>
      </c>
      <c r="E217">
        <v>14</v>
      </c>
      <c r="F217">
        <v>43.357142857142797</v>
      </c>
      <c r="G217">
        <v>8</v>
      </c>
      <c r="H217">
        <v>1</v>
      </c>
      <c r="I217" t="s">
        <v>12</v>
      </c>
      <c r="J217">
        <v>6</v>
      </c>
      <c r="K217">
        <f t="shared" si="3"/>
        <v>216</v>
      </c>
      <c r="L217">
        <f>MATCH(B217,'pivot 2022'!$B$2:$B$251,0)</f>
        <v>229</v>
      </c>
    </row>
    <row r="218" spans="1:12">
      <c r="A218" t="s">
        <v>443</v>
      </c>
      <c r="B218" t="s">
        <v>444</v>
      </c>
      <c r="C218">
        <v>2006</v>
      </c>
      <c r="D218">
        <v>2.5666675798205398</v>
      </c>
      <c r="E218">
        <v>22</v>
      </c>
      <c r="F218">
        <v>76.272727272727195</v>
      </c>
      <c r="G218">
        <v>38</v>
      </c>
      <c r="H218">
        <v>0</v>
      </c>
      <c r="I218" t="s">
        <v>12</v>
      </c>
      <c r="J218">
        <v>64</v>
      </c>
      <c r="K218">
        <f t="shared" si="3"/>
        <v>217</v>
      </c>
      <c r="L218">
        <f>MATCH(B218,'pivot 2022'!$B$2:$B$251,0)</f>
        <v>230</v>
      </c>
    </row>
    <row r="219" spans="1:12">
      <c r="A219" t="s">
        <v>445</v>
      </c>
      <c r="B219" t="s">
        <v>446</v>
      </c>
      <c r="C219">
        <v>2019</v>
      </c>
      <c r="D219">
        <v>2.5646339924907902</v>
      </c>
      <c r="E219">
        <v>17</v>
      </c>
      <c r="F219">
        <v>50</v>
      </c>
      <c r="G219">
        <v>23</v>
      </c>
      <c r="H219">
        <v>0</v>
      </c>
      <c r="I219">
        <v>52</v>
      </c>
      <c r="J219" t="s">
        <v>12</v>
      </c>
      <c r="K219">
        <f t="shared" si="3"/>
        <v>218</v>
      </c>
      <c r="L219">
        <f>MATCH(B219,'pivot 2022'!$B$2:$B$251,0)</f>
        <v>156</v>
      </c>
    </row>
    <row r="220" spans="1:12">
      <c r="A220" t="s">
        <v>447</v>
      </c>
      <c r="B220" t="s">
        <v>448</v>
      </c>
      <c r="C220">
        <v>2012</v>
      </c>
      <c r="D220">
        <v>2.5634715901495402</v>
      </c>
      <c r="E220">
        <v>24</v>
      </c>
      <c r="F220">
        <v>88.125</v>
      </c>
      <c r="G220">
        <v>71</v>
      </c>
      <c r="H220">
        <v>0</v>
      </c>
      <c r="I220" t="s">
        <v>12</v>
      </c>
      <c r="J220">
        <v>11</v>
      </c>
      <c r="K220">
        <f t="shared" si="3"/>
        <v>219</v>
      </c>
      <c r="L220">
        <f>MATCH(B220,'pivot 2022'!$B$2:$B$251,0)</f>
        <v>236</v>
      </c>
    </row>
    <row r="221" spans="1:12">
      <c r="A221" t="s">
        <v>449</v>
      </c>
      <c r="B221" t="s">
        <v>450</v>
      </c>
      <c r="C221">
        <v>2016</v>
      </c>
      <c r="D221">
        <v>2.5513283159468298</v>
      </c>
      <c r="E221">
        <v>15</v>
      </c>
      <c r="F221">
        <v>55.6666666666666</v>
      </c>
      <c r="G221">
        <v>7</v>
      </c>
      <c r="H221">
        <v>1</v>
      </c>
      <c r="I221" t="s">
        <v>12</v>
      </c>
      <c r="J221">
        <v>47</v>
      </c>
      <c r="K221">
        <f t="shared" si="3"/>
        <v>220</v>
      </c>
      <c r="L221">
        <f>MATCH(B221,'pivot 2022'!$B$2:$B$251,0)</f>
        <v>231</v>
      </c>
    </row>
    <row r="222" spans="1:12">
      <c r="A222" t="s">
        <v>451</v>
      </c>
      <c r="B222" t="s">
        <v>452</v>
      </c>
      <c r="C222">
        <v>2018</v>
      </c>
      <c r="D222">
        <v>2.54837795245209</v>
      </c>
      <c r="E222">
        <v>16</v>
      </c>
      <c r="F222">
        <v>49.8125</v>
      </c>
      <c r="G222">
        <v>14</v>
      </c>
      <c r="H222">
        <v>0</v>
      </c>
      <c r="I222" t="s">
        <v>12</v>
      </c>
      <c r="J222">
        <v>14</v>
      </c>
      <c r="K222">
        <f t="shared" si="3"/>
        <v>221</v>
      </c>
      <c r="L222">
        <f>MATCH(B222,'pivot 2022'!$B$2:$B$251,0)</f>
        <v>233</v>
      </c>
    </row>
    <row r="223" spans="1:12">
      <c r="A223" t="s">
        <v>453</v>
      </c>
      <c r="B223" t="s">
        <v>454</v>
      </c>
      <c r="C223">
        <v>2007</v>
      </c>
      <c r="D223">
        <v>2.4712482633069799</v>
      </c>
      <c r="E223">
        <v>22</v>
      </c>
      <c r="F223">
        <v>80.863636363636303</v>
      </c>
      <c r="G223">
        <v>56</v>
      </c>
      <c r="H223">
        <v>0</v>
      </c>
      <c r="I223" t="s">
        <v>12</v>
      </c>
      <c r="J223">
        <v>103</v>
      </c>
      <c r="K223">
        <f t="shared" si="3"/>
        <v>222</v>
      </c>
      <c r="L223">
        <f>MATCH(B223,'pivot 2022'!$B$2:$B$251,0)</f>
        <v>235</v>
      </c>
    </row>
    <row r="224" spans="1:12">
      <c r="A224" t="s">
        <v>455</v>
      </c>
      <c r="B224" t="s">
        <v>456</v>
      </c>
      <c r="C224">
        <v>2019</v>
      </c>
      <c r="D224">
        <v>2.4488433044157398</v>
      </c>
      <c r="E224">
        <v>18</v>
      </c>
      <c r="F224">
        <v>62.5555555555555</v>
      </c>
      <c r="G224">
        <v>19</v>
      </c>
      <c r="H224">
        <v>0</v>
      </c>
      <c r="I224" t="s">
        <v>12</v>
      </c>
      <c r="J224">
        <v>1</v>
      </c>
      <c r="K224">
        <f t="shared" si="3"/>
        <v>223</v>
      </c>
      <c r="L224">
        <f>MATCH(B224,'pivot 2022'!$B$2:$B$251,0)</f>
        <v>205</v>
      </c>
    </row>
    <row r="225" spans="1:12">
      <c r="A225" t="s">
        <v>457</v>
      </c>
      <c r="B225" t="s">
        <v>458</v>
      </c>
      <c r="C225">
        <v>2018</v>
      </c>
      <c r="D225">
        <v>2.43339522503164</v>
      </c>
      <c r="E225">
        <v>17</v>
      </c>
      <c r="F225">
        <v>55.352941176470502</v>
      </c>
      <c r="G225">
        <v>32</v>
      </c>
      <c r="H225">
        <v>0</v>
      </c>
      <c r="I225" t="s">
        <v>12</v>
      </c>
      <c r="J225">
        <v>15</v>
      </c>
      <c r="K225">
        <f t="shared" si="3"/>
        <v>224</v>
      </c>
      <c r="L225">
        <f>MATCH(B225,'pivot 2022'!$B$2:$B$251,0)</f>
        <v>237</v>
      </c>
    </row>
    <row r="226" spans="1:12">
      <c r="A226" t="s">
        <v>459</v>
      </c>
      <c r="B226" t="s">
        <v>460</v>
      </c>
      <c r="C226">
        <v>2009</v>
      </c>
      <c r="D226">
        <v>2.4029175087544199</v>
      </c>
      <c r="E226">
        <v>17</v>
      </c>
      <c r="F226">
        <v>58.588235294117602</v>
      </c>
      <c r="G226">
        <v>24</v>
      </c>
      <c r="H226">
        <v>0</v>
      </c>
      <c r="I226" t="s">
        <v>12</v>
      </c>
      <c r="J226">
        <v>118</v>
      </c>
      <c r="K226">
        <f t="shared" si="3"/>
        <v>225</v>
      </c>
      <c r="L226">
        <f>MATCH(B226,'pivot 2022'!$B$2:$B$251,0)</f>
        <v>238</v>
      </c>
    </row>
    <row r="227" spans="1:12">
      <c r="A227" t="s">
        <v>461</v>
      </c>
      <c r="B227" t="s">
        <v>462</v>
      </c>
      <c r="C227">
        <v>2009</v>
      </c>
      <c r="D227">
        <v>2.3815193636823802</v>
      </c>
      <c r="E227">
        <v>19</v>
      </c>
      <c r="F227">
        <v>69.105263157894697</v>
      </c>
      <c r="G227">
        <v>27</v>
      </c>
      <c r="H227">
        <v>0</v>
      </c>
      <c r="I227" t="s">
        <v>12</v>
      </c>
      <c r="J227">
        <v>105</v>
      </c>
      <c r="K227">
        <f t="shared" si="3"/>
        <v>226</v>
      </c>
      <c r="L227">
        <f>MATCH(B227,'pivot 2022'!$B$2:$B$251,0)</f>
        <v>239</v>
      </c>
    </row>
    <row r="228" spans="1:12">
      <c r="A228" t="s">
        <v>463</v>
      </c>
      <c r="B228" t="s">
        <v>464</v>
      </c>
      <c r="C228">
        <v>2019</v>
      </c>
      <c r="D228">
        <v>2.38050456036127</v>
      </c>
      <c r="E228">
        <v>17</v>
      </c>
      <c r="F228">
        <v>54</v>
      </c>
      <c r="G228">
        <v>30</v>
      </c>
      <c r="H228">
        <v>0</v>
      </c>
      <c r="I228">
        <v>81</v>
      </c>
      <c r="J228" t="s">
        <v>12</v>
      </c>
      <c r="K228">
        <f t="shared" si="3"/>
        <v>227</v>
      </c>
      <c r="L228">
        <f>MATCH(B228,'pivot 2022'!$B$2:$B$251,0)</f>
        <v>211</v>
      </c>
    </row>
    <row r="229" spans="1:12">
      <c r="A229" t="s">
        <v>465</v>
      </c>
      <c r="B229" t="s">
        <v>466</v>
      </c>
      <c r="C229">
        <v>2013</v>
      </c>
      <c r="D229">
        <v>2.36936143950143</v>
      </c>
      <c r="E229">
        <v>21</v>
      </c>
      <c r="F229">
        <v>81.380952380952294</v>
      </c>
      <c r="G229">
        <v>44</v>
      </c>
      <c r="H229">
        <v>0</v>
      </c>
      <c r="I229" t="s">
        <v>12</v>
      </c>
      <c r="J229">
        <v>52</v>
      </c>
      <c r="K229">
        <f t="shared" si="3"/>
        <v>228</v>
      </c>
      <c r="L229">
        <f>MATCH(B229,'pivot 2022'!$B$2:$B$251,0)</f>
        <v>240</v>
      </c>
    </row>
    <row r="230" spans="1:12">
      <c r="A230" t="s">
        <v>467</v>
      </c>
      <c r="B230" t="s">
        <v>468</v>
      </c>
      <c r="C230">
        <v>2016</v>
      </c>
      <c r="D230">
        <v>2.36096141378624</v>
      </c>
      <c r="E230">
        <v>13</v>
      </c>
      <c r="F230">
        <v>39.153846153846096</v>
      </c>
      <c r="G230">
        <v>12</v>
      </c>
      <c r="H230">
        <v>0</v>
      </c>
      <c r="I230" t="s">
        <v>12</v>
      </c>
      <c r="J230">
        <v>42</v>
      </c>
      <c r="K230">
        <f t="shared" si="3"/>
        <v>229</v>
      </c>
      <c r="L230">
        <f>MATCH(B230,'pivot 2022'!$B$2:$B$251,0)</f>
        <v>243</v>
      </c>
    </row>
    <row r="231" spans="1:12">
      <c r="A231" t="s">
        <v>469</v>
      </c>
      <c r="B231" t="s">
        <v>470</v>
      </c>
      <c r="C231">
        <v>2013</v>
      </c>
      <c r="D231">
        <v>2.3557322186099401</v>
      </c>
      <c r="E231">
        <v>16</v>
      </c>
      <c r="F231">
        <v>58.5</v>
      </c>
      <c r="G231">
        <v>14</v>
      </c>
      <c r="H231">
        <v>0</v>
      </c>
      <c r="I231" t="s">
        <v>12</v>
      </c>
      <c r="J231">
        <v>71</v>
      </c>
      <c r="K231">
        <f t="shared" si="3"/>
        <v>230</v>
      </c>
      <c r="L231">
        <f>MATCH(B231,'pivot 2022'!$B$2:$B$251,0)</f>
        <v>241</v>
      </c>
    </row>
    <row r="232" spans="1:12">
      <c r="A232" t="s">
        <v>471</v>
      </c>
      <c r="B232" t="s">
        <v>472</v>
      </c>
      <c r="C232">
        <v>2018</v>
      </c>
      <c r="D232">
        <v>2.3501246054695399</v>
      </c>
      <c r="E232">
        <v>16</v>
      </c>
      <c r="F232">
        <v>52.25</v>
      </c>
      <c r="G232">
        <v>24</v>
      </c>
      <c r="H232">
        <v>0</v>
      </c>
      <c r="I232" t="s">
        <v>12</v>
      </c>
      <c r="J232">
        <v>11</v>
      </c>
      <c r="K232">
        <f t="shared" si="3"/>
        <v>231</v>
      </c>
      <c r="L232">
        <f>MATCH(B232,'pivot 2022'!$B$2:$B$251,0)</f>
        <v>244</v>
      </c>
    </row>
    <row r="233" spans="1:12">
      <c r="A233" t="s">
        <v>473</v>
      </c>
      <c r="B233" t="s">
        <v>474</v>
      </c>
      <c r="C233">
        <v>2020</v>
      </c>
      <c r="D233">
        <v>2.3383517913777099</v>
      </c>
      <c r="E233">
        <v>10</v>
      </c>
      <c r="F233">
        <v>20.9</v>
      </c>
      <c r="G233">
        <v>11</v>
      </c>
      <c r="H233">
        <v>0</v>
      </c>
      <c r="I233">
        <v>24</v>
      </c>
      <c r="J233" t="s">
        <v>12</v>
      </c>
      <c r="K233">
        <f t="shared" si="3"/>
        <v>232</v>
      </c>
      <c r="L233">
        <f>MATCH(B233,'pivot 2022'!$B$2:$B$251,0)</f>
        <v>162</v>
      </c>
    </row>
    <row r="234" spans="1:12">
      <c r="A234" t="s">
        <v>475</v>
      </c>
      <c r="B234" t="s">
        <v>476</v>
      </c>
      <c r="C234">
        <v>2011</v>
      </c>
      <c r="D234">
        <v>2.31858476812141</v>
      </c>
      <c r="E234">
        <v>12</v>
      </c>
      <c r="F234">
        <v>41.8333333333333</v>
      </c>
      <c r="G234">
        <v>8</v>
      </c>
      <c r="H234">
        <v>1</v>
      </c>
      <c r="I234" t="s">
        <v>12</v>
      </c>
      <c r="J234">
        <v>100</v>
      </c>
      <c r="K234">
        <f t="shared" si="3"/>
        <v>233</v>
      </c>
      <c r="L234">
        <f>MATCH(B234,'pivot 2022'!$B$2:$B$251,0)</f>
        <v>245</v>
      </c>
    </row>
    <row r="235" spans="1:12">
      <c r="A235" t="s">
        <v>477</v>
      </c>
      <c r="B235" t="s">
        <v>478</v>
      </c>
      <c r="C235">
        <v>2016</v>
      </c>
      <c r="D235">
        <v>2.29707534207144</v>
      </c>
      <c r="E235">
        <v>21</v>
      </c>
      <c r="F235">
        <v>84.714285714285694</v>
      </c>
      <c r="G235">
        <v>62</v>
      </c>
      <c r="H235">
        <v>0</v>
      </c>
      <c r="I235" t="s">
        <v>12</v>
      </c>
      <c r="J235">
        <v>3</v>
      </c>
      <c r="K235">
        <f t="shared" si="3"/>
        <v>234</v>
      </c>
      <c r="L235">
        <f>MATCH(B235,'pivot 2022'!$B$2:$B$251,0)</f>
        <v>234</v>
      </c>
    </row>
    <row r="236" spans="1:12">
      <c r="A236" t="s">
        <v>479</v>
      </c>
      <c r="B236" t="s">
        <v>480</v>
      </c>
      <c r="C236">
        <v>2011</v>
      </c>
      <c r="D236">
        <v>2.2707739670469498</v>
      </c>
      <c r="E236">
        <v>16</v>
      </c>
      <c r="F236">
        <v>60.625</v>
      </c>
      <c r="G236">
        <v>21</v>
      </c>
      <c r="H236">
        <v>0</v>
      </c>
      <c r="I236" t="s">
        <v>12</v>
      </c>
      <c r="J236">
        <v>94</v>
      </c>
      <c r="K236">
        <f t="shared" si="3"/>
        <v>235</v>
      </c>
      <c r="L236">
        <f>MATCH(B236,'pivot 2022'!$B$2:$B$251,0)</f>
        <v>247</v>
      </c>
    </row>
    <row r="237" spans="1:12">
      <c r="A237" t="s">
        <v>481</v>
      </c>
      <c r="B237" t="s">
        <v>482</v>
      </c>
      <c r="C237">
        <v>2018</v>
      </c>
      <c r="D237">
        <v>2.24993227185261</v>
      </c>
      <c r="E237">
        <v>19</v>
      </c>
      <c r="F237">
        <v>74.947368421052602</v>
      </c>
      <c r="G237">
        <v>34</v>
      </c>
      <c r="H237">
        <v>0</v>
      </c>
      <c r="I237" t="s">
        <v>12</v>
      </c>
      <c r="J237">
        <v>1</v>
      </c>
      <c r="K237">
        <f t="shared" si="3"/>
        <v>236</v>
      </c>
      <c r="L237">
        <f>MATCH(B237,'pivot 2022'!$B$2:$B$251,0)</f>
        <v>242</v>
      </c>
    </row>
    <row r="238" spans="1:12">
      <c r="A238" t="s">
        <v>483</v>
      </c>
      <c r="B238" t="s">
        <v>484</v>
      </c>
      <c r="C238">
        <v>1995</v>
      </c>
      <c r="D238">
        <v>2.2470117867098098</v>
      </c>
      <c r="E238">
        <v>20</v>
      </c>
      <c r="F238">
        <v>80.75</v>
      </c>
      <c r="G238">
        <v>59</v>
      </c>
      <c r="H238">
        <v>0</v>
      </c>
      <c r="I238" t="s">
        <v>12</v>
      </c>
      <c r="J238">
        <v>96</v>
      </c>
      <c r="K238">
        <f t="shared" si="3"/>
        <v>237</v>
      </c>
      <c r="L238">
        <f>MATCH(B238,'pivot 2022'!$B$2:$B$251,0)</f>
        <v>250</v>
      </c>
    </row>
    <row r="239" spans="1:12">
      <c r="A239" t="s">
        <v>485</v>
      </c>
      <c r="B239" t="s">
        <v>486</v>
      </c>
      <c r="C239">
        <v>2017</v>
      </c>
      <c r="D239">
        <v>2.2448388967102599</v>
      </c>
      <c r="E239">
        <v>16</v>
      </c>
      <c r="F239">
        <v>60</v>
      </c>
      <c r="G239">
        <v>18</v>
      </c>
      <c r="H239">
        <v>0</v>
      </c>
      <c r="I239" t="s">
        <v>12</v>
      </c>
      <c r="J239">
        <v>31</v>
      </c>
      <c r="K239">
        <f t="shared" si="3"/>
        <v>238</v>
      </c>
      <c r="L239">
        <f>MATCH(B239,'pivot 2022'!$B$2:$B$251,0)</f>
        <v>249</v>
      </c>
    </row>
    <row r="240" spans="1:12">
      <c r="A240" t="s">
        <v>487</v>
      </c>
      <c r="B240" t="s">
        <v>488</v>
      </c>
      <c r="C240">
        <v>2018</v>
      </c>
      <c r="D240">
        <v>2.2373629794186898</v>
      </c>
      <c r="E240">
        <v>18</v>
      </c>
      <c r="F240">
        <v>69.3888888888888</v>
      </c>
      <c r="G240">
        <v>42</v>
      </c>
      <c r="H240">
        <v>0</v>
      </c>
      <c r="I240">
        <v>49</v>
      </c>
      <c r="J240" t="s">
        <v>12</v>
      </c>
      <c r="K240">
        <f t="shared" si="3"/>
        <v>239</v>
      </c>
      <c r="L240">
        <f>MATCH(B240,'pivot 2022'!$B$2:$B$251,0)</f>
        <v>204</v>
      </c>
    </row>
    <row r="241" spans="1:12">
      <c r="A241" t="s">
        <v>489</v>
      </c>
      <c r="B241" t="s">
        <v>490</v>
      </c>
      <c r="C241">
        <v>2016</v>
      </c>
      <c r="D241">
        <v>2.2186549417552102</v>
      </c>
      <c r="E241">
        <v>16</v>
      </c>
      <c r="F241">
        <v>62.0625</v>
      </c>
      <c r="G241">
        <v>17</v>
      </c>
      <c r="H241">
        <v>0</v>
      </c>
      <c r="I241" t="s">
        <v>12</v>
      </c>
      <c r="J241">
        <v>41</v>
      </c>
      <c r="K241">
        <f t="shared" si="3"/>
        <v>240</v>
      </c>
      <c r="L241" t="e">
        <f>MATCH(B241,'pivot 2022'!$B$2:$B$251,0)</f>
        <v>#N/A</v>
      </c>
    </row>
    <row r="242" spans="1:12">
      <c r="A242" t="s">
        <v>491</v>
      </c>
      <c r="B242" t="s">
        <v>492</v>
      </c>
      <c r="C242">
        <v>2010</v>
      </c>
      <c r="D242">
        <v>2.2124039750074602</v>
      </c>
      <c r="E242">
        <v>15</v>
      </c>
      <c r="F242">
        <v>57.133333333333297</v>
      </c>
      <c r="G242">
        <v>18</v>
      </c>
      <c r="H242">
        <v>0</v>
      </c>
      <c r="I242" t="s">
        <v>12</v>
      </c>
      <c r="J242">
        <v>107</v>
      </c>
      <c r="K242">
        <f t="shared" si="3"/>
        <v>241</v>
      </c>
      <c r="L242" t="e">
        <f>MATCH(B242,'pivot 2022'!$B$2:$B$251,0)</f>
        <v>#N/A</v>
      </c>
    </row>
    <row r="243" spans="1:12">
      <c r="A243" t="s">
        <v>493</v>
      </c>
      <c r="B243" t="s">
        <v>494</v>
      </c>
      <c r="C243">
        <v>2016</v>
      </c>
      <c r="D243">
        <v>2.18757098146295</v>
      </c>
      <c r="E243">
        <v>14</v>
      </c>
      <c r="F243">
        <v>54.142857142857103</v>
      </c>
      <c r="G243">
        <v>7</v>
      </c>
      <c r="H243">
        <v>1</v>
      </c>
      <c r="I243" t="s">
        <v>12</v>
      </c>
      <c r="J243">
        <v>43</v>
      </c>
      <c r="K243">
        <f t="shared" si="3"/>
        <v>242</v>
      </c>
      <c r="L243" t="e">
        <f>MATCH(B243,'pivot 2022'!$B$2:$B$251,0)</f>
        <v>#N/A</v>
      </c>
    </row>
    <row r="244" spans="1:12">
      <c r="A244" t="s">
        <v>495</v>
      </c>
      <c r="B244" t="s">
        <v>496</v>
      </c>
      <c r="C244">
        <v>2016</v>
      </c>
      <c r="D244">
        <v>2.1647051868412199</v>
      </c>
      <c r="E244">
        <v>16</v>
      </c>
      <c r="F244">
        <v>59.5625</v>
      </c>
      <c r="G244">
        <v>28</v>
      </c>
      <c r="H244">
        <v>0</v>
      </c>
      <c r="I244" t="s">
        <v>12</v>
      </c>
      <c r="J244">
        <v>42</v>
      </c>
      <c r="K244">
        <f t="shared" si="3"/>
        <v>243</v>
      </c>
      <c r="L244" t="e">
        <f>MATCH(B244,'pivot 2022'!$B$2:$B$251,0)</f>
        <v>#N/A</v>
      </c>
    </row>
    <row r="245" spans="1:12">
      <c r="A245" t="s">
        <v>497</v>
      </c>
      <c r="B245" t="s">
        <v>498</v>
      </c>
      <c r="C245">
        <v>2017</v>
      </c>
      <c r="D245">
        <v>2.1576606226881099</v>
      </c>
      <c r="E245">
        <v>16</v>
      </c>
      <c r="F245">
        <v>64.25</v>
      </c>
      <c r="G245">
        <v>22</v>
      </c>
      <c r="H245">
        <v>0</v>
      </c>
      <c r="I245" t="s">
        <v>12</v>
      </c>
      <c r="J245">
        <v>18</v>
      </c>
      <c r="K245">
        <f t="shared" si="3"/>
        <v>244</v>
      </c>
      <c r="L245" t="e">
        <f>MATCH(B245,'pivot 2022'!$B$2:$B$251,0)</f>
        <v>#N/A</v>
      </c>
    </row>
    <row r="246" spans="1:12">
      <c r="A246" t="s">
        <v>499</v>
      </c>
      <c r="B246" t="s">
        <v>500</v>
      </c>
      <c r="C246">
        <v>2017</v>
      </c>
      <c r="D246">
        <v>2.1568378034347702</v>
      </c>
      <c r="E246">
        <v>17</v>
      </c>
      <c r="F246">
        <v>65.941176470588204</v>
      </c>
      <c r="G246">
        <v>35</v>
      </c>
      <c r="H246">
        <v>0</v>
      </c>
      <c r="I246" t="s">
        <v>12</v>
      </c>
      <c r="J246">
        <v>12</v>
      </c>
      <c r="K246">
        <f t="shared" si="3"/>
        <v>245</v>
      </c>
      <c r="L246" t="e">
        <f>MATCH(B246,'pivot 2022'!$B$2:$B$251,0)</f>
        <v>#N/A</v>
      </c>
    </row>
    <row r="247" spans="1:12">
      <c r="A247" t="s">
        <v>501</v>
      </c>
      <c r="B247" t="s">
        <v>502</v>
      </c>
      <c r="C247">
        <v>2010</v>
      </c>
      <c r="D247">
        <v>2.14315952419242</v>
      </c>
      <c r="E247">
        <v>9</v>
      </c>
      <c r="F247">
        <v>39.5555555555555</v>
      </c>
      <c r="G247">
        <v>2</v>
      </c>
      <c r="H247">
        <v>2</v>
      </c>
      <c r="I247" t="s">
        <v>12</v>
      </c>
      <c r="J247">
        <v>119</v>
      </c>
      <c r="K247">
        <f t="shared" si="3"/>
        <v>246</v>
      </c>
      <c r="L247" t="e">
        <f>MATCH(B247,'pivot 2022'!$B$2:$B$251,0)</f>
        <v>#N/A</v>
      </c>
    </row>
    <row r="248" spans="1:12">
      <c r="A248" t="s">
        <v>503</v>
      </c>
      <c r="B248" t="s">
        <v>504</v>
      </c>
      <c r="C248">
        <v>2015</v>
      </c>
      <c r="D248">
        <v>2.1197548936492798</v>
      </c>
      <c r="E248">
        <v>16</v>
      </c>
      <c r="F248">
        <v>60.5</v>
      </c>
      <c r="G248">
        <v>37</v>
      </c>
      <c r="H248">
        <v>0</v>
      </c>
      <c r="I248" t="s">
        <v>12</v>
      </c>
      <c r="J248">
        <v>14</v>
      </c>
      <c r="K248">
        <f t="shared" si="3"/>
        <v>247</v>
      </c>
      <c r="L248" t="e">
        <f>MATCH(B248,'pivot 2022'!$B$2:$B$251,0)</f>
        <v>#N/A</v>
      </c>
    </row>
    <row r="249" spans="1:12">
      <c r="A249" t="s">
        <v>505</v>
      </c>
      <c r="B249" t="s">
        <v>506</v>
      </c>
      <c r="C249">
        <v>2018</v>
      </c>
      <c r="D249">
        <v>2.11836932597231</v>
      </c>
      <c r="E249">
        <v>17</v>
      </c>
      <c r="F249">
        <v>68.058823529411697</v>
      </c>
      <c r="G249">
        <v>41</v>
      </c>
      <c r="H249">
        <v>0</v>
      </c>
      <c r="I249" t="s">
        <v>12</v>
      </c>
      <c r="J249">
        <v>14</v>
      </c>
      <c r="K249">
        <f t="shared" si="3"/>
        <v>248</v>
      </c>
      <c r="L249" t="e">
        <f>MATCH(B249,'pivot 2022'!$B$2:$B$251,0)</f>
        <v>#N/A</v>
      </c>
    </row>
    <row r="250" spans="1:12">
      <c r="A250" t="s">
        <v>507</v>
      </c>
      <c r="B250" t="s">
        <v>508</v>
      </c>
      <c r="C250">
        <v>2012</v>
      </c>
      <c r="D250">
        <v>2.1114139983287399</v>
      </c>
      <c r="E250">
        <v>17</v>
      </c>
      <c r="F250">
        <v>69.176470588235205</v>
      </c>
      <c r="G250">
        <v>31</v>
      </c>
      <c r="H250">
        <v>0</v>
      </c>
      <c r="I250" t="s">
        <v>12</v>
      </c>
      <c r="J250">
        <v>70</v>
      </c>
      <c r="K250">
        <f t="shared" si="3"/>
        <v>249</v>
      </c>
      <c r="L250" t="e">
        <f>MATCH(B250,'pivot 2022'!$B$2:$B$251,0)</f>
        <v>#N/A</v>
      </c>
    </row>
    <row r="251" spans="1:12">
      <c r="A251" t="s">
        <v>509</v>
      </c>
      <c r="B251" t="s">
        <v>510</v>
      </c>
      <c r="C251">
        <v>2009</v>
      </c>
      <c r="D251">
        <v>2.0567120175370102</v>
      </c>
      <c r="E251">
        <v>16</v>
      </c>
      <c r="F251">
        <v>70.4375</v>
      </c>
      <c r="G251">
        <v>24</v>
      </c>
      <c r="H251">
        <v>0</v>
      </c>
      <c r="I251" t="s">
        <v>12</v>
      </c>
      <c r="J251">
        <v>114</v>
      </c>
      <c r="K251">
        <f t="shared" si="3"/>
        <v>250</v>
      </c>
      <c r="L251" t="e">
        <f>MATCH(B251,'pivot 2022'!$B$2:$B$251,0)</f>
        <v>#N/A</v>
      </c>
    </row>
    <row r="252" spans="1:12">
      <c r="A252" t="s">
        <v>511</v>
      </c>
      <c r="B252" t="s">
        <v>512</v>
      </c>
      <c r="C252">
        <v>2011</v>
      </c>
      <c r="D252">
        <v>2.0564407788112602</v>
      </c>
      <c r="E252">
        <v>11</v>
      </c>
      <c r="F252">
        <v>42.818181818181799</v>
      </c>
      <c r="G252">
        <v>5</v>
      </c>
      <c r="H252">
        <v>1</v>
      </c>
      <c r="I252" t="s">
        <v>12</v>
      </c>
      <c r="J252">
        <v>111</v>
      </c>
    </row>
    <row r="253" spans="1:12">
      <c r="A253" t="s">
        <v>513</v>
      </c>
      <c r="B253" t="s">
        <v>514</v>
      </c>
      <c r="C253">
        <v>2015</v>
      </c>
      <c r="D253">
        <v>2.0341325108592598</v>
      </c>
      <c r="E253">
        <v>12</v>
      </c>
      <c r="F253">
        <v>51.3333333333333</v>
      </c>
      <c r="G253">
        <v>7</v>
      </c>
      <c r="H253">
        <v>2</v>
      </c>
      <c r="I253" t="s">
        <v>12</v>
      </c>
      <c r="J253">
        <v>55</v>
      </c>
    </row>
    <row r="254" spans="1:12">
      <c r="A254" t="s">
        <v>515</v>
      </c>
      <c r="B254" t="s">
        <v>516</v>
      </c>
      <c r="C254">
        <v>2013</v>
      </c>
      <c r="D254">
        <v>2.0230508048351301</v>
      </c>
      <c r="E254">
        <v>12</v>
      </c>
      <c r="F254">
        <v>43.5</v>
      </c>
      <c r="G254">
        <v>12</v>
      </c>
      <c r="H254">
        <v>0</v>
      </c>
      <c r="I254" t="s">
        <v>12</v>
      </c>
      <c r="J254">
        <v>78</v>
      </c>
    </row>
    <row r="255" spans="1:12">
      <c r="A255" t="s">
        <v>517</v>
      </c>
      <c r="B255" t="s">
        <v>518</v>
      </c>
      <c r="C255">
        <v>2010</v>
      </c>
      <c r="D255">
        <v>2.0107988783591599</v>
      </c>
      <c r="E255">
        <v>13</v>
      </c>
      <c r="F255">
        <v>54.153846153846096</v>
      </c>
      <c r="G255">
        <v>8</v>
      </c>
      <c r="H255">
        <v>1</v>
      </c>
      <c r="I255" t="s">
        <v>12</v>
      </c>
      <c r="J255">
        <v>115</v>
      </c>
    </row>
    <row r="256" spans="1:12">
      <c r="A256" t="s">
        <v>519</v>
      </c>
      <c r="B256" t="s">
        <v>520</v>
      </c>
      <c r="C256">
        <v>2018</v>
      </c>
      <c r="D256">
        <v>1.9780408608011599</v>
      </c>
      <c r="E256">
        <v>8</v>
      </c>
      <c r="F256">
        <v>37.125</v>
      </c>
      <c r="G256">
        <v>4</v>
      </c>
      <c r="H256">
        <v>2</v>
      </c>
      <c r="I256" t="s">
        <v>12</v>
      </c>
      <c r="J256">
        <v>31</v>
      </c>
    </row>
    <row r="257" spans="1:10">
      <c r="A257" t="s">
        <v>521</v>
      </c>
      <c r="B257" t="s">
        <v>522</v>
      </c>
      <c r="C257">
        <v>2007</v>
      </c>
      <c r="D257">
        <v>1.96593549891494</v>
      </c>
      <c r="E257">
        <v>18</v>
      </c>
      <c r="F257">
        <v>85.1111111111111</v>
      </c>
      <c r="G257">
        <v>65</v>
      </c>
      <c r="H257">
        <v>0</v>
      </c>
      <c r="I257" t="s">
        <v>12</v>
      </c>
      <c r="J257">
        <v>105</v>
      </c>
    </row>
    <row r="258" spans="1:10">
      <c r="A258" t="s">
        <v>523</v>
      </c>
      <c r="B258" t="s">
        <v>524</v>
      </c>
      <c r="C258">
        <v>2014</v>
      </c>
      <c r="D258">
        <v>1.9630110149468101</v>
      </c>
      <c r="E258">
        <v>16</v>
      </c>
      <c r="F258">
        <v>69.5625</v>
      </c>
      <c r="G258">
        <v>38</v>
      </c>
      <c r="H258">
        <v>0</v>
      </c>
      <c r="I258" t="s">
        <v>12</v>
      </c>
      <c r="J258">
        <v>59</v>
      </c>
    </row>
    <row r="259" spans="1:10">
      <c r="A259" t="s">
        <v>525</v>
      </c>
      <c r="B259" t="s">
        <v>526</v>
      </c>
      <c r="C259">
        <v>2010</v>
      </c>
      <c r="D259">
        <v>1.93490798810807</v>
      </c>
      <c r="E259">
        <v>13</v>
      </c>
      <c r="F259">
        <v>50.846153846153797</v>
      </c>
      <c r="G259">
        <v>17</v>
      </c>
      <c r="H259">
        <v>0</v>
      </c>
      <c r="I259" t="s">
        <v>12</v>
      </c>
      <c r="J259">
        <v>112</v>
      </c>
    </row>
    <row r="260" spans="1:10">
      <c r="A260" t="s">
        <v>527</v>
      </c>
      <c r="B260" t="s">
        <v>528</v>
      </c>
      <c r="C260">
        <v>2011</v>
      </c>
      <c r="D260">
        <v>1.9345650367459499</v>
      </c>
      <c r="E260">
        <v>12</v>
      </c>
      <c r="F260">
        <v>50.0833333333333</v>
      </c>
      <c r="G260">
        <v>9</v>
      </c>
      <c r="H260">
        <v>1</v>
      </c>
      <c r="I260" t="s">
        <v>12</v>
      </c>
      <c r="J260">
        <v>104</v>
      </c>
    </row>
    <row r="261" spans="1:10">
      <c r="A261" t="s">
        <v>529</v>
      </c>
      <c r="B261" t="s">
        <v>530</v>
      </c>
      <c r="C261">
        <v>2014</v>
      </c>
      <c r="D261">
        <v>1.92656958576502</v>
      </c>
      <c r="E261">
        <v>17</v>
      </c>
      <c r="F261">
        <v>79.941176470588204</v>
      </c>
      <c r="G261">
        <v>44</v>
      </c>
      <c r="H261">
        <v>0</v>
      </c>
      <c r="I261" t="s">
        <v>12</v>
      </c>
      <c r="J261">
        <v>30</v>
      </c>
    </row>
    <row r="262" spans="1:10">
      <c r="A262" t="s">
        <v>531</v>
      </c>
      <c r="B262" t="s">
        <v>532</v>
      </c>
      <c r="C262">
        <v>2014</v>
      </c>
      <c r="D262">
        <v>1.9086801467664001</v>
      </c>
      <c r="E262">
        <v>18</v>
      </c>
      <c r="F262">
        <v>89.2777777777777</v>
      </c>
      <c r="G262">
        <v>77</v>
      </c>
      <c r="H262">
        <v>0</v>
      </c>
      <c r="I262" t="s">
        <v>12</v>
      </c>
      <c r="J262">
        <v>16</v>
      </c>
    </row>
    <row r="263" spans="1:10">
      <c r="A263" t="s">
        <v>533</v>
      </c>
      <c r="B263" t="s">
        <v>534</v>
      </c>
      <c r="C263">
        <v>2009</v>
      </c>
      <c r="D263">
        <v>1.8965572108005599</v>
      </c>
      <c r="E263">
        <v>14</v>
      </c>
      <c r="F263">
        <v>60.642857142857103</v>
      </c>
      <c r="G263">
        <v>30</v>
      </c>
      <c r="H263">
        <v>0</v>
      </c>
      <c r="I263" t="s">
        <v>12</v>
      </c>
      <c r="J263">
        <v>120</v>
      </c>
    </row>
    <row r="264" spans="1:10">
      <c r="A264" t="s">
        <v>535</v>
      </c>
      <c r="B264" t="s">
        <v>536</v>
      </c>
      <c r="C264">
        <v>2012</v>
      </c>
      <c r="D264">
        <v>1.8925387741326301</v>
      </c>
      <c r="E264">
        <v>16</v>
      </c>
      <c r="F264">
        <v>73.5625</v>
      </c>
      <c r="G264">
        <v>45</v>
      </c>
      <c r="H264">
        <v>0</v>
      </c>
      <c r="I264" t="s">
        <v>12</v>
      </c>
      <c r="J264">
        <v>85</v>
      </c>
    </row>
    <row r="265" spans="1:10">
      <c r="A265" t="s">
        <v>537</v>
      </c>
      <c r="B265" t="s">
        <v>538</v>
      </c>
      <c r="C265">
        <v>2019</v>
      </c>
      <c r="D265">
        <v>1.88512462384123</v>
      </c>
      <c r="E265">
        <v>13</v>
      </c>
      <c r="F265">
        <v>62.076923076923002</v>
      </c>
      <c r="G265">
        <v>13</v>
      </c>
      <c r="H265">
        <v>0</v>
      </c>
      <c r="I265">
        <v>23</v>
      </c>
      <c r="J265" t="s">
        <v>12</v>
      </c>
    </row>
    <row r="266" spans="1:10">
      <c r="A266" t="s">
        <v>539</v>
      </c>
      <c r="B266" t="s">
        <v>540</v>
      </c>
      <c r="C266">
        <v>2015</v>
      </c>
      <c r="D266">
        <v>1.8808062524700799</v>
      </c>
      <c r="E266">
        <v>16</v>
      </c>
      <c r="F266">
        <v>75.3125</v>
      </c>
      <c r="G266">
        <v>52</v>
      </c>
      <c r="H266">
        <v>0</v>
      </c>
      <c r="I266" t="s">
        <v>12</v>
      </c>
      <c r="J266">
        <v>46</v>
      </c>
    </row>
    <row r="267" spans="1:10">
      <c r="A267" t="s">
        <v>541</v>
      </c>
      <c r="B267" t="s">
        <v>542</v>
      </c>
      <c r="C267">
        <v>2011</v>
      </c>
      <c r="D267">
        <v>1.84501257154624</v>
      </c>
      <c r="E267">
        <v>13</v>
      </c>
      <c r="F267">
        <v>57.769230769230703</v>
      </c>
      <c r="G267">
        <v>27</v>
      </c>
      <c r="H267">
        <v>0</v>
      </c>
      <c r="I267" t="s">
        <v>12</v>
      </c>
      <c r="J267">
        <v>101</v>
      </c>
    </row>
    <row r="268" spans="1:10">
      <c r="A268" t="s">
        <v>543</v>
      </c>
      <c r="B268" t="s">
        <v>544</v>
      </c>
      <c r="C268">
        <v>2007</v>
      </c>
      <c r="D268">
        <v>1.82733025895446</v>
      </c>
      <c r="E268">
        <v>15</v>
      </c>
      <c r="F268">
        <v>70.400000000000006</v>
      </c>
      <c r="G268">
        <v>34</v>
      </c>
      <c r="H268">
        <v>0</v>
      </c>
      <c r="I268" t="s">
        <v>12</v>
      </c>
      <c r="J268">
        <v>102</v>
      </c>
    </row>
    <row r="269" spans="1:10">
      <c r="A269" t="s">
        <v>545</v>
      </c>
      <c r="B269" t="s">
        <v>546</v>
      </c>
      <c r="C269">
        <v>2012</v>
      </c>
      <c r="D269">
        <v>1.8220741554181501</v>
      </c>
      <c r="E269">
        <v>12</v>
      </c>
      <c r="F269">
        <v>56.5833333333333</v>
      </c>
      <c r="G269">
        <v>15</v>
      </c>
      <c r="H269">
        <v>0</v>
      </c>
      <c r="I269" t="s">
        <v>12</v>
      </c>
      <c r="J269">
        <v>78</v>
      </c>
    </row>
    <row r="270" spans="1:10">
      <c r="A270" t="s">
        <v>547</v>
      </c>
      <c r="B270" t="s">
        <v>548</v>
      </c>
      <c r="C270">
        <v>2015</v>
      </c>
      <c r="D270">
        <v>1.8079772373562599</v>
      </c>
      <c r="E270">
        <v>16</v>
      </c>
      <c r="F270">
        <v>79.4375</v>
      </c>
      <c r="G270">
        <v>64</v>
      </c>
      <c r="H270">
        <v>0</v>
      </c>
      <c r="I270" t="s">
        <v>12</v>
      </c>
      <c r="J270">
        <v>54</v>
      </c>
    </row>
    <row r="271" spans="1:10">
      <c r="A271" t="s">
        <v>549</v>
      </c>
      <c r="B271" t="s">
        <v>550</v>
      </c>
      <c r="C271">
        <v>2015</v>
      </c>
      <c r="D271">
        <v>1.77602758556261</v>
      </c>
      <c r="E271">
        <v>15</v>
      </c>
      <c r="F271">
        <v>73</v>
      </c>
      <c r="G271">
        <v>53</v>
      </c>
      <c r="H271">
        <v>0</v>
      </c>
      <c r="I271">
        <v>76</v>
      </c>
      <c r="J271" t="s">
        <v>12</v>
      </c>
    </row>
    <row r="272" spans="1:10">
      <c r="A272" t="s">
        <v>551</v>
      </c>
      <c r="B272" t="s">
        <v>552</v>
      </c>
      <c r="C272">
        <v>2014</v>
      </c>
      <c r="D272">
        <v>1.74289789608069</v>
      </c>
      <c r="E272">
        <v>11</v>
      </c>
      <c r="F272">
        <v>53.818181818181799</v>
      </c>
      <c r="G272">
        <v>15</v>
      </c>
      <c r="H272">
        <v>0</v>
      </c>
      <c r="I272" t="s">
        <v>12</v>
      </c>
      <c r="J272">
        <v>68</v>
      </c>
    </row>
    <row r="273" spans="1:10">
      <c r="A273" t="s">
        <v>553</v>
      </c>
      <c r="B273" t="s">
        <v>554</v>
      </c>
      <c r="C273">
        <v>2011</v>
      </c>
      <c r="D273">
        <v>1.7342662209511199</v>
      </c>
      <c r="E273">
        <v>10</v>
      </c>
      <c r="F273">
        <v>43.7</v>
      </c>
      <c r="G273">
        <v>18</v>
      </c>
      <c r="H273">
        <v>0</v>
      </c>
      <c r="I273" t="s">
        <v>12</v>
      </c>
      <c r="J273">
        <v>107</v>
      </c>
    </row>
    <row r="274" spans="1:10">
      <c r="A274" t="s">
        <v>555</v>
      </c>
      <c r="B274" t="s">
        <v>556</v>
      </c>
      <c r="C274">
        <v>2017</v>
      </c>
      <c r="D274">
        <v>1.7267002221016801</v>
      </c>
      <c r="E274">
        <v>15</v>
      </c>
      <c r="F274">
        <v>77.733333333333306</v>
      </c>
      <c r="G274">
        <v>45</v>
      </c>
      <c r="H274">
        <v>0</v>
      </c>
      <c r="I274">
        <v>92</v>
      </c>
      <c r="J274" t="s">
        <v>12</v>
      </c>
    </row>
    <row r="275" spans="1:10">
      <c r="A275" t="s">
        <v>557</v>
      </c>
      <c r="B275" t="s">
        <v>558</v>
      </c>
      <c r="C275">
        <v>2019</v>
      </c>
      <c r="D275">
        <v>1.7234648165143001</v>
      </c>
      <c r="E275">
        <v>12</v>
      </c>
      <c r="F275">
        <v>60.1666666666666</v>
      </c>
      <c r="G275">
        <v>13</v>
      </c>
      <c r="H275">
        <v>0</v>
      </c>
      <c r="I275" t="s">
        <v>12</v>
      </c>
      <c r="J275">
        <v>6</v>
      </c>
    </row>
    <row r="276" spans="1:10">
      <c r="A276" t="s">
        <v>559</v>
      </c>
      <c r="B276" t="s">
        <v>560</v>
      </c>
      <c r="C276">
        <v>2008</v>
      </c>
      <c r="D276">
        <v>1.7063860145198799</v>
      </c>
      <c r="E276">
        <v>14</v>
      </c>
      <c r="F276">
        <v>71.142857142857096</v>
      </c>
      <c r="G276">
        <v>49</v>
      </c>
      <c r="H276">
        <v>0</v>
      </c>
      <c r="I276" t="s">
        <v>12</v>
      </c>
      <c r="J276">
        <v>118</v>
      </c>
    </row>
    <row r="277" spans="1:10">
      <c r="A277" t="s">
        <v>561</v>
      </c>
      <c r="B277" t="s">
        <v>562</v>
      </c>
      <c r="C277">
        <v>2014</v>
      </c>
      <c r="D277">
        <v>1.69307314587105</v>
      </c>
      <c r="E277">
        <v>11</v>
      </c>
      <c r="F277">
        <v>49.727272727272698</v>
      </c>
      <c r="G277">
        <v>22</v>
      </c>
      <c r="H277">
        <v>0</v>
      </c>
      <c r="I277" t="s">
        <v>12</v>
      </c>
      <c r="J277">
        <v>61</v>
      </c>
    </row>
    <row r="278" spans="1:10">
      <c r="A278" t="s">
        <v>563</v>
      </c>
      <c r="B278" t="s">
        <v>564</v>
      </c>
      <c r="C278">
        <v>2005</v>
      </c>
      <c r="D278">
        <v>1.6739480362675201</v>
      </c>
      <c r="E278">
        <v>15</v>
      </c>
      <c r="F278">
        <v>81.933333333333294</v>
      </c>
      <c r="G278">
        <v>57</v>
      </c>
      <c r="H278">
        <v>0</v>
      </c>
      <c r="I278" t="s">
        <v>12</v>
      </c>
      <c r="J278">
        <v>107</v>
      </c>
    </row>
    <row r="279" spans="1:10">
      <c r="A279" t="s">
        <v>565</v>
      </c>
      <c r="B279" t="s">
        <v>566</v>
      </c>
      <c r="C279">
        <v>2018</v>
      </c>
      <c r="D279">
        <v>1.6685151986942299</v>
      </c>
      <c r="E279">
        <v>10</v>
      </c>
      <c r="F279">
        <v>51.8</v>
      </c>
      <c r="G279">
        <v>11</v>
      </c>
      <c r="H279">
        <v>0</v>
      </c>
      <c r="I279" t="s">
        <v>12</v>
      </c>
      <c r="J279">
        <v>21</v>
      </c>
    </row>
    <row r="280" spans="1:10">
      <c r="A280" t="s">
        <v>567</v>
      </c>
      <c r="B280" t="s">
        <v>568</v>
      </c>
      <c r="C280">
        <v>2017</v>
      </c>
      <c r="D280">
        <v>1.66083777331801</v>
      </c>
      <c r="E280">
        <v>13</v>
      </c>
      <c r="F280">
        <v>66.538461538461505</v>
      </c>
      <c r="G280">
        <v>36</v>
      </c>
      <c r="H280">
        <v>0</v>
      </c>
      <c r="I280" t="s">
        <v>12</v>
      </c>
      <c r="J280">
        <v>30</v>
      </c>
    </row>
    <row r="281" spans="1:10">
      <c r="A281" t="s">
        <v>569</v>
      </c>
      <c r="B281" t="s">
        <v>570</v>
      </c>
      <c r="C281">
        <v>2009</v>
      </c>
      <c r="D281">
        <v>1.6604723437481499</v>
      </c>
      <c r="E281">
        <v>14</v>
      </c>
      <c r="F281">
        <v>74.214285714285694</v>
      </c>
      <c r="G281">
        <v>49</v>
      </c>
      <c r="H281">
        <v>0</v>
      </c>
      <c r="I281" t="s">
        <v>12</v>
      </c>
      <c r="J281">
        <v>117</v>
      </c>
    </row>
    <row r="282" spans="1:10">
      <c r="A282" t="s">
        <v>571</v>
      </c>
      <c r="B282" t="s">
        <v>572</v>
      </c>
      <c r="C282">
        <v>2014</v>
      </c>
      <c r="D282">
        <v>1.6337189216791601</v>
      </c>
      <c r="E282">
        <v>11</v>
      </c>
      <c r="F282">
        <v>51.727272727272698</v>
      </c>
      <c r="G282">
        <v>24</v>
      </c>
      <c r="H282">
        <v>0</v>
      </c>
      <c r="I282" t="s">
        <v>12</v>
      </c>
      <c r="J282">
        <v>67</v>
      </c>
    </row>
    <row r="283" spans="1:10">
      <c r="A283" t="s">
        <v>573</v>
      </c>
      <c r="B283" t="s">
        <v>574</v>
      </c>
      <c r="C283">
        <v>2012</v>
      </c>
      <c r="D283">
        <v>1.6126524426539901</v>
      </c>
      <c r="E283">
        <v>14</v>
      </c>
      <c r="F283">
        <v>76.642857142857096</v>
      </c>
      <c r="G283">
        <v>62</v>
      </c>
      <c r="H283">
        <v>0</v>
      </c>
      <c r="I283">
        <v>88</v>
      </c>
      <c r="J283" t="s">
        <v>12</v>
      </c>
    </row>
    <row r="284" spans="1:10">
      <c r="A284" t="s">
        <v>575</v>
      </c>
      <c r="B284" t="s">
        <v>576</v>
      </c>
      <c r="C284">
        <v>2018</v>
      </c>
      <c r="D284">
        <v>1.6086978155777101</v>
      </c>
      <c r="E284">
        <v>9</v>
      </c>
      <c r="F284">
        <v>44.5555555555555</v>
      </c>
      <c r="G284">
        <v>10</v>
      </c>
      <c r="H284">
        <v>1</v>
      </c>
      <c r="I284" t="s">
        <v>12</v>
      </c>
      <c r="J284">
        <v>22</v>
      </c>
    </row>
    <row r="285" spans="1:10">
      <c r="A285" t="s">
        <v>577</v>
      </c>
      <c r="B285" t="s">
        <v>578</v>
      </c>
      <c r="C285">
        <v>2019</v>
      </c>
      <c r="D285">
        <v>1.59729785708251</v>
      </c>
      <c r="E285">
        <v>13</v>
      </c>
      <c r="F285">
        <v>70.846153846153797</v>
      </c>
      <c r="G285">
        <v>38</v>
      </c>
      <c r="H285">
        <v>0</v>
      </c>
      <c r="I285" t="s">
        <v>12</v>
      </c>
      <c r="J285">
        <v>7</v>
      </c>
    </row>
    <row r="286" spans="1:10">
      <c r="A286" t="s">
        <v>579</v>
      </c>
      <c r="B286" t="s">
        <v>580</v>
      </c>
      <c r="C286">
        <v>2005</v>
      </c>
      <c r="D286">
        <v>1.58356705843959</v>
      </c>
      <c r="E286">
        <v>15</v>
      </c>
      <c r="F286">
        <v>90.466666666666598</v>
      </c>
      <c r="G286">
        <v>69</v>
      </c>
      <c r="H286">
        <v>0</v>
      </c>
      <c r="I286" t="s">
        <v>12</v>
      </c>
      <c r="J286">
        <v>84</v>
      </c>
    </row>
    <row r="287" spans="1:10">
      <c r="A287" t="s">
        <v>581</v>
      </c>
      <c r="B287" t="s">
        <v>582</v>
      </c>
      <c r="C287">
        <v>2007</v>
      </c>
      <c r="D287">
        <v>1.5713694018622499</v>
      </c>
      <c r="E287">
        <v>14</v>
      </c>
      <c r="F287">
        <v>81.142857142857096</v>
      </c>
      <c r="G287">
        <v>50</v>
      </c>
      <c r="H287">
        <v>0</v>
      </c>
      <c r="I287" t="s">
        <v>12</v>
      </c>
      <c r="J287">
        <v>120</v>
      </c>
    </row>
    <row r="288" spans="1:10">
      <c r="A288" t="s">
        <v>583</v>
      </c>
      <c r="B288" t="s">
        <v>584</v>
      </c>
      <c r="C288">
        <v>2009</v>
      </c>
      <c r="D288">
        <v>1.53900161089327</v>
      </c>
      <c r="E288">
        <v>13</v>
      </c>
      <c r="F288">
        <v>72.461538461538396</v>
      </c>
      <c r="G288">
        <v>55</v>
      </c>
      <c r="H288">
        <v>0</v>
      </c>
      <c r="I288" t="s">
        <v>12</v>
      </c>
      <c r="J288">
        <v>121</v>
      </c>
    </row>
    <row r="289" spans="1:10">
      <c r="A289" t="s">
        <v>585</v>
      </c>
      <c r="B289" t="s">
        <v>586</v>
      </c>
      <c r="C289">
        <v>2015</v>
      </c>
      <c r="D289">
        <v>1.5322933467106401</v>
      </c>
      <c r="E289">
        <v>12</v>
      </c>
      <c r="F289">
        <v>64.8333333333333</v>
      </c>
      <c r="G289">
        <v>32</v>
      </c>
      <c r="H289">
        <v>0</v>
      </c>
      <c r="I289" t="s">
        <v>12</v>
      </c>
      <c r="J289">
        <v>48</v>
      </c>
    </row>
    <row r="290" spans="1:10">
      <c r="A290" t="s">
        <v>587</v>
      </c>
      <c r="B290" t="s">
        <v>588</v>
      </c>
      <c r="C290">
        <v>2014</v>
      </c>
      <c r="D290">
        <v>1.5154173901101</v>
      </c>
      <c r="E290">
        <v>13</v>
      </c>
      <c r="F290">
        <v>76.307692307692307</v>
      </c>
      <c r="G290">
        <v>52</v>
      </c>
      <c r="H290">
        <v>0</v>
      </c>
      <c r="I290" t="s">
        <v>12</v>
      </c>
      <c r="J290">
        <v>64</v>
      </c>
    </row>
    <row r="291" spans="1:10">
      <c r="A291" t="s">
        <v>589</v>
      </c>
      <c r="B291" t="s">
        <v>590</v>
      </c>
      <c r="C291">
        <v>2014</v>
      </c>
      <c r="D291">
        <v>1.51462103112399</v>
      </c>
      <c r="E291">
        <v>11</v>
      </c>
      <c r="F291">
        <v>59.818181818181799</v>
      </c>
      <c r="G291">
        <v>27</v>
      </c>
      <c r="H291">
        <v>0</v>
      </c>
      <c r="I291" t="s">
        <v>12</v>
      </c>
      <c r="J291">
        <v>67</v>
      </c>
    </row>
    <row r="292" spans="1:10">
      <c r="A292" t="s">
        <v>591</v>
      </c>
      <c r="B292" t="s">
        <v>592</v>
      </c>
      <c r="C292">
        <v>2013</v>
      </c>
      <c r="D292">
        <v>1.5047379531338501</v>
      </c>
      <c r="E292">
        <v>13</v>
      </c>
      <c r="F292">
        <v>76</v>
      </c>
      <c r="G292">
        <v>60</v>
      </c>
      <c r="H292">
        <v>0</v>
      </c>
      <c r="I292" t="s">
        <v>12</v>
      </c>
      <c r="J292">
        <v>59</v>
      </c>
    </row>
    <row r="293" spans="1:10">
      <c r="A293" t="s">
        <v>593</v>
      </c>
      <c r="B293" t="s">
        <v>594</v>
      </c>
      <c r="C293">
        <v>2018</v>
      </c>
      <c r="D293">
        <v>1.50277656401412</v>
      </c>
      <c r="E293">
        <v>12</v>
      </c>
      <c r="F293">
        <v>67.25</v>
      </c>
      <c r="G293">
        <v>38</v>
      </c>
      <c r="H293">
        <v>0</v>
      </c>
      <c r="I293" t="s">
        <v>12</v>
      </c>
      <c r="J293">
        <v>5</v>
      </c>
    </row>
    <row r="294" spans="1:10">
      <c r="A294" t="s">
        <v>595</v>
      </c>
      <c r="B294" t="s">
        <v>596</v>
      </c>
      <c r="C294">
        <v>2013</v>
      </c>
      <c r="D294">
        <v>1.4962844906061401</v>
      </c>
      <c r="E294">
        <v>11</v>
      </c>
      <c r="F294">
        <v>64.818181818181799</v>
      </c>
      <c r="G294">
        <v>18</v>
      </c>
      <c r="H294">
        <v>0</v>
      </c>
      <c r="I294" t="s">
        <v>12</v>
      </c>
      <c r="J294">
        <v>86</v>
      </c>
    </row>
    <row r="295" spans="1:10">
      <c r="A295" t="s">
        <v>597</v>
      </c>
      <c r="B295" t="s">
        <v>598</v>
      </c>
      <c r="C295">
        <v>2019</v>
      </c>
      <c r="D295">
        <v>1.49009586373354</v>
      </c>
      <c r="E295">
        <v>12</v>
      </c>
      <c r="F295">
        <v>67.8333333333333</v>
      </c>
      <c r="G295">
        <v>41</v>
      </c>
      <c r="H295">
        <v>0</v>
      </c>
      <c r="I295" t="s">
        <v>12</v>
      </c>
      <c r="J295">
        <v>8</v>
      </c>
    </row>
    <row r="296" spans="1:10">
      <c r="A296" t="s">
        <v>599</v>
      </c>
      <c r="B296" t="s">
        <v>600</v>
      </c>
      <c r="C296">
        <v>2009</v>
      </c>
      <c r="D296">
        <v>1.48886448589804</v>
      </c>
      <c r="E296">
        <v>12</v>
      </c>
      <c r="F296">
        <v>69</v>
      </c>
      <c r="G296">
        <v>38</v>
      </c>
      <c r="H296">
        <v>0</v>
      </c>
      <c r="I296" t="s">
        <v>12</v>
      </c>
      <c r="J296">
        <v>122</v>
      </c>
    </row>
    <row r="297" spans="1:10">
      <c r="A297" t="s">
        <v>601</v>
      </c>
      <c r="B297" t="s">
        <v>602</v>
      </c>
      <c r="C297">
        <v>2009</v>
      </c>
      <c r="D297">
        <v>1.4847777434293801</v>
      </c>
      <c r="E297">
        <v>13</v>
      </c>
      <c r="F297">
        <v>78.615384615384599</v>
      </c>
      <c r="G297">
        <v>54</v>
      </c>
      <c r="H297">
        <v>0</v>
      </c>
      <c r="I297" t="s">
        <v>12</v>
      </c>
      <c r="J297">
        <v>115</v>
      </c>
    </row>
    <row r="298" spans="1:10">
      <c r="A298" t="s">
        <v>603</v>
      </c>
      <c r="B298" t="s">
        <v>604</v>
      </c>
      <c r="C298">
        <v>2013</v>
      </c>
      <c r="D298">
        <v>1.46280152617808</v>
      </c>
      <c r="E298">
        <v>10</v>
      </c>
      <c r="F298">
        <v>53.5</v>
      </c>
      <c r="G298">
        <v>25</v>
      </c>
      <c r="H298">
        <v>0</v>
      </c>
      <c r="I298" t="s">
        <v>12</v>
      </c>
      <c r="J298">
        <v>80</v>
      </c>
    </row>
    <row r="299" spans="1:10">
      <c r="A299" t="s">
        <v>605</v>
      </c>
      <c r="B299" t="s">
        <v>606</v>
      </c>
      <c r="C299">
        <v>2016</v>
      </c>
      <c r="D299">
        <v>1.46153744580294</v>
      </c>
      <c r="E299">
        <v>11</v>
      </c>
      <c r="F299">
        <v>66.363636363636303</v>
      </c>
      <c r="G299">
        <v>21</v>
      </c>
      <c r="H299">
        <v>0</v>
      </c>
      <c r="I299" t="s">
        <v>12</v>
      </c>
      <c r="J299">
        <v>35</v>
      </c>
    </row>
    <row r="300" spans="1:10">
      <c r="A300" t="s">
        <v>607</v>
      </c>
      <c r="B300" t="s">
        <v>608</v>
      </c>
      <c r="C300">
        <v>2020</v>
      </c>
      <c r="D300">
        <v>1.4552794910679101</v>
      </c>
      <c r="E300">
        <v>5</v>
      </c>
      <c r="F300">
        <v>18</v>
      </c>
      <c r="G300">
        <v>3</v>
      </c>
      <c r="H300">
        <v>1</v>
      </c>
      <c r="I300">
        <v>3</v>
      </c>
      <c r="J300" t="s">
        <v>12</v>
      </c>
    </row>
    <row r="301" spans="1:10">
      <c r="A301" t="s">
        <v>609</v>
      </c>
      <c r="B301" t="s">
        <v>610</v>
      </c>
      <c r="C301">
        <v>2013</v>
      </c>
      <c r="D301">
        <v>1.45074683565191</v>
      </c>
      <c r="E301">
        <v>9</v>
      </c>
      <c r="F301">
        <v>44.3333333333333</v>
      </c>
      <c r="G301">
        <v>20</v>
      </c>
      <c r="H301">
        <v>0</v>
      </c>
      <c r="I301" t="s">
        <v>12</v>
      </c>
      <c r="J301">
        <v>81</v>
      </c>
    </row>
    <row r="302" spans="1:10">
      <c r="A302" t="s">
        <v>611</v>
      </c>
      <c r="B302" t="s">
        <v>612</v>
      </c>
      <c r="C302">
        <v>2000</v>
      </c>
      <c r="D302">
        <v>1.4251643096283599</v>
      </c>
      <c r="E302">
        <v>13</v>
      </c>
      <c r="F302">
        <v>84</v>
      </c>
      <c r="G302">
        <v>60</v>
      </c>
      <c r="H302">
        <v>0</v>
      </c>
      <c r="I302" t="s">
        <v>12</v>
      </c>
      <c r="J302">
        <v>112</v>
      </c>
    </row>
    <row r="303" spans="1:10">
      <c r="A303" t="s">
        <v>613</v>
      </c>
      <c r="B303" t="s">
        <v>614</v>
      </c>
      <c r="C303">
        <v>2015</v>
      </c>
      <c r="D303">
        <v>1.41682712816247</v>
      </c>
      <c r="E303">
        <v>13</v>
      </c>
      <c r="F303">
        <v>85.230769230769198</v>
      </c>
      <c r="G303">
        <v>63</v>
      </c>
      <c r="H303">
        <v>0</v>
      </c>
      <c r="I303" t="s">
        <v>12</v>
      </c>
      <c r="J303">
        <v>47</v>
      </c>
    </row>
    <row r="304" spans="1:10">
      <c r="A304" t="s">
        <v>615</v>
      </c>
      <c r="B304" t="s">
        <v>616</v>
      </c>
      <c r="C304">
        <v>2008</v>
      </c>
      <c r="D304">
        <v>1.40962032298351</v>
      </c>
      <c r="E304">
        <v>13</v>
      </c>
      <c r="F304">
        <v>85.923076923076906</v>
      </c>
      <c r="G304">
        <v>64</v>
      </c>
      <c r="H304">
        <v>0</v>
      </c>
      <c r="I304" t="s">
        <v>12</v>
      </c>
      <c r="J304">
        <v>107</v>
      </c>
    </row>
    <row r="305" spans="1:10">
      <c r="A305" t="s">
        <v>617</v>
      </c>
      <c r="B305" t="s">
        <v>618</v>
      </c>
      <c r="C305">
        <v>2013</v>
      </c>
      <c r="D305">
        <v>1.40613965678662</v>
      </c>
      <c r="E305">
        <v>11</v>
      </c>
      <c r="F305">
        <v>69.909090909090907</v>
      </c>
      <c r="G305">
        <v>26</v>
      </c>
      <c r="H305">
        <v>0</v>
      </c>
      <c r="I305" t="s">
        <v>12</v>
      </c>
      <c r="J305">
        <v>76</v>
      </c>
    </row>
    <row r="306" spans="1:10">
      <c r="A306" t="s">
        <v>619</v>
      </c>
      <c r="B306" t="s">
        <v>620</v>
      </c>
      <c r="C306">
        <v>1998</v>
      </c>
      <c r="D306">
        <v>1.3878163457374699</v>
      </c>
      <c r="E306">
        <v>13</v>
      </c>
      <c r="F306">
        <v>88.461538461538396</v>
      </c>
      <c r="G306">
        <v>69</v>
      </c>
      <c r="H306">
        <v>0</v>
      </c>
      <c r="I306" t="s">
        <v>12</v>
      </c>
      <c r="J306">
        <v>93</v>
      </c>
    </row>
    <row r="307" spans="1:10">
      <c r="A307" t="s">
        <v>621</v>
      </c>
      <c r="B307" t="s">
        <v>622</v>
      </c>
      <c r="C307">
        <v>1964</v>
      </c>
      <c r="D307">
        <v>1.38192421672656</v>
      </c>
      <c r="E307">
        <v>13</v>
      </c>
      <c r="F307">
        <v>89.153846153846104</v>
      </c>
      <c r="G307">
        <v>75</v>
      </c>
      <c r="H307">
        <v>0</v>
      </c>
      <c r="I307" t="s">
        <v>12</v>
      </c>
      <c r="J307">
        <v>114</v>
      </c>
    </row>
    <row r="308" spans="1:10">
      <c r="A308" t="s">
        <v>623</v>
      </c>
      <c r="B308" t="s">
        <v>624</v>
      </c>
      <c r="C308">
        <v>2019</v>
      </c>
      <c r="D308">
        <v>1.3457658819124301</v>
      </c>
      <c r="E308">
        <v>10</v>
      </c>
      <c r="F308">
        <v>65</v>
      </c>
      <c r="G308">
        <v>27</v>
      </c>
      <c r="H308">
        <v>0</v>
      </c>
      <c r="I308" t="s">
        <v>12</v>
      </c>
      <c r="J308">
        <v>1</v>
      </c>
    </row>
    <row r="309" spans="1:10">
      <c r="A309" t="s">
        <v>625</v>
      </c>
      <c r="B309" t="s">
        <v>626</v>
      </c>
      <c r="C309">
        <v>2015</v>
      </c>
      <c r="D309">
        <v>1.3448165402596199</v>
      </c>
      <c r="E309">
        <v>10</v>
      </c>
      <c r="F309">
        <v>65.8</v>
      </c>
      <c r="G309">
        <v>14</v>
      </c>
      <c r="H309">
        <v>0</v>
      </c>
      <c r="I309" t="s">
        <v>12</v>
      </c>
      <c r="J309">
        <v>16</v>
      </c>
    </row>
    <row r="310" spans="1:10">
      <c r="A310" t="s">
        <v>627</v>
      </c>
      <c r="B310" t="s">
        <v>628</v>
      </c>
      <c r="C310">
        <v>2016</v>
      </c>
      <c r="D310">
        <v>1.3238499433259401</v>
      </c>
      <c r="E310">
        <v>12</v>
      </c>
      <c r="F310">
        <v>83.3333333333333</v>
      </c>
      <c r="G310">
        <v>61</v>
      </c>
      <c r="H310">
        <v>0</v>
      </c>
      <c r="I310" t="s">
        <v>12</v>
      </c>
      <c r="J310">
        <v>32</v>
      </c>
    </row>
    <row r="311" spans="1:10">
      <c r="A311" t="s">
        <v>629</v>
      </c>
      <c r="B311" t="s">
        <v>630</v>
      </c>
      <c r="C311">
        <v>2005</v>
      </c>
      <c r="D311">
        <v>1.2887267261695701</v>
      </c>
      <c r="E311">
        <v>12</v>
      </c>
      <c r="F311">
        <v>87.4166666666666</v>
      </c>
      <c r="G311">
        <v>73</v>
      </c>
      <c r="H311">
        <v>0</v>
      </c>
      <c r="I311" t="s">
        <v>12</v>
      </c>
      <c r="J311">
        <v>123</v>
      </c>
    </row>
    <row r="312" spans="1:10">
      <c r="A312" t="s">
        <v>631</v>
      </c>
      <c r="B312" t="s">
        <v>632</v>
      </c>
      <c r="C312">
        <v>2020</v>
      </c>
      <c r="D312">
        <v>1.2733807038995599</v>
      </c>
      <c r="E312">
        <v>8</v>
      </c>
      <c r="F312">
        <v>40</v>
      </c>
      <c r="G312">
        <v>32</v>
      </c>
      <c r="H312">
        <v>0</v>
      </c>
      <c r="I312">
        <v>32</v>
      </c>
      <c r="J312" t="s">
        <v>12</v>
      </c>
    </row>
    <row r="313" spans="1:10">
      <c r="A313" t="s">
        <v>633</v>
      </c>
      <c r="B313" t="s">
        <v>634</v>
      </c>
      <c r="C313">
        <v>2009</v>
      </c>
      <c r="D313">
        <v>1.2668870891974</v>
      </c>
      <c r="E313">
        <v>8</v>
      </c>
      <c r="F313">
        <v>55.125</v>
      </c>
      <c r="G313">
        <v>13</v>
      </c>
      <c r="H313">
        <v>0</v>
      </c>
      <c r="I313" t="s">
        <v>12</v>
      </c>
      <c r="J313">
        <v>128</v>
      </c>
    </row>
    <row r="314" spans="1:10">
      <c r="A314" t="s">
        <v>635</v>
      </c>
      <c r="B314" t="s">
        <v>636</v>
      </c>
      <c r="C314">
        <v>2009</v>
      </c>
      <c r="D314">
        <v>1.24410352089049</v>
      </c>
      <c r="E314">
        <v>10</v>
      </c>
      <c r="F314">
        <v>68.400000000000006</v>
      </c>
      <c r="G314">
        <v>39</v>
      </c>
      <c r="H314">
        <v>0</v>
      </c>
      <c r="I314" t="s">
        <v>12</v>
      </c>
      <c r="J314">
        <v>124</v>
      </c>
    </row>
    <row r="315" spans="1:10">
      <c r="A315" t="s">
        <v>637</v>
      </c>
      <c r="B315" t="s">
        <v>638</v>
      </c>
      <c r="C315">
        <v>2013</v>
      </c>
      <c r="D315">
        <v>1.18678927597758</v>
      </c>
      <c r="E315">
        <v>6</v>
      </c>
      <c r="F315">
        <v>45.5</v>
      </c>
      <c r="G315">
        <v>7</v>
      </c>
      <c r="H315">
        <v>1</v>
      </c>
      <c r="I315" t="s">
        <v>12</v>
      </c>
      <c r="J315">
        <v>87</v>
      </c>
    </row>
    <row r="316" spans="1:10">
      <c r="A316" t="s">
        <v>639</v>
      </c>
      <c r="B316" t="s">
        <v>640</v>
      </c>
      <c r="C316">
        <v>2011</v>
      </c>
      <c r="D316">
        <v>1.1714596736668099</v>
      </c>
      <c r="E316">
        <v>10</v>
      </c>
      <c r="F316">
        <v>76.7</v>
      </c>
      <c r="G316">
        <v>37</v>
      </c>
      <c r="H316">
        <v>0</v>
      </c>
      <c r="I316" t="s">
        <v>12</v>
      </c>
      <c r="J316">
        <v>109</v>
      </c>
    </row>
    <row r="317" spans="1:10">
      <c r="A317" t="s">
        <v>641</v>
      </c>
      <c r="B317" t="s">
        <v>642</v>
      </c>
      <c r="C317">
        <v>2013</v>
      </c>
      <c r="D317">
        <v>1.16676189142499</v>
      </c>
      <c r="E317">
        <v>10</v>
      </c>
      <c r="F317">
        <v>78</v>
      </c>
      <c r="G317">
        <v>39</v>
      </c>
      <c r="H317">
        <v>0</v>
      </c>
      <c r="I317" t="s">
        <v>12</v>
      </c>
      <c r="J317">
        <v>54</v>
      </c>
    </row>
    <row r="318" spans="1:10">
      <c r="A318" t="s">
        <v>643</v>
      </c>
      <c r="B318" t="s">
        <v>644</v>
      </c>
      <c r="C318">
        <v>2018</v>
      </c>
      <c r="D318">
        <v>1.1537928515182501</v>
      </c>
      <c r="E318">
        <v>8</v>
      </c>
      <c r="F318">
        <v>59.375</v>
      </c>
      <c r="G318">
        <v>19</v>
      </c>
      <c r="H318">
        <v>0</v>
      </c>
      <c r="I318" t="s">
        <v>12</v>
      </c>
      <c r="J318">
        <v>19</v>
      </c>
    </row>
    <row r="319" spans="1:10">
      <c r="A319" t="s">
        <v>645</v>
      </c>
      <c r="B319" t="s">
        <v>646</v>
      </c>
      <c r="C319">
        <v>2019</v>
      </c>
      <c r="D319">
        <v>1.14598001076363</v>
      </c>
      <c r="E319">
        <v>9</v>
      </c>
      <c r="F319">
        <v>71.3333333333333</v>
      </c>
      <c r="G319">
        <v>27</v>
      </c>
      <c r="H319">
        <v>0</v>
      </c>
      <c r="I319" t="s">
        <v>12</v>
      </c>
      <c r="J319">
        <v>6</v>
      </c>
    </row>
    <row r="320" spans="1:10">
      <c r="A320" t="s">
        <v>647</v>
      </c>
      <c r="B320" t="s">
        <v>648</v>
      </c>
      <c r="C320">
        <v>2016</v>
      </c>
      <c r="D320">
        <v>1.13997422846487</v>
      </c>
      <c r="E320">
        <v>7</v>
      </c>
      <c r="F320">
        <v>49.714285714285701</v>
      </c>
      <c r="G320">
        <v>15</v>
      </c>
      <c r="H320">
        <v>0</v>
      </c>
      <c r="I320" t="s">
        <v>12</v>
      </c>
      <c r="J320">
        <v>42</v>
      </c>
    </row>
    <row r="321" spans="1:10">
      <c r="A321" t="s">
        <v>649</v>
      </c>
      <c r="B321" t="s">
        <v>650</v>
      </c>
      <c r="C321">
        <v>2010</v>
      </c>
      <c r="D321">
        <v>1.13748770872209</v>
      </c>
      <c r="E321">
        <v>10</v>
      </c>
      <c r="F321">
        <v>79.400000000000006</v>
      </c>
      <c r="G321">
        <v>50</v>
      </c>
      <c r="H321">
        <v>0</v>
      </c>
      <c r="I321" t="s">
        <v>12</v>
      </c>
      <c r="J321">
        <v>119</v>
      </c>
    </row>
    <row r="322" spans="1:10">
      <c r="A322" t="s">
        <v>651</v>
      </c>
      <c r="B322" t="s">
        <v>652</v>
      </c>
      <c r="C322">
        <v>2014</v>
      </c>
      <c r="D322">
        <v>1.12706523571552</v>
      </c>
      <c r="E322">
        <v>9</v>
      </c>
      <c r="F322">
        <v>69.5555555555555</v>
      </c>
      <c r="G322">
        <v>30</v>
      </c>
      <c r="H322">
        <v>0</v>
      </c>
      <c r="I322" t="s">
        <v>12</v>
      </c>
      <c r="J322">
        <v>1</v>
      </c>
    </row>
    <row r="323" spans="1:10">
      <c r="A323" t="s">
        <v>653</v>
      </c>
      <c r="B323" t="s">
        <v>654</v>
      </c>
      <c r="C323">
        <v>2013</v>
      </c>
      <c r="D323">
        <v>1.1257786229422999</v>
      </c>
      <c r="E323">
        <v>9</v>
      </c>
      <c r="F323">
        <v>66</v>
      </c>
      <c r="G323">
        <v>48</v>
      </c>
      <c r="H323">
        <v>0</v>
      </c>
      <c r="I323" t="s">
        <v>12</v>
      </c>
      <c r="J323">
        <v>68</v>
      </c>
    </row>
    <row r="324" spans="1:10">
      <c r="A324" t="s">
        <v>655</v>
      </c>
      <c r="B324" t="s">
        <v>656</v>
      </c>
      <c r="C324">
        <v>2012</v>
      </c>
      <c r="D324">
        <v>1.11348106699245</v>
      </c>
      <c r="E324">
        <v>9</v>
      </c>
      <c r="F324">
        <v>68.4444444444444</v>
      </c>
      <c r="G324">
        <v>49</v>
      </c>
      <c r="H324">
        <v>0</v>
      </c>
      <c r="I324" t="s">
        <v>12</v>
      </c>
      <c r="J324">
        <v>91</v>
      </c>
    </row>
    <row r="325" spans="1:10">
      <c r="A325" t="s">
        <v>657</v>
      </c>
      <c r="B325" t="s">
        <v>658</v>
      </c>
      <c r="C325">
        <v>2014</v>
      </c>
      <c r="D325">
        <v>1.10093513187146</v>
      </c>
      <c r="E325">
        <v>8</v>
      </c>
      <c r="F325">
        <v>65.75</v>
      </c>
      <c r="G325">
        <v>18</v>
      </c>
      <c r="H325">
        <v>0</v>
      </c>
      <c r="I325" t="s">
        <v>12</v>
      </c>
      <c r="J325">
        <v>77</v>
      </c>
    </row>
    <row r="326" spans="1:10">
      <c r="A326" t="s">
        <v>659</v>
      </c>
      <c r="B326" t="s">
        <v>660</v>
      </c>
      <c r="C326">
        <v>2015</v>
      </c>
      <c r="D326">
        <v>1.09260318886004</v>
      </c>
      <c r="E326">
        <v>9</v>
      </c>
      <c r="F326">
        <v>70</v>
      </c>
      <c r="G326">
        <v>53</v>
      </c>
      <c r="H326">
        <v>0</v>
      </c>
      <c r="I326" t="s">
        <v>12</v>
      </c>
      <c r="J326">
        <v>55</v>
      </c>
    </row>
    <row r="327" spans="1:10">
      <c r="A327" t="s">
        <v>661</v>
      </c>
      <c r="B327" t="s">
        <v>662</v>
      </c>
      <c r="C327">
        <v>2017</v>
      </c>
      <c r="D327">
        <v>1.09063834816522</v>
      </c>
      <c r="E327">
        <v>8</v>
      </c>
      <c r="F327">
        <v>60.375</v>
      </c>
      <c r="G327">
        <v>27</v>
      </c>
      <c r="H327">
        <v>0</v>
      </c>
      <c r="I327" t="s">
        <v>12</v>
      </c>
      <c r="J327">
        <v>34</v>
      </c>
    </row>
    <row r="328" spans="1:10">
      <c r="A328" t="s">
        <v>663</v>
      </c>
      <c r="B328" t="s">
        <v>664</v>
      </c>
      <c r="C328">
        <v>2009</v>
      </c>
      <c r="D328">
        <v>1.08251464687718</v>
      </c>
      <c r="E328">
        <v>10</v>
      </c>
      <c r="F328">
        <v>85.9</v>
      </c>
      <c r="G328">
        <v>74</v>
      </c>
      <c r="H328">
        <v>0</v>
      </c>
      <c r="I328" t="s">
        <v>12</v>
      </c>
      <c r="J328">
        <v>126</v>
      </c>
    </row>
    <row r="329" spans="1:10">
      <c r="A329" t="s">
        <v>665</v>
      </c>
      <c r="B329" t="s">
        <v>666</v>
      </c>
      <c r="C329">
        <v>2006</v>
      </c>
      <c r="D329">
        <v>1.0572760384875299</v>
      </c>
      <c r="E329">
        <v>10</v>
      </c>
      <c r="F329">
        <v>89.7</v>
      </c>
      <c r="G329">
        <v>82</v>
      </c>
      <c r="H329">
        <v>0</v>
      </c>
      <c r="I329" t="s">
        <v>12</v>
      </c>
      <c r="J329">
        <v>121</v>
      </c>
    </row>
    <row r="330" spans="1:10">
      <c r="A330" t="s">
        <v>667</v>
      </c>
      <c r="B330" t="s">
        <v>668</v>
      </c>
      <c r="C330">
        <v>2014</v>
      </c>
      <c r="D330">
        <v>1.0511648744463</v>
      </c>
      <c r="E330">
        <v>9</v>
      </c>
      <c r="F330">
        <v>75.1111111111111</v>
      </c>
      <c r="G330">
        <v>51</v>
      </c>
      <c r="H330">
        <v>0</v>
      </c>
      <c r="I330" t="s">
        <v>12</v>
      </c>
      <c r="J330">
        <v>67</v>
      </c>
    </row>
    <row r="331" spans="1:10">
      <c r="A331" t="s">
        <v>669</v>
      </c>
      <c r="B331" t="s">
        <v>670</v>
      </c>
      <c r="C331">
        <v>2010</v>
      </c>
      <c r="D331">
        <v>1.05031212741972</v>
      </c>
      <c r="E331">
        <v>6</v>
      </c>
      <c r="F331">
        <v>44.8333333333333</v>
      </c>
      <c r="G331">
        <v>13</v>
      </c>
      <c r="H331">
        <v>0</v>
      </c>
      <c r="I331" t="s">
        <v>12</v>
      </c>
      <c r="J331">
        <v>126</v>
      </c>
    </row>
    <row r="332" spans="1:10">
      <c r="A332" t="s">
        <v>671</v>
      </c>
      <c r="B332" t="s">
        <v>672</v>
      </c>
      <c r="C332">
        <v>2011</v>
      </c>
      <c r="D332">
        <v>1.0312037881027301</v>
      </c>
      <c r="E332">
        <v>8</v>
      </c>
      <c r="F332">
        <v>65.375</v>
      </c>
      <c r="G332">
        <v>37</v>
      </c>
      <c r="H332">
        <v>0</v>
      </c>
      <c r="I332" t="s">
        <v>12</v>
      </c>
      <c r="J332">
        <v>103</v>
      </c>
    </row>
    <row r="333" spans="1:10">
      <c r="A333" t="s">
        <v>673</v>
      </c>
      <c r="B333" t="s">
        <v>674</v>
      </c>
      <c r="C333">
        <v>2009</v>
      </c>
      <c r="D333">
        <v>1.0254897334183699</v>
      </c>
      <c r="E333">
        <v>8</v>
      </c>
      <c r="F333">
        <v>62</v>
      </c>
      <c r="G333">
        <v>53</v>
      </c>
      <c r="H333">
        <v>0</v>
      </c>
      <c r="I333" t="s">
        <v>12</v>
      </c>
      <c r="J333">
        <v>128</v>
      </c>
    </row>
    <row r="334" spans="1:10">
      <c r="A334" t="s">
        <v>675</v>
      </c>
      <c r="B334" t="s">
        <v>676</v>
      </c>
      <c r="C334">
        <v>2012</v>
      </c>
      <c r="D334">
        <v>1.00777830913565</v>
      </c>
      <c r="E334">
        <v>8</v>
      </c>
      <c r="F334">
        <v>69.375</v>
      </c>
      <c r="G334">
        <v>39</v>
      </c>
      <c r="H334">
        <v>0</v>
      </c>
      <c r="I334" t="s">
        <v>12</v>
      </c>
      <c r="J334">
        <v>90</v>
      </c>
    </row>
    <row r="335" spans="1:10">
      <c r="A335" t="s">
        <v>677</v>
      </c>
      <c r="B335" t="s">
        <v>678</v>
      </c>
      <c r="C335">
        <v>2011</v>
      </c>
      <c r="D335">
        <v>0.98437180697123405</v>
      </c>
      <c r="E335">
        <v>9</v>
      </c>
      <c r="F335">
        <v>84.5555555555555</v>
      </c>
      <c r="G335">
        <v>64</v>
      </c>
      <c r="H335">
        <v>0</v>
      </c>
      <c r="I335">
        <v>64</v>
      </c>
      <c r="J335" t="s">
        <v>12</v>
      </c>
    </row>
    <row r="336" spans="1:10">
      <c r="A336" t="s">
        <v>679</v>
      </c>
      <c r="B336" t="s">
        <v>680</v>
      </c>
      <c r="C336">
        <v>2012</v>
      </c>
      <c r="D336">
        <v>0.98298545267718296</v>
      </c>
      <c r="E336">
        <v>9</v>
      </c>
      <c r="F336">
        <v>84.5555555555555</v>
      </c>
      <c r="G336">
        <v>70</v>
      </c>
      <c r="H336">
        <v>0</v>
      </c>
      <c r="I336" t="s">
        <v>12</v>
      </c>
      <c r="J336">
        <v>80</v>
      </c>
    </row>
    <row r="337" spans="1:10">
      <c r="A337" t="s">
        <v>681</v>
      </c>
      <c r="B337" t="s">
        <v>682</v>
      </c>
      <c r="C337">
        <v>2015</v>
      </c>
      <c r="D337">
        <v>0.96684057343518104</v>
      </c>
      <c r="E337">
        <v>8</v>
      </c>
      <c r="F337">
        <v>74.5</v>
      </c>
      <c r="G337">
        <v>35</v>
      </c>
      <c r="H337">
        <v>0</v>
      </c>
      <c r="I337" t="s">
        <v>12</v>
      </c>
      <c r="J337">
        <v>60</v>
      </c>
    </row>
    <row r="338" spans="1:10">
      <c r="A338" t="s">
        <v>683</v>
      </c>
      <c r="B338" t="s">
        <v>684</v>
      </c>
      <c r="C338">
        <v>2011</v>
      </c>
      <c r="D338">
        <v>0.96493036029472701</v>
      </c>
      <c r="E338">
        <v>7</v>
      </c>
      <c r="F338">
        <v>57.571428571428498</v>
      </c>
      <c r="G338">
        <v>34</v>
      </c>
      <c r="H338">
        <v>0</v>
      </c>
      <c r="I338" t="s">
        <v>12</v>
      </c>
      <c r="J338">
        <v>106</v>
      </c>
    </row>
    <row r="339" spans="1:10">
      <c r="A339" t="s">
        <v>685</v>
      </c>
      <c r="B339" t="s">
        <v>686</v>
      </c>
      <c r="C339">
        <v>2019</v>
      </c>
      <c r="D339">
        <v>0.96340996133412504</v>
      </c>
      <c r="E339">
        <v>9</v>
      </c>
      <c r="F339">
        <v>87.6666666666666</v>
      </c>
      <c r="G339">
        <v>78</v>
      </c>
      <c r="H339">
        <v>0</v>
      </c>
      <c r="I339" t="s">
        <v>12</v>
      </c>
      <c r="J339">
        <v>2</v>
      </c>
    </row>
    <row r="340" spans="1:10">
      <c r="A340" t="s">
        <v>687</v>
      </c>
      <c r="B340" t="s">
        <v>688</v>
      </c>
      <c r="C340">
        <v>2017</v>
      </c>
      <c r="D340">
        <v>0.96333332178784103</v>
      </c>
      <c r="E340">
        <v>8</v>
      </c>
      <c r="F340">
        <v>72.5</v>
      </c>
      <c r="G340">
        <v>41</v>
      </c>
      <c r="H340">
        <v>0</v>
      </c>
      <c r="I340" t="s">
        <v>12</v>
      </c>
      <c r="J340">
        <v>31</v>
      </c>
    </row>
    <row r="341" spans="1:10">
      <c r="A341" t="s">
        <v>689</v>
      </c>
      <c r="B341" t="s">
        <v>690</v>
      </c>
      <c r="C341">
        <v>2013</v>
      </c>
      <c r="D341">
        <v>0.95348400336001105</v>
      </c>
      <c r="E341">
        <v>8</v>
      </c>
      <c r="F341">
        <v>74.375</v>
      </c>
      <c r="G341">
        <v>46</v>
      </c>
      <c r="H341">
        <v>0</v>
      </c>
      <c r="I341" t="s">
        <v>12</v>
      </c>
      <c r="J341">
        <v>82</v>
      </c>
    </row>
    <row r="342" spans="1:10">
      <c r="A342" t="s">
        <v>691</v>
      </c>
      <c r="B342" t="s">
        <v>692</v>
      </c>
      <c r="C342">
        <v>2017</v>
      </c>
      <c r="D342">
        <v>0.950147949129034</v>
      </c>
      <c r="E342">
        <v>7</v>
      </c>
      <c r="F342">
        <v>57</v>
      </c>
      <c r="G342">
        <v>40</v>
      </c>
      <c r="H342">
        <v>0</v>
      </c>
      <c r="I342" t="s">
        <v>12</v>
      </c>
      <c r="J342">
        <v>35</v>
      </c>
    </row>
    <row r="343" spans="1:10">
      <c r="A343" t="s">
        <v>693</v>
      </c>
      <c r="B343" t="s">
        <v>694</v>
      </c>
      <c r="C343">
        <v>2013</v>
      </c>
      <c r="D343">
        <v>0.93906329151595802</v>
      </c>
      <c r="E343">
        <v>6</v>
      </c>
      <c r="F343">
        <v>46.1666666666666</v>
      </c>
      <c r="G343">
        <v>22</v>
      </c>
      <c r="H343">
        <v>0</v>
      </c>
      <c r="I343" t="s">
        <v>12</v>
      </c>
      <c r="J343">
        <v>83</v>
      </c>
    </row>
    <row r="344" spans="1:10">
      <c r="A344" t="s">
        <v>695</v>
      </c>
      <c r="B344" t="s">
        <v>696</v>
      </c>
      <c r="C344">
        <v>2011</v>
      </c>
      <c r="D344">
        <v>0.93618603863289895</v>
      </c>
      <c r="E344">
        <v>6</v>
      </c>
      <c r="F344">
        <v>50.1666666666666</v>
      </c>
      <c r="G344">
        <v>22</v>
      </c>
      <c r="H344">
        <v>0</v>
      </c>
      <c r="I344" t="s">
        <v>12</v>
      </c>
      <c r="J344">
        <v>107</v>
      </c>
    </row>
    <row r="345" spans="1:10">
      <c r="A345" t="s">
        <v>697</v>
      </c>
      <c r="B345" t="s">
        <v>698</v>
      </c>
      <c r="C345">
        <v>2011</v>
      </c>
      <c r="D345">
        <v>0.93397361322259398</v>
      </c>
      <c r="E345">
        <v>7</v>
      </c>
      <c r="F345">
        <v>61.285714285714199</v>
      </c>
      <c r="G345">
        <v>38</v>
      </c>
      <c r="H345">
        <v>0</v>
      </c>
      <c r="I345" t="s">
        <v>12</v>
      </c>
      <c r="J345">
        <v>106</v>
      </c>
    </row>
    <row r="346" spans="1:10">
      <c r="A346" t="s">
        <v>699</v>
      </c>
      <c r="B346" t="s">
        <v>700</v>
      </c>
      <c r="C346">
        <v>2013</v>
      </c>
      <c r="D346">
        <v>0.93364191746432201</v>
      </c>
      <c r="E346">
        <v>6</v>
      </c>
      <c r="F346">
        <v>58.8333333333333</v>
      </c>
      <c r="G346">
        <v>12</v>
      </c>
      <c r="H346">
        <v>0</v>
      </c>
      <c r="I346" t="s">
        <v>12</v>
      </c>
      <c r="J346">
        <v>83</v>
      </c>
    </row>
    <row r="347" spans="1:10">
      <c r="A347" t="s">
        <v>701</v>
      </c>
      <c r="B347" t="s">
        <v>702</v>
      </c>
      <c r="C347">
        <v>2019</v>
      </c>
      <c r="D347">
        <v>0.93130579251938095</v>
      </c>
      <c r="E347">
        <v>8</v>
      </c>
      <c r="F347">
        <v>78.875</v>
      </c>
      <c r="G347">
        <v>35</v>
      </c>
      <c r="H347">
        <v>0</v>
      </c>
      <c r="I347" t="s">
        <v>12</v>
      </c>
      <c r="J347">
        <v>6</v>
      </c>
    </row>
    <row r="348" spans="1:10">
      <c r="A348" t="s">
        <v>703</v>
      </c>
      <c r="B348" t="s">
        <v>704</v>
      </c>
      <c r="C348">
        <v>2016</v>
      </c>
      <c r="D348">
        <v>0.915056023678262</v>
      </c>
      <c r="E348">
        <v>8</v>
      </c>
      <c r="F348">
        <v>77.5</v>
      </c>
      <c r="G348">
        <v>61</v>
      </c>
      <c r="H348">
        <v>0</v>
      </c>
      <c r="I348">
        <v>68</v>
      </c>
      <c r="J348" t="s">
        <v>12</v>
      </c>
    </row>
    <row r="349" spans="1:10">
      <c r="A349" t="s">
        <v>705</v>
      </c>
      <c r="B349" t="s">
        <v>706</v>
      </c>
      <c r="C349">
        <v>2020</v>
      </c>
      <c r="D349">
        <v>0.905731633550662</v>
      </c>
      <c r="E349">
        <v>6</v>
      </c>
      <c r="F349">
        <v>54</v>
      </c>
      <c r="G349">
        <v>19</v>
      </c>
      <c r="H349">
        <v>0</v>
      </c>
      <c r="I349">
        <v>90</v>
      </c>
      <c r="J349" t="s">
        <v>12</v>
      </c>
    </row>
    <row r="350" spans="1:10">
      <c r="A350" t="s">
        <v>707</v>
      </c>
      <c r="B350" t="s">
        <v>708</v>
      </c>
      <c r="C350">
        <v>2020</v>
      </c>
      <c r="D350">
        <v>0.90109127676890399</v>
      </c>
      <c r="E350">
        <v>5</v>
      </c>
      <c r="F350">
        <v>34.799999999999997</v>
      </c>
      <c r="G350">
        <v>19</v>
      </c>
      <c r="H350">
        <v>0</v>
      </c>
      <c r="I350">
        <v>48</v>
      </c>
      <c r="J350" t="s">
        <v>12</v>
      </c>
    </row>
    <row r="351" spans="1:10">
      <c r="A351" t="s">
        <v>709</v>
      </c>
      <c r="B351" t="s">
        <v>710</v>
      </c>
      <c r="C351">
        <v>2009</v>
      </c>
      <c r="D351">
        <v>0.88654956641902405</v>
      </c>
      <c r="E351">
        <v>8</v>
      </c>
      <c r="F351">
        <v>83.75</v>
      </c>
      <c r="G351">
        <v>51</v>
      </c>
      <c r="H351">
        <v>0</v>
      </c>
      <c r="I351" t="s">
        <v>12</v>
      </c>
      <c r="J351">
        <v>94</v>
      </c>
    </row>
    <row r="352" spans="1:10">
      <c r="A352" t="s">
        <v>711</v>
      </c>
      <c r="B352" t="s">
        <v>712</v>
      </c>
      <c r="C352">
        <v>2014</v>
      </c>
      <c r="D352">
        <v>0.88489806001918003</v>
      </c>
      <c r="E352">
        <v>7</v>
      </c>
      <c r="F352">
        <v>66.285714285714207</v>
      </c>
      <c r="G352">
        <v>41</v>
      </c>
      <c r="H352">
        <v>0</v>
      </c>
      <c r="I352" t="s">
        <v>12</v>
      </c>
      <c r="J352">
        <v>11</v>
      </c>
    </row>
    <row r="353" spans="1:10">
      <c r="A353" t="s">
        <v>713</v>
      </c>
      <c r="B353" t="s">
        <v>714</v>
      </c>
      <c r="C353">
        <v>2012</v>
      </c>
      <c r="D353">
        <v>0.87941526433000505</v>
      </c>
      <c r="E353">
        <v>5</v>
      </c>
      <c r="F353">
        <v>47.8</v>
      </c>
      <c r="G353">
        <v>13</v>
      </c>
      <c r="H353">
        <v>0</v>
      </c>
      <c r="I353" t="s">
        <v>12</v>
      </c>
      <c r="J353">
        <v>101</v>
      </c>
    </row>
    <row r="354" spans="1:10">
      <c r="A354" t="s">
        <v>715</v>
      </c>
      <c r="B354" t="s">
        <v>716</v>
      </c>
      <c r="C354">
        <v>2017</v>
      </c>
      <c r="D354">
        <v>0.85917155780338395</v>
      </c>
      <c r="E354">
        <v>7</v>
      </c>
      <c r="F354">
        <v>71.142857142857096</v>
      </c>
      <c r="G354">
        <v>39</v>
      </c>
      <c r="H354">
        <v>0</v>
      </c>
      <c r="I354" t="s">
        <v>12</v>
      </c>
      <c r="J354">
        <v>31</v>
      </c>
    </row>
    <row r="355" spans="1:10">
      <c r="A355" t="s">
        <v>717</v>
      </c>
      <c r="B355" t="s">
        <v>718</v>
      </c>
      <c r="C355">
        <v>2015</v>
      </c>
      <c r="D355">
        <v>0.85497897692443103</v>
      </c>
      <c r="E355">
        <v>5</v>
      </c>
      <c r="F355">
        <v>41.4</v>
      </c>
      <c r="G355">
        <v>15</v>
      </c>
      <c r="H355">
        <v>0</v>
      </c>
      <c r="I355" t="s">
        <v>12</v>
      </c>
      <c r="J355">
        <v>67</v>
      </c>
    </row>
    <row r="356" spans="1:10">
      <c r="A356" t="s">
        <v>719</v>
      </c>
      <c r="B356" t="s">
        <v>720</v>
      </c>
      <c r="C356">
        <v>2011</v>
      </c>
      <c r="D356">
        <v>0.84976256238483405</v>
      </c>
      <c r="E356">
        <v>6</v>
      </c>
      <c r="F356">
        <v>61</v>
      </c>
      <c r="G356">
        <v>17</v>
      </c>
      <c r="H356">
        <v>0</v>
      </c>
      <c r="I356" t="s">
        <v>12</v>
      </c>
      <c r="J356">
        <v>116</v>
      </c>
    </row>
    <row r="357" spans="1:10">
      <c r="A357" t="s">
        <v>721</v>
      </c>
      <c r="B357" t="s">
        <v>722</v>
      </c>
      <c r="C357">
        <v>2017</v>
      </c>
      <c r="D357">
        <v>0.84701739538327903</v>
      </c>
      <c r="E357">
        <v>8</v>
      </c>
      <c r="F357">
        <v>89.625</v>
      </c>
      <c r="G357">
        <v>80</v>
      </c>
      <c r="H357">
        <v>0</v>
      </c>
      <c r="I357" t="s">
        <v>12</v>
      </c>
      <c r="J357">
        <v>21</v>
      </c>
    </row>
    <row r="358" spans="1:10">
      <c r="A358" t="s">
        <v>723</v>
      </c>
      <c r="B358" t="s">
        <v>724</v>
      </c>
      <c r="C358">
        <v>2009</v>
      </c>
      <c r="D358">
        <v>0.84663896055436505</v>
      </c>
      <c r="E358">
        <v>8</v>
      </c>
      <c r="F358">
        <v>90.125</v>
      </c>
      <c r="G358">
        <v>71</v>
      </c>
      <c r="H358">
        <v>0</v>
      </c>
      <c r="I358" t="s">
        <v>12</v>
      </c>
      <c r="J358">
        <v>105</v>
      </c>
    </row>
    <row r="359" spans="1:10">
      <c r="A359" t="s">
        <v>725</v>
      </c>
      <c r="B359" t="s">
        <v>726</v>
      </c>
      <c r="C359">
        <v>2016</v>
      </c>
      <c r="D359">
        <v>0.84007986510210197</v>
      </c>
      <c r="E359">
        <v>7</v>
      </c>
      <c r="F359">
        <v>72.857142857142804</v>
      </c>
      <c r="G359">
        <v>41</v>
      </c>
      <c r="H359">
        <v>0</v>
      </c>
      <c r="I359" t="s">
        <v>12</v>
      </c>
      <c r="J359">
        <v>47</v>
      </c>
    </row>
    <row r="360" spans="1:10">
      <c r="A360" t="s">
        <v>727</v>
      </c>
      <c r="B360" t="s">
        <v>728</v>
      </c>
      <c r="C360">
        <v>2005</v>
      </c>
      <c r="D360">
        <v>0.82177985526597197</v>
      </c>
      <c r="E360">
        <v>7</v>
      </c>
      <c r="F360">
        <v>75.285714285714207</v>
      </c>
      <c r="G360">
        <v>51</v>
      </c>
      <c r="H360">
        <v>0</v>
      </c>
      <c r="I360" t="s">
        <v>12</v>
      </c>
      <c r="J360">
        <v>100</v>
      </c>
    </row>
    <row r="361" spans="1:10">
      <c r="A361" t="s">
        <v>729</v>
      </c>
      <c r="B361" t="s">
        <v>730</v>
      </c>
      <c r="C361">
        <v>2016</v>
      </c>
      <c r="D361">
        <v>0.81922209806114299</v>
      </c>
      <c r="E361">
        <v>7</v>
      </c>
      <c r="F361">
        <v>79.142857142857096</v>
      </c>
      <c r="G361">
        <v>36</v>
      </c>
      <c r="H361">
        <v>0</v>
      </c>
      <c r="I361" t="s">
        <v>12</v>
      </c>
      <c r="J361">
        <v>41</v>
      </c>
    </row>
    <row r="362" spans="1:10">
      <c r="A362" t="s">
        <v>731</v>
      </c>
      <c r="B362" t="s">
        <v>732</v>
      </c>
      <c r="C362">
        <v>2017</v>
      </c>
      <c r="D362">
        <v>0.80455041911068703</v>
      </c>
      <c r="E362">
        <v>7</v>
      </c>
      <c r="F362">
        <v>78.142857142857096</v>
      </c>
      <c r="G362">
        <v>58</v>
      </c>
      <c r="H362">
        <v>0</v>
      </c>
      <c r="I362">
        <v>60</v>
      </c>
      <c r="J362" t="s">
        <v>12</v>
      </c>
    </row>
    <row r="363" spans="1:10">
      <c r="A363" t="s">
        <v>733</v>
      </c>
      <c r="B363" t="s">
        <v>734</v>
      </c>
      <c r="C363">
        <v>2018</v>
      </c>
      <c r="D363">
        <v>0.79724259980789602</v>
      </c>
      <c r="E363">
        <v>5</v>
      </c>
      <c r="F363">
        <v>51.6</v>
      </c>
      <c r="G363">
        <v>19</v>
      </c>
      <c r="H363">
        <v>0</v>
      </c>
      <c r="I363" t="s">
        <v>12</v>
      </c>
      <c r="J363">
        <v>30</v>
      </c>
    </row>
    <row r="364" spans="1:10">
      <c r="A364" t="s">
        <v>735</v>
      </c>
      <c r="B364" t="s">
        <v>736</v>
      </c>
      <c r="C364">
        <v>2019</v>
      </c>
      <c r="D364">
        <v>0.79234487368071005</v>
      </c>
      <c r="E364">
        <v>7</v>
      </c>
      <c r="F364">
        <v>79.571428571428498</v>
      </c>
      <c r="G364">
        <v>62</v>
      </c>
      <c r="H364">
        <v>0</v>
      </c>
      <c r="I364" t="s">
        <v>12</v>
      </c>
      <c r="J364">
        <v>8</v>
      </c>
    </row>
    <row r="365" spans="1:10">
      <c r="A365" t="s">
        <v>737</v>
      </c>
      <c r="B365" t="s">
        <v>738</v>
      </c>
      <c r="C365">
        <v>2020</v>
      </c>
      <c r="D365">
        <v>0.78752209154976605</v>
      </c>
      <c r="E365">
        <v>6</v>
      </c>
      <c r="F365">
        <v>65.1666666666666</v>
      </c>
      <c r="G365">
        <v>33</v>
      </c>
      <c r="H365">
        <v>0</v>
      </c>
      <c r="I365" t="s">
        <v>12</v>
      </c>
      <c r="J365">
        <v>3</v>
      </c>
    </row>
    <row r="366" spans="1:10">
      <c r="A366" t="s">
        <v>739</v>
      </c>
      <c r="B366" t="s">
        <v>740</v>
      </c>
      <c r="C366">
        <v>2017</v>
      </c>
      <c r="D366">
        <v>0.78302397013587799</v>
      </c>
      <c r="E366">
        <v>6</v>
      </c>
      <c r="F366">
        <v>66.5</v>
      </c>
      <c r="G366">
        <v>28</v>
      </c>
      <c r="H366">
        <v>0</v>
      </c>
      <c r="I366" t="s">
        <v>12</v>
      </c>
      <c r="J366">
        <v>3</v>
      </c>
    </row>
    <row r="367" spans="1:10">
      <c r="A367" t="s">
        <v>741</v>
      </c>
      <c r="B367" t="s">
        <v>742</v>
      </c>
      <c r="C367">
        <v>2020</v>
      </c>
      <c r="D367">
        <v>0.78161465788180895</v>
      </c>
      <c r="E367">
        <v>6</v>
      </c>
      <c r="F367">
        <v>60.3333333333333</v>
      </c>
      <c r="G367">
        <v>46</v>
      </c>
      <c r="H367">
        <v>0</v>
      </c>
      <c r="I367">
        <v>80</v>
      </c>
      <c r="J367" t="s">
        <v>12</v>
      </c>
    </row>
    <row r="368" spans="1:10">
      <c r="A368" t="s">
        <v>743</v>
      </c>
      <c r="B368" t="s">
        <v>744</v>
      </c>
      <c r="C368">
        <v>2009</v>
      </c>
      <c r="D368">
        <v>0.77488079552120703</v>
      </c>
      <c r="E368">
        <v>7</v>
      </c>
      <c r="F368">
        <v>83.142857142857096</v>
      </c>
      <c r="G368">
        <v>62</v>
      </c>
      <c r="H368">
        <v>0</v>
      </c>
      <c r="I368" t="s">
        <v>12</v>
      </c>
      <c r="J368">
        <v>128</v>
      </c>
    </row>
    <row r="369" spans="1:10">
      <c r="A369" t="s">
        <v>745</v>
      </c>
      <c r="B369" t="s">
        <v>746</v>
      </c>
      <c r="C369">
        <v>2015</v>
      </c>
      <c r="D369">
        <v>0.76936144380675198</v>
      </c>
      <c r="E369">
        <v>7</v>
      </c>
      <c r="F369">
        <v>84.428571428571402</v>
      </c>
      <c r="G369">
        <v>60</v>
      </c>
      <c r="H369">
        <v>0</v>
      </c>
      <c r="I369" t="s">
        <v>12</v>
      </c>
      <c r="J369">
        <v>65</v>
      </c>
    </row>
    <row r="370" spans="1:10">
      <c r="A370" t="s">
        <v>747</v>
      </c>
      <c r="B370" t="s">
        <v>748</v>
      </c>
      <c r="C370">
        <v>2014</v>
      </c>
      <c r="D370">
        <v>0.76129044014524105</v>
      </c>
      <c r="E370">
        <v>5</v>
      </c>
      <c r="F370">
        <v>54.2</v>
      </c>
      <c r="G370">
        <v>23</v>
      </c>
      <c r="H370">
        <v>0</v>
      </c>
      <c r="I370" t="s">
        <v>12</v>
      </c>
      <c r="J370">
        <v>66</v>
      </c>
    </row>
    <row r="371" spans="1:10">
      <c r="A371" t="s">
        <v>749</v>
      </c>
      <c r="B371" t="s">
        <v>750</v>
      </c>
      <c r="C371">
        <v>2009</v>
      </c>
      <c r="D371">
        <v>0.758695170260832</v>
      </c>
      <c r="E371">
        <v>5</v>
      </c>
      <c r="F371">
        <v>47.8</v>
      </c>
      <c r="G371">
        <v>31</v>
      </c>
      <c r="H371">
        <v>0</v>
      </c>
      <c r="I371" t="s">
        <v>12</v>
      </c>
      <c r="J371">
        <v>131</v>
      </c>
    </row>
    <row r="372" spans="1:10">
      <c r="A372" t="s">
        <v>751</v>
      </c>
      <c r="B372" t="s">
        <v>752</v>
      </c>
      <c r="C372">
        <v>2007</v>
      </c>
      <c r="D372">
        <v>0.75239332127738201</v>
      </c>
      <c r="E372">
        <v>7</v>
      </c>
      <c r="F372">
        <v>87.428571428571402</v>
      </c>
      <c r="G372">
        <v>73</v>
      </c>
      <c r="H372">
        <v>0</v>
      </c>
      <c r="I372" t="s">
        <v>12</v>
      </c>
      <c r="J372">
        <v>129</v>
      </c>
    </row>
    <row r="373" spans="1:10">
      <c r="A373" t="s">
        <v>753</v>
      </c>
      <c r="B373" t="s">
        <v>754</v>
      </c>
      <c r="C373">
        <v>2012</v>
      </c>
      <c r="D373">
        <v>0.73270020017059601</v>
      </c>
      <c r="E373">
        <v>5</v>
      </c>
      <c r="F373">
        <v>55.2</v>
      </c>
      <c r="G373">
        <v>23</v>
      </c>
      <c r="H373">
        <v>0</v>
      </c>
      <c r="I373" t="s">
        <v>12</v>
      </c>
      <c r="J373">
        <v>102</v>
      </c>
    </row>
    <row r="374" spans="1:10">
      <c r="A374" t="s">
        <v>755</v>
      </c>
      <c r="B374" t="s">
        <v>756</v>
      </c>
      <c r="C374">
        <v>2020</v>
      </c>
      <c r="D374">
        <v>0.72641237105194001</v>
      </c>
      <c r="E374">
        <v>5</v>
      </c>
      <c r="F374">
        <v>52</v>
      </c>
      <c r="G374">
        <v>35</v>
      </c>
      <c r="H374">
        <v>0</v>
      </c>
      <c r="I374">
        <v>40</v>
      </c>
      <c r="J374" t="s">
        <v>12</v>
      </c>
    </row>
    <row r="375" spans="1:10">
      <c r="A375" t="s">
        <v>757</v>
      </c>
      <c r="B375" t="s">
        <v>758</v>
      </c>
      <c r="C375">
        <v>2015</v>
      </c>
      <c r="D375">
        <v>0.72204369739320795</v>
      </c>
      <c r="E375">
        <v>6</v>
      </c>
      <c r="F375">
        <v>71.1666666666666</v>
      </c>
      <c r="G375">
        <v>55</v>
      </c>
      <c r="H375">
        <v>0</v>
      </c>
      <c r="I375" t="s">
        <v>12</v>
      </c>
      <c r="J375">
        <v>55</v>
      </c>
    </row>
    <row r="376" spans="1:10">
      <c r="A376" t="s">
        <v>759</v>
      </c>
      <c r="B376" t="s">
        <v>760</v>
      </c>
      <c r="C376">
        <v>2016</v>
      </c>
      <c r="D376">
        <v>0.71836789522511302</v>
      </c>
      <c r="E376">
        <v>6</v>
      </c>
      <c r="F376">
        <v>72.6666666666666</v>
      </c>
      <c r="G376">
        <v>52</v>
      </c>
      <c r="H376">
        <v>0</v>
      </c>
      <c r="I376" t="s">
        <v>12</v>
      </c>
      <c r="J376">
        <v>42</v>
      </c>
    </row>
    <row r="377" spans="1:10">
      <c r="A377" t="s">
        <v>761</v>
      </c>
      <c r="B377" t="s">
        <v>762</v>
      </c>
      <c r="C377">
        <v>2017</v>
      </c>
      <c r="D377">
        <v>0.71544606588416804</v>
      </c>
      <c r="E377">
        <v>6</v>
      </c>
      <c r="F377">
        <v>74.1666666666666</v>
      </c>
      <c r="G377">
        <v>45</v>
      </c>
      <c r="H377">
        <v>0</v>
      </c>
      <c r="I377" t="s">
        <v>12</v>
      </c>
      <c r="J377">
        <v>34</v>
      </c>
    </row>
    <row r="378" spans="1:10">
      <c r="A378" t="s">
        <v>763</v>
      </c>
      <c r="B378" t="s">
        <v>764</v>
      </c>
      <c r="C378">
        <v>2013</v>
      </c>
      <c r="D378">
        <v>0.70646188911149699</v>
      </c>
      <c r="E378">
        <v>5</v>
      </c>
      <c r="F378">
        <v>59.2</v>
      </c>
      <c r="G378">
        <v>23</v>
      </c>
      <c r="H378">
        <v>0</v>
      </c>
      <c r="I378" t="s">
        <v>12</v>
      </c>
      <c r="J378">
        <v>86</v>
      </c>
    </row>
    <row r="379" spans="1:10">
      <c r="A379" t="s">
        <v>765</v>
      </c>
      <c r="B379" t="s">
        <v>766</v>
      </c>
      <c r="C379">
        <v>2019</v>
      </c>
      <c r="D379">
        <v>0.69784427244956704</v>
      </c>
      <c r="E379">
        <v>6</v>
      </c>
      <c r="F379">
        <v>74.5</v>
      </c>
      <c r="G379">
        <v>60</v>
      </c>
      <c r="H379">
        <v>0</v>
      </c>
      <c r="I379" t="s">
        <v>12</v>
      </c>
      <c r="J379">
        <v>2</v>
      </c>
    </row>
    <row r="380" spans="1:10">
      <c r="A380" t="s">
        <v>767</v>
      </c>
      <c r="B380" t="s">
        <v>768</v>
      </c>
      <c r="C380">
        <v>2016</v>
      </c>
      <c r="D380">
        <v>0.68521159368941498</v>
      </c>
      <c r="E380">
        <v>6</v>
      </c>
      <c r="F380">
        <v>78.1666666666666</v>
      </c>
      <c r="G380">
        <v>59</v>
      </c>
      <c r="H380">
        <v>0</v>
      </c>
      <c r="I380" t="s">
        <v>12</v>
      </c>
      <c r="J380">
        <v>49</v>
      </c>
    </row>
    <row r="381" spans="1:10">
      <c r="A381" t="s">
        <v>769</v>
      </c>
      <c r="B381" t="s">
        <v>770</v>
      </c>
      <c r="C381">
        <v>2014</v>
      </c>
      <c r="D381">
        <v>0.66109117126467798</v>
      </c>
      <c r="E381">
        <v>5</v>
      </c>
      <c r="F381">
        <v>58.8</v>
      </c>
      <c r="G381">
        <v>49</v>
      </c>
      <c r="H381">
        <v>0</v>
      </c>
      <c r="I381" t="s">
        <v>12</v>
      </c>
      <c r="J381">
        <v>72</v>
      </c>
    </row>
    <row r="382" spans="1:10">
      <c r="A382" t="s">
        <v>771</v>
      </c>
      <c r="B382" t="s">
        <v>772</v>
      </c>
      <c r="C382">
        <v>2017</v>
      </c>
      <c r="D382">
        <v>0.65831190813653095</v>
      </c>
      <c r="E382">
        <v>5</v>
      </c>
      <c r="F382">
        <v>66</v>
      </c>
      <c r="G382">
        <v>35</v>
      </c>
      <c r="H382">
        <v>0</v>
      </c>
      <c r="I382" t="s">
        <v>12</v>
      </c>
      <c r="J382">
        <v>33</v>
      </c>
    </row>
    <row r="383" spans="1:10">
      <c r="A383" t="s">
        <v>773</v>
      </c>
      <c r="B383" t="s">
        <v>774</v>
      </c>
      <c r="C383">
        <v>2011</v>
      </c>
      <c r="D383">
        <v>0.65310204191420895</v>
      </c>
      <c r="E383">
        <v>4</v>
      </c>
      <c r="F383">
        <v>50.5</v>
      </c>
      <c r="G383">
        <v>15</v>
      </c>
      <c r="H383">
        <v>0</v>
      </c>
      <c r="I383" t="s">
        <v>12</v>
      </c>
      <c r="J383">
        <v>111</v>
      </c>
    </row>
    <row r="384" spans="1:10">
      <c r="A384" t="s">
        <v>775</v>
      </c>
      <c r="B384" t="s">
        <v>776</v>
      </c>
      <c r="C384">
        <v>2006</v>
      </c>
      <c r="D384">
        <v>0.64976644026592301</v>
      </c>
      <c r="E384">
        <v>6</v>
      </c>
      <c r="F384">
        <v>85.6666666666666</v>
      </c>
      <c r="G384">
        <v>76</v>
      </c>
      <c r="H384">
        <v>0</v>
      </c>
      <c r="I384" t="s">
        <v>12</v>
      </c>
      <c r="J384">
        <v>127</v>
      </c>
    </row>
    <row r="385" spans="1:10">
      <c r="A385" t="s">
        <v>777</v>
      </c>
      <c r="B385" t="s">
        <v>778</v>
      </c>
      <c r="C385">
        <v>2018</v>
      </c>
      <c r="D385">
        <v>0.64501387400391796</v>
      </c>
      <c r="E385">
        <v>6</v>
      </c>
      <c r="F385">
        <v>87.3333333333333</v>
      </c>
      <c r="G385">
        <v>73</v>
      </c>
      <c r="H385">
        <v>0</v>
      </c>
      <c r="I385" t="s">
        <v>12</v>
      </c>
      <c r="J385">
        <v>23</v>
      </c>
    </row>
    <row r="386" spans="1:10">
      <c r="A386" t="s">
        <v>779</v>
      </c>
      <c r="B386" t="s">
        <v>780</v>
      </c>
      <c r="C386">
        <v>2014</v>
      </c>
      <c r="D386">
        <v>0.64492507245849395</v>
      </c>
      <c r="E386">
        <v>4</v>
      </c>
      <c r="F386">
        <v>46</v>
      </c>
      <c r="G386">
        <v>17</v>
      </c>
      <c r="H386">
        <v>0</v>
      </c>
      <c r="I386" t="s">
        <v>12</v>
      </c>
      <c r="J386">
        <v>75</v>
      </c>
    </row>
    <row r="387" spans="1:10">
      <c r="A387" t="s">
        <v>781</v>
      </c>
      <c r="B387" t="s">
        <v>782</v>
      </c>
      <c r="C387">
        <v>2018</v>
      </c>
      <c r="D387">
        <v>0.64469957105484199</v>
      </c>
      <c r="E387">
        <v>6</v>
      </c>
      <c r="F387">
        <v>88.6666666666666</v>
      </c>
      <c r="G387">
        <v>59</v>
      </c>
      <c r="H387">
        <v>0</v>
      </c>
      <c r="I387" t="s">
        <v>12</v>
      </c>
      <c r="J387">
        <v>24</v>
      </c>
    </row>
    <row r="388" spans="1:10">
      <c r="A388" t="s">
        <v>783</v>
      </c>
      <c r="B388" t="s">
        <v>784</v>
      </c>
      <c r="C388">
        <v>2017</v>
      </c>
      <c r="D388">
        <v>0.64424110206635499</v>
      </c>
      <c r="E388">
        <v>5</v>
      </c>
      <c r="F388">
        <v>66.8</v>
      </c>
      <c r="G388">
        <v>34</v>
      </c>
      <c r="H388">
        <v>0</v>
      </c>
      <c r="I388" t="s">
        <v>12</v>
      </c>
      <c r="J388">
        <v>31</v>
      </c>
    </row>
    <row r="389" spans="1:10">
      <c r="A389" t="s">
        <v>785</v>
      </c>
      <c r="B389" t="s">
        <v>786</v>
      </c>
      <c r="C389">
        <v>2005</v>
      </c>
      <c r="D389">
        <v>0.63615900899548705</v>
      </c>
      <c r="E389">
        <v>6</v>
      </c>
      <c r="F389">
        <v>89.1666666666666</v>
      </c>
      <c r="G389">
        <v>83</v>
      </c>
      <c r="H389">
        <v>0</v>
      </c>
      <c r="I389" t="s">
        <v>12</v>
      </c>
      <c r="J389">
        <v>129</v>
      </c>
    </row>
    <row r="390" spans="1:10">
      <c r="A390" t="s">
        <v>787</v>
      </c>
      <c r="B390" t="s">
        <v>788</v>
      </c>
      <c r="C390">
        <v>2006</v>
      </c>
      <c r="D390">
        <v>0.635925435031792</v>
      </c>
      <c r="E390">
        <v>6</v>
      </c>
      <c r="F390">
        <v>89.6666666666666</v>
      </c>
      <c r="G390">
        <v>75</v>
      </c>
      <c r="H390">
        <v>0</v>
      </c>
      <c r="I390" t="s">
        <v>12</v>
      </c>
      <c r="J390">
        <v>125</v>
      </c>
    </row>
    <row r="391" spans="1:10">
      <c r="A391" t="s">
        <v>789</v>
      </c>
      <c r="B391" t="s">
        <v>790</v>
      </c>
      <c r="C391">
        <v>2015</v>
      </c>
      <c r="D391">
        <v>0.63446303819523298</v>
      </c>
      <c r="E391">
        <v>6</v>
      </c>
      <c r="F391">
        <v>89.8333333333333</v>
      </c>
      <c r="G391">
        <v>80</v>
      </c>
      <c r="H391">
        <v>0</v>
      </c>
      <c r="I391" t="s">
        <v>12</v>
      </c>
      <c r="J391">
        <v>46</v>
      </c>
    </row>
    <row r="392" spans="1:10">
      <c r="A392" t="s">
        <v>791</v>
      </c>
      <c r="B392" t="s">
        <v>792</v>
      </c>
      <c r="C392">
        <v>2012</v>
      </c>
      <c r="D392">
        <v>0.634235082091266</v>
      </c>
      <c r="E392">
        <v>5</v>
      </c>
      <c r="F392">
        <v>68</v>
      </c>
      <c r="G392">
        <v>36</v>
      </c>
      <c r="H392">
        <v>0</v>
      </c>
      <c r="I392" t="s">
        <v>12</v>
      </c>
      <c r="J392">
        <v>93</v>
      </c>
    </row>
    <row r="393" spans="1:10">
      <c r="A393" t="s">
        <v>793</v>
      </c>
      <c r="B393" t="s">
        <v>794</v>
      </c>
      <c r="C393">
        <v>2015</v>
      </c>
      <c r="D393">
        <v>0.63241012683437003</v>
      </c>
      <c r="E393">
        <v>4</v>
      </c>
      <c r="F393">
        <v>58.25</v>
      </c>
      <c r="G393">
        <v>13</v>
      </c>
      <c r="H393">
        <v>0</v>
      </c>
      <c r="I393" t="s">
        <v>12</v>
      </c>
      <c r="J393">
        <v>70</v>
      </c>
    </row>
    <row r="394" spans="1:10">
      <c r="A394" t="s">
        <v>795</v>
      </c>
      <c r="B394" t="s">
        <v>796</v>
      </c>
      <c r="C394">
        <v>2014</v>
      </c>
      <c r="D394">
        <v>0.62529641719086604</v>
      </c>
      <c r="E394">
        <v>4</v>
      </c>
      <c r="F394">
        <v>50.25</v>
      </c>
      <c r="G394">
        <v>26</v>
      </c>
      <c r="H394">
        <v>0</v>
      </c>
      <c r="I394" t="s">
        <v>12</v>
      </c>
      <c r="J394">
        <v>66</v>
      </c>
    </row>
    <row r="395" spans="1:10">
      <c r="A395" t="s">
        <v>797</v>
      </c>
      <c r="B395" t="s">
        <v>798</v>
      </c>
      <c r="C395">
        <v>2001</v>
      </c>
      <c r="D395">
        <v>0.61960016263175799</v>
      </c>
      <c r="E395">
        <v>6</v>
      </c>
      <c r="F395">
        <v>94</v>
      </c>
      <c r="G395">
        <v>85</v>
      </c>
      <c r="H395">
        <v>0</v>
      </c>
      <c r="I395" t="s">
        <v>12</v>
      </c>
      <c r="J395">
        <v>127</v>
      </c>
    </row>
    <row r="396" spans="1:10">
      <c r="A396" t="s">
        <v>799</v>
      </c>
      <c r="B396" t="s">
        <v>800</v>
      </c>
      <c r="C396">
        <v>2019</v>
      </c>
      <c r="D396">
        <v>0.61349643659266095</v>
      </c>
      <c r="E396">
        <v>4</v>
      </c>
      <c r="F396">
        <v>51</v>
      </c>
      <c r="G396">
        <v>23</v>
      </c>
      <c r="H396">
        <v>0</v>
      </c>
      <c r="I396" t="s">
        <v>12</v>
      </c>
      <c r="J396">
        <v>19</v>
      </c>
    </row>
    <row r="397" spans="1:10">
      <c r="A397" t="s">
        <v>801</v>
      </c>
      <c r="B397" t="s">
        <v>802</v>
      </c>
      <c r="C397">
        <v>2014</v>
      </c>
      <c r="D397">
        <v>0.60633683525581905</v>
      </c>
      <c r="E397">
        <v>5</v>
      </c>
      <c r="F397">
        <v>69.599999999999994</v>
      </c>
      <c r="G397">
        <v>55</v>
      </c>
      <c r="H397">
        <v>0</v>
      </c>
      <c r="I397" t="s">
        <v>12</v>
      </c>
      <c r="J397">
        <v>74</v>
      </c>
    </row>
    <row r="398" spans="1:10">
      <c r="A398" t="s">
        <v>803</v>
      </c>
      <c r="B398" t="s">
        <v>804</v>
      </c>
      <c r="C398">
        <v>2020</v>
      </c>
      <c r="D398">
        <v>0.60270624262355899</v>
      </c>
      <c r="E398">
        <v>3</v>
      </c>
      <c r="F398">
        <v>32</v>
      </c>
      <c r="G398">
        <v>16</v>
      </c>
      <c r="H398">
        <v>0</v>
      </c>
      <c r="I398" t="s">
        <v>12</v>
      </c>
      <c r="J398">
        <v>13</v>
      </c>
    </row>
    <row r="399" spans="1:10">
      <c r="A399" t="s">
        <v>805</v>
      </c>
      <c r="B399" t="s">
        <v>806</v>
      </c>
      <c r="C399">
        <v>2018</v>
      </c>
      <c r="D399">
        <v>0.59277363405609995</v>
      </c>
      <c r="E399">
        <v>5</v>
      </c>
      <c r="F399">
        <v>74.400000000000006</v>
      </c>
      <c r="G399">
        <v>45</v>
      </c>
      <c r="H399">
        <v>0</v>
      </c>
      <c r="I399" t="s">
        <v>12</v>
      </c>
      <c r="J399">
        <v>28</v>
      </c>
    </row>
    <row r="400" spans="1:10">
      <c r="A400" t="s">
        <v>807</v>
      </c>
      <c r="B400" t="s">
        <v>808</v>
      </c>
      <c r="C400">
        <v>2017</v>
      </c>
      <c r="D400">
        <v>0.589944056664226</v>
      </c>
      <c r="E400">
        <v>5</v>
      </c>
      <c r="F400">
        <v>73.400000000000006</v>
      </c>
      <c r="G400">
        <v>60</v>
      </c>
      <c r="H400">
        <v>0</v>
      </c>
      <c r="I400" t="s">
        <v>12</v>
      </c>
      <c r="J400">
        <v>31</v>
      </c>
    </row>
    <row r="401" spans="1:10">
      <c r="A401" t="s">
        <v>809</v>
      </c>
      <c r="B401" t="s">
        <v>810</v>
      </c>
      <c r="C401">
        <v>2010</v>
      </c>
      <c r="D401">
        <v>0.57220829723422195</v>
      </c>
      <c r="E401">
        <v>4</v>
      </c>
      <c r="F401">
        <v>50.75</v>
      </c>
      <c r="G401">
        <v>34</v>
      </c>
      <c r="H401">
        <v>0</v>
      </c>
      <c r="I401" t="s">
        <v>12</v>
      </c>
      <c r="J401">
        <v>131</v>
      </c>
    </row>
    <row r="402" spans="1:10">
      <c r="A402" t="s">
        <v>811</v>
      </c>
      <c r="B402" t="s">
        <v>812</v>
      </c>
      <c r="C402">
        <v>2017</v>
      </c>
      <c r="D402">
        <v>0.56648482431908298</v>
      </c>
      <c r="E402">
        <v>3</v>
      </c>
      <c r="F402">
        <v>36</v>
      </c>
      <c r="G402">
        <v>16</v>
      </c>
      <c r="H402">
        <v>0</v>
      </c>
      <c r="I402" t="s">
        <v>12</v>
      </c>
      <c r="J402">
        <v>42</v>
      </c>
    </row>
    <row r="403" spans="1:10">
      <c r="A403" t="s">
        <v>813</v>
      </c>
      <c r="B403" t="s">
        <v>814</v>
      </c>
      <c r="C403">
        <v>2011</v>
      </c>
      <c r="D403">
        <v>0.56574184660500004</v>
      </c>
      <c r="E403">
        <v>5</v>
      </c>
      <c r="F403">
        <v>79.2</v>
      </c>
      <c r="G403">
        <v>61</v>
      </c>
      <c r="H403">
        <v>0</v>
      </c>
      <c r="I403" t="s">
        <v>12</v>
      </c>
      <c r="J403">
        <v>104</v>
      </c>
    </row>
    <row r="404" spans="1:10">
      <c r="A404" t="s">
        <v>815</v>
      </c>
      <c r="B404" t="s">
        <v>816</v>
      </c>
      <c r="C404">
        <v>2011</v>
      </c>
      <c r="D404">
        <v>0.55868298826448004</v>
      </c>
      <c r="E404">
        <v>4</v>
      </c>
      <c r="F404">
        <v>58.25</v>
      </c>
      <c r="G404">
        <v>34</v>
      </c>
      <c r="H404">
        <v>0</v>
      </c>
      <c r="I404" t="s">
        <v>12</v>
      </c>
      <c r="J404">
        <v>109</v>
      </c>
    </row>
    <row r="405" spans="1:10">
      <c r="A405" t="s">
        <v>817</v>
      </c>
      <c r="B405" t="s">
        <v>818</v>
      </c>
      <c r="C405">
        <v>2019</v>
      </c>
      <c r="D405">
        <v>0.55331881043222897</v>
      </c>
      <c r="E405">
        <v>4</v>
      </c>
      <c r="F405">
        <v>61.5</v>
      </c>
      <c r="G405">
        <v>30</v>
      </c>
      <c r="H405">
        <v>0</v>
      </c>
      <c r="I405" t="s">
        <v>12</v>
      </c>
      <c r="J405">
        <v>21</v>
      </c>
    </row>
    <row r="406" spans="1:10">
      <c r="A406" t="s">
        <v>819</v>
      </c>
      <c r="B406" t="s">
        <v>820</v>
      </c>
      <c r="C406">
        <v>2011</v>
      </c>
      <c r="D406">
        <v>0.53815518552486996</v>
      </c>
      <c r="E406">
        <v>5</v>
      </c>
      <c r="F406">
        <v>86.8</v>
      </c>
      <c r="G406">
        <v>73</v>
      </c>
      <c r="H406">
        <v>0</v>
      </c>
      <c r="I406" t="s">
        <v>12</v>
      </c>
      <c r="J406">
        <v>113</v>
      </c>
    </row>
    <row r="407" spans="1:10">
      <c r="A407" t="s">
        <v>821</v>
      </c>
      <c r="B407" t="s">
        <v>822</v>
      </c>
      <c r="C407">
        <v>2011</v>
      </c>
      <c r="D407">
        <v>0.53636027499361005</v>
      </c>
      <c r="E407">
        <v>4</v>
      </c>
      <c r="F407">
        <v>60.75</v>
      </c>
      <c r="G407">
        <v>37</v>
      </c>
      <c r="H407">
        <v>0</v>
      </c>
      <c r="I407" t="s">
        <v>12</v>
      </c>
      <c r="J407">
        <v>117</v>
      </c>
    </row>
    <row r="408" spans="1:10">
      <c r="A408" t="s">
        <v>823</v>
      </c>
      <c r="B408" t="s">
        <v>824</v>
      </c>
      <c r="C408">
        <v>2016</v>
      </c>
      <c r="D408">
        <v>0.52800441373609897</v>
      </c>
      <c r="E408">
        <v>5</v>
      </c>
      <c r="F408">
        <v>90.4</v>
      </c>
      <c r="G408">
        <v>74</v>
      </c>
      <c r="H408">
        <v>0</v>
      </c>
      <c r="I408" t="s">
        <v>12</v>
      </c>
      <c r="J408">
        <v>49</v>
      </c>
    </row>
    <row r="409" spans="1:10">
      <c r="A409" t="s">
        <v>825</v>
      </c>
      <c r="B409" t="s">
        <v>826</v>
      </c>
      <c r="C409">
        <v>2018</v>
      </c>
      <c r="D409">
        <v>0.52778630989018605</v>
      </c>
      <c r="E409">
        <v>4</v>
      </c>
      <c r="F409">
        <v>62.25</v>
      </c>
      <c r="G409">
        <v>34</v>
      </c>
      <c r="H409">
        <v>0</v>
      </c>
      <c r="I409" t="s">
        <v>12</v>
      </c>
      <c r="J409">
        <v>27</v>
      </c>
    </row>
    <row r="410" spans="1:10">
      <c r="A410" t="s">
        <v>827</v>
      </c>
      <c r="B410" t="s">
        <v>828</v>
      </c>
      <c r="C410">
        <v>2007</v>
      </c>
      <c r="D410">
        <v>0.52617287921627398</v>
      </c>
      <c r="E410">
        <v>5</v>
      </c>
      <c r="F410">
        <v>90.4</v>
      </c>
      <c r="G410">
        <v>86</v>
      </c>
      <c r="H410">
        <v>0</v>
      </c>
      <c r="I410" t="s">
        <v>12</v>
      </c>
      <c r="J410">
        <v>130</v>
      </c>
    </row>
    <row r="411" spans="1:10">
      <c r="A411" t="s">
        <v>829</v>
      </c>
      <c r="B411" t="s">
        <v>830</v>
      </c>
      <c r="C411">
        <v>2009</v>
      </c>
      <c r="D411">
        <v>0.52377116391240297</v>
      </c>
      <c r="E411">
        <v>5</v>
      </c>
      <c r="F411">
        <v>91.4</v>
      </c>
      <c r="G411">
        <v>84</v>
      </c>
      <c r="H411">
        <v>0</v>
      </c>
      <c r="I411" t="s">
        <v>12</v>
      </c>
      <c r="J411">
        <v>131</v>
      </c>
    </row>
    <row r="412" spans="1:10">
      <c r="A412" t="s">
        <v>831</v>
      </c>
      <c r="B412" t="s">
        <v>832</v>
      </c>
      <c r="C412">
        <v>2012</v>
      </c>
      <c r="D412">
        <v>0.51880183772456201</v>
      </c>
      <c r="E412">
        <v>4</v>
      </c>
      <c r="F412">
        <v>63.75</v>
      </c>
      <c r="G412">
        <v>45</v>
      </c>
      <c r="H412">
        <v>0</v>
      </c>
      <c r="I412" t="s">
        <v>12</v>
      </c>
      <c r="J412">
        <v>74</v>
      </c>
    </row>
    <row r="413" spans="1:10">
      <c r="A413" t="s">
        <v>833</v>
      </c>
      <c r="B413" t="s">
        <v>834</v>
      </c>
      <c r="C413">
        <v>2019</v>
      </c>
      <c r="D413">
        <v>0.51392073839428598</v>
      </c>
      <c r="E413">
        <v>4</v>
      </c>
      <c r="F413">
        <v>63.25</v>
      </c>
      <c r="G413">
        <v>47</v>
      </c>
      <c r="H413">
        <v>0</v>
      </c>
      <c r="I413" t="s">
        <v>12</v>
      </c>
      <c r="J413">
        <v>19</v>
      </c>
    </row>
    <row r="414" spans="1:10">
      <c r="A414" t="s">
        <v>835</v>
      </c>
      <c r="B414" t="s">
        <v>836</v>
      </c>
      <c r="C414">
        <v>2015</v>
      </c>
      <c r="D414">
        <v>0.50869137398447095</v>
      </c>
      <c r="E414">
        <v>4</v>
      </c>
      <c r="F414">
        <v>65.5</v>
      </c>
      <c r="G414">
        <v>46</v>
      </c>
      <c r="H414">
        <v>0</v>
      </c>
      <c r="I414" t="s">
        <v>12</v>
      </c>
      <c r="J414">
        <v>65</v>
      </c>
    </row>
    <row r="415" spans="1:10">
      <c r="A415" t="s">
        <v>837</v>
      </c>
      <c r="B415" t="s">
        <v>838</v>
      </c>
      <c r="C415">
        <v>2010</v>
      </c>
      <c r="D415">
        <v>0.50509613514232199</v>
      </c>
      <c r="E415">
        <v>4</v>
      </c>
      <c r="F415">
        <v>67.5</v>
      </c>
      <c r="G415">
        <v>47</v>
      </c>
      <c r="H415">
        <v>0</v>
      </c>
      <c r="I415" t="s">
        <v>12</v>
      </c>
      <c r="J415">
        <v>122</v>
      </c>
    </row>
    <row r="416" spans="1:10">
      <c r="A416" t="s">
        <v>839</v>
      </c>
      <c r="B416" t="s">
        <v>840</v>
      </c>
      <c r="C416">
        <v>2013</v>
      </c>
      <c r="D416">
        <v>0.50427682660173101</v>
      </c>
      <c r="E416">
        <v>4</v>
      </c>
      <c r="F416">
        <v>64.5</v>
      </c>
      <c r="G416">
        <v>49</v>
      </c>
      <c r="H416">
        <v>0</v>
      </c>
      <c r="I416" t="s">
        <v>12</v>
      </c>
      <c r="J416">
        <v>91</v>
      </c>
    </row>
    <row r="417" spans="1:10">
      <c r="A417" t="s">
        <v>841</v>
      </c>
      <c r="B417" t="s">
        <v>842</v>
      </c>
      <c r="C417">
        <v>2017</v>
      </c>
      <c r="D417">
        <v>0.49617131773920098</v>
      </c>
      <c r="E417">
        <v>4</v>
      </c>
      <c r="F417">
        <v>67.75</v>
      </c>
      <c r="G417">
        <v>52</v>
      </c>
      <c r="H417">
        <v>0</v>
      </c>
      <c r="I417" t="s">
        <v>12</v>
      </c>
      <c r="J417">
        <v>34</v>
      </c>
    </row>
    <row r="418" spans="1:10">
      <c r="A418" t="s">
        <v>843</v>
      </c>
      <c r="B418" t="s">
        <v>844</v>
      </c>
      <c r="C418">
        <v>2020</v>
      </c>
      <c r="D418">
        <v>0.493772180935248</v>
      </c>
      <c r="E418">
        <v>3</v>
      </c>
      <c r="F418">
        <v>57</v>
      </c>
      <c r="G418">
        <v>14</v>
      </c>
      <c r="H418">
        <v>0</v>
      </c>
      <c r="I418">
        <v>14</v>
      </c>
      <c r="J418" t="s">
        <v>12</v>
      </c>
    </row>
    <row r="419" spans="1:10">
      <c r="A419" t="s">
        <v>845</v>
      </c>
      <c r="B419" t="s">
        <v>846</v>
      </c>
      <c r="C419">
        <v>2019</v>
      </c>
      <c r="D419">
        <v>0.49068736489229697</v>
      </c>
      <c r="E419">
        <v>4</v>
      </c>
      <c r="F419">
        <v>68.25</v>
      </c>
      <c r="G419">
        <v>51</v>
      </c>
      <c r="H419">
        <v>0</v>
      </c>
      <c r="I419" t="s">
        <v>12</v>
      </c>
      <c r="J419">
        <v>15</v>
      </c>
    </row>
    <row r="420" spans="1:10">
      <c r="A420" t="s">
        <v>847</v>
      </c>
      <c r="B420" t="s">
        <v>848</v>
      </c>
      <c r="C420">
        <v>2016</v>
      </c>
      <c r="D420">
        <v>0.48293009586058999</v>
      </c>
      <c r="E420">
        <v>4</v>
      </c>
      <c r="F420">
        <v>76.25</v>
      </c>
      <c r="G420">
        <v>38</v>
      </c>
      <c r="H420">
        <v>0</v>
      </c>
      <c r="I420" t="s">
        <v>12</v>
      </c>
      <c r="J420">
        <v>51</v>
      </c>
    </row>
    <row r="421" spans="1:10">
      <c r="A421" t="s">
        <v>849</v>
      </c>
      <c r="B421" t="s">
        <v>850</v>
      </c>
      <c r="C421">
        <v>2012</v>
      </c>
      <c r="D421">
        <v>0.478893933345032</v>
      </c>
      <c r="E421">
        <v>4</v>
      </c>
      <c r="F421">
        <v>77.5</v>
      </c>
      <c r="G421">
        <v>37</v>
      </c>
      <c r="H421">
        <v>0</v>
      </c>
      <c r="I421" t="s">
        <v>12</v>
      </c>
      <c r="J421">
        <v>99</v>
      </c>
    </row>
    <row r="422" spans="1:10">
      <c r="A422" t="s">
        <v>851</v>
      </c>
      <c r="B422" t="s">
        <v>852</v>
      </c>
      <c r="C422">
        <v>2020</v>
      </c>
      <c r="D422">
        <v>0.478893213192078</v>
      </c>
      <c r="E422">
        <v>4</v>
      </c>
      <c r="F422">
        <v>71.25</v>
      </c>
      <c r="G422">
        <v>54</v>
      </c>
      <c r="H422">
        <v>0</v>
      </c>
      <c r="I422">
        <v>82</v>
      </c>
      <c r="J422" t="s">
        <v>12</v>
      </c>
    </row>
    <row r="423" spans="1:10">
      <c r="A423" t="s">
        <v>853</v>
      </c>
      <c r="B423" t="s">
        <v>854</v>
      </c>
      <c r="C423">
        <v>2012</v>
      </c>
      <c r="D423">
        <v>0.47835682683917902</v>
      </c>
      <c r="E423">
        <v>4</v>
      </c>
      <c r="F423">
        <v>72</v>
      </c>
      <c r="G423">
        <v>61</v>
      </c>
      <c r="H423">
        <v>0</v>
      </c>
      <c r="I423" t="s">
        <v>12</v>
      </c>
      <c r="J423">
        <v>97</v>
      </c>
    </row>
    <row r="424" spans="1:10">
      <c r="A424" t="s">
        <v>855</v>
      </c>
      <c r="B424" t="s">
        <v>856</v>
      </c>
      <c r="C424">
        <v>2015</v>
      </c>
      <c r="D424">
        <v>0.47575937860864598</v>
      </c>
      <c r="E424">
        <v>4</v>
      </c>
      <c r="F424">
        <v>76</v>
      </c>
      <c r="G424">
        <v>45</v>
      </c>
      <c r="H424">
        <v>0</v>
      </c>
      <c r="I424" t="s">
        <v>12</v>
      </c>
      <c r="J424">
        <v>46</v>
      </c>
    </row>
    <row r="425" spans="1:10">
      <c r="A425" t="s">
        <v>857</v>
      </c>
      <c r="B425" t="s">
        <v>858</v>
      </c>
      <c r="C425">
        <v>2011</v>
      </c>
      <c r="D425">
        <v>0.47280027833869098</v>
      </c>
      <c r="E425">
        <v>3</v>
      </c>
      <c r="F425">
        <v>56.6666666666666</v>
      </c>
      <c r="G425">
        <v>18</v>
      </c>
      <c r="H425">
        <v>0</v>
      </c>
      <c r="I425" t="s">
        <v>12</v>
      </c>
      <c r="J425">
        <v>111</v>
      </c>
    </row>
    <row r="426" spans="1:10">
      <c r="A426" t="s">
        <v>859</v>
      </c>
      <c r="B426" t="s">
        <v>860</v>
      </c>
      <c r="C426">
        <v>2021</v>
      </c>
      <c r="D426">
        <v>0.46703151145676502</v>
      </c>
      <c r="E426">
        <v>3</v>
      </c>
      <c r="F426">
        <v>42.6666666666666</v>
      </c>
      <c r="G426">
        <v>33</v>
      </c>
      <c r="H426">
        <v>0</v>
      </c>
      <c r="I426">
        <v>55</v>
      </c>
      <c r="J426" t="s">
        <v>12</v>
      </c>
    </row>
    <row r="427" spans="1:10">
      <c r="A427" t="s">
        <v>861</v>
      </c>
      <c r="B427" t="s">
        <v>862</v>
      </c>
      <c r="C427">
        <v>2019</v>
      </c>
      <c r="D427">
        <v>0.46675026971198602</v>
      </c>
      <c r="E427">
        <v>4</v>
      </c>
      <c r="F427">
        <v>76</v>
      </c>
      <c r="G427">
        <v>60</v>
      </c>
      <c r="H427">
        <v>0</v>
      </c>
      <c r="I427" t="s">
        <v>12</v>
      </c>
      <c r="J427">
        <v>4</v>
      </c>
    </row>
    <row r="428" spans="1:10">
      <c r="A428" t="s">
        <v>863</v>
      </c>
      <c r="B428" t="s">
        <v>864</v>
      </c>
      <c r="C428">
        <v>2015</v>
      </c>
      <c r="D428">
        <v>0.46495790650394497</v>
      </c>
      <c r="E428">
        <v>3</v>
      </c>
      <c r="F428">
        <v>46.6666666666666</v>
      </c>
      <c r="G428">
        <v>29</v>
      </c>
      <c r="H428">
        <v>0</v>
      </c>
      <c r="I428" t="s">
        <v>12</v>
      </c>
      <c r="J428">
        <v>72</v>
      </c>
    </row>
    <row r="429" spans="1:10">
      <c r="A429" t="s">
        <v>865</v>
      </c>
      <c r="B429" t="s">
        <v>866</v>
      </c>
      <c r="C429">
        <v>2010</v>
      </c>
      <c r="D429">
        <v>0.46310069742508803</v>
      </c>
      <c r="E429">
        <v>4</v>
      </c>
      <c r="F429">
        <v>76.25</v>
      </c>
      <c r="G429">
        <v>57</v>
      </c>
      <c r="H429">
        <v>0</v>
      </c>
      <c r="I429" t="s">
        <v>12</v>
      </c>
      <c r="J429">
        <v>128</v>
      </c>
    </row>
    <row r="430" spans="1:10">
      <c r="A430" t="s">
        <v>867</v>
      </c>
      <c r="B430" t="s">
        <v>868</v>
      </c>
      <c r="C430">
        <v>2020</v>
      </c>
      <c r="D430">
        <v>0.46039962888491198</v>
      </c>
      <c r="E430">
        <v>3</v>
      </c>
      <c r="F430">
        <v>53.3333333333333</v>
      </c>
      <c r="G430">
        <v>26</v>
      </c>
      <c r="H430">
        <v>0</v>
      </c>
      <c r="I430" t="s">
        <v>12</v>
      </c>
      <c r="J430">
        <v>5</v>
      </c>
    </row>
    <row r="431" spans="1:10">
      <c r="A431" t="s">
        <v>869</v>
      </c>
      <c r="B431" t="s">
        <v>870</v>
      </c>
      <c r="C431">
        <v>2017</v>
      </c>
      <c r="D431">
        <v>0.45883712796776199</v>
      </c>
      <c r="E431">
        <v>3</v>
      </c>
      <c r="F431">
        <v>44</v>
      </c>
      <c r="G431">
        <v>34</v>
      </c>
      <c r="H431">
        <v>0</v>
      </c>
      <c r="I431" t="s">
        <v>12</v>
      </c>
      <c r="J431">
        <v>32</v>
      </c>
    </row>
    <row r="432" spans="1:10">
      <c r="A432" t="s">
        <v>871</v>
      </c>
      <c r="B432" t="s">
        <v>872</v>
      </c>
      <c r="C432">
        <v>2015</v>
      </c>
      <c r="D432">
        <v>0.45581947056426902</v>
      </c>
      <c r="E432">
        <v>4</v>
      </c>
      <c r="F432">
        <v>78.75</v>
      </c>
      <c r="G432">
        <v>61</v>
      </c>
      <c r="H432">
        <v>0</v>
      </c>
      <c r="I432" t="s">
        <v>12</v>
      </c>
      <c r="J432">
        <v>63</v>
      </c>
    </row>
    <row r="433" spans="1:10">
      <c r="A433" t="s">
        <v>873</v>
      </c>
      <c r="B433" t="s">
        <v>874</v>
      </c>
      <c r="C433">
        <v>2018</v>
      </c>
      <c r="D433">
        <v>0.45055636514988801</v>
      </c>
      <c r="E433">
        <v>4</v>
      </c>
      <c r="F433">
        <v>80.25</v>
      </c>
      <c r="G433">
        <v>65</v>
      </c>
      <c r="H433">
        <v>0</v>
      </c>
      <c r="I433" t="s">
        <v>12</v>
      </c>
      <c r="J433">
        <v>24</v>
      </c>
    </row>
    <row r="434" spans="1:10">
      <c r="A434" t="s">
        <v>875</v>
      </c>
      <c r="B434" t="s">
        <v>876</v>
      </c>
      <c r="C434">
        <v>2010</v>
      </c>
      <c r="D434">
        <v>0.44992059897271203</v>
      </c>
      <c r="E434">
        <v>4</v>
      </c>
      <c r="F434">
        <v>80</v>
      </c>
      <c r="G434">
        <v>69</v>
      </c>
      <c r="H434">
        <v>0</v>
      </c>
      <c r="I434" t="s">
        <v>12</v>
      </c>
      <c r="J434">
        <v>108</v>
      </c>
    </row>
    <row r="435" spans="1:10">
      <c r="A435" t="s">
        <v>877</v>
      </c>
      <c r="B435" t="s">
        <v>878</v>
      </c>
      <c r="C435">
        <v>2018</v>
      </c>
      <c r="D435">
        <v>0.44786727218771</v>
      </c>
      <c r="E435">
        <v>3</v>
      </c>
      <c r="F435">
        <v>49.3333333333333</v>
      </c>
      <c r="G435">
        <v>30</v>
      </c>
      <c r="H435">
        <v>0</v>
      </c>
      <c r="I435" t="s">
        <v>12</v>
      </c>
      <c r="J435">
        <v>27</v>
      </c>
    </row>
    <row r="436" spans="1:10">
      <c r="A436" t="s">
        <v>879</v>
      </c>
      <c r="B436" t="s">
        <v>880</v>
      </c>
      <c r="C436">
        <v>2011</v>
      </c>
      <c r="D436">
        <v>0.447235978496483</v>
      </c>
      <c r="E436">
        <v>3</v>
      </c>
      <c r="F436">
        <v>53</v>
      </c>
      <c r="G436">
        <v>31</v>
      </c>
      <c r="H436">
        <v>0</v>
      </c>
      <c r="I436" t="s">
        <v>12</v>
      </c>
      <c r="J436">
        <v>114</v>
      </c>
    </row>
    <row r="437" spans="1:10">
      <c r="A437" t="s">
        <v>881</v>
      </c>
      <c r="B437" t="s">
        <v>882</v>
      </c>
      <c r="C437">
        <v>2011</v>
      </c>
      <c r="D437">
        <v>0.44700488083282702</v>
      </c>
      <c r="E437">
        <v>4</v>
      </c>
      <c r="F437">
        <v>81.75</v>
      </c>
      <c r="G437">
        <v>64</v>
      </c>
      <c r="H437">
        <v>0</v>
      </c>
      <c r="I437" t="s">
        <v>12</v>
      </c>
      <c r="J437">
        <v>100</v>
      </c>
    </row>
    <row r="438" spans="1:10">
      <c r="A438" t="s">
        <v>883</v>
      </c>
      <c r="B438" t="s">
        <v>884</v>
      </c>
      <c r="C438">
        <v>2012</v>
      </c>
      <c r="D438">
        <v>0.43552755371292001</v>
      </c>
      <c r="E438">
        <v>4</v>
      </c>
      <c r="F438">
        <v>85.25</v>
      </c>
      <c r="G438">
        <v>69</v>
      </c>
      <c r="H438">
        <v>0</v>
      </c>
      <c r="I438" t="s">
        <v>12</v>
      </c>
      <c r="J438">
        <v>81</v>
      </c>
    </row>
    <row r="439" spans="1:10">
      <c r="A439" t="s">
        <v>885</v>
      </c>
      <c r="B439" t="s">
        <v>886</v>
      </c>
      <c r="C439">
        <v>2001</v>
      </c>
      <c r="D439">
        <v>0.43456887787324699</v>
      </c>
      <c r="E439">
        <v>4</v>
      </c>
      <c r="F439">
        <v>85.25</v>
      </c>
      <c r="G439">
        <v>73</v>
      </c>
      <c r="H439">
        <v>0</v>
      </c>
      <c r="I439" t="s">
        <v>12</v>
      </c>
      <c r="J439">
        <v>97</v>
      </c>
    </row>
    <row r="440" spans="1:10">
      <c r="A440" t="s">
        <v>887</v>
      </c>
      <c r="B440" t="s">
        <v>888</v>
      </c>
      <c r="C440">
        <v>2015</v>
      </c>
      <c r="D440">
        <v>0.42882409844555802</v>
      </c>
      <c r="E440">
        <v>4</v>
      </c>
      <c r="F440">
        <v>87.5</v>
      </c>
      <c r="G440">
        <v>79</v>
      </c>
      <c r="H440">
        <v>0</v>
      </c>
      <c r="I440" t="s">
        <v>12</v>
      </c>
      <c r="J440">
        <v>69</v>
      </c>
    </row>
    <row r="441" spans="1:10">
      <c r="A441" t="s">
        <v>889</v>
      </c>
      <c r="B441" t="s">
        <v>890</v>
      </c>
      <c r="C441">
        <v>2016</v>
      </c>
      <c r="D441">
        <v>0.42624908430877401</v>
      </c>
      <c r="E441">
        <v>3</v>
      </c>
      <c r="F441">
        <v>58.3333333333333</v>
      </c>
      <c r="G441">
        <v>27</v>
      </c>
      <c r="H441">
        <v>0</v>
      </c>
      <c r="I441" t="s">
        <v>12</v>
      </c>
      <c r="J441">
        <v>53</v>
      </c>
    </row>
    <row r="442" spans="1:10">
      <c r="A442" t="s">
        <v>891</v>
      </c>
      <c r="B442" t="s">
        <v>892</v>
      </c>
      <c r="C442">
        <v>2012</v>
      </c>
      <c r="D442">
        <v>0.42524105115171601</v>
      </c>
      <c r="E442">
        <v>4</v>
      </c>
      <c r="F442">
        <v>88.75</v>
      </c>
      <c r="G442">
        <v>80</v>
      </c>
      <c r="H442">
        <v>0</v>
      </c>
      <c r="I442" t="s">
        <v>12</v>
      </c>
      <c r="J442">
        <v>91</v>
      </c>
    </row>
    <row r="443" spans="1:10">
      <c r="A443" t="s">
        <v>893</v>
      </c>
      <c r="B443" t="s">
        <v>894</v>
      </c>
      <c r="C443">
        <v>2017</v>
      </c>
      <c r="D443">
        <v>0.42230966147360599</v>
      </c>
      <c r="E443">
        <v>4</v>
      </c>
      <c r="F443">
        <v>90</v>
      </c>
      <c r="G443">
        <v>84</v>
      </c>
      <c r="H443">
        <v>0</v>
      </c>
      <c r="I443" t="s">
        <v>12</v>
      </c>
      <c r="J443">
        <v>36</v>
      </c>
    </row>
    <row r="444" spans="1:10">
      <c r="A444" t="s">
        <v>895</v>
      </c>
      <c r="B444" t="s">
        <v>896</v>
      </c>
      <c r="C444">
        <v>2020</v>
      </c>
      <c r="D444">
        <v>0.41943708141268998</v>
      </c>
      <c r="E444">
        <v>4</v>
      </c>
      <c r="F444">
        <v>91.5</v>
      </c>
      <c r="G444">
        <v>79</v>
      </c>
      <c r="H444">
        <v>0</v>
      </c>
      <c r="I444">
        <v>99</v>
      </c>
      <c r="J444" t="s">
        <v>12</v>
      </c>
    </row>
    <row r="445" spans="1:10">
      <c r="A445" t="s">
        <v>897</v>
      </c>
      <c r="B445" t="s">
        <v>898</v>
      </c>
      <c r="C445">
        <v>2005</v>
      </c>
      <c r="D445">
        <v>0.41885879945840099</v>
      </c>
      <c r="E445">
        <v>4</v>
      </c>
      <c r="F445">
        <v>91.25</v>
      </c>
      <c r="G445">
        <v>87</v>
      </c>
      <c r="H445">
        <v>0</v>
      </c>
      <c r="I445" t="s">
        <v>12</v>
      </c>
      <c r="J445">
        <v>124</v>
      </c>
    </row>
    <row r="446" spans="1:10">
      <c r="A446" t="s">
        <v>899</v>
      </c>
      <c r="B446" t="s">
        <v>900</v>
      </c>
      <c r="C446">
        <v>2007</v>
      </c>
      <c r="D446">
        <v>0.41549119806787799</v>
      </c>
      <c r="E446">
        <v>4</v>
      </c>
      <c r="F446">
        <v>92.75</v>
      </c>
      <c r="G446">
        <v>88</v>
      </c>
      <c r="H446">
        <v>0</v>
      </c>
      <c r="I446" t="s">
        <v>12</v>
      </c>
      <c r="J446">
        <v>131</v>
      </c>
    </row>
    <row r="447" spans="1:10">
      <c r="A447" t="s">
        <v>901</v>
      </c>
      <c r="B447" t="s">
        <v>902</v>
      </c>
      <c r="C447">
        <v>2012</v>
      </c>
      <c r="D447">
        <v>0.41410439390731302</v>
      </c>
      <c r="E447">
        <v>3</v>
      </c>
      <c r="F447">
        <v>53.3333333333333</v>
      </c>
      <c r="G447">
        <v>44</v>
      </c>
      <c r="H447">
        <v>0</v>
      </c>
      <c r="I447" t="s">
        <v>12</v>
      </c>
      <c r="J447">
        <v>108</v>
      </c>
    </row>
    <row r="448" spans="1:10">
      <c r="A448" t="s">
        <v>903</v>
      </c>
      <c r="B448" t="s">
        <v>904</v>
      </c>
      <c r="C448">
        <v>2018</v>
      </c>
      <c r="D448">
        <v>0.41179455398753301</v>
      </c>
      <c r="E448">
        <v>3</v>
      </c>
      <c r="F448">
        <v>60</v>
      </c>
      <c r="G448">
        <v>31</v>
      </c>
      <c r="H448">
        <v>0</v>
      </c>
      <c r="I448" t="s">
        <v>12</v>
      </c>
      <c r="J448">
        <v>18</v>
      </c>
    </row>
    <row r="449" spans="1:10">
      <c r="A449" t="s">
        <v>905</v>
      </c>
      <c r="B449" t="s">
        <v>906</v>
      </c>
      <c r="C449">
        <v>2012</v>
      </c>
      <c r="D449">
        <v>0.41050094838885298</v>
      </c>
      <c r="E449">
        <v>4</v>
      </c>
      <c r="F449">
        <v>95</v>
      </c>
      <c r="G449">
        <v>92</v>
      </c>
      <c r="H449">
        <v>0</v>
      </c>
      <c r="I449" t="s">
        <v>12</v>
      </c>
      <c r="J449">
        <v>96</v>
      </c>
    </row>
    <row r="450" spans="1:10">
      <c r="A450" t="s">
        <v>907</v>
      </c>
      <c r="B450" t="s">
        <v>908</v>
      </c>
      <c r="C450">
        <v>2012</v>
      </c>
      <c r="D450">
        <v>0.40999077454086302</v>
      </c>
      <c r="E450">
        <v>4</v>
      </c>
      <c r="F450">
        <v>95.25</v>
      </c>
      <c r="G450">
        <v>92</v>
      </c>
      <c r="H450">
        <v>0</v>
      </c>
      <c r="I450" t="s">
        <v>12</v>
      </c>
      <c r="J450">
        <v>90</v>
      </c>
    </row>
    <row r="451" spans="1:10">
      <c r="A451" t="s">
        <v>909</v>
      </c>
      <c r="B451" t="s">
        <v>910</v>
      </c>
      <c r="C451">
        <v>2013</v>
      </c>
      <c r="D451">
        <v>0.40832264729104101</v>
      </c>
      <c r="E451">
        <v>4</v>
      </c>
      <c r="F451">
        <v>96</v>
      </c>
      <c r="G451">
        <v>94</v>
      </c>
      <c r="H451">
        <v>0</v>
      </c>
      <c r="I451" t="s">
        <v>12</v>
      </c>
      <c r="J451">
        <v>30</v>
      </c>
    </row>
    <row r="452" spans="1:10">
      <c r="A452" t="s">
        <v>911</v>
      </c>
      <c r="B452" t="s">
        <v>912</v>
      </c>
      <c r="C452">
        <v>2014</v>
      </c>
      <c r="D452">
        <v>0.40509017960419302</v>
      </c>
      <c r="E452">
        <v>3</v>
      </c>
      <c r="F452">
        <v>58.3333333333333</v>
      </c>
      <c r="G452">
        <v>39</v>
      </c>
      <c r="H452">
        <v>0</v>
      </c>
      <c r="I452" t="s">
        <v>12</v>
      </c>
      <c r="J452">
        <v>75</v>
      </c>
    </row>
    <row r="453" spans="1:10">
      <c r="A453" t="s">
        <v>913</v>
      </c>
      <c r="B453" t="s">
        <v>914</v>
      </c>
      <c r="C453">
        <v>2011</v>
      </c>
      <c r="D453">
        <v>0.39860037101266199</v>
      </c>
      <c r="E453">
        <v>3</v>
      </c>
      <c r="F453">
        <v>62</v>
      </c>
      <c r="G453">
        <v>36</v>
      </c>
      <c r="H453">
        <v>0</v>
      </c>
      <c r="I453" t="s">
        <v>12</v>
      </c>
      <c r="J453">
        <v>111</v>
      </c>
    </row>
    <row r="454" spans="1:10">
      <c r="A454" t="s">
        <v>915</v>
      </c>
      <c r="B454" t="s">
        <v>916</v>
      </c>
      <c r="C454">
        <v>2015</v>
      </c>
      <c r="D454">
        <v>0.39833049324894898</v>
      </c>
      <c r="E454">
        <v>3</v>
      </c>
      <c r="F454">
        <v>61.3333333333333</v>
      </c>
      <c r="G454">
        <v>38</v>
      </c>
      <c r="H454">
        <v>0</v>
      </c>
      <c r="I454" t="s">
        <v>12</v>
      </c>
      <c r="J454">
        <v>65</v>
      </c>
    </row>
    <row r="455" spans="1:10">
      <c r="A455" t="s">
        <v>917</v>
      </c>
      <c r="B455" t="s">
        <v>918</v>
      </c>
      <c r="C455">
        <v>2015</v>
      </c>
      <c r="D455">
        <v>0.39755727744338598</v>
      </c>
      <c r="E455">
        <v>3</v>
      </c>
      <c r="F455">
        <v>58</v>
      </c>
      <c r="G455">
        <v>47</v>
      </c>
      <c r="H455">
        <v>0</v>
      </c>
      <c r="I455" t="s">
        <v>12</v>
      </c>
      <c r="J455">
        <v>42</v>
      </c>
    </row>
    <row r="456" spans="1:10">
      <c r="A456" t="s">
        <v>919</v>
      </c>
      <c r="B456" t="s">
        <v>920</v>
      </c>
      <c r="C456">
        <v>2019</v>
      </c>
      <c r="D456">
        <v>0.39324939958216598</v>
      </c>
      <c r="E456">
        <v>3</v>
      </c>
      <c r="F456">
        <v>58.3333333333333</v>
      </c>
      <c r="G456">
        <v>56</v>
      </c>
      <c r="H456">
        <v>0</v>
      </c>
      <c r="I456" t="s">
        <v>12</v>
      </c>
      <c r="J456">
        <v>13</v>
      </c>
    </row>
    <row r="457" spans="1:10">
      <c r="A457" t="s">
        <v>921</v>
      </c>
      <c r="B457" t="s">
        <v>922</v>
      </c>
      <c r="C457">
        <v>2009</v>
      </c>
      <c r="D457">
        <v>0.390411214460684</v>
      </c>
      <c r="E457">
        <v>3</v>
      </c>
      <c r="F457">
        <v>60.3333333333333</v>
      </c>
      <c r="G457">
        <v>49</v>
      </c>
      <c r="H457">
        <v>0</v>
      </c>
      <c r="I457" t="s">
        <v>12</v>
      </c>
      <c r="J457">
        <v>132</v>
      </c>
    </row>
    <row r="458" spans="1:10">
      <c r="A458" t="s">
        <v>923</v>
      </c>
      <c r="B458" t="s">
        <v>924</v>
      </c>
      <c r="C458">
        <v>2017</v>
      </c>
      <c r="D458">
        <v>0.38991307293997701</v>
      </c>
      <c r="E458">
        <v>3</v>
      </c>
      <c r="F458">
        <v>62.6666666666666</v>
      </c>
      <c r="G458">
        <v>45</v>
      </c>
      <c r="H458">
        <v>0</v>
      </c>
      <c r="I458" t="s">
        <v>12</v>
      </c>
      <c r="J458">
        <v>42</v>
      </c>
    </row>
    <row r="459" spans="1:10">
      <c r="A459" t="s">
        <v>925</v>
      </c>
      <c r="B459" t="s">
        <v>926</v>
      </c>
      <c r="C459">
        <v>2012</v>
      </c>
      <c r="D459">
        <v>0.386402838400842</v>
      </c>
      <c r="E459">
        <v>3</v>
      </c>
      <c r="F459">
        <v>65.3333333333333</v>
      </c>
      <c r="G459">
        <v>43</v>
      </c>
      <c r="H459">
        <v>0</v>
      </c>
      <c r="I459" t="s">
        <v>12</v>
      </c>
      <c r="J459">
        <v>100</v>
      </c>
    </row>
    <row r="460" spans="1:10">
      <c r="A460" t="s">
        <v>927</v>
      </c>
      <c r="B460" t="s">
        <v>928</v>
      </c>
      <c r="C460">
        <v>2011</v>
      </c>
      <c r="D460">
        <v>0.38327380059042898</v>
      </c>
      <c r="E460">
        <v>3</v>
      </c>
      <c r="F460">
        <v>64</v>
      </c>
      <c r="G460">
        <v>45</v>
      </c>
      <c r="H460">
        <v>0</v>
      </c>
      <c r="I460" t="s">
        <v>12</v>
      </c>
      <c r="J460">
        <v>115</v>
      </c>
    </row>
    <row r="461" spans="1:10">
      <c r="A461" t="s">
        <v>929</v>
      </c>
      <c r="B461" t="s">
        <v>930</v>
      </c>
      <c r="C461">
        <v>2019</v>
      </c>
      <c r="D461">
        <v>0.38303912721453498</v>
      </c>
      <c r="E461">
        <v>3</v>
      </c>
      <c r="F461">
        <v>65</v>
      </c>
      <c r="G461">
        <v>50</v>
      </c>
      <c r="H461">
        <v>0</v>
      </c>
      <c r="I461" t="s">
        <v>12</v>
      </c>
      <c r="J461">
        <v>14</v>
      </c>
    </row>
    <row r="462" spans="1:10">
      <c r="A462" t="s">
        <v>931</v>
      </c>
      <c r="B462" t="s">
        <v>932</v>
      </c>
      <c r="C462">
        <v>2011</v>
      </c>
      <c r="D462">
        <v>0.38066780268954498</v>
      </c>
      <c r="E462">
        <v>3</v>
      </c>
      <c r="F462">
        <v>66.3333333333333</v>
      </c>
      <c r="G462">
        <v>43</v>
      </c>
      <c r="H462">
        <v>0</v>
      </c>
      <c r="I462" t="s">
        <v>12</v>
      </c>
      <c r="J462">
        <v>116</v>
      </c>
    </row>
    <row r="463" spans="1:10">
      <c r="A463" t="s">
        <v>933</v>
      </c>
      <c r="B463" t="s">
        <v>934</v>
      </c>
      <c r="C463">
        <v>2020</v>
      </c>
      <c r="D463">
        <v>0.37989618898502198</v>
      </c>
      <c r="E463">
        <v>2</v>
      </c>
      <c r="F463">
        <v>35</v>
      </c>
      <c r="G463">
        <v>17</v>
      </c>
      <c r="H463">
        <v>0</v>
      </c>
      <c r="I463">
        <v>17</v>
      </c>
      <c r="J463" t="s">
        <v>12</v>
      </c>
    </row>
    <row r="464" spans="1:10">
      <c r="A464" t="s">
        <v>935</v>
      </c>
      <c r="B464" t="s">
        <v>936</v>
      </c>
      <c r="C464">
        <v>2011</v>
      </c>
      <c r="D464">
        <v>0.37883308323003201</v>
      </c>
      <c r="E464">
        <v>3</v>
      </c>
      <c r="F464">
        <v>64.6666666666666</v>
      </c>
      <c r="G464">
        <v>48</v>
      </c>
      <c r="H464">
        <v>0</v>
      </c>
      <c r="I464" t="s">
        <v>12</v>
      </c>
      <c r="J464">
        <v>115</v>
      </c>
    </row>
    <row r="465" spans="1:10">
      <c r="A465" t="s">
        <v>937</v>
      </c>
      <c r="B465" t="s">
        <v>938</v>
      </c>
      <c r="C465">
        <v>2017</v>
      </c>
      <c r="D465">
        <v>0.37558355537039401</v>
      </c>
      <c r="E465">
        <v>3</v>
      </c>
      <c r="F465">
        <v>66.6666666666666</v>
      </c>
      <c r="G465">
        <v>48</v>
      </c>
      <c r="H465">
        <v>0</v>
      </c>
      <c r="I465" t="s">
        <v>12</v>
      </c>
      <c r="J465">
        <v>45</v>
      </c>
    </row>
    <row r="466" spans="1:10">
      <c r="A466" t="s">
        <v>939</v>
      </c>
      <c r="B466" t="s">
        <v>940</v>
      </c>
      <c r="C466">
        <v>2011</v>
      </c>
      <c r="D466">
        <v>0.37185189329894203</v>
      </c>
      <c r="E466">
        <v>3</v>
      </c>
      <c r="F466">
        <v>69.3333333333333</v>
      </c>
      <c r="G466">
        <v>46</v>
      </c>
      <c r="H466">
        <v>0</v>
      </c>
      <c r="I466" t="s">
        <v>12</v>
      </c>
      <c r="J466">
        <v>120</v>
      </c>
    </row>
    <row r="467" spans="1:10">
      <c r="A467" t="s">
        <v>941</v>
      </c>
      <c r="B467" t="s">
        <v>942</v>
      </c>
      <c r="C467">
        <v>2010</v>
      </c>
      <c r="D467">
        <v>0.365629610168139</v>
      </c>
      <c r="E467">
        <v>3</v>
      </c>
      <c r="F467">
        <v>72.3333333333333</v>
      </c>
      <c r="G467">
        <v>45</v>
      </c>
      <c r="H467">
        <v>0</v>
      </c>
      <c r="I467" t="s">
        <v>12</v>
      </c>
      <c r="J467">
        <v>113</v>
      </c>
    </row>
    <row r="468" spans="1:10">
      <c r="A468" t="s">
        <v>943</v>
      </c>
      <c r="B468" t="s">
        <v>944</v>
      </c>
      <c r="C468">
        <v>2013</v>
      </c>
      <c r="D468">
        <v>0.36352969346360398</v>
      </c>
      <c r="E468">
        <v>3</v>
      </c>
      <c r="F468">
        <v>71.3333333333333</v>
      </c>
      <c r="G468">
        <v>50</v>
      </c>
      <c r="H468">
        <v>0</v>
      </c>
      <c r="I468" t="s">
        <v>12</v>
      </c>
      <c r="J468">
        <v>85</v>
      </c>
    </row>
    <row r="469" spans="1:10">
      <c r="A469" t="s">
        <v>945</v>
      </c>
      <c r="B469" t="s">
        <v>946</v>
      </c>
      <c r="C469">
        <v>2011</v>
      </c>
      <c r="D469">
        <v>0.36341515795164198</v>
      </c>
      <c r="E469">
        <v>3</v>
      </c>
      <c r="F469">
        <v>68.3333333333333</v>
      </c>
      <c r="G469">
        <v>63</v>
      </c>
      <c r="H469">
        <v>0</v>
      </c>
      <c r="I469" t="s">
        <v>12</v>
      </c>
      <c r="J469">
        <v>116</v>
      </c>
    </row>
    <row r="470" spans="1:10">
      <c r="A470" t="s">
        <v>947</v>
      </c>
      <c r="B470" t="s">
        <v>948</v>
      </c>
      <c r="C470">
        <v>2018</v>
      </c>
      <c r="D470">
        <v>0.36227191485559601</v>
      </c>
      <c r="E470">
        <v>2</v>
      </c>
      <c r="F470">
        <v>33.5</v>
      </c>
      <c r="G470">
        <v>22</v>
      </c>
      <c r="H470">
        <v>0</v>
      </c>
      <c r="I470" t="s">
        <v>12</v>
      </c>
      <c r="J470">
        <v>29</v>
      </c>
    </row>
    <row r="471" spans="1:10">
      <c r="A471" t="s">
        <v>949</v>
      </c>
      <c r="B471" t="s">
        <v>950</v>
      </c>
      <c r="C471">
        <v>2016</v>
      </c>
      <c r="D471">
        <v>0.36178926915862902</v>
      </c>
      <c r="E471">
        <v>3</v>
      </c>
      <c r="F471">
        <v>70.3333333333333</v>
      </c>
      <c r="G471">
        <v>59</v>
      </c>
      <c r="H471">
        <v>0</v>
      </c>
      <c r="I471" t="s">
        <v>12</v>
      </c>
      <c r="J471">
        <v>50</v>
      </c>
    </row>
    <row r="472" spans="1:10">
      <c r="A472" t="s">
        <v>951</v>
      </c>
      <c r="B472" t="s">
        <v>952</v>
      </c>
      <c r="C472">
        <v>2017</v>
      </c>
      <c r="D472">
        <v>0.35986009710087002</v>
      </c>
      <c r="E472">
        <v>3</v>
      </c>
      <c r="F472">
        <v>75.6666666666666</v>
      </c>
      <c r="G472">
        <v>44</v>
      </c>
      <c r="H472">
        <v>0</v>
      </c>
      <c r="I472" t="s">
        <v>12</v>
      </c>
      <c r="J472">
        <v>39</v>
      </c>
    </row>
    <row r="473" spans="1:10">
      <c r="A473" t="s">
        <v>953</v>
      </c>
      <c r="B473" t="s">
        <v>954</v>
      </c>
      <c r="C473">
        <v>2009</v>
      </c>
      <c r="D473">
        <v>0.35833019023240897</v>
      </c>
      <c r="E473">
        <v>3</v>
      </c>
      <c r="F473">
        <v>72.3333333333333</v>
      </c>
      <c r="G473">
        <v>54</v>
      </c>
      <c r="H473">
        <v>0</v>
      </c>
      <c r="I473" t="s">
        <v>12</v>
      </c>
      <c r="J473">
        <v>119</v>
      </c>
    </row>
    <row r="474" spans="1:10">
      <c r="A474" t="s">
        <v>955</v>
      </c>
      <c r="B474" t="s">
        <v>956</v>
      </c>
      <c r="C474">
        <v>2015</v>
      </c>
      <c r="D474">
        <v>0.35785435753204198</v>
      </c>
      <c r="E474">
        <v>3</v>
      </c>
      <c r="F474">
        <v>73.6666666666666</v>
      </c>
      <c r="G474">
        <v>54</v>
      </c>
      <c r="H474">
        <v>0</v>
      </c>
      <c r="I474" t="s">
        <v>12</v>
      </c>
      <c r="J474">
        <v>65</v>
      </c>
    </row>
    <row r="475" spans="1:10">
      <c r="A475" t="s">
        <v>957</v>
      </c>
      <c r="B475" t="s">
        <v>958</v>
      </c>
      <c r="C475">
        <v>2010</v>
      </c>
      <c r="D475">
        <v>0.35688342488212799</v>
      </c>
      <c r="E475">
        <v>3</v>
      </c>
      <c r="F475">
        <v>74.3333333333333</v>
      </c>
      <c r="G475">
        <v>53</v>
      </c>
      <c r="H475">
        <v>0</v>
      </c>
      <c r="I475" t="s">
        <v>12</v>
      </c>
      <c r="J475">
        <v>121</v>
      </c>
    </row>
    <row r="476" spans="1:10">
      <c r="A476" t="s">
        <v>959</v>
      </c>
      <c r="B476" t="s">
        <v>960</v>
      </c>
      <c r="C476">
        <v>2014</v>
      </c>
      <c r="D476">
        <v>0.35426993353963498</v>
      </c>
      <c r="E476">
        <v>3</v>
      </c>
      <c r="F476">
        <v>73.6666666666666</v>
      </c>
      <c r="G476">
        <v>59</v>
      </c>
      <c r="H476">
        <v>0</v>
      </c>
      <c r="I476" t="s">
        <v>12</v>
      </c>
      <c r="J476">
        <v>73</v>
      </c>
    </row>
    <row r="477" spans="1:10">
      <c r="A477" t="s">
        <v>961</v>
      </c>
      <c r="B477" t="s">
        <v>962</v>
      </c>
      <c r="C477">
        <v>2015</v>
      </c>
      <c r="D477">
        <v>0.353210520966801</v>
      </c>
      <c r="E477">
        <v>3</v>
      </c>
      <c r="F477">
        <v>76.6666666666666</v>
      </c>
      <c r="G477">
        <v>49</v>
      </c>
      <c r="H477">
        <v>0</v>
      </c>
      <c r="I477" t="s">
        <v>12</v>
      </c>
      <c r="J477">
        <v>65</v>
      </c>
    </row>
    <row r="478" spans="1:10">
      <c r="A478" t="s">
        <v>963</v>
      </c>
      <c r="B478" t="s">
        <v>964</v>
      </c>
      <c r="C478">
        <v>2019</v>
      </c>
      <c r="D478">
        <v>0.34991532469202802</v>
      </c>
      <c r="E478">
        <v>3</v>
      </c>
      <c r="F478">
        <v>76.3333333333333</v>
      </c>
      <c r="G478">
        <v>54</v>
      </c>
      <c r="H478">
        <v>0</v>
      </c>
      <c r="I478" t="s">
        <v>12</v>
      </c>
      <c r="J478">
        <v>19</v>
      </c>
    </row>
    <row r="479" spans="1:10">
      <c r="A479" t="s">
        <v>965</v>
      </c>
      <c r="B479" t="s">
        <v>966</v>
      </c>
      <c r="C479">
        <v>2010</v>
      </c>
      <c r="D479">
        <v>0.348392940884033</v>
      </c>
      <c r="E479">
        <v>3</v>
      </c>
      <c r="F479">
        <v>77</v>
      </c>
      <c r="G479">
        <v>56</v>
      </c>
      <c r="H479">
        <v>0</v>
      </c>
      <c r="I479" t="s">
        <v>12</v>
      </c>
      <c r="J479">
        <v>122</v>
      </c>
    </row>
    <row r="480" spans="1:10">
      <c r="A480" t="s">
        <v>967</v>
      </c>
      <c r="B480" t="s">
        <v>968</v>
      </c>
      <c r="C480">
        <v>2020</v>
      </c>
      <c r="D480">
        <v>0.34790862726887301</v>
      </c>
      <c r="E480">
        <v>3</v>
      </c>
      <c r="F480">
        <v>76.3333333333333</v>
      </c>
      <c r="G480">
        <v>63</v>
      </c>
      <c r="H480">
        <v>0</v>
      </c>
      <c r="I480" t="s">
        <v>12</v>
      </c>
      <c r="J480">
        <v>3</v>
      </c>
    </row>
    <row r="481" spans="1:10">
      <c r="A481" t="s">
        <v>969</v>
      </c>
      <c r="B481" t="s">
        <v>970</v>
      </c>
      <c r="C481">
        <v>2020</v>
      </c>
      <c r="D481">
        <v>0.34534822446542401</v>
      </c>
      <c r="E481">
        <v>3</v>
      </c>
      <c r="F481">
        <v>76</v>
      </c>
      <c r="G481">
        <v>68</v>
      </c>
      <c r="H481">
        <v>0</v>
      </c>
      <c r="I481" t="s">
        <v>12</v>
      </c>
      <c r="J481">
        <v>9</v>
      </c>
    </row>
    <row r="482" spans="1:10">
      <c r="A482" t="s">
        <v>971</v>
      </c>
      <c r="B482" t="s">
        <v>972</v>
      </c>
      <c r="C482">
        <v>2009</v>
      </c>
      <c r="D482">
        <v>0.34508462457144301</v>
      </c>
      <c r="E482">
        <v>3</v>
      </c>
      <c r="F482">
        <v>76</v>
      </c>
      <c r="G482">
        <v>68</v>
      </c>
      <c r="H482">
        <v>0</v>
      </c>
      <c r="I482" t="s">
        <v>12</v>
      </c>
      <c r="J482">
        <v>64</v>
      </c>
    </row>
    <row r="483" spans="1:10">
      <c r="A483" t="s">
        <v>973</v>
      </c>
      <c r="B483" t="s">
        <v>974</v>
      </c>
      <c r="C483">
        <v>2012</v>
      </c>
      <c r="D483">
        <v>0.34350353272849898</v>
      </c>
      <c r="E483">
        <v>3</v>
      </c>
      <c r="F483">
        <v>81</v>
      </c>
      <c r="G483">
        <v>52</v>
      </c>
      <c r="H483">
        <v>0</v>
      </c>
      <c r="I483" t="s">
        <v>12</v>
      </c>
      <c r="J483">
        <v>104</v>
      </c>
    </row>
    <row r="484" spans="1:10">
      <c r="A484" t="s">
        <v>975</v>
      </c>
      <c r="B484" t="s">
        <v>976</v>
      </c>
      <c r="C484">
        <v>2019</v>
      </c>
      <c r="D484">
        <v>0.34219608681566499</v>
      </c>
      <c r="E484">
        <v>3</v>
      </c>
      <c r="F484">
        <v>78.6666666666666</v>
      </c>
      <c r="G484">
        <v>67</v>
      </c>
      <c r="H484">
        <v>0</v>
      </c>
      <c r="I484" t="s">
        <v>12</v>
      </c>
      <c r="J484">
        <v>15</v>
      </c>
    </row>
    <row r="485" spans="1:10">
      <c r="A485" t="s">
        <v>977</v>
      </c>
      <c r="B485" t="s">
        <v>978</v>
      </c>
      <c r="C485">
        <v>2010</v>
      </c>
      <c r="D485">
        <v>0.34173795893456899</v>
      </c>
      <c r="E485">
        <v>3</v>
      </c>
      <c r="F485">
        <v>80</v>
      </c>
      <c r="G485">
        <v>58</v>
      </c>
      <c r="H485">
        <v>0</v>
      </c>
      <c r="I485" t="s">
        <v>12</v>
      </c>
      <c r="J485">
        <v>130</v>
      </c>
    </row>
    <row r="486" spans="1:10">
      <c r="A486" t="s">
        <v>979</v>
      </c>
      <c r="B486" t="s">
        <v>980</v>
      </c>
      <c r="C486">
        <v>2011</v>
      </c>
      <c r="D486">
        <v>0.34135051461745602</v>
      </c>
      <c r="E486">
        <v>3</v>
      </c>
      <c r="F486">
        <v>79.3333333333333</v>
      </c>
      <c r="G486">
        <v>60</v>
      </c>
      <c r="H486">
        <v>0</v>
      </c>
      <c r="I486" t="s">
        <v>12</v>
      </c>
      <c r="J486">
        <v>109</v>
      </c>
    </row>
    <row r="487" spans="1:10">
      <c r="A487" t="s">
        <v>981</v>
      </c>
      <c r="B487" t="s">
        <v>982</v>
      </c>
      <c r="C487">
        <v>2016</v>
      </c>
      <c r="D487">
        <v>0.34061951939277701</v>
      </c>
      <c r="E487">
        <v>3</v>
      </c>
      <c r="F487">
        <v>80</v>
      </c>
      <c r="G487">
        <v>59</v>
      </c>
      <c r="H487">
        <v>0</v>
      </c>
      <c r="I487" t="s">
        <v>12</v>
      </c>
      <c r="J487">
        <v>45</v>
      </c>
    </row>
    <row r="488" spans="1:10">
      <c r="A488" t="s">
        <v>983</v>
      </c>
      <c r="B488" t="s">
        <v>984</v>
      </c>
      <c r="C488">
        <v>2010</v>
      </c>
      <c r="D488">
        <v>0.33698091701757299</v>
      </c>
      <c r="E488">
        <v>3</v>
      </c>
      <c r="F488">
        <v>79.3333333333333</v>
      </c>
      <c r="G488">
        <v>76</v>
      </c>
      <c r="H488">
        <v>0</v>
      </c>
      <c r="I488" t="s">
        <v>12</v>
      </c>
      <c r="J488">
        <v>122</v>
      </c>
    </row>
    <row r="489" spans="1:10">
      <c r="A489" t="s">
        <v>985</v>
      </c>
      <c r="B489" t="s">
        <v>986</v>
      </c>
      <c r="C489">
        <v>2016</v>
      </c>
      <c r="D489">
        <v>0.33657889434348098</v>
      </c>
      <c r="E489">
        <v>3</v>
      </c>
      <c r="F489">
        <v>82.6666666666666</v>
      </c>
      <c r="G489">
        <v>58</v>
      </c>
      <c r="H489">
        <v>0</v>
      </c>
      <c r="I489" t="s">
        <v>12</v>
      </c>
      <c r="J489">
        <v>40</v>
      </c>
    </row>
    <row r="490" spans="1:10">
      <c r="A490" t="s">
        <v>987</v>
      </c>
      <c r="B490" t="s">
        <v>988</v>
      </c>
      <c r="C490">
        <v>2019</v>
      </c>
      <c r="D490">
        <v>0.331306432859722</v>
      </c>
      <c r="E490">
        <v>2</v>
      </c>
      <c r="F490">
        <v>41.5</v>
      </c>
      <c r="G490">
        <v>25</v>
      </c>
      <c r="H490">
        <v>0</v>
      </c>
      <c r="I490" t="s">
        <v>12</v>
      </c>
      <c r="J490">
        <v>18</v>
      </c>
    </row>
    <row r="491" spans="1:10">
      <c r="A491" t="s">
        <v>989</v>
      </c>
      <c r="B491" t="s">
        <v>990</v>
      </c>
      <c r="C491">
        <v>2013</v>
      </c>
      <c r="D491">
        <v>0.33113887429293398</v>
      </c>
      <c r="E491">
        <v>3</v>
      </c>
      <c r="F491">
        <v>84</v>
      </c>
      <c r="G491">
        <v>65</v>
      </c>
      <c r="H491">
        <v>0</v>
      </c>
      <c r="I491" t="s">
        <v>12</v>
      </c>
      <c r="J491">
        <v>85</v>
      </c>
    </row>
    <row r="492" spans="1:10">
      <c r="A492" t="s">
        <v>991</v>
      </c>
      <c r="B492" t="s">
        <v>992</v>
      </c>
      <c r="C492">
        <v>2016</v>
      </c>
      <c r="D492">
        <v>0.32893700671026099</v>
      </c>
      <c r="E492">
        <v>3</v>
      </c>
      <c r="F492">
        <v>83.3333333333333</v>
      </c>
      <c r="G492">
        <v>78</v>
      </c>
      <c r="H492">
        <v>0</v>
      </c>
      <c r="I492" t="s">
        <v>12</v>
      </c>
      <c r="J492">
        <v>49</v>
      </c>
    </row>
    <row r="493" spans="1:10">
      <c r="A493" t="s">
        <v>993</v>
      </c>
      <c r="B493" t="s">
        <v>994</v>
      </c>
      <c r="C493">
        <v>2018</v>
      </c>
      <c r="D493">
        <v>0.32856937084468801</v>
      </c>
      <c r="E493">
        <v>2</v>
      </c>
      <c r="F493">
        <v>41.5</v>
      </c>
      <c r="G493">
        <v>26</v>
      </c>
      <c r="H493">
        <v>0</v>
      </c>
      <c r="I493" t="s">
        <v>12</v>
      </c>
      <c r="J493">
        <v>30</v>
      </c>
    </row>
    <row r="494" spans="1:10">
      <c r="A494" t="s">
        <v>995</v>
      </c>
      <c r="B494" t="s">
        <v>996</v>
      </c>
      <c r="C494">
        <v>2016</v>
      </c>
      <c r="D494">
        <v>0.32200850927885799</v>
      </c>
      <c r="E494">
        <v>3</v>
      </c>
      <c r="F494">
        <v>88</v>
      </c>
      <c r="G494">
        <v>72</v>
      </c>
      <c r="H494">
        <v>0</v>
      </c>
      <c r="I494" t="s">
        <v>12</v>
      </c>
      <c r="J494">
        <v>56</v>
      </c>
    </row>
    <row r="495" spans="1:10">
      <c r="A495" t="s">
        <v>997</v>
      </c>
      <c r="B495" t="s">
        <v>998</v>
      </c>
      <c r="C495">
        <v>2013</v>
      </c>
      <c r="D495">
        <v>0.32176383599096198</v>
      </c>
      <c r="E495">
        <v>3</v>
      </c>
      <c r="F495">
        <v>87</v>
      </c>
      <c r="G495">
        <v>83</v>
      </c>
      <c r="H495">
        <v>0</v>
      </c>
      <c r="I495" t="s">
        <v>12</v>
      </c>
      <c r="J495">
        <v>85</v>
      </c>
    </row>
    <row r="496" spans="1:10">
      <c r="A496" t="s">
        <v>999</v>
      </c>
      <c r="B496" t="s">
        <v>1000</v>
      </c>
      <c r="C496">
        <v>2017</v>
      </c>
      <c r="D496">
        <v>0.31866104487626601</v>
      </c>
      <c r="E496">
        <v>3</v>
      </c>
      <c r="F496">
        <v>88.6666666666666</v>
      </c>
      <c r="G496">
        <v>86</v>
      </c>
      <c r="H496">
        <v>0</v>
      </c>
      <c r="I496" t="s">
        <v>12</v>
      </c>
      <c r="J496">
        <v>34</v>
      </c>
    </row>
    <row r="497" spans="1:10">
      <c r="A497" t="s">
        <v>1001</v>
      </c>
      <c r="B497" t="s">
        <v>1002</v>
      </c>
      <c r="C497">
        <v>2000</v>
      </c>
      <c r="D497">
        <v>0.31822948889901798</v>
      </c>
      <c r="E497">
        <v>3</v>
      </c>
      <c r="F497">
        <v>89.3333333333333</v>
      </c>
      <c r="G497">
        <v>83</v>
      </c>
      <c r="H497">
        <v>0</v>
      </c>
      <c r="I497" t="s">
        <v>12</v>
      </c>
      <c r="J497">
        <v>122</v>
      </c>
    </row>
    <row r="498" spans="1:10">
      <c r="A498" t="s">
        <v>1003</v>
      </c>
      <c r="B498" t="s">
        <v>1004</v>
      </c>
      <c r="C498">
        <v>2016</v>
      </c>
      <c r="D498">
        <v>0.31806788904644001</v>
      </c>
      <c r="E498">
        <v>3</v>
      </c>
      <c r="F498">
        <v>90</v>
      </c>
      <c r="G498">
        <v>75</v>
      </c>
      <c r="H498">
        <v>0</v>
      </c>
      <c r="I498" t="s">
        <v>12</v>
      </c>
      <c r="J498">
        <v>49</v>
      </c>
    </row>
    <row r="499" spans="1:10">
      <c r="A499" t="s">
        <v>1005</v>
      </c>
      <c r="B499" t="s">
        <v>1006</v>
      </c>
      <c r="C499">
        <v>2015</v>
      </c>
      <c r="D499">
        <v>0.31676599712113901</v>
      </c>
      <c r="E499">
        <v>3</v>
      </c>
      <c r="F499">
        <v>90.3333333333333</v>
      </c>
      <c r="G499">
        <v>79</v>
      </c>
      <c r="H499">
        <v>0</v>
      </c>
      <c r="I499" t="s">
        <v>12</v>
      </c>
      <c r="J499">
        <v>64</v>
      </c>
    </row>
    <row r="500" spans="1:10">
      <c r="A500" t="s">
        <v>1007</v>
      </c>
      <c r="B500" t="s">
        <v>1008</v>
      </c>
      <c r="C500">
        <v>2012</v>
      </c>
      <c r="D500">
        <v>0.316724530756404</v>
      </c>
      <c r="E500">
        <v>3</v>
      </c>
      <c r="F500">
        <v>90</v>
      </c>
      <c r="G500">
        <v>82</v>
      </c>
      <c r="H500">
        <v>0</v>
      </c>
      <c r="I500" t="s">
        <v>12</v>
      </c>
      <c r="J500">
        <v>95</v>
      </c>
    </row>
    <row r="501" spans="1:10">
      <c r="A501" t="s">
        <v>1009</v>
      </c>
      <c r="B501" t="s">
        <v>1010</v>
      </c>
      <c r="C501">
        <v>2015</v>
      </c>
      <c r="D501">
        <v>0.31655841166815302</v>
      </c>
      <c r="E501">
        <v>3</v>
      </c>
      <c r="F501">
        <v>90.6666666666666</v>
      </c>
      <c r="G501">
        <v>77</v>
      </c>
      <c r="H501">
        <v>0</v>
      </c>
      <c r="I501" t="s">
        <v>12</v>
      </c>
      <c r="J501">
        <v>67</v>
      </c>
    </row>
    <row r="502" spans="1:10">
      <c r="A502" t="s">
        <v>1011</v>
      </c>
      <c r="B502" t="s">
        <v>1012</v>
      </c>
      <c r="C502">
        <v>2008</v>
      </c>
      <c r="D502">
        <v>0.31599950140615302</v>
      </c>
      <c r="E502">
        <v>3</v>
      </c>
      <c r="F502">
        <v>90.3333333333333</v>
      </c>
      <c r="G502">
        <v>84</v>
      </c>
      <c r="H502">
        <v>0</v>
      </c>
      <c r="I502" t="s">
        <v>12</v>
      </c>
      <c r="J502">
        <v>91</v>
      </c>
    </row>
    <row r="503" spans="1:10">
      <c r="A503" t="s">
        <v>1013</v>
      </c>
      <c r="B503" t="s">
        <v>1014</v>
      </c>
      <c r="C503">
        <v>2011</v>
      </c>
      <c r="D503">
        <v>0.31563572331669099</v>
      </c>
      <c r="E503">
        <v>3</v>
      </c>
      <c r="F503">
        <v>90.6666666666666</v>
      </c>
      <c r="G503">
        <v>82</v>
      </c>
      <c r="H503">
        <v>0</v>
      </c>
      <c r="I503" t="s">
        <v>12</v>
      </c>
      <c r="J503">
        <v>109</v>
      </c>
    </row>
    <row r="504" spans="1:10">
      <c r="A504" t="s">
        <v>1015</v>
      </c>
      <c r="B504" t="s">
        <v>1016</v>
      </c>
      <c r="C504">
        <v>2009</v>
      </c>
      <c r="D504">
        <v>0.315074644234489</v>
      </c>
      <c r="E504">
        <v>3</v>
      </c>
      <c r="F504">
        <v>91.3333333333333</v>
      </c>
      <c r="G504">
        <v>79</v>
      </c>
      <c r="H504">
        <v>0</v>
      </c>
      <c r="I504" t="s">
        <v>12</v>
      </c>
      <c r="J504">
        <v>132</v>
      </c>
    </row>
    <row r="505" spans="1:10">
      <c r="A505" t="s">
        <v>1017</v>
      </c>
      <c r="B505" t="s">
        <v>1018</v>
      </c>
      <c r="C505">
        <v>2010</v>
      </c>
      <c r="D505">
        <v>0.31479478305063202</v>
      </c>
      <c r="E505">
        <v>2</v>
      </c>
      <c r="F505">
        <v>44.5</v>
      </c>
      <c r="G505">
        <v>29</v>
      </c>
      <c r="H505">
        <v>0</v>
      </c>
      <c r="I505" t="s">
        <v>12</v>
      </c>
      <c r="J505">
        <v>129</v>
      </c>
    </row>
    <row r="506" spans="1:10">
      <c r="A506" t="s">
        <v>1019</v>
      </c>
      <c r="B506" t="s">
        <v>1020</v>
      </c>
      <c r="C506">
        <v>2012</v>
      </c>
      <c r="D506">
        <v>0.31299738021673301</v>
      </c>
      <c r="E506">
        <v>3</v>
      </c>
      <c r="F506">
        <v>92.3333333333333</v>
      </c>
      <c r="G506">
        <v>82</v>
      </c>
      <c r="H506">
        <v>0</v>
      </c>
      <c r="I506" t="s">
        <v>12</v>
      </c>
      <c r="J506">
        <v>97</v>
      </c>
    </row>
    <row r="507" spans="1:10">
      <c r="A507" t="s">
        <v>1021</v>
      </c>
      <c r="B507" t="s">
        <v>1022</v>
      </c>
      <c r="C507">
        <v>2015</v>
      </c>
      <c r="D507">
        <v>0.31141020448274298</v>
      </c>
      <c r="E507">
        <v>3</v>
      </c>
      <c r="F507">
        <v>93</v>
      </c>
      <c r="G507">
        <v>87</v>
      </c>
      <c r="H507">
        <v>0</v>
      </c>
      <c r="I507" t="s">
        <v>12</v>
      </c>
      <c r="J507">
        <v>35</v>
      </c>
    </row>
    <row r="508" spans="1:10">
      <c r="A508" t="s">
        <v>1023</v>
      </c>
      <c r="B508" t="s">
        <v>1024</v>
      </c>
      <c r="C508">
        <v>2015</v>
      </c>
      <c r="D508">
        <v>0.31010094515594999</v>
      </c>
      <c r="E508">
        <v>3</v>
      </c>
      <c r="F508">
        <v>93.6666666666666</v>
      </c>
      <c r="G508">
        <v>91</v>
      </c>
      <c r="H508">
        <v>0</v>
      </c>
      <c r="I508" t="s">
        <v>12</v>
      </c>
      <c r="J508">
        <v>53</v>
      </c>
    </row>
    <row r="509" spans="1:10">
      <c r="A509" t="s">
        <v>1025</v>
      </c>
      <c r="B509" t="s">
        <v>1026</v>
      </c>
      <c r="C509">
        <v>2009</v>
      </c>
      <c r="D509">
        <v>0.31005826965859601</v>
      </c>
      <c r="E509">
        <v>3</v>
      </c>
      <c r="F509">
        <v>93.6666666666666</v>
      </c>
      <c r="G509">
        <v>91</v>
      </c>
      <c r="H509">
        <v>0</v>
      </c>
      <c r="I509" t="s">
        <v>12</v>
      </c>
      <c r="J509">
        <v>127</v>
      </c>
    </row>
    <row r="510" spans="1:10">
      <c r="A510" t="s">
        <v>1027</v>
      </c>
      <c r="B510" t="s">
        <v>1028</v>
      </c>
      <c r="C510">
        <v>2009</v>
      </c>
      <c r="D510">
        <v>0.31003268091403602</v>
      </c>
      <c r="E510">
        <v>3</v>
      </c>
      <c r="F510">
        <v>93.6666666666666</v>
      </c>
      <c r="G510">
        <v>91</v>
      </c>
      <c r="H510">
        <v>0</v>
      </c>
      <c r="I510" t="s">
        <v>12</v>
      </c>
      <c r="J510">
        <v>133</v>
      </c>
    </row>
    <row r="511" spans="1:10">
      <c r="A511" t="s">
        <v>1029</v>
      </c>
      <c r="B511" t="s">
        <v>1030</v>
      </c>
      <c r="C511">
        <v>2021</v>
      </c>
      <c r="D511">
        <v>0.29981130461122601</v>
      </c>
      <c r="E511">
        <v>2</v>
      </c>
      <c r="F511">
        <v>59.5</v>
      </c>
      <c r="G511">
        <v>26</v>
      </c>
      <c r="H511">
        <v>0</v>
      </c>
      <c r="I511">
        <v>26</v>
      </c>
      <c r="J511" t="s">
        <v>12</v>
      </c>
    </row>
    <row r="512" spans="1:10">
      <c r="A512" t="s">
        <v>1031</v>
      </c>
      <c r="B512" t="s">
        <v>1032</v>
      </c>
      <c r="C512">
        <v>2010</v>
      </c>
      <c r="D512">
        <v>0.29804423967297999</v>
      </c>
      <c r="E512">
        <v>2</v>
      </c>
      <c r="F512">
        <v>52.5</v>
      </c>
      <c r="G512">
        <v>30</v>
      </c>
      <c r="H512">
        <v>0</v>
      </c>
      <c r="I512" t="s">
        <v>12</v>
      </c>
      <c r="J512">
        <v>126</v>
      </c>
    </row>
    <row r="513" spans="1:10">
      <c r="A513" t="s">
        <v>1033</v>
      </c>
      <c r="B513" t="s">
        <v>1034</v>
      </c>
      <c r="C513">
        <v>2012</v>
      </c>
      <c r="D513">
        <v>0.29265482433640899</v>
      </c>
      <c r="E513">
        <v>2</v>
      </c>
      <c r="F513">
        <v>49.5</v>
      </c>
      <c r="G513">
        <v>36</v>
      </c>
      <c r="H513">
        <v>0</v>
      </c>
      <c r="I513" t="s">
        <v>12</v>
      </c>
      <c r="J513">
        <v>104</v>
      </c>
    </row>
    <row r="514" spans="1:10">
      <c r="A514" t="s">
        <v>1035</v>
      </c>
      <c r="B514" t="s">
        <v>1036</v>
      </c>
      <c r="C514">
        <v>2016</v>
      </c>
      <c r="D514">
        <v>0.29143458666480898</v>
      </c>
      <c r="E514">
        <v>2</v>
      </c>
      <c r="F514">
        <v>48.5</v>
      </c>
      <c r="G514">
        <v>39</v>
      </c>
      <c r="H514">
        <v>0</v>
      </c>
      <c r="I514" t="s">
        <v>12</v>
      </c>
      <c r="J514">
        <v>53</v>
      </c>
    </row>
    <row r="515" spans="1:10">
      <c r="A515" t="s">
        <v>1037</v>
      </c>
      <c r="B515" t="s">
        <v>1038</v>
      </c>
      <c r="C515">
        <v>2018</v>
      </c>
      <c r="D515">
        <v>0.28722142113076199</v>
      </c>
      <c r="E515">
        <v>2</v>
      </c>
      <c r="F515">
        <v>51</v>
      </c>
      <c r="G515">
        <v>38</v>
      </c>
      <c r="H515">
        <v>0</v>
      </c>
      <c r="I515">
        <v>38</v>
      </c>
      <c r="J515" t="s">
        <v>12</v>
      </c>
    </row>
    <row r="516" spans="1:10">
      <c r="A516" t="s">
        <v>1039</v>
      </c>
      <c r="B516" t="s">
        <v>1040</v>
      </c>
      <c r="C516">
        <v>2016</v>
      </c>
      <c r="D516">
        <v>0.27195658773072301</v>
      </c>
      <c r="E516">
        <v>2</v>
      </c>
      <c r="F516">
        <v>54.5</v>
      </c>
      <c r="G516">
        <v>49</v>
      </c>
      <c r="H516">
        <v>0</v>
      </c>
      <c r="I516" t="s">
        <v>12</v>
      </c>
      <c r="J516">
        <v>51</v>
      </c>
    </row>
    <row r="517" spans="1:10">
      <c r="A517" t="s">
        <v>1041</v>
      </c>
      <c r="B517" t="s">
        <v>1042</v>
      </c>
      <c r="C517">
        <v>2013</v>
      </c>
      <c r="D517">
        <v>0.27134158642287798</v>
      </c>
      <c r="E517">
        <v>2</v>
      </c>
      <c r="F517">
        <v>59</v>
      </c>
      <c r="G517">
        <v>40</v>
      </c>
      <c r="H517">
        <v>0</v>
      </c>
      <c r="I517" t="s">
        <v>12</v>
      </c>
      <c r="J517">
        <v>90</v>
      </c>
    </row>
    <row r="518" spans="1:10">
      <c r="A518" t="s">
        <v>1043</v>
      </c>
      <c r="B518" t="s">
        <v>1044</v>
      </c>
      <c r="C518">
        <v>2017</v>
      </c>
      <c r="D518">
        <v>0.26923709892308301</v>
      </c>
      <c r="E518">
        <v>2</v>
      </c>
      <c r="F518">
        <v>61.5</v>
      </c>
      <c r="G518">
        <v>39</v>
      </c>
      <c r="H518">
        <v>0</v>
      </c>
      <c r="I518" t="s">
        <v>12</v>
      </c>
      <c r="J518">
        <v>43</v>
      </c>
    </row>
    <row r="519" spans="1:10">
      <c r="A519" t="s">
        <v>1045</v>
      </c>
      <c r="B519" t="s">
        <v>1046</v>
      </c>
      <c r="C519">
        <v>2021</v>
      </c>
      <c r="D519">
        <v>0.26700331103270097</v>
      </c>
      <c r="E519">
        <v>2</v>
      </c>
      <c r="F519">
        <v>59</v>
      </c>
      <c r="G519">
        <v>44</v>
      </c>
      <c r="H519">
        <v>0</v>
      </c>
      <c r="I519">
        <v>44</v>
      </c>
      <c r="J519" t="s">
        <v>12</v>
      </c>
    </row>
    <row r="520" spans="1:10">
      <c r="A520" t="s">
        <v>1047</v>
      </c>
      <c r="B520" t="s">
        <v>1048</v>
      </c>
      <c r="C520">
        <v>2010</v>
      </c>
      <c r="D520">
        <v>0.26454315731727901</v>
      </c>
      <c r="E520">
        <v>2</v>
      </c>
      <c r="F520">
        <v>59</v>
      </c>
      <c r="G520">
        <v>47</v>
      </c>
      <c r="H520">
        <v>0</v>
      </c>
      <c r="I520" t="s">
        <v>12</v>
      </c>
      <c r="J520">
        <v>131</v>
      </c>
    </row>
    <row r="521" spans="1:10">
      <c r="A521" t="s">
        <v>1049</v>
      </c>
      <c r="B521" t="s">
        <v>1050</v>
      </c>
      <c r="C521">
        <v>2015</v>
      </c>
      <c r="D521">
        <v>0.26226283032229503</v>
      </c>
      <c r="E521">
        <v>2</v>
      </c>
      <c r="F521">
        <v>63</v>
      </c>
      <c r="G521">
        <v>43</v>
      </c>
      <c r="H521">
        <v>0</v>
      </c>
      <c r="I521" t="s">
        <v>12</v>
      </c>
      <c r="J521">
        <v>69</v>
      </c>
    </row>
    <row r="522" spans="1:10">
      <c r="A522" t="s">
        <v>1051</v>
      </c>
      <c r="B522" t="s">
        <v>1052</v>
      </c>
      <c r="C522">
        <v>2010</v>
      </c>
      <c r="D522">
        <v>0.25393014632991101</v>
      </c>
      <c r="E522">
        <v>2</v>
      </c>
      <c r="F522">
        <v>64.5</v>
      </c>
      <c r="G522">
        <v>50</v>
      </c>
      <c r="H522">
        <v>0</v>
      </c>
      <c r="I522" t="s">
        <v>12</v>
      </c>
      <c r="J522">
        <v>127</v>
      </c>
    </row>
    <row r="523" spans="1:10">
      <c r="A523" t="s">
        <v>1053</v>
      </c>
      <c r="B523" t="s">
        <v>1054</v>
      </c>
      <c r="C523">
        <v>1995</v>
      </c>
      <c r="D523">
        <v>0.253441744155533</v>
      </c>
      <c r="E523">
        <v>2</v>
      </c>
      <c r="F523">
        <v>67.5</v>
      </c>
      <c r="G523">
        <v>46</v>
      </c>
      <c r="H523">
        <v>0</v>
      </c>
      <c r="I523" t="s">
        <v>12</v>
      </c>
      <c r="J523">
        <v>33</v>
      </c>
    </row>
    <row r="524" spans="1:10">
      <c r="A524" t="s">
        <v>1055</v>
      </c>
      <c r="B524" t="s">
        <v>1056</v>
      </c>
      <c r="C524">
        <v>2016</v>
      </c>
      <c r="D524">
        <v>0.25196608797513897</v>
      </c>
      <c r="E524">
        <v>2</v>
      </c>
      <c r="F524">
        <v>66.5</v>
      </c>
      <c r="G524">
        <v>49</v>
      </c>
      <c r="H524">
        <v>0</v>
      </c>
      <c r="I524" t="s">
        <v>12</v>
      </c>
      <c r="J524">
        <v>55</v>
      </c>
    </row>
    <row r="525" spans="1:10">
      <c r="A525" t="s">
        <v>1057</v>
      </c>
      <c r="B525" t="s">
        <v>1058</v>
      </c>
      <c r="C525">
        <v>2009</v>
      </c>
      <c r="D525">
        <v>0.25186477949852998</v>
      </c>
      <c r="E525">
        <v>2</v>
      </c>
      <c r="F525">
        <v>68</v>
      </c>
      <c r="G525">
        <v>47</v>
      </c>
      <c r="H525">
        <v>0</v>
      </c>
      <c r="I525" t="s">
        <v>12</v>
      </c>
      <c r="J525">
        <v>134</v>
      </c>
    </row>
    <row r="526" spans="1:10">
      <c r="A526" t="s">
        <v>1059</v>
      </c>
      <c r="B526" t="s">
        <v>1060</v>
      </c>
      <c r="C526">
        <v>2015</v>
      </c>
      <c r="D526">
        <v>0.249574980025907</v>
      </c>
      <c r="E526">
        <v>2</v>
      </c>
      <c r="F526">
        <v>72</v>
      </c>
      <c r="G526">
        <v>45</v>
      </c>
      <c r="H526">
        <v>0</v>
      </c>
      <c r="I526" t="s">
        <v>12</v>
      </c>
      <c r="J526">
        <v>64</v>
      </c>
    </row>
    <row r="527" spans="1:10">
      <c r="A527" t="s">
        <v>1061</v>
      </c>
      <c r="B527" t="s">
        <v>1062</v>
      </c>
      <c r="C527">
        <v>2012</v>
      </c>
      <c r="D527">
        <v>0.24859477432594301</v>
      </c>
      <c r="E527">
        <v>2</v>
      </c>
      <c r="F527">
        <v>70</v>
      </c>
      <c r="G527">
        <v>48</v>
      </c>
      <c r="H527">
        <v>0</v>
      </c>
      <c r="I527" t="s">
        <v>12</v>
      </c>
      <c r="J527">
        <v>102</v>
      </c>
    </row>
    <row r="528" spans="1:10">
      <c r="A528" t="s">
        <v>1063</v>
      </c>
      <c r="B528" t="s">
        <v>1064</v>
      </c>
      <c r="C528">
        <v>2012</v>
      </c>
      <c r="D528">
        <v>0.248493237312129</v>
      </c>
      <c r="E528">
        <v>2</v>
      </c>
      <c r="F528">
        <v>68</v>
      </c>
      <c r="G528">
        <v>51</v>
      </c>
      <c r="H528">
        <v>0</v>
      </c>
      <c r="I528" t="s">
        <v>12</v>
      </c>
      <c r="J528">
        <v>108</v>
      </c>
    </row>
    <row r="529" spans="1:10">
      <c r="A529" t="s">
        <v>1065</v>
      </c>
      <c r="B529" t="s">
        <v>1066</v>
      </c>
      <c r="C529">
        <v>2011</v>
      </c>
      <c r="D529">
        <v>0.24826793951835699</v>
      </c>
      <c r="E529">
        <v>2</v>
      </c>
      <c r="F529">
        <v>65</v>
      </c>
      <c r="G529">
        <v>62</v>
      </c>
      <c r="H529">
        <v>0</v>
      </c>
      <c r="I529" t="s">
        <v>12</v>
      </c>
      <c r="J529">
        <v>120</v>
      </c>
    </row>
    <row r="530" spans="1:10">
      <c r="A530" t="s">
        <v>1067</v>
      </c>
      <c r="B530" t="s">
        <v>1068</v>
      </c>
      <c r="C530">
        <v>2011</v>
      </c>
      <c r="D530">
        <v>0.24636877302381499</v>
      </c>
      <c r="E530">
        <v>2</v>
      </c>
      <c r="F530">
        <v>73</v>
      </c>
      <c r="G530">
        <v>47</v>
      </c>
      <c r="H530">
        <v>0</v>
      </c>
      <c r="I530" t="s">
        <v>12</v>
      </c>
      <c r="J530">
        <v>119</v>
      </c>
    </row>
    <row r="531" spans="1:10">
      <c r="A531" t="s">
        <v>1069</v>
      </c>
      <c r="B531" t="s">
        <v>1070</v>
      </c>
      <c r="C531">
        <v>2010</v>
      </c>
      <c r="D531">
        <v>0.24530254710737401</v>
      </c>
      <c r="E531">
        <v>2</v>
      </c>
      <c r="F531">
        <v>66.5</v>
      </c>
      <c r="G531">
        <v>65</v>
      </c>
      <c r="H531">
        <v>0</v>
      </c>
      <c r="I531" t="s">
        <v>12</v>
      </c>
      <c r="J531">
        <v>125</v>
      </c>
    </row>
    <row r="532" spans="1:10">
      <c r="A532" t="s">
        <v>1071</v>
      </c>
      <c r="B532" t="s">
        <v>1072</v>
      </c>
      <c r="C532">
        <v>2010</v>
      </c>
      <c r="D532">
        <v>0.24404127419632099</v>
      </c>
      <c r="E532">
        <v>2</v>
      </c>
      <c r="F532">
        <v>67.5</v>
      </c>
      <c r="G532">
        <v>62</v>
      </c>
      <c r="H532">
        <v>0</v>
      </c>
      <c r="I532" t="s">
        <v>12</v>
      </c>
      <c r="J532">
        <v>130</v>
      </c>
    </row>
    <row r="533" spans="1:10">
      <c r="A533" t="s">
        <v>1073</v>
      </c>
      <c r="B533" t="s">
        <v>1074</v>
      </c>
      <c r="C533">
        <v>2020</v>
      </c>
      <c r="D533">
        <v>0.24077170617153801</v>
      </c>
      <c r="E533">
        <v>2</v>
      </c>
      <c r="F533">
        <v>69</v>
      </c>
      <c r="G533">
        <v>69</v>
      </c>
      <c r="H533">
        <v>0</v>
      </c>
      <c r="I533">
        <v>69</v>
      </c>
      <c r="J533" t="s">
        <v>12</v>
      </c>
    </row>
    <row r="534" spans="1:10">
      <c r="A534" t="s">
        <v>1075</v>
      </c>
      <c r="B534" t="s">
        <v>1076</v>
      </c>
      <c r="C534">
        <v>2019</v>
      </c>
      <c r="D534">
        <v>0.24028600890994201</v>
      </c>
      <c r="E534">
        <v>2</v>
      </c>
      <c r="F534">
        <v>71.5</v>
      </c>
      <c r="G534">
        <v>57</v>
      </c>
      <c r="H534">
        <v>0</v>
      </c>
      <c r="I534" t="s">
        <v>12</v>
      </c>
      <c r="J534">
        <v>15</v>
      </c>
    </row>
    <row r="535" spans="1:10">
      <c r="A535" t="s">
        <v>1077</v>
      </c>
      <c r="B535" t="s">
        <v>1078</v>
      </c>
      <c r="C535">
        <v>2018</v>
      </c>
      <c r="D535">
        <v>0.239045721866878</v>
      </c>
      <c r="E535">
        <v>2</v>
      </c>
      <c r="F535">
        <v>70</v>
      </c>
      <c r="G535">
        <v>70</v>
      </c>
      <c r="H535">
        <v>0</v>
      </c>
      <c r="I535" t="s">
        <v>12</v>
      </c>
      <c r="J535">
        <v>37</v>
      </c>
    </row>
    <row r="536" spans="1:10">
      <c r="A536" t="s">
        <v>1079</v>
      </c>
      <c r="B536" t="s">
        <v>1080</v>
      </c>
      <c r="C536">
        <v>1999</v>
      </c>
      <c r="D536">
        <v>0.237982097118527</v>
      </c>
      <c r="E536">
        <v>2</v>
      </c>
      <c r="F536">
        <v>74.5</v>
      </c>
      <c r="G536">
        <v>55</v>
      </c>
      <c r="H536">
        <v>0</v>
      </c>
      <c r="I536" t="s">
        <v>12</v>
      </c>
      <c r="J536">
        <v>112</v>
      </c>
    </row>
    <row r="537" spans="1:10">
      <c r="A537" t="s">
        <v>1081</v>
      </c>
      <c r="B537" t="s">
        <v>1082</v>
      </c>
      <c r="C537">
        <v>2011</v>
      </c>
      <c r="D537">
        <v>0.23585590692369399</v>
      </c>
      <c r="E537">
        <v>2</v>
      </c>
      <c r="F537">
        <v>72</v>
      </c>
      <c r="G537">
        <v>69</v>
      </c>
      <c r="H537">
        <v>0</v>
      </c>
      <c r="I537" t="s">
        <v>12</v>
      </c>
      <c r="J537">
        <v>111</v>
      </c>
    </row>
    <row r="538" spans="1:10">
      <c r="A538" t="s">
        <v>1083</v>
      </c>
      <c r="B538" t="s">
        <v>1084</v>
      </c>
      <c r="C538">
        <v>2011</v>
      </c>
      <c r="D538">
        <v>0.235465355909518</v>
      </c>
      <c r="E538">
        <v>2</v>
      </c>
      <c r="F538">
        <v>73.5</v>
      </c>
      <c r="G538">
        <v>62</v>
      </c>
      <c r="H538">
        <v>0</v>
      </c>
      <c r="I538" t="s">
        <v>12</v>
      </c>
      <c r="J538">
        <v>114</v>
      </c>
    </row>
    <row r="539" spans="1:10">
      <c r="A539" t="s">
        <v>1085</v>
      </c>
      <c r="B539" t="s">
        <v>1086</v>
      </c>
      <c r="C539">
        <v>2012</v>
      </c>
      <c r="D539">
        <v>0.231828610672382</v>
      </c>
      <c r="E539">
        <v>2</v>
      </c>
      <c r="F539">
        <v>76.5</v>
      </c>
      <c r="G539">
        <v>62</v>
      </c>
      <c r="H539">
        <v>0</v>
      </c>
      <c r="I539" t="s">
        <v>12</v>
      </c>
      <c r="J539">
        <v>98</v>
      </c>
    </row>
    <row r="540" spans="1:10">
      <c r="A540" t="s">
        <v>1087</v>
      </c>
      <c r="B540" t="s">
        <v>1088</v>
      </c>
      <c r="C540">
        <v>2019</v>
      </c>
      <c r="D540">
        <v>0.230376757636162</v>
      </c>
      <c r="E540">
        <v>2</v>
      </c>
      <c r="F540">
        <v>76</v>
      </c>
      <c r="G540">
        <v>68</v>
      </c>
      <c r="H540">
        <v>0</v>
      </c>
      <c r="I540" t="s">
        <v>12</v>
      </c>
      <c r="J540">
        <v>19</v>
      </c>
    </row>
    <row r="541" spans="1:10">
      <c r="A541" t="s">
        <v>1089</v>
      </c>
      <c r="B541" t="s">
        <v>1090</v>
      </c>
      <c r="C541">
        <v>2014</v>
      </c>
      <c r="D541">
        <v>0.229052134388117</v>
      </c>
      <c r="E541">
        <v>2</v>
      </c>
      <c r="F541">
        <v>79.5</v>
      </c>
      <c r="G541">
        <v>61</v>
      </c>
      <c r="H541">
        <v>0</v>
      </c>
      <c r="I541" t="s">
        <v>12</v>
      </c>
      <c r="J541">
        <v>79</v>
      </c>
    </row>
    <row r="542" spans="1:10">
      <c r="A542" t="s">
        <v>1091</v>
      </c>
      <c r="B542" t="s">
        <v>1092</v>
      </c>
      <c r="C542">
        <v>2014</v>
      </c>
      <c r="D542">
        <v>0.22844242580907501</v>
      </c>
      <c r="E542">
        <v>2</v>
      </c>
      <c r="F542">
        <v>77</v>
      </c>
      <c r="G542">
        <v>71</v>
      </c>
      <c r="H542">
        <v>0</v>
      </c>
      <c r="I542" t="s">
        <v>12</v>
      </c>
      <c r="J542">
        <v>78</v>
      </c>
    </row>
    <row r="543" spans="1:10">
      <c r="A543" t="s">
        <v>1093</v>
      </c>
      <c r="B543" t="s">
        <v>1094</v>
      </c>
      <c r="C543">
        <v>2012</v>
      </c>
      <c r="D543">
        <v>0.226015254455221</v>
      </c>
      <c r="E543">
        <v>2</v>
      </c>
      <c r="F543">
        <v>81</v>
      </c>
      <c r="G543">
        <v>64</v>
      </c>
      <c r="H543">
        <v>0</v>
      </c>
      <c r="I543" t="s">
        <v>12</v>
      </c>
      <c r="J543">
        <v>73</v>
      </c>
    </row>
    <row r="544" spans="1:10">
      <c r="A544" t="s">
        <v>1095</v>
      </c>
      <c r="B544" t="s">
        <v>1096</v>
      </c>
      <c r="C544">
        <v>2018</v>
      </c>
      <c r="D544">
        <v>0.22568932618784801</v>
      </c>
      <c r="E544">
        <v>2</v>
      </c>
      <c r="F544">
        <v>80.5</v>
      </c>
      <c r="G544">
        <v>66</v>
      </c>
      <c r="H544">
        <v>0</v>
      </c>
      <c r="I544" t="s">
        <v>12</v>
      </c>
      <c r="J544">
        <v>32</v>
      </c>
    </row>
    <row r="545" spans="1:10">
      <c r="A545" t="s">
        <v>1097</v>
      </c>
      <c r="B545" t="s">
        <v>1098</v>
      </c>
      <c r="C545">
        <v>2006</v>
      </c>
      <c r="D545">
        <v>0.22568390340119601</v>
      </c>
      <c r="E545">
        <v>2</v>
      </c>
      <c r="F545">
        <v>79</v>
      </c>
      <c r="G545">
        <v>72</v>
      </c>
      <c r="H545">
        <v>0</v>
      </c>
      <c r="I545" t="s">
        <v>12</v>
      </c>
      <c r="J545">
        <v>126</v>
      </c>
    </row>
    <row r="546" spans="1:10">
      <c r="A546" t="s">
        <v>1099</v>
      </c>
      <c r="B546" t="s">
        <v>1100</v>
      </c>
      <c r="C546">
        <v>2011</v>
      </c>
      <c r="D546">
        <v>0.22496298199120901</v>
      </c>
      <c r="E546">
        <v>2</v>
      </c>
      <c r="F546">
        <v>80.5</v>
      </c>
      <c r="G546">
        <v>68</v>
      </c>
      <c r="H546">
        <v>0</v>
      </c>
      <c r="I546" t="s">
        <v>12</v>
      </c>
      <c r="J546">
        <v>106</v>
      </c>
    </row>
    <row r="547" spans="1:10">
      <c r="A547" t="s">
        <v>1101</v>
      </c>
      <c r="B547" t="s">
        <v>1102</v>
      </c>
      <c r="C547">
        <v>2014</v>
      </c>
      <c r="D547">
        <v>0.22330282704136301</v>
      </c>
      <c r="E547">
        <v>2</v>
      </c>
      <c r="F547">
        <v>80.5</v>
      </c>
      <c r="G547">
        <v>75</v>
      </c>
      <c r="H547">
        <v>0</v>
      </c>
      <c r="I547" t="s">
        <v>12</v>
      </c>
      <c r="J547">
        <v>77</v>
      </c>
    </row>
    <row r="548" spans="1:10">
      <c r="A548" t="s">
        <v>1103</v>
      </c>
      <c r="B548" t="s">
        <v>1104</v>
      </c>
      <c r="C548">
        <v>2012</v>
      </c>
      <c r="D548">
        <v>0.22326038553670299</v>
      </c>
      <c r="E548">
        <v>2</v>
      </c>
      <c r="F548">
        <v>81</v>
      </c>
      <c r="G548">
        <v>72</v>
      </c>
      <c r="H548">
        <v>0</v>
      </c>
      <c r="I548" t="s">
        <v>12</v>
      </c>
      <c r="J548">
        <v>98</v>
      </c>
    </row>
    <row r="549" spans="1:10">
      <c r="A549" t="s">
        <v>1105</v>
      </c>
      <c r="B549" t="s">
        <v>1106</v>
      </c>
      <c r="C549">
        <v>2016</v>
      </c>
      <c r="D549">
        <v>0.22317309584460801</v>
      </c>
      <c r="E549">
        <v>2</v>
      </c>
      <c r="F549">
        <v>80.5</v>
      </c>
      <c r="G549">
        <v>76</v>
      </c>
      <c r="H549">
        <v>0</v>
      </c>
      <c r="I549" t="s">
        <v>12</v>
      </c>
      <c r="J549">
        <v>51</v>
      </c>
    </row>
    <row r="550" spans="1:10">
      <c r="A550" t="s">
        <v>1107</v>
      </c>
      <c r="B550" t="s">
        <v>1108</v>
      </c>
      <c r="C550">
        <v>2011</v>
      </c>
      <c r="D550">
        <v>0.22291450998609999</v>
      </c>
      <c r="E550">
        <v>2</v>
      </c>
      <c r="F550">
        <v>80.5</v>
      </c>
      <c r="G550">
        <v>80</v>
      </c>
      <c r="H550">
        <v>0</v>
      </c>
      <c r="I550" t="s">
        <v>12</v>
      </c>
      <c r="J550">
        <v>117</v>
      </c>
    </row>
    <row r="551" spans="1:10">
      <c r="A551" t="s">
        <v>1109</v>
      </c>
      <c r="B551" t="s">
        <v>1110</v>
      </c>
      <c r="C551">
        <v>2009</v>
      </c>
      <c r="D551">
        <v>0.22165689408276501</v>
      </c>
      <c r="E551">
        <v>2</v>
      </c>
      <c r="F551">
        <v>82</v>
      </c>
      <c r="G551">
        <v>74</v>
      </c>
      <c r="H551">
        <v>0</v>
      </c>
      <c r="I551" t="s">
        <v>12</v>
      </c>
      <c r="J551">
        <v>134</v>
      </c>
    </row>
    <row r="552" spans="1:10">
      <c r="A552" t="s">
        <v>1111</v>
      </c>
      <c r="B552" t="s">
        <v>1112</v>
      </c>
      <c r="C552">
        <v>2017</v>
      </c>
      <c r="D552">
        <v>0.221171829943417</v>
      </c>
      <c r="E552">
        <v>2</v>
      </c>
      <c r="F552">
        <v>82</v>
      </c>
      <c r="G552">
        <v>77</v>
      </c>
      <c r="H552">
        <v>0</v>
      </c>
      <c r="I552" t="s">
        <v>12</v>
      </c>
      <c r="J552">
        <v>39</v>
      </c>
    </row>
    <row r="553" spans="1:10">
      <c r="A553" t="s">
        <v>1113</v>
      </c>
      <c r="B553" t="s">
        <v>1114</v>
      </c>
      <c r="C553">
        <v>2016</v>
      </c>
      <c r="D553">
        <v>0.22088963461169001</v>
      </c>
      <c r="E553">
        <v>2</v>
      </c>
      <c r="F553">
        <v>84</v>
      </c>
      <c r="G553">
        <v>69</v>
      </c>
      <c r="H553">
        <v>0</v>
      </c>
      <c r="I553" t="s">
        <v>12</v>
      </c>
      <c r="J553">
        <v>51</v>
      </c>
    </row>
    <row r="554" spans="1:10">
      <c r="A554" t="s">
        <v>1115</v>
      </c>
      <c r="B554" t="s">
        <v>1116</v>
      </c>
      <c r="C554">
        <v>2007</v>
      </c>
      <c r="D554">
        <v>0.22074023843535101</v>
      </c>
      <c r="E554">
        <v>2</v>
      </c>
      <c r="F554">
        <v>83.5</v>
      </c>
      <c r="G554">
        <v>71</v>
      </c>
      <c r="H554">
        <v>0</v>
      </c>
      <c r="I554" t="s">
        <v>12</v>
      </c>
      <c r="J554">
        <v>123</v>
      </c>
    </row>
    <row r="555" spans="1:10">
      <c r="A555" t="s">
        <v>1117</v>
      </c>
      <c r="B555" t="s">
        <v>1118</v>
      </c>
      <c r="C555">
        <v>2010</v>
      </c>
      <c r="D555">
        <v>0.22002664245935999</v>
      </c>
      <c r="E555">
        <v>2</v>
      </c>
      <c r="F555">
        <v>84.5</v>
      </c>
      <c r="G555">
        <v>70</v>
      </c>
      <c r="H555">
        <v>0</v>
      </c>
      <c r="I555" t="s">
        <v>12</v>
      </c>
      <c r="J555">
        <v>115</v>
      </c>
    </row>
    <row r="556" spans="1:10">
      <c r="A556" t="s">
        <v>1119</v>
      </c>
      <c r="B556" t="s">
        <v>1120</v>
      </c>
      <c r="C556">
        <v>2020</v>
      </c>
      <c r="D556">
        <v>0.219693420274606</v>
      </c>
      <c r="E556">
        <v>2</v>
      </c>
      <c r="F556">
        <v>84.5</v>
      </c>
      <c r="G556">
        <v>71</v>
      </c>
      <c r="H556">
        <v>0</v>
      </c>
      <c r="I556" t="s">
        <v>12</v>
      </c>
      <c r="J556">
        <v>1</v>
      </c>
    </row>
    <row r="557" spans="1:10">
      <c r="A557" t="s">
        <v>1121</v>
      </c>
      <c r="B557" t="s">
        <v>1122</v>
      </c>
      <c r="C557">
        <v>2014</v>
      </c>
      <c r="D557">
        <v>0.21896507396381801</v>
      </c>
      <c r="E557">
        <v>2</v>
      </c>
      <c r="F557">
        <v>84</v>
      </c>
      <c r="G557">
        <v>76</v>
      </c>
      <c r="H557">
        <v>0</v>
      </c>
      <c r="I557" t="s">
        <v>12</v>
      </c>
      <c r="J557">
        <v>79</v>
      </c>
    </row>
    <row r="558" spans="1:10">
      <c r="A558" t="s">
        <v>1123</v>
      </c>
      <c r="B558" t="s">
        <v>1124</v>
      </c>
      <c r="C558">
        <v>2020</v>
      </c>
      <c r="D558">
        <v>0.216369828040338</v>
      </c>
      <c r="E558">
        <v>2</v>
      </c>
      <c r="F558">
        <v>86</v>
      </c>
      <c r="G558">
        <v>78</v>
      </c>
      <c r="H558">
        <v>0</v>
      </c>
      <c r="I558" t="s">
        <v>12</v>
      </c>
      <c r="J558">
        <v>5</v>
      </c>
    </row>
    <row r="559" spans="1:10">
      <c r="A559" t="s">
        <v>1125</v>
      </c>
      <c r="B559" t="s">
        <v>1126</v>
      </c>
      <c r="C559">
        <v>2019</v>
      </c>
      <c r="D559">
        <v>0.21606060590352599</v>
      </c>
      <c r="E559">
        <v>2</v>
      </c>
      <c r="F559">
        <v>86</v>
      </c>
      <c r="G559">
        <v>80</v>
      </c>
      <c r="H559">
        <v>0</v>
      </c>
      <c r="I559" t="s">
        <v>12</v>
      </c>
      <c r="J559">
        <v>7</v>
      </c>
    </row>
    <row r="560" spans="1:10">
      <c r="A560" t="s">
        <v>1127</v>
      </c>
      <c r="B560" t="s">
        <v>1128</v>
      </c>
      <c r="C560">
        <v>2004</v>
      </c>
      <c r="D560">
        <v>0.21584078141379201</v>
      </c>
      <c r="E560">
        <v>2</v>
      </c>
      <c r="F560">
        <v>86</v>
      </c>
      <c r="G560">
        <v>82</v>
      </c>
      <c r="H560">
        <v>0</v>
      </c>
      <c r="I560" t="s">
        <v>12</v>
      </c>
      <c r="J560">
        <v>103</v>
      </c>
    </row>
    <row r="561" spans="1:10">
      <c r="A561" t="s">
        <v>1129</v>
      </c>
      <c r="B561" t="s">
        <v>1130</v>
      </c>
      <c r="C561">
        <v>2010</v>
      </c>
      <c r="D561">
        <v>0.21528977603042501</v>
      </c>
      <c r="E561">
        <v>2</v>
      </c>
      <c r="F561">
        <v>87</v>
      </c>
      <c r="G561">
        <v>78</v>
      </c>
      <c r="H561">
        <v>0</v>
      </c>
      <c r="I561" t="s">
        <v>12</v>
      </c>
      <c r="J561">
        <v>117</v>
      </c>
    </row>
    <row r="562" spans="1:10">
      <c r="A562" t="s">
        <v>1131</v>
      </c>
      <c r="B562" t="s">
        <v>1132</v>
      </c>
      <c r="C562">
        <v>2012</v>
      </c>
      <c r="D562">
        <v>0.21457086270856801</v>
      </c>
      <c r="E562">
        <v>2</v>
      </c>
      <c r="F562">
        <v>87.5</v>
      </c>
      <c r="G562">
        <v>79</v>
      </c>
      <c r="H562">
        <v>0</v>
      </c>
      <c r="I562" t="s">
        <v>12</v>
      </c>
      <c r="J562">
        <v>100</v>
      </c>
    </row>
    <row r="563" spans="1:10">
      <c r="A563" t="s">
        <v>1133</v>
      </c>
      <c r="B563" t="s">
        <v>1134</v>
      </c>
      <c r="C563">
        <v>2014</v>
      </c>
      <c r="D563">
        <v>0.21393742879018801</v>
      </c>
      <c r="E563">
        <v>2</v>
      </c>
      <c r="F563">
        <v>87.5</v>
      </c>
      <c r="G563">
        <v>84</v>
      </c>
      <c r="H563">
        <v>0</v>
      </c>
      <c r="I563" t="s">
        <v>12</v>
      </c>
      <c r="J563">
        <v>48</v>
      </c>
    </row>
    <row r="564" spans="1:10">
      <c r="A564" t="s">
        <v>1135</v>
      </c>
      <c r="B564" t="s">
        <v>1136</v>
      </c>
      <c r="C564">
        <v>1998</v>
      </c>
      <c r="D564">
        <v>0.21357365070072501</v>
      </c>
      <c r="E564">
        <v>2</v>
      </c>
      <c r="F564">
        <v>88</v>
      </c>
      <c r="G564">
        <v>82</v>
      </c>
      <c r="H564">
        <v>0</v>
      </c>
      <c r="I564" t="s">
        <v>12</v>
      </c>
      <c r="J564">
        <v>127</v>
      </c>
    </row>
    <row r="565" spans="1:10">
      <c r="A565" t="s">
        <v>1137</v>
      </c>
      <c r="B565" t="s">
        <v>1138</v>
      </c>
      <c r="C565">
        <v>2012</v>
      </c>
      <c r="D565">
        <v>0.213293712581519</v>
      </c>
      <c r="E565">
        <v>2</v>
      </c>
      <c r="F565">
        <v>88</v>
      </c>
      <c r="G565">
        <v>85</v>
      </c>
      <c r="H565">
        <v>0</v>
      </c>
      <c r="I565" t="s">
        <v>12</v>
      </c>
      <c r="J565">
        <v>100</v>
      </c>
    </row>
    <row r="566" spans="1:10">
      <c r="A566" t="s">
        <v>1139</v>
      </c>
      <c r="B566" t="s">
        <v>1140</v>
      </c>
      <c r="C566">
        <v>2015</v>
      </c>
      <c r="D566">
        <v>0.213029361283361</v>
      </c>
      <c r="E566">
        <v>2</v>
      </c>
      <c r="F566">
        <v>88.5</v>
      </c>
      <c r="G566">
        <v>82</v>
      </c>
      <c r="H566">
        <v>0</v>
      </c>
      <c r="I566" t="s">
        <v>12</v>
      </c>
      <c r="J566">
        <v>63</v>
      </c>
    </row>
    <row r="567" spans="1:10">
      <c r="A567" t="s">
        <v>1141</v>
      </c>
      <c r="B567" t="s">
        <v>1142</v>
      </c>
      <c r="C567">
        <v>2018</v>
      </c>
      <c r="D567">
        <v>0.212722435937865</v>
      </c>
      <c r="E567">
        <v>2</v>
      </c>
      <c r="F567">
        <v>88.5</v>
      </c>
      <c r="G567">
        <v>85</v>
      </c>
      <c r="H567">
        <v>0</v>
      </c>
      <c r="I567" t="s">
        <v>12</v>
      </c>
      <c r="J567">
        <v>27</v>
      </c>
    </row>
    <row r="568" spans="1:10">
      <c r="A568" t="s">
        <v>1143</v>
      </c>
      <c r="B568" t="s">
        <v>1144</v>
      </c>
      <c r="C568">
        <v>2018</v>
      </c>
      <c r="D568">
        <v>0.212600146178441</v>
      </c>
      <c r="E568">
        <v>2</v>
      </c>
      <c r="F568">
        <v>88.5</v>
      </c>
      <c r="G568">
        <v>88</v>
      </c>
      <c r="H568">
        <v>0</v>
      </c>
      <c r="I568" t="s">
        <v>12</v>
      </c>
      <c r="J568">
        <v>26</v>
      </c>
    </row>
    <row r="569" spans="1:10">
      <c r="A569" t="s">
        <v>1145</v>
      </c>
      <c r="B569" t="s">
        <v>1146</v>
      </c>
      <c r="C569">
        <v>2005</v>
      </c>
      <c r="D569">
        <v>0.211706780326511</v>
      </c>
      <c r="E569">
        <v>2</v>
      </c>
      <c r="F569">
        <v>89.5</v>
      </c>
      <c r="G569">
        <v>84</v>
      </c>
      <c r="H569">
        <v>0</v>
      </c>
      <c r="I569" t="s">
        <v>12</v>
      </c>
      <c r="J569">
        <v>128</v>
      </c>
    </row>
    <row r="570" spans="1:10">
      <c r="A570" t="s">
        <v>1147</v>
      </c>
      <c r="B570" t="s">
        <v>1148</v>
      </c>
      <c r="C570">
        <v>2016</v>
      </c>
      <c r="D570">
        <v>0.21023773901113699</v>
      </c>
      <c r="E570">
        <v>2</v>
      </c>
      <c r="F570">
        <v>90.5</v>
      </c>
      <c r="G570">
        <v>90</v>
      </c>
      <c r="H570">
        <v>0</v>
      </c>
      <c r="I570" t="s">
        <v>12</v>
      </c>
      <c r="J570">
        <v>44</v>
      </c>
    </row>
    <row r="571" spans="1:10">
      <c r="A571" t="s">
        <v>1149</v>
      </c>
      <c r="B571" t="s">
        <v>1150</v>
      </c>
      <c r="C571">
        <v>2011</v>
      </c>
      <c r="D571">
        <v>0.21012419957321701</v>
      </c>
      <c r="E571">
        <v>2</v>
      </c>
      <c r="F571">
        <v>91</v>
      </c>
      <c r="G571">
        <v>84</v>
      </c>
      <c r="H571">
        <v>0</v>
      </c>
      <c r="I571" t="s">
        <v>12</v>
      </c>
      <c r="J571">
        <v>112</v>
      </c>
    </row>
    <row r="572" spans="1:10">
      <c r="A572" t="s">
        <v>1151</v>
      </c>
      <c r="B572" t="s">
        <v>1152</v>
      </c>
      <c r="C572">
        <v>2019</v>
      </c>
      <c r="D572">
        <v>0.20914191262651499</v>
      </c>
      <c r="E572">
        <v>2</v>
      </c>
      <c r="F572">
        <v>91.5</v>
      </c>
      <c r="G572">
        <v>89</v>
      </c>
      <c r="H572">
        <v>0</v>
      </c>
      <c r="I572" t="s">
        <v>12</v>
      </c>
      <c r="J572">
        <v>6</v>
      </c>
    </row>
    <row r="573" spans="1:10">
      <c r="A573" t="s">
        <v>1153</v>
      </c>
      <c r="B573" t="s">
        <v>1154</v>
      </c>
      <c r="C573">
        <v>2005</v>
      </c>
      <c r="D573">
        <v>0.20813497469116701</v>
      </c>
      <c r="E573">
        <v>2</v>
      </c>
      <c r="F573">
        <v>92.5</v>
      </c>
      <c r="G573">
        <v>88</v>
      </c>
      <c r="H573">
        <v>0</v>
      </c>
      <c r="I573" t="s">
        <v>12</v>
      </c>
      <c r="J573">
        <v>117</v>
      </c>
    </row>
    <row r="574" spans="1:10">
      <c r="A574" t="s">
        <v>1155</v>
      </c>
      <c r="B574" t="s">
        <v>1156</v>
      </c>
      <c r="C574">
        <v>2004</v>
      </c>
      <c r="D574">
        <v>0.20742631888070701</v>
      </c>
      <c r="E574">
        <v>2</v>
      </c>
      <c r="F574">
        <v>93</v>
      </c>
      <c r="G574">
        <v>91</v>
      </c>
      <c r="H574">
        <v>0</v>
      </c>
      <c r="I574" t="s">
        <v>12</v>
      </c>
      <c r="J574">
        <v>127</v>
      </c>
    </row>
    <row r="575" spans="1:10">
      <c r="A575" t="s">
        <v>1157</v>
      </c>
      <c r="B575" t="s">
        <v>1158</v>
      </c>
      <c r="C575">
        <v>2015</v>
      </c>
      <c r="D575">
        <v>0.20710413970372599</v>
      </c>
      <c r="E575">
        <v>2</v>
      </c>
      <c r="F575">
        <v>93.5</v>
      </c>
      <c r="G575">
        <v>88</v>
      </c>
      <c r="H575">
        <v>0</v>
      </c>
      <c r="I575" t="s">
        <v>12</v>
      </c>
      <c r="J575">
        <v>63</v>
      </c>
    </row>
    <row r="576" spans="1:10">
      <c r="A576" t="s">
        <v>1159</v>
      </c>
      <c r="B576" t="s">
        <v>1160</v>
      </c>
      <c r="C576">
        <v>2010</v>
      </c>
      <c r="D576">
        <v>0.20636310018555301</v>
      </c>
      <c r="E576">
        <v>2</v>
      </c>
      <c r="F576">
        <v>94</v>
      </c>
      <c r="G576">
        <v>91</v>
      </c>
      <c r="H576">
        <v>0</v>
      </c>
      <c r="I576" t="s">
        <v>12</v>
      </c>
      <c r="J576">
        <v>123</v>
      </c>
    </row>
    <row r="577" spans="1:10">
      <c r="A577" t="s">
        <v>1161</v>
      </c>
      <c r="B577" t="s">
        <v>1162</v>
      </c>
      <c r="C577">
        <v>2011</v>
      </c>
      <c r="D577">
        <v>0.205272461483758</v>
      </c>
      <c r="E577">
        <v>2</v>
      </c>
      <c r="F577">
        <v>95</v>
      </c>
      <c r="G577">
        <v>92</v>
      </c>
      <c r="H577">
        <v>0</v>
      </c>
      <c r="I577" t="s">
        <v>12</v>
      </c>
      <c r="J577">
        <v>71</v>
      </c>
    </row>
    <row r="578" spans="1:10">
      <c r="A578" t="s">
        <v>1163</v>
      </c>
      <c r="B578" t="s">
        <v>1164</v>
      </c>
      <c r="C578">
        <v>2007</v>
      </c>
      <c r="D578">
        <v>0.20419895099896301</v>
      </c>
      <c r="E578">
        <v>2</v>
      </c>
      <c r="F578">
        <v>96</v>
      </c>
      <c r="G578">
        <v>93</v>
      </c>
      <c r="H578">
        <v>0</v>
      </c>
      <c r="I578" t="s">
        <v>12</v>
      </c>
      <c r="J578">
        <v>132</v>
      </c>
    </row>
    <row r="579" spans="1:10">
      <c r="A579" t="s">
        <v>1165</v>
      </c>
      <c r="B579" t="s">
        <v>1166</v>
      </c>
      <c r="C579">
        <v>2007</v>
      </c>
      <c r="D579">
        <v>0.20359668912932699</v>
      </c>
      <c r="E579">
        <v>2</v>
      </c>
      <c r="F579">
        <v>96.5</v>
      </c>
      <c r="G579">
        <v>96</v>
      </c>
      <c r="H579">
        <v>0</v>
      </c>
      <c r="I579" t="s">
        <v>12</v>
      </c>
      <c r="J579">
        <v>125</v>
      </c>
    </row>
    <row r="580" spans="1:10">
      <c r="A580" t="s">
        <v>1167</v>
      </c>
      <c r="B580" t="s">
        <v>1168</v>
      </c>
      <c r="C580">
        <v>2019</v>
      </c>
      <c r="D580">
        <v>0.201007563051842</v>
      </c>
      <c r="E580">
        <v>2</v>
      </c>
      <c r="F580">
        <v>99</v>
      </c>
      <c r="G580">
        <v>99</v>
      </c>
      <c r="H580">
        <v>0</v>
      </c>
      <c r="I580" t="s">
        <v>12</v>
      </c>
      <c r="J580">
        <v>7</v>
      </c>
    </row>
    <row r="581" spans="1:10">
      <c r="A581" t="s">
        <v>1169</v>
      </c>
      <c r="B581" t="s">
        <v>1170</v>
      </c>
      <c r="C581">
        <v>2016</v>
      </c>
      <c r="D581">
        <v>0.19611613513818399</v>
      </c>
      <c r="E581">
        <v>1</v>
      </c>
      <c r="F581">
        <v>26</v>
      </c>
      <c r="G581">
        <v>26</v>
      </c>
      <c r="H581">
        <v>0</v>
      </c>
      <c r="I581" t="s">
        <v>12</v>
      </c>
      <c r="J581">
        <v>54</v>
      </c>
    </row>
    <row r="582" spans="1:10">
      <c r="A582" t="s">
        <v>1171</v>
      </c>
      <c r="B582" t="s">
        <v>1172</v>
      </c>
      <c r="C582">
        <v>2012</v>
      </c>
      <c r="D582">
        <v>0.16439898730535701</v>
      </c>
      <c r="E582">
        <v>1</v>
      </c>
      <c r="F582">
        <v>37</v>
      </c>
      <c r="G582">
        <v>37</v>
      </c>
      <c r="H582">
        <v>0</v>
      </c>
      <c r="I582" t="s">
        <v>12</v>
      </c>
      <c r="J582">
        <v>101</v>
      </c>
    </row>
    <row r="583" spans="1:10">
      <c r="A583" t="s">
        <v>1173</v>
      </c>
      <c r="B583" t="s">
        <v>1174</v>
      </c>
      <c r="C583">
        <v>2020</v>
      </c>
      <c r="D583">
        <v>0.16012815380508699</v>
      </c>
      <c r="E583">
        <v>1</v>
      </c>
      <c r="F583">
        <v>39</v>
      </c>
      <c r="G583">
        <v>39</v>
      </c>
      <c r="H583">
        <v>0</v>
      </c>
      <c r="I583">
        <v>39</v>
      </c>
      <c r="J583" t="s">
        <v>12</v>
      </c>
    </row>
    <row r="584" spans="1:10">
      <c r="A584" t="s">
        <v>1175</v>
      </c>
      <c r="B584" t="s">
        <v>1176</v>
      </c>
      <c r="C584">
        <v>2019</v>
      </c>
      <c r="D584">
        <v>0.15617376188860599</v>
      </c>
      <c r="E584">
        <v>1</v>
      </c>
      <c r="F584">
        <v>41</v>
      </c>
      <c r="G584">
        <v>41</v>
      </c>
      <c r="H584">
        <v>0</v>
      </c>
      <c r="I584" t="s">
        <v>12</v>
      </c>
      <c r="J584">
        <v>17</v>
      </c>
    </row>
    <row r="585" spans="1:10">
      <c r="A585" t="s">
        <v>1177</v>
      </c>
      <c r="B585" t="s">
        <v>1178</v>
      </c>
      <c r="C585">
        <v>2019</v>
      </c>
      <c r="D585">
        <v>0.14285714285714199</v>
      </c>
      <c r="E585">
        <v>1</v>
      </c>
      <c r="F585">
        <v>49</v>
      </c>
      <c r="G585">
        <v>49</v>
      </c>
      <c r="H585">
        <v>0</v>
      </c>
      <c r="I585" t="s">
        <v>12</v>
      </c>
      <c r="J585">
        <v>23</v>
      </c>
    </row>
    <row r="586" spans="1:10">
      <c r="A586" t="s">
        <v>1179</v>
      </c>
      <c r="B586" t="s">
        <v>1180</v>
      </c>
      <c r="C586">
        <v>2017</v>
      </c>
      <c r="D586">
        <v>0.14285714285714199</v>
      </c>
      <c r="E586">
        <v>1</v>
      </c>
      <c r="F586">
        <v>49</v>
      </c>
      <c r="G586">
        <v>49</v>
      </c>
      <c r="H586">
        <v>0</v>
      </c>
      <c r="I586" t="s">
        <v>12</v>
      </c>
      <c r="J586">
        <v>32</v>
      </c>
    </row>
    <row r="587" spans="1:10">
      <c r="A587" t="s">
        <v>1181</v>
      </c>
      <c r="B587" t="s">
        <v>1182</v>
      </c>
      <c r="C587">
        <v>2020</v>
      </c>
      <c r="D587">
        <v>0.1400280084028</v>
      </c>
      <c r="E587">
        <v>1</v>
      </c>
      <c r="F587">
        <v>51</v>
      </c>
      <c r="G587">
        <v>51</v>
      </c>
      <c r="H587">
        <v>0</v>
      </c>
      <c r="I587" t="s">
        <v>12</v>
      </c>
      <c r="J587">
        <v>7</v>
      </c>
    </row>
    <row r="588" spans="1:10">
      <c r="A588" t="s">
        <v>1183</v>
      </c>
      <c r="B588" t="s">
        <v>1184</v>
      </c>
      <c r="C588">
        <v>2017</v>
      </c>
      <c r="D588">
        <v>0.1400280084028</v>
      </c>
      <c r="E588">
        <v>1</v>
      </c>
      <c r="F588">
        <v>51</v>
      </c>
      <c r="G588">
        <v>51</v>
      </c>
      <c r="H588">
        <v>0</v>
      </c>
      <c r="I588" t="s">
        <v>12</v>
      </c>
      <c r="J588">
        <v>41</v>
      </c>
    </row>
    <row r="589" spans="1:10">
      <c r="A589" t="s">
        <v>1185</v>
      </c>
      <c r="B589" t="s">
        <v>1186</v>
      </c>
      <c r="C589">
        <v>2018</v>
      </c>
      <c r="D589">
        <v>0.13867504905630701</v>
      </c>
      <c r="E589">
        <v>1</v>
      </c>
      <c r="F589">
        <v>52</v>
      </c>
      <c r="G589">
        <v>52</v>
      </c>
      <c r="H589">
        <v>0</v>
      </c>
      <c r="I589" t="s">
        <v>12</v>
      </c>
      <c r="J589">
        <v>29</v>
      </c>
    </row>
    <row r="590" spans="1:10">
      <c r="A590" t="s">
        <v>1187</v>
      </c>
      <c r="B590" t="s">
        <v>1188</v>
      </c>
      <c r="C590">
        <v>2017</v>
      </c>
      <c r="D590">
        <v>0.13867504905630701</v>
      </c>
      <c r="E590">
        <v>1</v>
      </c>
      <c r="F590">
        <v>52</v>
      </c>
      <c r="G590">
        <v>52</v>
      </c>
      <c r="H590">
        <v>0</v>
      </c>
      <c r="I590" t="s">
        <v>12</v>
      </c>
      <c r="J590">
        <v>44</v>
      </c>
    </row>
    <row r="591" spans="1:10">
      <c r="A591" t="s">
        <v>1189</v>
      </c>
      <c r="B591" t="s">
        <v>1190</v>
      </c>
      <c r="C591">
        <v>2010</v>
      </c>
      <c r="D591">
        <v>0.13736056394868901</v>
      </c>
      <c r="E591">
        <v>1</v>
      </c>
      <c r="F591">
        <v>53</v>
      </c>
      <c r="G591">
        <v>53</v>
      </c>
      <c r="H591">
        <v>0</v>
      </c>
      <c r="I591" t="s">
        <v>12</v>
      </c>
      <c r="J591">
        <v>125</v>
      </c>
    </row>
    <row r="592" spans="1:10">
      <c r="A592" t="s">
        <v>1191</v>
      </c>
      <c r="B592" t="s">
        <v>1192</v>
      </c>
      <c r="C592">
        <v>2018</v>
      </c>
      <c r="D592">
        <v>0.13483997249264801</v>
      </c>
      <c r="E592">
        <v>1</v>
      </c>
      <c r="F592">
        <v>55</v>
      </c>
      <c r="G592">
        <v>55</v>
      </c>
      <c r="H592">
        <v>0</v>
      </c>
      <c r="I592" t="s">
        <v>12</v>
      </c>
      <c r="J592">
        <v>38</v>
      </c>
    </row>
    <row r="593" spans="1:10">
      <c r="A593" t="s">
        <v>1193</v>
      </c>
      <c r="B593" t="s">
        <v>1194</v>
      </c>
      <c r="C593">
        <v>2017</v>
      </c>
      <c r="D593">
        <v>0.13483997249264801</v>
      </c>
      <c r="E593">
        <v>1</v>
      </c>
      <c r="F593">
        <v>55</v>
      </c>
      <c r="G593">
        <v>55</v>
      </c>
      <c r="H593">
        <v>0</v>
      </c>
      <c r="I593" t="s">
        <v>12</v>
      </c>
      <c r="J593">
        <v>20</v>
      </c>
    </row>
    <row r="594" spans="1:10">
      <c r="A594" t="s">
        <v>1195</v>
      </c>
      <c r="B594" t="s">
        <v>1196</v>
      </c>
      <c r="C594">
        <v>2015</v>
      </c>
      <c r="D594">
        <v>0.133630620956212</v>
      </c>
      <c r="E594">
        <v>1</v>
      </c>
      <c r="F594">
        <v>56</v>
      </c>
      <c r="G594">
        <v>56</v>
      </c>
      <c r="H594">
        <v>0</v>
      </c>
      <c r="I594" t="s">
        <v>12</v>
      </c>
      <c r="J594">
        <v>67</v>
      </c>
    </row>
    <row r="595" spans="1:10">
      <c r="A595" t="s">
        <v>1197</v>
      </c>
      <c r="B595" t="s">
        <v>1198</v>
      </c>
      <c r="C595">
        <v>2015</v>
      </c>
      <c r="D595">
        <v>0.133630620956212</v>
      </c>
      <c r="E595">
        <v>1</v>
      </c>
      <c r="F595">
        <v>56</v>
      </c>
      <c r="G595">
        <v>56</v>
      </c>
      <c r="H595">
        <v>0</v>
      </c>
      <c r="I595" t="s">
        <v>12</v>
      </c>
      <c r="J595">
        <v>65</v>
      </c>
    </row>
    <row r="596" spans="1:10">
      <c r="A596" t="s">
        <v>1199</v>
      </c>
      <c r="B596" t="s">
        <v>1200</v>
      </c>
      <c r="C596">
        <v>2011</v>
      </c>
      <c r="D596">
        <v>0.132453235706504</v>
      </c>
      <c r="E596">
        <v>1</v>
      </c>
      <c r="F596">
        <v>57</v>
      </c>
      <c r="G596">
        <v>57</v>
      </c>
      <c r="H596">
        <v>0</v>
      </c>
      <c r="I596" t="s">
        <v>12</v>
      </c>
      <c r="J596">
        <v>114</v>
      </c>
    </row>
    <row r="597" spans="1:10">
      <c r="A597" t="s">
        <v>1201</v>
      </c>
      <c r="B597" t="s">
        <v>1202</v>
      </c>
      <c r="C597">
        <v>2012</v>
      </c>
      <c r="D597">
        <v>0.132453235706504</v>
      </c>
      <c r="E597">
        <v>1</v>
      </c>
      <c r="F597">
        <v>57</v>
      </c>
      <c r="G597">
        <v>57</v>
      </c>
      <c r="H597">
        <v>0</v>
      </c>
      <c r="I597" t="s">
        <v>12</v>
      </c>
      <c r="J597">
        <v>98</v>
      </c>
    </row>
    <row r="598" spans="1:10">
      <c r="A598" t="s">
        <v>1203</v>
      </c>
      <c r="B598" t="s">
        <v>1204</v>
      </c>
      <c r="C598">
        <v>2018</v>
      </c>
      <c r="D598">
        <v>0.13130643285972199</v>
      </c>
      <c r="E598">
        <v>1</v>
      </c>
      <c r="F598">
        <v>58</v>
      </c>
      <c r="G598">
        <v>58</v>
      </c>
      <c r="H598">
        <v>0</v>
      </c>
      <c r="I598" t="s">
        <v>12</v>
      </c>
      <c r="J598">
        <v>29</v>
      </c>
    </row>
    <row r="599" spans="1:10">
      <c r="A599" t="s">
        <v>1205</v>
      </c>
      <c r="B599" t="s">
        <v>1206</v>
      </c>
      <c r="C599">
        <v>2010</v>
      </c>
      <c r="D599">
        <v>0.13130643285972199</v>
      </c>
      <c r="E599">
        <v>1</v>
      </c>
      <c r="F599">
        <v>58</v>
      </c>
      <c r="G599">
        <v>58</v>
      </c>
      <c r="H599">
        <v>0</v>
      </c>
      <c r="I599" t="s">
        <v>12</v>
      </c>
      <c r="J599">
        <v>126</v>
      </c>
    </row>
    <row r="600" spans="1:10">
      <c r="A600" t="s">
        <v>1207</v>
      </c>
      <c r="B600" t="s">
        <v>1208</v>
      </c>
      <c r="C600">
        <v>2018</v>
      </c>
      <c r="D600">
        <v>0.130188910980823</v>
      </c>
      <c r="E600">
        <v>1</v>
      </c>
      <c r="F600">
        <v>59</v>
      </c>
      <c r="G600">
        <v>59</v>
      </c>
      <c r="H600">
        <v>0</v>
      </c>
      <c r="I600" t="s">
        <v>12</v>
      </c>
      <c r="J600">
        <v>29</v>
      </c>
    </row>
    <row r="601" spans="1:10">
      <c r="A601" t="s">
        <v>1209</v>
      </c>
      <c r="B601" t="s">
        <v>1210</v>
      </c>
      <c r="C601">
        <v>2017</v>
      </c>
      <c r="D601">
        <v>0.130188910980823</v>
      </c>
      <c r="E601">
        <v>1</v>
      </c>
      <c r="F601">
        <v>59</v>
      </c>
      <c r="G601">
        <v>59</v>
      </c>
      <c r="H601">
        <v>0</v>
      </c>
      <c r="I601" t="s">
        <v>12</v>
      </c>
      <c r="J601">
        <v>43</v>
      </c>
    </row>
    <row r="602" spans="1:10">
      <c r="A602" t="s">
        <v>1211</v>
      </c>
      <c r="B602" t="s">
        <v>1212</v>
      </c>
      <c r="C602">
        <v>2017</v>
      </c>
      <c r="D602">
        <v>0.12909944487357999</v>
      </c>
      <c r="E602">
        <v>1</v>
      </c>
      <c r="F602">
        <v>60</v>
      </c>
      <c r="G602">
        <v>60</v>
      </c>
      <c r="H602">
        <v>0</v>
      </c>
      <c r="I602" t="s">
        <v>12</v>
      </c>
      <c r="J602">
        <v>40</v>
      </c>
    </row>
    <row r="603" spans="1:10">
      <c r="A603" t="s">
        <v>1213</v>
      </c>
      <c r="B603" t="s">
        <v>1214</v>
      </c>
      <c r="C603">
        <v>2016</v>
      </c>
      <c r="D603">
        <v>0.128036879932895</v>
      </c>
      <c r="E603">
        <v>1</v>
      </c>
      <c r="F603">
        <v>61</v>
      </c>
      <c r="G603">
        <v>61</v>
      </c>
      <c r="H603">
        <v>0</v>
      </c>
      <c r="I603" t="s">
        <v>12</v>
      </c>
      <c r="J603">
        <v>56</v>
      </c>
    </row>
    <row r="604" spans="1:10">
      <c r="A604" t="s">
        <v>1215</v>
      </c>
      <c r="B604" t="s">
        <v>1216</v>
      </c>
      <c r="C604">
        <v>1992</v>
      </c>
      <c r="D604">
        <v>0.12700012700019001</v>
      </c>
      <c r="E604">
        <v>1</v>
      </c>
      <c r="F604">
        <v>62</v>
      </c>
      <c r="G604">
        <v>62</v>
      </c>
      <c r="H604">
        <v>0</v>
      </c>
      <c r="I604" t="s">
        <v>12</v>
      </c>
      <c r="J604">
        <v>100</v>
      </c>
    </row>
    <row r="605" spans="1:10">
      <c r="A605" t="s">
        <v>1217</v>
      </c>
      <c r="B605" t="s">
        <v>1218</v>
      </c>
      <c r="C605">
        <v>2017</v>
      </c>
      <c r="D605">
        <v>0.125</v>
      </c>
      <c r="E605">
        <v>1</v>
      </c>
      <c r="F605">
        <v>64</v>
      </c>
      <c r="G605">
        <v>64</v>
      </c>
      <c r="H605">
        <v>0</v>
      </c>
      <c r="I605" t="s">
        <v>12</v>
      </c>
      <c r="J605">
        <v>48</v>
      </c>
    </row>
    <row r="606" spans="1:10">
      <c r="A606" t="s">
        <v>1219</v>
      </c>
      <c r="B606" t="s">
        <v>1220</v>
      </c>
      <c r="C606">
        <v>2013</v>
      </c>
      <c r="D606">
        <v>0.125</v>
      </c>
      <c r="E606">
        <v>1</v>
      </c>
      <c r="F606">
        <v>64</v>
      </c>
      <c r="G606">
        <v>64</v>
      </c>
      <c r="H606">
        <v>0</v>
      </c>
      <c r="I606" t="s">
        <v>12</v>
      </c>
      <c r="J606">
        <v>89</v>
      </c>
    </row>
    <row r="607" spans="1:10">
      <c r="A607" t="s">
        <v>1221</v>
      </c>
      <c r="B607" t="s">
        <v>1222</v>
      </c>
      <c r="C607">
        <v>2017</v>
      </c>
      <c r="D607">
        <v>0.124034734589208</v>
      </c>
      <c r="E607">
        <v>1</v>
      </c>
      <c r="F607">
        <v>65</v>
      </c>
      <c r="G607">
        <v>65</v>
      </c>
      <c r="H607">
        <v>0</v>
      </c>
      <c r="I607" t="s">
        <v>12</v>
      </c>
      <c r="J607">
        <v>43</v>
      </c>
    </row>
    <row r="608" spans="1:10">
      <c r="A608" t="s">
        <v>1223</v>
      </c>
      <c r="B608" t="s">
        <v>1224</v>
      </c>
      <c r="C608">
        <v>2010</v>
      </c>
      <c r="D608">
        <v>0.124034734589208</v>
      </c>
      <c r="E608">
        <v>1</v>
      </c>
      <c r="F608">
        <v>65</v>
      </c>
      <c r="G608">
        <v>65</v>
      </c>
      <c r="H608">
        <v>0</v>
      </c>
      <c r="I608" t="s">
        <v>12</v>
      </c>
      <c r="J608">
        <v>125</v>
      </c>
    </row>
    <row r="609" spans="1:10">
      <c r="A609" t="s">
        <v>1225</v>
      </c>
      <c r="B609" t="s">
        <v>1226</v>
      </c>
      <c r="C609">
        <v>2012</v>
      </c>
      <c r="D609">
        <v>0.124034734589208</v>
      </c>
      <c r="E609">
        <v>1</v>
      </c>
      <c r="F609">
        <v>65</v>
      </c>
      <c r="G609">
        <v>65</v>
      </c>
      <c r="H609">
        <v>0</v>
      </c>
      <c r="I609" t="s">
        <v>12</v>
      </c>
      <c r="J609">
        <v>102</v>
      </c>
    </row>
    <row r="610" spans="1:10">
      <c r="A610" t="s">
        <v>1227</v>
      </c>
      <c r="B610" t="s">
        <v>1228</v>
      </c>
      <c r="C610">
        <v>2013</v>
      </c>
      <c r="D610">
        <v>0.124034734589208</v>
      </c>
      <c r="E610">
        <v>1</v>
      </c>
      <c r="F610">
        <v>65</v>
      </c>
      <c r="G610">
        <v>65</v>
      </c>
      <c r="H610">
        <v>0</v>
      </c>
      <c r="I610" t="s">
        <v>12</v>
      </c>
      <c r="J610">
        <v>89</v>
      </c>
    </row>
    <row r="611" spans="1:10">
      <c r="A611" t="s">
        <v>1229</v>
      </c>
      <c r="B611" t="s">
        <v>1230</v>
      </c>
      <c r="C611">
        <v>2012</v>
      </c>
      <c r="D611">
        <v>0.123091490979332</v>
      </c>
      <c r="E611">
        <v>1</v>
      </c>
      <c r="F611">
        <v>66</v>
      </c>
      <c r="G611">
        <v>66</v>
      </c>
      <c r="H611">
        <v>0</v>
      </c>
      <c r="I611" t="s">
        <v>12</v>
      </c>
      <c r="J611">
        <v>98</v>
      </c>
    </row>
    <row r="612" spans="1:10">
      <c r="A612" t="s">
        <v>1231</v>
      </c>
      <c r="B612" t="s">
        <v>1232</v>
      </c>
      <c r="C612">
        <v>2014</v>
      </c>
      <c r="D612">
        <v>0.123091490979332</v>
      </c>
      <c r="E612">
        <v>1</v>
      </c>
      <c r="F612">
        <v>66</v>
      </c>
      <c r="G612">
        <v>66</v>
      </c>
      <c r="H612">
        <v>0</v>
      </c>
      <c r="I612" t="s">
        <v>12</v>
      </c>
      <c r="J612">
        <v>77</v>
      </c>
    </row>
    <row r="613" spans="1:10">
      <c r="A613" t="s">
        <v>1233</v>
      </c>
      <c r="B613" t="s">
        <v>1234</v>
      </c>
      <c r="C613">
        <v>2015</v>
      </c>
      <c r="D613">
        <v>0.120385853085769</v>
      </c>
      <c r="E613">
        <v>1</v>
      </c>
      <c r="F613">
        <v>69</v>
      </c>
      <c r="G613">
        <v>69</v>
      </c>
      <c r="H613">
        <v>0</v>
      </c>
      <c r="I613" t="s">
        <v>12</v>
      </c>
      <c r="J613">
        <v>64</v>
      </c>
    </row>
    <row r="614" spans="1:10">
      <c r="A614" t="s">
        <v>1235</v>
      </c>
      <c r="B614" t="s">
        <v>1236</v>
      </c>
      <c r="C614">
        <v>2013</v>
      </c>
      <c r="D614">
        <v>0.120385853085769</v>
      </c>
      <c r="E614">
        <v>1</v>
      </c>
      <c r="F614">
        <v>69</v>
      </c>
      <c r="G614">
        <v>69</v>
      </c>
      <c r="H614">
        <v>0</v>
      </c>
      <c r="I614" t="s">
        <v>12</v>
      </c>
      <c r="J614">
        <v>82</v>
      </c>
    </row>
    <row r="615" spans="1:10">
      <c r="A615" t="s">
        <v>1237</v>
      </c>
      <c r="B615" t="s">
        <v>1238</v>
      </c>
      <c r="C615">
        <v>2011</v>
      </c>
      <c r="D615">
        <v>0.120385853085769</v>
      </c>
      <c r="E615">
        <v>1</v>
      </c>
      <c r="F615">
        <v>69</v>
      </c>
      <c r="G615">
        <v>69</v>
      </c>
      <c r="H615">
        <v>0</v>
      </c>
      <c r="I615" t="s">
        <v>12</v>
      </c>
      <c r="J615">
        <v>114</v>
      </c>
    </row>
    <row r="616" spans="1:10">
      <c r="A616" t="s">
        <v>1239</v>
      </c>
      <c r="B616" t="s">
        <v>1240</v>
      </c>
      <c r="C616">
        <v>2018</v>
      </c>
      <c r="D616">
        <v>0.11867816581938501</v>
      </c>
      <c r="E616">
        <v>1</v>
      </c>
      <c r="F616">
        <v>71</v>
      </c>
      <c r="G616">
        <v>71</v>
      </c>
      <c r="H616">
        <v>0</v>
      </c>
      <c r="I616" t="s">
        <v>12</v>
      </c>
      <c r="J616">
        <v>30</v>
      </c>
    </row>
    <row r="617" spans="1:10">
      <c r="A617" t="s">
        <v>1241</v>
      </c>
      <c r="B617" t="s">
        <v>1242</v>
      </c>
      <c r="C617">
        <v>2018</v>
      </c>
      <c r="D617">
        <v>0.11867816581938501</v>
      </c>
      <c r="E617">
        <v>1</v>
      </c>
      <c r="F617">
        <v>71</v>
      </c>
      <c r="G617">
        <v>71</v>
      </c>
      <c r="H617">
        <v>0</v>
      </c>
      <c r="I617" t="s">
        <v>12</v>
      </c>
      <c r="J617">
        <v>28</v>
      </c>
    </row>
    <row r="618" spans="1:10">
      <c r="A618" t="s">
        <v>1243</v>
      </c>
      <c r="B618" t="s">
        <v>1244</v>
      </c>
      <c r="C618">
        <v>2011</v>
      </c>
      <c r="D618">
        <v>0.117851130197757</v>
      </c>
      <c r="E618">
        <v>1</v>
      </c>
      <c r="F618">
        <v>72</v>
      </c>
      <c r="G618">
        <v>72</v>
      </c>
      <c r="H618">
        <v>0</v>
      </c>
      <c r="I618" t="s">
        <v>12</v>
      </c>
      <c r="J618">
        <v>113</v>
      </c>
    </row>
    <row r="619" spans="1:10">
      <c r="A619" t="s">
        <v>1245</v>
      </c>
      <c r="B619" t="s">
        <v>1246</v>
      </c>
      <c r="C619">
        <v>2019</v>
      </c>
      <c r="D619">
        <v>0.117851130197757</v>
      </c>
      <c r="E619">
        <v>1</v>
      </c>
      <c r="F619">
        <v>72</v>
      </c>
      <c r="G619">
        <v>72</v>
      </c>
      <c r="H619">
        <v>0</v>
      </c>
      <c r="I619" t="s">
        <v>12</v>
      </c>
      <c r="J619">
        <v>17</v>
      </c>
    </row>
    <row r="620" spans="1:10">
      <c r="A620" t="s">
        <v>1247</v>
      </c>
      <c r="B620" t="s">
        <v>1248</v>
      </c>
      <c r="C620">
        <v>2011</v>
      </c>
      <c r="D620">
        <v>0.11704114719613</v>
      </c>
      <c r="E620">
        <v>1</v>
      </c>
      <c r="F620">
        <v>73</v>
      </c>
      <c r="G620">
        <v>73</v>
      </c>
      <c r="H620">
        <v>0</v>
      </c>
      <c r="I620" t="s">
        <v>12</v>
      </c>
      <c r="J620">
        <v>113</v>
      </c>
    </row>
    <row r="621" spans="1:10">
      <c r="A621" t="s">
        <v>1249</v>
      </c>
      <c r="B621" t="s">
        <v>1250</v>
      </c>
      <c r="C621">
        <v>2012</v>
      </c>
      <c r="D621">
        <v>0.11624763874381901</v>
      </c>
      <c r="E621">
        <v>1</v>
      </c>
      <c r="F621">
        <v>74</v>
      </c>
      <c r="G621">
        <v>74</v>
      </c>
      <c r="H621">
        <v>0</v>
      </c>
      <c r="I621" t="s">
        <v>12</v>
      </c>
      <c r="J621">
        <v>101</v>
      </c>
    </row>
    <row r="622" spans="1:10">
      <c r="A622" t="s">
        <v>1251</v>
      </c>
      <c r="B622" t="s">
        <v>1252</v>
      </c>
      <c r="C622">
        <v>2020</v>
      </c>
      <c r="D622">
        <v>0.11624763874381901</v>
      </c>
      <c r="E622">
        <v>1</v>
      </c>
      <c r="F622">
        <v>74</v>
      </c>
      <c r="G622">
        <v>74</v>
      </c>
      <c r="H622">
        <v>0</v>
      </c>
      <c r="I622" t="s">
        <v>12</v>
      </c>
      <c r="J622">
        <v>8</v>
      </c>
    </row>
    <row r="623" spans="1:10">
      <c r="A623" t="s">
        <v>1253</v>
      </c>
      <c r="B623" t="s">
        <v>1254</v>
      </c>
      <c r="C623">
        <v>2021</v>
      </c>
      <c r="D623">
        <v>0.11624763874381901</v>
      </c>
      <c r="E623">
        <v>1</v>
      </c>
      <c r="F623">
        <v>74</v>
      </c>
      <c r="G623">
        <v>74</v>
      </c>
      <c r="H623">
        <v>0</v>
      </c>
      <c r="I623">
        <v>74</v>
      </c>
      <c r="J623" t="s">
        <v>12</v>
      </c>
    </row>
    <row r="624" spans="1:10">
      <c r="A624" t="s">
        <v>1255</v>
      </c>
      <c r="B624" t="s">
        <v>1256</v>
      </c>
      <c r="C624">
        <v>2011</v>
      </c>
      <c r="D624">
        <v>0.115470053837925</v>
      </c>
      <c r="E624">
        <v>1</v>
      </c>
      <c r="F624">
        <v>75</v>
      </c>
      <c r="G624">
        <v>75</v>
      </c>
      <c r="H624">
        <v>0</v>
      </c>
      <c r="I624" t="s">
        <v>12</v>
      </c>
      <c r="J624">
        <v>113</v>
      </c>
    </row>
    <row r="625" spans="1:10">
      <c r="A625" t="s">
        <v>1257</v>
      </c>
      <c r="B625" t="s">
        <v>1258</v>
      </c>
      <c r="C625">
        <v>2010</v>
      </c>
      <c r="D625">
        <v>0.115470053837925</v>
      </c>
      <c r="E625">
        <v>1</v>
      </c>
      <c r="F625">
        <v>75</v>
      </c>
      <c r="G625">
        <v>75</v>
      </c>
      <c r="H625">
        <v>0</v>
      </c>
      <c r="I625" t="s">
        <v>12</v>
      </c>
      <c r="J625">
        <v>125</v>
      </c>
    </row>
    <row r="626" spans="1:10">
      <c r="A626" t="s">
        <v>1259</v>
      </c>
      <c r="B626" t="s">
        <v>1260</v>
      </c>
      <c r="C626">
        <v>2015</v>
      </c>
      <c r="D626">
        <v>0.115470053837925</v>
      </c>
      <c r="E626">
        <v>1</v>
      </c>
      <c r="F626">
        <v>75</v>
      </c>
      <c r="G626">
        <v>75</v>
      </c>
      <c r="H626">
        <v>0</v>
      </c>
      <c r="I626" t="s">
        <v>12</v>
      </c>
      <c r="J626">
        <v>69</v>
      </c>
    </row>
    <row r="627" spans="1:10">
      <c r="A627" t="s">
        <v>1261</v>
      </c>
      <c r="B627" t="s">
        <v>1262</v>
      </c>
      <c r="C627">
        <v>2016</v>
      </c>
      <c r="D627">
        <v>0.11470786693528</v>
      </c>
      <c r="E627">
        <v>1</v>
      </c>
      <c r="F627">
        <v>76</v>
      </c>
      <c r="G627">
        <v>76</v>
      </c>
      <c r="H627">
        <v>0</v>
      </c>
      <c r="I627" t="s">
        <v>12</v>
      </c>
      <c r="J627">
        <v>53</v>
      </c>
    </row>
    <row r="628" spans="1:10">
      <c r="A628" t="s">
        <v>1263</v>
      </c>
      <c r="B628" t="s">
        <v>1264</v>
      </c>
      <c r="C628">
        <v>2018</v>
      </c>
      <c r="D628">
        <v>0.11470786693528</v>
      </c>
      <c r="E628">
        <v>1</v>
      </c>
      <c r="F628">
        <v>76</v>
      </c>
      <c r="G628">
        <v>76</v>
      </c>
      <c r="H628">
        <v>0</v>
      </c>
      <c r="I628" t="s">
        <v>12</v>
      </c>
      <c r="J628">
        <v>29</v>
      </c>
    </row>
    <row r="629" spans="1:10">
      <c r="A629" t="s">
        <v>1265</v>
      </c>
      <c r="B629" t="s">
        <v>1266</v>
      </c>
      <c r="C629">
        <v>2013</v>
      </c>
      <c r="D629">
        <v>0.11470786693528</v>
      </c>
      <c r="E629">
        <v>1</v>
      </c>
      <c r="F629">
        <v>76</v>
      </c>
      <c r="G629">
        <v>76</v>
      </c>
      <c r="H629">
        <v>0</v>
      </c>
      <c r="I629" t="s">
        <v>12</v>
      </c>
      <c r="J629">
        <v>93</v>
      </c>
    </row>
    <row r="630" spans="1:10">
      <c r="A630" t="s">
        <v>1267</v>
      </c>
      <c r="B630" t="s">
        <v>1268</v>
      </c>
      <c r="C630">
        <v>2010</v>
      </c>
      <c r="D630">
        <v>0.11470786693528</v>
      </c>
      <c r="E630">
        <v>1</v>
      </c>
      <c r="F630">
        <v>76</v>
      </c>
      <c r="G630">
        <v>76</v>
      </c>
      <c r="H630">
        <v>0</v>
      </c>
      <c r="I630" t="s">
        <v>12</v>
      </c>
      <c r="J630">
        <v>125</v>
      </c>
    </row>
    <row r="631" spans="1:10">
      <c r="A631" t="s">
        <v>1269</v>
      </c>
      <c r="B631" t="s">
        <v>1270</v>
      </c>
      <c r="C631">
        <v>2013</v>
      </c>
      <c r="D631">
        <v>0.11470786693528</v>
      </c>
      <c r="E631">
        <v>1</v>
      </c>
      <c r="F631">
        <v>76</v>
      </c>
      <c r="G631">
        <v>76</v>
      </c>
      <c r="H631">
        <v>0</v>
      </c>
      <c r="I631" t="s">
        <v>12</v>
      </c>
      <c r="J631">
        <v>89</v>
      </c>
    </row>
    <row r="632" spans="1:10">
      <c r="A632" t="s">
        <v>1271</v>
      </c>
      <c r="B632" t="s">
        <v>1272</v>
      </c>
      <c r="C632">
        <v>2011</v>
      </c>
      <c r="D632">
        <v>0.11470786693528</v>
      </c>
      <c r="E632">
        <v>1</v>
      </c>
      <c r="F632">
        <v>76</v>
      </c>
      <c r="G632">
        <v>76</v>
      </c>
      <c r="H632">
        <v>0</v>
      </c>
      <c r="I632" t="s">
        <v>12</v>
      </c>
      <c r="J632">
        <v>115</v>
      </c>
    </row>
    <row r="633" spans="1:10">
      <c r="A633" t="s">
        <v>1273</v>
      </c>
      <c r="B633" t="s">
        <v>1274</v>
      </c>
      <c r="C633">
        <v>2010</v>
      </c>
      <c r="D633">
        <v>0.113960576459637</v>
      </c>
      <c r="E633">
        <v>1</v>
      </c>
      <c r="F633">
        <v>77</v>
      </c>
      <c r="G633">
        <v>77</v>
      </c>
      <c r="H633">
        <v>0</v>
      </c>
      <c r="I633" t="s">
        <v>12</v>
      </c>
      <c r="J633">
        <v>128</v>
      </c>
    </row>
    <row r="634" spans="1:10">
      <c r="A634" t="s">
        <v>1275</v>
      </c>
      <c r="B634" t="s">
        <v>1276</v>
      </c>
      <c r="C634">
        <v>2015</v>
      </c>
      <c r="D634">
        <v>0.113960576459637</v>
      </c>
      <c r="E634">
        <v>1</v>
      </c>
      <c r="F634">
        <v>77</v>
      </c>
      <c r="G634">
        <v>77</v>
      </c>
      <c r="H634">
        <v>0</v>
      </c>
      <c r="I634" t="s">
        <v>12</v>
      </c>
      <c r="J634">
        <v>56</v>
      </c>
    </row>
    <row r="635" spans="1:10">
      <c r="A635" t="s">
        <v>1277</v>
      </c>
      <c r="B635" t="s">
        <v>1278</v>
      </c>
      <c r="C635">
        <v>2018</v>
      </c>
      <c r="D635">
        <v>0.113960576459637</v>
      </c>
      <c r="E635">
        <v>1</v>
      </c>
      <c r="F635">
        <v>77</v>
      </c>
      <c r="G635">
        <v>77</v>
      </c>
      <c r="H635">
        <v>0</v>
      </c>
      <c r="I635" t="s">
        <v>12</v>
      </c>
      <c r="J635">
        <v>27</v>
      </c>
    </row>
    <row r="636" spans="1:10">
      <c r="A636" t="s">
        <v>1279</v>
      </c>
      <c r="B636" t="s">
        <v>1280</v>
      </c>
      <c r="C636">
        <v>2013</v>
      </c>
      <c r="D636">
        <v>0.113960576459637</v>
      </c>
      <c r="E636">
        <v>1</v>
      </c>
      <c r="F636">
        <v>77</v>
      </c>
      <c r="G636">
        <v>77</v>
      </c>
      <c r="H636">
        <v>0</v>
      </c>
      <c r="I636" t="s">
        <v>12</v>
      </c>
      <c r="J636">
        <v>89</v>
      </c>
    </row>
    <row r="637" spans="1:10">
      <c r="A637" t="s">
        <v>1281</v>
      </c>
      <c r="B637" t="s">
        <v>1282</v>
      </c>
      <c r="C637">
        <v>2019</v>
      </c>
      <c r="D637">
        <v>0.113960576459637</v>
      </c>
      <c r="E637">
        <v>1</v>
      </c>
      <c r="F637">
        <v>77</v>
      </c>
      <c r="G637">
        <v>77</v>
      </c>
      <c r="H637">
        <v>0</v>
      </c>
      <c r="I637" t="s">
        <v>12</v>
      </c>
      <c r="J637">
        <v>17</v>
      </c>
    </row>
    <row r="638" spans="1:10">
      <c r="A638" t="s">
        <v>1283</v>
      </c>
      <c r="B638" t="s">
        <v>1284</v>
      </c>
      <c r="C638">
        <v>2018</v>
      </c>
      <c r="D638">
        <v>0.113960576459637</v>
      </c>
      <c r="E638">
        <v>1</v>
      </c>
      <c r="F638">
        <v>77</v>
      </c>
      <c r="G638">
        <v>77</v>
      </c>
      <c r="H638">
        <v>0</v>
      </c>
      <c r="I638" t="s">
        <v>12</v>
      </c>
      <c r="J638">
        <v>26</v>
      </c>
    </row>
    <row r="639" spans="1:10">
      <c r="A639" t="s">
        <v>1285</v>
      </c>
      <c r="B639" t="s">
        <v>1286</v>
      </c>
      <c r="C639">
        <v>2010</v>
      </c>
      <c r="D639">
        <v>0.11322770341445899</v>
      </c>
      <c r="E639">
        <v>1</v>
      </c>
      <c r="F639">
        <v>78</v>
      </c>
      <c r="G639">
        <v>78</v>
      </c>
      <c r="H639">
        <v>0</v>
      </c>
      <c r="I639" t="s">
        <v>12</v>
      </c>
      <c r="J639">
        <v>125</v>
      </c>
    </row>
    <row r="640" spans="1:10">
      <c r="A640" t="s">
        <v>1287</v>
      </c>
      <c r="B640" t="s">
        <v>1288</v>
      </c>
      <c r="C640">
        <v>2014</v>
      </c>
      <c r="D640">
        <v>0.11250879009260201</v>
      </c>
      <c r="E640">
        <v>1</v>
      </c>
      <c r="F640">
        <v>79</v>
      </c>
      <c r="G640">
        <v>79</v>
      </c>
      <c r="H640">
        <v>0</v>
      </c>
      <c r="I640" t="s">
        <v>12</v>
      </c>
      <c r="J640">
        <v>81</v>
      </c>
    </row>
    <row r="641" spans="1:10">
      <c r="A641" t="s">
        <v>1289</v>
      </c>
      <c r="B641" t="s">
        <v>1290</v>
      </c>
      <c r="C641">
        <v>2013</v>
      </c>
      <c r="D641">
        <v>0.11250879009260201</v>
      </c>
      <c r="E641">
        <v>1</v>
      </c>
      <c r="F641">
        <v>79</v>
      </c>
      <c r="G641">
        <v>79</v>
      </c>
      <c r="H641">
        <v>0</v>
      </c>
      <c r="I641" t="s">
        <v>12</v>
      </c>
      <c r="J641">
        <v>79</v>
      </c>
    </row>
    <row r="642" spans="1:10">
      <c r="A642" t="s">
        <v>1291</v>
      </c>
      <c r="B642" t="s">
        <v>1292</v>
      </c>
      <c r="C642">
        <v>2018</v>
      </c>
      <c r="D642">
        <v>0.111803398874989</v>
      </c>
      <c r="E642">
        <v>1</v>
      </c>
      <c r="F642">
        <v>80</v>
      </c>
      <c r="G642">
        <v>80</v>
      </c>
      <c r="H642">
        <v>0</v>
      </c>
      <c r="I642" t="s">
        <v>12</v>
      </c>
      <c r="J642">
        <v>33</v>
      </c>
    </row>
    <row r="643" spans="1:10">
      <c r="A643" t="s">
        <v>1293</v>
      </c>
      <c r="B643" t="s">
        <v>1294</v>
      </c>
      <c r="C643">
        <v>2011</v>
      </c>
      <c r="D643">
        <v>0.111803398874989</v>
      </c>
      <c r="E643">
        <v>1</v>
      </c>
      <c r="F643">
        <v>80</v>
      </c>
      <c r="G643">
        <v>80</v>
      </c>
      <c r="H643">
        <v>0</v>
      </c>
      <c r="I643" t="s">
        <v>12</v>
      </c>
      <c r="J643">
        <v>118</v>
      </c>
    </row>
    <row r="644" spans="1:10">
      <c r="A644" t="s">
        <v>1295</v>
      </c>
      <c r="B644" t="s">
        <v>1296</v>
      </c>
      <c r="C644">
        <v>2015</v>
      </c>
      <c r="D644">
        <v>0.111803398874989</v>
      </c>
      <c r="E644">
        <v>1</v>
      </c>
      <c r="F644">
        <v>80</v>
      </c>
      <c r="G644">
        <v>80</v>
      </c>
      <c r="H644">
        <v>0</v>
      </c>
      <c r="I644" t="s">
        <v>12</v>
      </c>
      <c r="J644">
        <v>74</v>
      </c>
    </row>
    <row r="645" spans="1:10">
      <c r="A645" t="s">
        <v>1297</v>
      </c>
      <c r="B645" t="s">
        <v>1298</v>
      </c>
      <c r="C645">
        <v>2010</v>
      </c>
      <c r="D645">
        <v>0.111803398874989</v>
      </c>
      <c r="E645">
        <v>1</v>
      </c>
      <c r="F645">
        <v>80</v>
      </c>
      <c r="G645">
        <v>80</v>
      </c>
      <c r="H645">
        <v>0</v>
      </c>
      <c r="I645" t="s">
        <v>12</v>
      </c>
      <c r="J645">
        <v>122</v>
      </c>
    </row>
    <row r="646" spans="1:10">
      <c r="A646" t="s">
        <v>1299</v>
      </c>
      <c r="B646" t="s">
        <v>1300</v>
      </c>
      <c r="C646">
        <v>2018</v>
      </c>
      <c r="D646">
        <v>0.11111111111111099</v>
      </c>
      <c r="E646">
        <v>1</v>
      </c>
      <c r="F646">
        <v>81</v>
      </c>
      <c r="G646">
        <v>81</v>
      </c>
      <c r="H646">
        <v>0</v>
      </c>
      <c r="I646" t="s">
        <v>12</v>
      </c>
      <c r="J646">
        <v>29</v>
      </c>
    </row>
    <row r="647" spans="1:10">
      <c r="A647" t="s">
        <v>1301</v>
      </c>
      <c r="B647" t="s">
        <v>1302</v>
      </c>
      <c r="C647">
        <v>2014</v>
      </c>
      <c r="D647">
        <v>0.11111111111111099</v>
      </c>
      <c r="E647">
        <v>1</v>
      </c>
      <c r="F647">
        <v>81</v>
      </c>
      <c r="G647">
        <v>81</v>
      </c>
      <c r="H647">
        <v>0</v>
      </c>
      <c r="I647" t="s">
        <v>12</v>
      </c>
      <c r="J647">
        <v>77</v>
      </c>
    </row>
    <row r="648" spans="1:10">
      <c r="A648" t="s">
        <v>1303</v>
      </c>
      <c r="B648" t="s">
        <v>1304</v>
      </c>
      <c r="C648">
        <v>2019</v>
      </c>
      <c r="D648">
        <v>0.11111111111111099</v>
      </c>
      <c r="E648">
        <v>1</v>
      </c>
      <c r="F648">
        <v>81</v>
      </c>
      <c r="G648">
        <v>81</v>
      </c>
      <c r="H648">
        <v>0</v>
      </c>
      <c r="I648" t="s">
        <v>12</v>
      </c>
      <c r="J648">
        <v>17</v>
      </c>
    </row>
    <row r="649" spans="1:10">
      <c r="A649" t="s">
        <v>1305</v>
      </c>
      <c r="B649" t="s">
        <v>1306</v>
      </c>
      <c r="C649">
        <v>2009</v>
      </c>
      <c r="D649">
        <v>0.11111111111111099</v>
      </c>
      <c r="E649">
        <v>1</v>
      </c>
      <c r="F649">
        <v>81</v>
      </c>
      <c r="G649">
        <v>81</v>
      </c>
      <c r="H649">
        <v>0</v>
      </c>
      <c r="I649" t="s">
        <v>12</v>
      </c>
      <c r="J649">
        <v>116</v>
      </c>
    </row>
    <row r="650" spans="1:10">
      <c r="A650" t="s">
        <v>1307</v>
      </c>
      <c r="B650" t="s">
        <v>1308</v>
      </c>
      <c r="C650">
        <v>2019</v>
      </c>
      <c r="D650">
        <v>0.11043152607484601</v>
      </c>
      <c r="E650">
        <v>1</v>
      </c>
      <c r="F650">
        <v>82</v>
      </c>
      <c r="G650">
        <v>82</v>
      </c>
      <c r="H650">
        <v>0</v>
      </c>
      <c r="I650" t="s">
        <v>12</v>
      </c>
      <c r="J650">
        <v>25</v>
      </c>
    </row>
    <row r="651" spans="1:10">
      <c r="A651" t="s">
        <v>1309</v>
      </c>
      <c r="B651" t="s">
        <v>1310</v>
      </c>
      <c r="C651">
        <v>2007</v>
      </c>
      <c r="D651">
        <v>0.10976425998969</v>
      </c>
      <c r="E651">
        <v>1</v>
      </c>
      <c r="F651">
        <v>83</v>
      </c>
      <c r="G651">
        <v>83</v>
      </c>
      <c r="H651">
        <v>0</v>
      </c>
      <c r="I651" t="s">
        <v>12</v>
      </c>
      <c r="J651">
        <v>97</v>
      </c>
    </row>
    <row r="652" spans="1:10">
      <c r="A652" t="s">
        <v>1311</v>
      </c>
      <c r="B652" t="s">
        <v>1312</v>
      </c>
      <c r="C652">
        <v>2009</v>
      </c>
      <c r="D652">
        <v>0.10976425998969</v>
      </c>
      <c r="E652">
        <v>1</v>
      </c>
      <c r="F652">
        <v>83</v>
      </c>
      <c r="G652">
        <v>83</v>
      </c>
      <c r="H652">
        <v>0</v>
      </c>
      <c r="I652" t="s">
        <v>12</v>
      </c>
      <c r="J652">
        <v>135</v>
      </c>
    </row>
    <row r="653" spans="1:10">
      <c r="A653" t="s">
        <v>1313</v>
      </c>
      <c r="B653" t="s">
        <v>1314</v>
      </c>
      <c r="C653">
        <v>2014</v>
      </c>
      <c r="D653">
        <v>0.10976425998969</v>
      </c>
      <c r="E653">
        <v>1</v>
      </c>
      <c r="F653">
        <v>83</v>
      </c>
      <c r="G653">
        <v>83</v>
      </c>
      <c r="H653">
        <v>0</v>
      </c>
      <c r="I653" t="s">
        <v>12</v>
      </c>
      <c r="J653">
        <v>78</v>
      </c>
    </row>
    <row r="654" spans="1:10">
      <c r="A654" t="s">
        <v>1315</v>
      </c>
      <c r="B654" t="s">
        <v>1316</v>
      </c>
      <c r="C654">
        <v>2014</v>
      </c>
      <c r="D654">
        <v>0.10976425998969</v>
      </c>
      <c r="E654">
        <v>1</v>
      </c>
      <c r="F654">
        <v>83</v>
      </c>
      <c r="G654">
        <v>83</v>
      </c>
      <c r="H654">
        <v>0</v>
      </c>
      <c r="I654" t="s">
        <v>12</v>
      </c>
      <c r="J654">
        <v>77</v>
      </c>
    </row>
    <row r="655" spans="1:10">
      <c r="A655" t="s">
        <v>1317</v>
      </c>
      <c r="B655" t="s">
        <v>1318</v>
      </c>
      <c r="C655">
        <v>2017</v>
      </c>
      <c r="D655">
        <v>0.10976425998969</v>
      </c>
      <c r="E655">
        <v>1</v>
      </c>
      <c r="F655">
        <v>83</v>
      </c>
      <c r="G655">
        <v>83</v>
      </c>
      <c r="H655">
        <v>0</v>
      </c>
      <c r="I655" t="s">
        <v>12</v>
      </c>
      <c r="J655">
        <v>41</v>
      </c>
    </row>
    <row r="656" spans="1:10">
      <c r="A656" t="s">
        <v>1319</v>
      </c>
      <c r="B656" t="s">
        <v>1320</v>
      </c>
      <c r="C656">
        <v>2016</v>
      </c>
      <c r="D656">
        <v>0.109108945117996</v>
      </c>
      <c r="E656">
        <v>1</v>
      </c>
      <c r="F656">
        <v>84</v>
      </c>
      <c r="G656">
        <v>84</v>
      </c>
      <c r="H656">
        <v>0</v>
      </c>
      <c r="I656" t="s">
        <v>12</v>
      </c>
      <c r="J656">
        <v>53</v>
      </c>
    </row>
    <row r="657" spans="1:10">
      <c r="A657" t="s">
        <v>1321</v>
      </c>
      <c r="B657" t="s">
        <v>1322</v>
      </c>
      <c r="C657">
        <v>2015</v>
      </c>
      <c r="D657">
        <v>0.109108945117996</v>
      </c>
      <c r="E657">
        <v>1</v>
      </c>
      <c r="F657">
        <v>84</v>
      </c>
      <c r="G657">
        <v>84</v>
      </c>
      <c r="H657">
        <v>0</v>
      </c>
      <c r="I657" t="s">
        <v>12</v>
      </c>
      <c r="J657">
        <v>54</v>
      </c>
    </row>
    <row r="658" spans="1:10">
      <c r="A658" t="s">
        <v>1323</v>
      </c>
      <c r="B658" t="s">
        <v>1324</v>
      </c>
      <c r="C658">
        <v>2018</v>
      </c>
      <c r="D658">
        <v>0.109108945117996</v>
      </c>
      <c r="E658">
        <v>1</v>
      </c>
      <c r="F658">
        <v>84</v>
      </c>
      <c r="G658">
        <v>84</v>
      </c>
      <c r="H658">
        <v>0</v>
      </c>
      <c r="I658" t="s">
        <v>12</v>
      </c>
      <c r="J658">
        <v>23</v>
      </c>
    </row>
    <row r="659" spans="1:10">
      <c r="A659" t="s">
        <v>1325</v>
      </c>
      <c r="B659" t="s">
        <v>1326</v>
      </c>
      <c r="C659">
        <v>2016</v>
      </c>
      <c r="D659">
        <v>0.109108945117996</v>
      </c>
      <c r="E659">
        <v>1</v>
      </c>
      <c r="F659">
        <v>84</v>
      </c>
      <c r="G659">
        <v>84</v>
      </c>
      <c r="H659">
        <v>0</v>
      </c>
      <c r="I659" t="s">
        <v>12</v>
      </c>
      <c r="J659">
        <v>36</v>
      </c>
    </row>
    <row r="660" spans="1:10">
      <c r="A660" t="s">
        <v>1327</v>
      </c>
      <c r="B660" t="s">
        <v>1328</v>
      </c>
      <c r="C660">
        <v>2017</v>
      </c>
      <c r="D660">
        <v>0.109108945117996</v>
      </c>
      <c r="E660">
        <v>1</v>
      </c>
      <c r="F660">
        <v>84</v>
      </c>
      <c r="G660">
        <v>84</v>
      </c>
      <c r="H660">
        <v>0</v>
      </c>
      <c r="I660" t="s">
        <v>12</v>
      </c>
      <c r="J660">
        <v>41</v>
      </c>
    </row>
    <row r="661" spans="1:10">
      <c r="A661" t="s">
        <v>1329</v>
      </c>
      <c r="B661" t="s">
        <v>1330</v>
      </c>
      <c r="C661">
        <v>2010</v>
      </c>
      <c r="D661">
        <v>0.108465228909328</v>
      </c>
      <c r="E661">
        <v>1</v>
      </c>
      <c r="F661">
        <v>85</v>
      </c>
      <c r="G661">
        <v>85</v>
      </c>
      <c r="H661">
        <v>0</v>
      </c>
      <c r="I661" t="s">
        <v>12</v>
      </c>
      <c r="J661">
        <v>125</v>
      </c>
    </row>
    <row r="662" spans="1:10">
      <c r="A662" t="s">
        <v>1331</v>
      </c>
      <c r="B662" t="s">
        <v>1332</v>
      </c>
      <c r="C662">
        <v>2013</v>
      </c>
      <c r="D662">
        <v>0.108465228909328</v>
      </c>
      <c r="E662">
        <v>1</v>
      </c>
      <c r="F662">
        <v>85</v>
      </c>
      <c r="G662">
        <v>85</v>
      </c>
      <c r="H662">
        <v>0</v>
      </c>
      <c r="I662" t="s">
        <v>12</v>
      </c>
      <c r="J662">
        <v>89</v>
      </c>
    </row>
    <row r="663" spans="1:10">
      <c r="A663" t="s">
        <v>1333</v>
      </c>
      <c r="B663" t="s">
        <v>1334</v>
      </c>
      <c r="C663">
        <v>1948</v>
      </c>
      <c r="D663">
        <v>0.108465228909328</v>
      </c>
      <c r="E663">
        <v>1</v>
      </c>
      <c r="F663">
        <v>85</v>
      </c>
      <c r="G663">
        <v>85</v>
      </c>
      <c r="H663">
        <v>0</v>
      </c>
      <c r="I663" t="s">
        <v>12</v>
      </c>
      <c r="J663">
        <v>124</v>
      </c>
    </row>
    <row r="664" spans="1:10">
      <c r="A664" t="s">
        <v>1335</v>
      </c>
      <c r="B664" t="s">
        <v>1336</v>
      </c>
      <c r="C664">
        <v>2017</v>
      </c>
      <c r="D664">
        <v>0.107832773203438</v>
      </c>
      <c r="E664">
        <v>1</v>
      </c>
      <c r="F664">
        <v>86</v>
      </c>
      <c r="G664">
        <v>86</v>
      </c>
      <c r="H664">
        <v>0</v>
      </c>
      <c r="I664" t="s">
        <v>12</v>
      </c>
      <c r="J664">
        <v>40</v>
      </c>
    </row>
    <row r="665" spans="1:10">
      <c r="A665" t="s">
        <v>1337</v>
      </c>
      <c r="B665" t="s">
        <v>1338</v>
      </c>
      <c r="C665">
        <v>2016</v>
      </c>
      <c r="D665">
        <v>0.107832773203438</v>
      </c>
      <c r="E665">
        <v>1</v>
      </c>
      <c r="F665">
        <v>86</v>
      </c>
      <c r="G665">
        <v>86</v>
      </c>
      <c r="H665">
        <v>0</v>
      </c>
      <c r="I665" t="s">
        <v>12</v>
      </c>
      <c r="J665">
        <v>55</v>
      </c>
    </row>
    <row r="666" spans="1:10">
      <c r="A666" t="s">
        <v>1339</v>
      </c>
      <c r="B666" t="s">
        <v>1340</v>
      </c>
      <c r="C666">
        <v>2008</v>
      </c>
      <c r="D666">
        <v>0.107832773203438</v>
      </c>
      <c r="E666">
        <v>1</v>
      </c>
      <c r="F666">
        <v>86</v>
      </c>
      <c r="G666">
        <v>86</v>
      </c>
      <c r="H666">
        <v>0</v>
      </c>
      <c r="I666" t="s">
        <v>12</v>
      </c>
      <c r="J666">
        <v>135</v>
      </c>
    </row>
    <row r="667" spans="1:10">
      <c r="A667" t="s">
        <v>1341</v>
      </c>
      <c r="B667" t="s">
        <v>1342</v>
      </c>
      <c r="C667">
        <v>2021</v>
      </c>
      <c r="D667">
        <v>0.106600358177805</v>
      </c>
      <c r="E667">
        <v>1</v>
      </c>
      <c r="F667">
        <v>88</v>
      </c>
      <c r="G667">
        <v>88</v>
      </c>
      <c r="H667">
        <v>0</v>
      </c>
      <c r="I667" t="s">
        <v>12</v>
      </c>
      <c r="J667">
        <v>2</v>
      </c>
    </row>
    <row r="668" spans="1:10">
      <c r="A668" t="s">
        <v>1343</v>
      </c>
      <c r="B668" t="s">
        <v>1344</v>
      </c>
      <c r="C668">
        <v>2012</v>
      </c>
      <c r="D668">
        <v>0.106600358177805</v>
      </c>
      <c r="E668">
        <v>1</v>
      </c>
      <c r="F668">
        <v>88</v>
      </c>
      <c r="G668">
        <v>88</v>
      </c>
      <c r="H668">
        <v>0</v>
      </c>
      <c r="I668" t="s">
        <v>12</v>
      </c>
      <c r="J668">
        <v>107</v>
      </c>
    </row>
    <row r="669" spans="1:10">
      <c r="A669" t="s">
        <v>1345</v>
      </c>
      <c r="B669" t="s">
        <v>1346</v>
      </c>
      <c r="C669">
        <v>2019</v>
      </c>
      <c r="D669">
        <v>0.106600358177805</v>
      </c>
      <c r="E669">
        <v>1</v>
      </c>
      <c r="F669">
        <v>88</v>
      </c>
      <c r="G669">
        <v>88</v>
      </c>
      <c r="H669">
        <v>0</v>
      </c>
      <c r="I669" t="s">
        <v>12</v>
      </c>
      <c r="J669">
        <v>18</v>
      </c>
    </row>
    <row r="670" spans="1:10">
      <c r="A670" t="s">
        <v>1347</v>
      </c>
      <c r="B670" t="s">
        <v>1348</v>
      </c>
      <c r="C670">
        <v>2013</v>
      </c>
      <c r="D670">
        <v>0.106600358177805</v>
      </c>
      <c r="E670">
        <v>1</v>
      </c>
      <c r="F670">
        <v>88</v>
      </c>
      <c r="G670">
        <v>88</v>
      </c>
      <c r="H670">
        <v>0</v>
      </c>
      <c r="I670" t="s">
        <v>12</v>
      </c>
      <c r="J670">
        <v>84</v>
      </c>
    </row>
    <row r="671" spans="1:10">
      <c r="A671" t="s">
        <v>1349</v>
      </c>
      <c r="B671" t="s">
        <v>1350</v>
      </c>
      <c r="C671">
        <v>2013</v>
      </c>
      <c r="D671">
        <v>0.106600358177805</v>
      </c>
      <c r="E671">
        <v>1</v>
      </c>
      <c r="F671">
        <v>88</v>
      </c>
      <c r="G671">
        <v>88</v>
      </c>
      <c r="H671">
        <v>0</v>
      </c>
      <c r="I671" t="s">
        <v>12</v>
      </c>
      <c r="J671">
        <v>90</v>
      </c>
    </row>
    <row r="672" spans="1:10">
      <c r="A672" t="s">
        <v>1351</v>
      </c>
      <c r="B672" t="s">
        <v>1352</v>
      </c>
      <c r="C672">
        <v>2016</v>
      </c>
      <c r="D672">
        <v>0.105999788000636</v>
      </c>
      <c r="E672">
        <v>1</v>
      </c>
      <c r="F672">
        <v>89</v>
      </c>
      <c r="G672">
        <v>89</v>
      </c>
      <c r="H672">
        <v>0</v>
      </c>
      <c r="I672" t="s">
        <v>12</v>
      </c>
      <c r="J672">
        <v>18</v>
      </c>
    </row>
    <row r="673" spans="1:10">
      <c r="A673" t="s">
        <v>1353</v>
      </c>
      <c r="B673" t="s">
        <v>1354</v>
      </c>
      <c r="C673">
        <v>1998</v>
      </c>
      <c r="D673">
        <v>0.105409255338945</v>
      </c>
      <c r="E673">
        <v>1</v>
      </c>
      <c r="F673">
        <v>90</v>
      </c>
      <c r="G673">
        <v>90</v>
      </c>
      <c r="H673">
        <v>0</v>
      </c>
      <c r="I673" t="s">
        <v>12</v>
      </c>
      <c r="J673">
        <v>133</v>
      </c>
    </row>
    <row r="674" spans="1:10">
      <c r="A674" t="s">
        <v>1355</v>
      </c>
      <c r="B674" t="s">
        <v>1356</v>
      </c>
      <c r="C674">
        <v>2018</v>
      </c>
      <c r="D674">
        <v>0.105409255338945</v>
      </c>
      <c r="E674">
        <v>1</v>
      </c>
      <c r="F674">
        <v>90</v>
      </c>
      <c r="G674">
        <v>90</v>
      </c>
      <c r="H674">
        <v>0</v>
      </c>
      <c r="I674" t="s">
        <v>12</v>
      </c>
      <c r="J674">
        <v>29</v>
      </c>
    </row>
    <row r="675" spans="1:10">
      <c r="A675" t="s">
        <v>1357</v>
      </c>
      <c r="B675" t="s">
        <v>1358</v>
      </c>
      <c r="C675">
        <v>2006</v>
      </c>
      <c r="D675">
        <v>0.105409255338945</v>
      </c>
      <c r="E675">
        <v>1</v>
      </c>
      <c r="F675">
        <v>90</v>
      </c>
      <c r="G675">
        <v>90</v>
      </c>
      <c r="H675">
        <v>0</v>
      </c>
      <c r="I675" t="s">
        <v>12</v>
      </c>
      <c r="J675">
        <v>122</v>
      </c>
    </row>
    <row r="676" spans="1:10">
      <c r="A676" t="s">
        <v>1359</v>
      </c>
      <c r="B676" t="s">
        <v>1360</v>
      </c>
      <c r="C676">
        <v>2013</v>
      </c>
      <c r="D676">
        <v>0.105409255338945</v>
      </c>
      <c r="E676">
        <v>1</v>
      </c>
      <c r="F676">
        <v>90</v>
      </c>
      <c r="G676">
        <v>90</v>
      </c>
      <c r="H676">
        <v>0</v>
      </c>
      <c r="I676" t="s">
        <v>12</v>
      </c>
      <c r="J676">
        <v>89</v>
      </c>
    </row>
    <row r="677" spans="1:10">
      <c r="A677" t="s">
        <v>1361</v>
      </c>
      <c r="B677" t="s">
        <v>1362</v>
      </c>
      <c r="C677">
        <v>2013</v>
      </c>
      <c r="D677">
        <v>0.104828483672191</v>
      </c>
      <c r="E677">
        <v>1</v>
      </c>
      <c r="F677">
        <v>91</v>
      </c>
      <c r="G677">
        <v>91</v>
      </c>
      <c r="H677">
        <v>0</v>
      </c>
      <c r="I677" t="s">
        <v>12</v>
      </c>
      <c r="J677">
        <v>89</v>
      </c>
    </row>
    <row r="678" spans="1:10">
      <c r="A678" t="s">
        <v>1363</v>
      </c>
      <c r="B678" t="s">
        <v>1364</v>
      </c>
      <c r="C678">
        <v>1475</v>
      </c>
      <c r="D678">
        <v>0.104257207028537</v>
      </c>
      <c r="E678">
        <v>1</v>
      </c>
      <c r="F678">
        <v>92</v>
      </c>
      <c r="G678">
        <v>92</v>
      </c>
      <c r="H678">
        <v>0</v>
      </c>
      <c r="I678" t="s">
        <v>12</v>
      </c>
      <c r="J678">
        <v>4</v>
      </c>
    </row>
    <row r="679" spans="1:10">
      <c r="A679" t="s">
        <v>1365</v>
      </c>
      <c r="B679" t="s">
        <v>1366</v>
      </c>
      <c r="C679">
        <v>2011</v>
      </c>
      <c r="D679">
        <v>0.104257207028537</v>
      </c>
      <c r="E679">
        <v>1</v>
      </c>
      <c r="F679">
        <v>92</v>
      </c>
      <c r="G679">
        <v>92</v>
      </c>
      <c r="H679">
        <v>0</v>
      </c>
      <c r="I679" t="s">
        <v>12</v>
      </c>
      <c r="J679">
        <v>113</v>
      </c>
    </row>
    <row r="680" spans="1:10">
      <c r="A680" t="s">
        <v>1367</v>
      </c>
      <c r="B680" t="s">
        <v>1368</v>
      </c>
      <c r="C680">
        <v>2015</v>
      </c>
      <c r="D680">
        <v>0.104257207028537</v>
      </c>
      <c r="E680">
        <v>1</v>
      </c>
      <c r="F680">
        <v>92</v>
      </c>
      <c r="G680">
        <v>92</v>
      </c>
      <c r="H680">
        <v>0</v>
      </c>
      <c r="I680" t="s">
        <v>12</v>
      </c>
      <c r="J680">
        <v>57</v>
      </c>
    </row>
    <row r="681" spans="1:10">
      <c r="A681" t="s">
        <v>1369</v>
      </c>
      <c r="B681" t="s">
        <v>1370</v>
      </c>
      <c r="C681">
        <v>2012</v>
      </c>
      <c r="D681">
        <v>0.104257207028537</v>
      </c>
      <c r="E681">
        <v>1</v>
      </c>
      <c r="F681">
        <v>92</v>
      </c>
      <c r="G681">
        <v>92</v>
      </c>
      <c r="H681">
        <v>0</v>
      </c>
      <c r="I681" t="s">
        <v>12</v>
      </c>
      <c r="J681">
        <v>100</v>
      </c>
    </row>
    <row r="682" spans="1:10">
      <c r="A682" t="s">
        <v>1371</v>
      </c>
      <c r="B682" t="s">
        <v>1372</v>
      </c>
      <c r="C682">
        <v>2011</v>
      </c>
      <c r="D682">
        <v>0.103695169473042</v>
      </c>
      <c r="E682">
        <v>1</v>
      </c>
      <c r="F682">
        <v>93</v>
      </c>
      <c r="G682">
        <v>93</v>
      </c>
      <c r="H682">
        <v>0</v>
      </c>
      <c r="I682" t="s">
        <v>12</v>
      </c>
      <c r="J682">
        <v>118</v>
      </c>
    </row>
    <row r="683" spans="1:10">
      <c r="A683" t="s">
        <v>1373</v>
      </c>
      <c r="B683" t="s">
        <v>1374</v>
      </c>
      <c r="C683">
        <v>2014</v>
      </c>
      <c r="D683">
        <v>0.103695169473042</v>
      </c>
      <c r="E683">
        <v>1</v>
      </c>
      <c r="F683">
        <v>93</v>
      </c>
      <c r="G683">
        <v>93</v>
      </c>
      <c r="H683">
        <v>0</v>
      </c>
      <c r="I683" t="s">
        <v>12</v>
      </c>
      <c r="J683">
        <v>79</v>
      </c>
    </row>
    <row r="684" spans="1:10">
      <c r="A684" t="s">
        <v>1375</v>
      </c>
      <c r="B684" t="s">
        <v>1376</v>
      </c>
      <c r="C684">
        <v>2006</v>
      </c>
      <c r="D684">
        <v>0.103695169473042</v>
      </c>
      <c r="E684">
        <v>1</v>
      </c>
      <c r="F684">
        <v>93</v>
      </c>
      <c r="G684">
        <v>93</v>
      </c>
      <c r="H684">
        <v>0</v>
      </c>
      <c r="I684" t="s">
        <v>12</v>
      </c>
      <c r="J684">
        <v>133</v>
      </c>
    </row>
    <row r="685" spans="1:10">
      <c r="A685" t="s">
        <v>1377</v>
      </c>
      <c r="B685" t="s">
        <v>1378</v>
      </c>
      <c r="C685">
        <v>2016</v>
      </c>
      <c r="D685">
        <v>0.103695169473042</v>
      </c>
      <c r="E685">
        <v>1</v>
      </c>
      <c r="F685">
        <v>93</v>
      </c>
      <c r="G685">
        <v>93</v>
      </c>
      <c r="H685">
        <v>0</v>
      </c>
      <c r="I685" t="s">
        <v>12</v>
      </c>
      <c r="J685">
        <v>58</v>
      </c>
    </row>
    <row r="686" spans="1:10">
      <c r="A686" t="s">
        <v>1379</v>
      </c>
      <c r="B686" t="s">
        <v>1380</v>
      </c>
      <c r="C686">
        <v>2016</v>
      </c>
      <c r="D686">
        <v>0.103695169473042</v>
      </c>
      <c r="E686">
        <v>1</v>
      </c>
      <c r="F686">
        <v>93</v>
      </c>
      <c r="G686">
        <v>93</v>
      </c>
      <c r="H686">
        <v>0</v>
      </c>
      <c r="I686" t="s">
        <v>12</v>
      </c>
      <c r="J686">
        <v>60</v>
      </c>
    </row>
    <row r="687" spans="1:10">
      <c r="A687" t="s">
        <v>1381</v>
      </c>
      <c r="B687" t="s">
        <v>1382</v>
      </c>
      <c r="C687">
        <v>2019</v>
      </c>
      <c r="D687">
        <v>0.103695169473042</v>
      </c>
      <c r="E687">
        <v>1</v>
      </c>
      <c r="F687">
        <v>93</v>
      </c>
      <c r="G687">
        <v>93</v>
      </c>
      <c r="H687">
        <v>0</v>
      </c>
      <c r="I687" t="s">
        <v>12</v>
      </c>
      <c r="J687">
        <v>23</v>
      </c>
    </row>
    <row r="688" spans="1:10">
      <c r="A688" t="s">
        <v>1383</v>
      </c>
      <c r="B688" t="s">
        <v>1384</v>
      </c>
      <c r="C688">
        <v>2014</v>
      </c>
      <c r="D688">
        <v>0.103142124625879</v>
      </c>
      <c r="E688">
        <v>1</v>
      </c>
      <c r="F688">
        <v>94</v>
      </c>
      <c r="G688">
        <v>94</v>
      </c>
      <c r="H688">
        <v>0</v>
      </c>
      <c r="I688" t="s">
        <v>12</v>
      </c>
      <c r="J688">
        <v>79</v>
      </c>
    </row>
    <row r="689" spans="1:10">
      <c r="A689" t="s">
        <v>1385</v>
      </c>
      <c r="B689" t="s">
        <v>1386</v>
      </c>
      <c r="C689">
        <v>2020</v>
      </c>
      <c r="D689">
        <v>0.103142124625879</v>
      </c>
      <c r="E689">
        <v>1</v>
      </c>
      <c r="F689">
        <v>94</v>
      </c>
      <c r="G689">
        <v>94</v>
      </c>
      <c r="H689">
        <v>0</v>
      </c>
      <c r="I689" t="s">
        <v>12</v>
      </c>
      <c r="J689">
        <v>2</v>
      </c>
    </row>
    <row r="690" spans="1:10">
      <c r="A690" t="s">
        <v>1387</v>
      </c>
      <c r="B690" t="s">
        <v>1388</v>
      </c>
      <c r="C690">
        <v>2019</v>
      </c>
      <c r="D690">
        <v>0.103142124625879</v>
      </c>
      <c r="E690">
        <v>1</v>
      </c>
      <c r="F690">
        <v>94</v>
      </c>
      <c r="G690">
        <v>94</v>
      </c>
      <c r="H690">
        <v>0</v>
      </c>
      <c r="I690" t="s">
        <v>12</v>
      </c>
      <c r="J690">
        <v>17</v>
      </c>
    </row>
    <row r="691" spans="1:10">
      <c r="A691" t="s">
        <v>1389</v>
      </c>
      <c r="B691" t="s">
        <v>1390</v>
      </c>
      <c r="C691">
        <v>2017</v>
      </c>
      <c r="D691">
        <v>0.103142124625879</v>
      </c>
      <c r="E691">
        <v>1</v>
      </c>
      <c r="F691">
        <v>94</v>
      </c>
      <c r="G691">
        <v>94</v>
      </c>
      <c r="H691">
        <v>0</v>
      </c>
      <c r="I691" t="s">
        <v>12</v>
      </c>
      <c r="J691">
        <v>49</v>
      </c>
    </row>
    <row r="692" spans="1:10">
      <c r="A692" t="s">
        <v>1391</v>
      </c>
      <c r="B692" t="s">
        <v>1392</v>
      </c>
      <c r="C692">
        <v>2014</v>
      </c>
      <c r="D692">
        <v>0.103142124625879</v>
      </c>
      <c r="E692">
        <v>1</v>
      </c>
      <c r="F692">
        <v>94</v>
      </c>
      <c r="G692">
        <v>94</v>
      </c>
      <c r="H692">
        <v>0</v>
      </c>
      <c r="I692" t="s">
        <v>12</v>
      </c>
      <c r="J692">
        <v>77</v>
      </c>
    </row>
    <row r="693" spans="1:10">
      <c r="A693" t="s">
        <v>1393</v>
      </c>
      <c r="B693" t="s">
        <v>1394</v>
      </c>
      <c r="C693">
        <v>2019</v>
      </c>
      <c r="D693">
        <v>0.103142124625879</v>
      </c>
      <c r="E693">
        <v>1</v>
      </c>
      <c r="F693">
        <v>94</v>
      </c>
      <c r="G693">
        <v>94</v>
      </c>
      <c r="H693">
        <v>0</v>
      </c>
      <c r="I693" t="s">
        <v>12</v>
      </c>
      <c r="J693">
        <v>20</v>
      </c>
    </row>
    <row r="694" spans="1:10">
      <c r="A694" t="s">
        <v>1395</v>
      </c>
      <c r="B694" t="s">
        <v>1396</v>
      </c>
      <c r="C694">
        <v>2017</v>
      </c>
      <c r="D694">
        <v>0.103142124625879</v>
      </c>
      <c r="E694">
        <v>1</v>
      </c>
      <c r="F694">
        <v>94</v>
      </c>
      <c r="G694">
        <v>94</v>
      </c>
      <c r="H694">
        <v>0</v>
      </c>
      <c r="I694" t="s">
        <v>12</v>
      </c>
      <c r="J694">
        <v>50</v>
      </c>
    </row>
    <row r="695" spans="1:10">
      <c r="A695" t="s">
        <v>1397</v>
      </c>
      <c r="B695" t="s">
        <v>1398</v>
      </c>
      <c r="C695">
        <v>2017</v>
      </c>
      <c r="D695">
        <v>0.103142124625879</v>
      </c>
      <c r="E695">
        <v>1</v>
      </c>
      <c r="F695">
        <v>94</v>
      </c>
      <c r="G695">
        <v>94</v>
      </c>
      <c r="H695">
        <v>0</v>
      </c>
      <c r="I695" t="s">
        <v>12</v>
      </c>
      <c r="J695">
        <v>51</v>
      </c>
    </row>
    <row r="696" spans="1:10">
      <c r="A696" t="s">
        <v>1399</v>
      </c>
      <c r="B696" t="s">
        <v>1400</v>
      </c>
      <c r="C696">
        <v>2011</v>
      </c>
      <c r="D696">
        <v>0.102597835208515</v>
      </c>
      <c r="E696">
        <v>1</v>
      </c>
      <c r="F696">
        <v>95</v>
      </c>
      <c r="G696">
        <v>95</v>
      </c>
      <c r="H696">
        <v>0</v>
      </c>
      <c r="I696" t="s">
        <v>12</v>
      </c>
      <c r="J696">
        <v>68</v>
      </c>
    </row>
    <row r="697" spans="1:10">
      <c r="A697" t="s">
        <v>1401</v>
      </c>
      <c r="B697" t="s">
        <v>1402</v>
      </c>
      <c r="C697">
        <v>2014</v>
      </c>
      <c r="D697">
        <v>0.102062072615965</v>
      </c>
      <c r="E697">
        <v>1</v>
      </c>
      <c r="F697">
        <v>96</v>
      </c>
      <c r="G697">
        <v>96</v>
      </c>
      <c r="H697">
        <v>0</v>
      </c>
      <c r="I697" t="s">
        <v>12</v>
      </c>
      <c r="J697">
        <v>48</v>
      </c>
    </row>
    <row r="698" spans="1:10">
      <c r="A698" t="s">
        <v>1403</v>
      </c>
      <c r="B698" t="s">
        <v>1404</v>
      </c>
      <c r="C698">
        <v>2011</v>
      </c>
      <c r="D698">
        <v>0.102062072615965</v>
      </c>
      <c r="E698">
        <v>1</v>
      </c>
      <c r="F698">
        <v>96</v>
      </c>
      <c r="G698">
        <v>96</v>
      </c>
      <c r="H698">
        <v>0</v>
      </c>
      <c r="I698" t="s">
        <v>12</v>
      </c>
      <c r="J698">
        <v>113</v>
      </c>
    </row>
    <row r="699" spans="1:10">
      <c r="A699" t="s">
        <v>1405</v>
      </c>
      <c r="B699" t="s">
        <v>1406</v>
      </c>
      <c r="C699">
        <v>2018</v>
      </c>
      <c r="D699">
        <v>0.101534616513361</v>
      </c>
      <c r="E699">
        <v>1</v>
      </c>
      <c r="F699">
        <v>97</v>
      </c>
      <c r="G699">
        <v>97</v>
      </c>
      <c r="H699">
        <v>0</v>
      </c>
      <c r="I699" t="s">
        <v>12</v>
      </c>
      <c r="J699">
        <v>18</v>
      </c>
    </row>
    <row r="700" spans="1:10">
      <c r="A700" t="s">
        <v>1407</v>
      </c>
      <c r="B700" t="s">
        <v>1408</v>
      </c>
      <c r="C700">
        <v>2011</v>
      </c>
      <c r="D700">
        <v>0.101534616513361</v>
      </c>
      <c r="E700">
        <v>1</v>
      </c>
      <c r="F700">
        <v>97</v>
      </c>
      <c r="G700">
        <v>97</v>
      </c>
      <c r="H700">
        <v>0</v>
      </c>
      <c r="I700" t="s">
        <v>12</v>
      </c>
      <c r="J700">
        <v>120</v>
      </c>
    </row>
    <row r="701" spans="1:10">
      <c r="A701" t="s">
        <v>1409</v>
      </c>
      <c r="B701" t="s">
        <v>1410</v>
      </c>
      <c r="C701">
        <v>2014</v>
      </c>
      <c r="D701">
        <v>0.101534616513361</v>
      </c>
      <c r="E701">
        <v>1</v>
      </c>
      <c r="F701">
        <v>97</v>
      </c>
      <c r="G701">
        <v>97</v>
      </c>
      <c r="H701">
        <v>0</v>
      </c>
      <c r="I701" t="s">
        <v>12</v>
      </c>
      <c r="J701">
        <v>77</v>
      </c>
    </row>
    <row r="702" spans="1:10">
      <c r="A702" t="s">
        <v>1411</v>
      </c>
      <c r="B702" t="s">
        <v>1412</v>
      </c>
      <c r="C702">
        <v>2016</v>
      </c>
      <c r="D702">
        <v>0.101534616513361</v>
      </c>
      <c r="E702">
        <v>1</v>
      </c>
      <c r="F702">
        <v>97</v>
      </c>
      <c r="G702">
        <v>97</v>
      </c>
      <c r="H702">
        <v>0</v>
      </c>
      <c r="I702" t="s">
        <v>12</v>
      </c>
      <c r="J702">
        <v>53</v>
      </c>
    </row>
    <row r="703" spans="1:10">
      <c r="A703" t="s">
        <v>1413</v>
      </c>
      <c r="B703" t="s">
        <v>1414</v>
      </c>
      <c r="C703">
        <v>2013</v>
      </c>
      <c r="D703">
        <v>0.101534616513361</v>
      </c>
      <c r="E703">
        <v>1</v>
      </c>
      <c r="F703">
        <v>97</v>
      </c>
      <c r="G703">
        <v>97</v>
      </c>
      <c r="H703">
        <v>0</v>
      </c>
      <c r="I703" t="s">
        <v>12</v>
      </c>
      <c r="J703">
        <v>88</v>
      </c>
    </row>
    <row r="704" spans="1:10">
      <c r="A704" t="s">
        <v>1415</v>
      </c>
      <c r="B704" t="s">
        <v>1416</v>
      </c>
      <c r="C704">
        <v>2007</v>
      </c>
      <c r="D704">
        <v>0.101534616513361</v>
      </c>
      <c r="E704">
        <v>1</v>
      </c>
      <c r="F704">
        <v>97</v>
      </c>
      <c r="G704">
        <v>97</v>
      </c>
      <c r="H704">
        <v>0</v>
      </c>
      <c r="I704" t="s">
        <v>12</v>
      </c>
      <c r="J704">
        <v>94</v>
      </c>
    </row>
    <row r="705" spans="1:10">
      <c r="A705" t="s">
        <v>1417</v>
      </c>
      <c r="B705" t="s">
        <v>1418</v>
      </c>
      <c r="C705">
        <v>2016</v>
      </c>
      <c r="D705">
        <v>0.101015254455221</v>
      </c>
      <c r="E705">
        <v>1</v>
      </c>
      <c r="F705">
        <v>98</v>
      </c>
      <c r="G705">
        <v>98</v>
      </c>
      <c r="H705">
        <v>0</v>
      </c>
      <c r="I705" t="s">
        <v>12</v>
      </c>
      <c r="J705">
        <v>48</v>
      </c>
    </row>
    <row r="706" spans="1:10">
      <c r="A706" t="s">
        <v>1419</v>
      </c>
      <c r="B706" t="s">
        <v>1420</v>
      </c>
      <c r="C706">
        <v>2018</v>
      </c>
      <c r="D706">
        <v>0.101015254455221</v>
      </c>
      <c r="E706">
        <v>1</v>
      </c>
      <c r="F706">
        <v>98</v>
      </c>
      <c r="G706">
        <v>98</v>
      </c>
      <c r="H706">
        <v>0</v>
      </c>
      <c r="I706" t="s">
        <v>12</v>
      </c>
      <c r="J706">
        <v>26</v>
      </c>
    </row>
    <row r="707" spans="1:10">
      <c r="A707" t="s">
        <v>1421</v>
      </c>
      <c r="B707" t="s">
        <v>1422</v>
      </c>
      <c r="C707">
        <v>2020</v>
      </c>
      <c r="D707">
        <v>0.101015254455221</v>
      </c>
      <c r="E707">
        <v>1</v>
      </c>
      <c r="F707">
        <v>98</v>
      </c>
      <c r="G707">
        <v>98</v>
      </c>
      <c r="H707">
        <v>0</v>
      </c>
      <c r="I707" t="s">
        <v>12</v>
      </c>
      <c r="J707">
        <v>13</v>
      </c>
    </row>
    <row r="708" spans="1:10">
      <c r="A708" t="s">
        <v>1423</v>
      </c>
      <c r="B708" t="s">
        <v>1424</v>
      </c>
      <c r="C708">
        <v>2004</v>
      </c>
      <c r="D708">
        <v>0.101015254455221</v>
      </c>
      <c r="E708">
        <v>1</v>
      </c>
      <c r="F708">
        <v>98</v>
      </c>
      <c r="G708">
        <v>98</v>
      </c>
      <c r="H708">
        <v>0</v>
      </c>
      <c r="I708" t="s">
        <v>12</v>
      </c>
      <c r="J708">
        <v>131</v>
      </c>
    </row>
    <row r="709" spans="1:10">
      <c r="A709" t="s">
        <v>1425</v>
      </c>
      <c r="B709" t="s">
        <v>1426</v>
      </c>
      <c r="C709">
        <v>2014</v>
      </c>
      <c r="D709">
        <v>0.100503781525921</v>
      </c>
      <c r="E709">
        <v>1</v>
      </c>
      <c r="F709">
        <v>99</v>
      </c>
      <c r="G709">
        <v>99</v>
      </c>
      <c r="H709">
        <v>0</v>
      </c>
      <c r="I709" t="s">
        <v>12</v>
      </c>
      <c r="J709">
        <v>80</v>
      </c>
    </row>
    <row r="710" spans="1:10">
      <c r="A710" t="s">
        <v>1427</v>
      </c>
      <c r="B710" t="s">
        <v>1428</v>
      </c>
      <c r="C710">
        <v>2009</v>
      </c>
      <c r="D710">
        <v>0.100503781525921</v>
      </c>
      <c r="E710">
        <v>1</v>
      </c>
      <c r="F710">
        <v>99</v>
      </c>
      <c r="G710">
        <v>99</v>
      </c>
      <c r="H710">
        <v>0</v>
      </c>
      <c r="I710" t="s">
        <v>12</v>
      </c>
      <c r="J710">
        <v>134</v>
      </c>
    </row>
    <row r="711" spans="1:10">
      <c r="A711" t="s">
        <v>1429</v>
      </c>
      <c r="B711" t="s">
        <v>1430</v>
      </c>
      <c r="C711">
        <v>2014</v>
      </c>
      <c r="D711">
        <v>0.100503781525921</v>
      </c>
      <c r="E711">
        <v>1</v>
      </c>
      <c r="F711">
        <v>99</v>
      </c>
      <c r="G711">
        <v>99</v>
      </c>
      <c r="H711">
        <v>0</v>
      </c>
      <c r="I711" t="s">
        <v>12</v>
      </c>
      <c r="J711">
        <v>78</v>
      </c>
    </row>
    <row r="712" spans="1:10">
      <c r="A712" t="s">
        <v>1431</v>
      </c>
      <c r="B712" t="s">
        <v>1432</v>
      </c>
      <c r="C712">
        <v>2007</v>
      </c>
      <c r="D712">
        <v>0.100503781525921</v>
      </c>
      <c r="E712">
        <v>1</v>
      </c>
      <c r="F712">
        <v>99</v>
      </c>
      <c r="G712">
        <v>99</v>
      </c>
      <c r="H712">
        <v>0</v>
      </c>
      <c r="I712" t="s">
        <v>12</v>
      </c>
      <c r="J712">
        <v>81</v>
      </c>
    </row>
    <row r="713" spans="1:10">
      <c r="A713" t="s">
        <v>1433</v>
      </c>
      <c r="B713" t="s">
        <v>1434</v>
      </c>
      <c r="C713">
        <v>2016</v>
      </c>
      <c r="D713">
        <v>0.100503781525921</v>
      </c>
      <c r="E713">
        <v>1</v>
      </c>
      <c r="F713">
        <v>99</v>
      </c>
      <c r="G713">
        <v>99</v>
      </c>
      <c r="H713">
        <v>0</v>
      </c>
      <c r="I713" t="s">
        <v>12</v>
      </c>
      <c r="J713">
        <v>59</v>
      </c>
    </row>
    <row r="714" spans="1:10">
      <c r="A714" t="s">
        <v>1435</v>
      </c>
      <c r="B714" t="s">
        <v>1436</v>
      </c>
      <c r="C714">
        <v>2020</v>
      </c>
      <c r="D714">
        <v>0.100503781525921</v>
      </c>
      <c r="E714">
        <v>1</v>
      </c>
      <c r="F714">
        <v>99</v>
      </c>
      <c r="G714">
        <v>99</v>
      </c>
      <c r="H714">
        <v>0</v>
      </c>
      <c r="I714" t="s">
        <v>12</v>
      </c>
      <c r="J714">
        <v>5</v>
      </c>
    </row>
    <row r="715" spans="1:10">
      <c r="A715" t="s">
        <v>1437</v>
      </c>
      <c r="B715" t="s">
        <v>1438</v>
      </c>
      <c r="C715">
        <v>2011</v>
      </c>
      <c r="D715">
        <v>0.1</v>
      </c>
      <c r="E715">
        <v>1</v>
      </c>
      <c r="F715">
        <v>100</v>
      </c>
      <c r="G715">
        <v>100</v>
      </c>
      <c r="H715">
        <v>0</v>
      </c>
      <c r="I715" t="s">
        <v>12</v>
      </c>
      <c r="J715">
        <v>117</v>
      </c>
    </row>
    <row r="716" spans="1:10">
      <c r="A716" t="s">
        <v>1439</v>
      </c>
      <c r="B716" t="s">
        <v>1440</v>
      </c>
      <c r="C716">
        <v>2010</v>
      </c>
      <c r="D716">
        <v>0.1</v>
      </c>
      <c r="E716">
        <v>1</v>
      </c>
      <c r="F716">
        <v>100</v>
      </c>
      <c r="G716">
        <v>100</v>
      </c>
      <c r="H716">
        <v>0</v>
      </c>
      <c r="I716" t="s">
        <v>12</v>
      </c>
      <c r="J716">
        <v>125</v>
      </c>
    </row>
    <row r="717" spans="1:10">
      <c r="A717" t="s">
        <v>1441</v>
      </c>
      <c r="B717" t="s">
        <v>1442</v>
      </c>
      <c r="C717">
        <v>2015</v>
      </c>
      <c r="D717">
        <v>0.1</v>
      </c>
      <c r="E717">
        <v>1</v>
      </c>
      <c r="F717">
        <v>100</v>
      </c>
      <c r="G717">
        <v>100</v>
      </c>
      <c r="H717">
        <v>0</v>
      </c>
      <c r="I717" t="s">
        <v>12</v>
      </c>
      <c r="J717">
        <v>65</v>
      </c>
    </row>
  </sheetData>
  <autoFilter ref="A1:L7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56"/>
  <sheetViews>
    <sheetView tabSelected="1" zoomScale="85" zoomScaleNormal="85" workbookViewId="0"/>
  </sheetViews>
  <sheetFormatPr baseColWidth="10" defaultRowHeight="14.4" outlineLevelCol="1"/>
  <cols>
    <col min="1" max="1" width="40.5546875" customWidth="1"/>
    <col min="2" max="10" width="11.44140625" customWidth="1" outlineLevel="1"/>
    <col min="12" max="12" width="19.109375" bestFit="1" customWidth="1"/>
    <col min="13" max="13" width="15.88671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1447</v>
      </c>
      <c r="L1" t="s">
        <v>1449</v>
      </c>
      <c r="M1" t="s">
        <v>1450</v>
      </c>
      <c r="N1" t="s">
        <v>1451</v>
      </c>
      <c r="O1" t="s">
        <v>1538</v>
      </c>
      <c r="P1" t="s">
        <v>1537</v>
      </c>
    </row>
    <row r="2" spans="1:16">
      <c r="A2" t="s">
        <v>10</v>
      </c>
      <c r="B2" t="s">
        <v>11</v>
      </c>
      <c r="C2">
        <v>2010</v>
      </c>
      <c r="D2">
        <v>74.294860545052501</v>
      </c>
      <c r="E2">
        <v>139</v>
      </c>
      <c r="F2">
        <v>7.5179856115107899</v>
      </c>
      <c r="G2">
        <v>1</v>
      </c>
      <c r="H2">
        <v>101</v>
      </c>
      <c r="I2">
        <v>30</v>
      </c>
      <c r="J2" t="s">
        <v>12</v>
      </c>
      <c r="K2">
        <v>1</v>
      </c>
      <c r="L2">
        <f>MATCH(B2,'pivot 2021'!$B$2:$B$251,0)</f>
        <v>1</v>
      </c>
      <c r="M2">
        <f>MATCH(B2,'pivot 2021'!$B$2:$B$689,0)</f>
        <v>1</v>
      </c>
      <c r="N2">
        <f>M2-K2</f>
        <v>0</v>
      </c>
      <c r="O2">
        <f>INDEX('pivot 2021'!$D$2:$D$717,'pivot 2022'!M2)</f>
        <v>71.657378062796994</v>
      </c>
      <c r="P2">
        <f>D2-O2</f>
        <v>2.637482482255507</v>
      </c>
    </row>
    <row r="3" spans="1:16">
      <c r="A3" t="s">
        <v>13</v>
      </c>
      <c r="B3" t="s">
        <v>14</v>
      </c>
      <c r="C3">
        <v>2008</v>
      </c>
      <c r="D3">
        <v>58.019579919891903</v>
      </c>
      <c r="E3">
        <v>148</v>
      </c>
      <c r="F3">
        <v>17.945945945945901</v>
      </c>
      <c r="G3">
        <v>1</v>
      </c>
      <c r="H3">
        <v>70</v>
      </c>
      <c r="I3">
        <v>54</v>
      </c>
      <c r="J3" t="s">
        <v>12</v>
      </c>
      <c r="K3">
        <f>K2+1</f>
        <v>2</v>
      </c>
      <c r="L3">
        <f>MATCH(B3,'pivot 2021'!$B$2:$B$251,0)</f>
        <v>2</v>
      </c>
      <c r="M3">
        <f>MATCH(B3,'pivot 2021'!$B$2:$B$689,0)</f>
        <v>2</v>
      </c>
      <c r="N3">
        <f t="shared" ref="N3:N66" si="0">M3-K3</f>
        <v>0</v>
      </c>
      <c r="O3">
        <f>INDEX('pivot 2021'!$D$2:$D$717,'pivot 2022'!M3)</f>
        <v>56.2567234805814</v>
      </c>
      <c r="P3">
        <f>D3-O3</f>
        <v>1.7628564393105037</v>
      </c>
    </row>
    <row r="4" spans="1:16">
      <c r="A4" t="s">
        <v>15</v>
      </c>
      <c r="B4" t="s">
        <v>16</v>
      </c>
      <c r="C4">
        <v>2000</v>
      </c>
      <c r="D4">
        <v>52.2299358889167</v>
      </c>
      <c r="E4">
        <v>148</v>
      </c>
      <c r="F4">
        <v>9.1013513513513509</v>
      </c>
      <c r="G4">
        <v>3</v>
      </c>
      <c r="H4">
        <v>96</v>
      </c>
      <c r="I4">
        <v>13</v>
      </c>
      <c r="J4" t="s">
        <v>12</v>
      </c>
      <c r="K4">
        <f t="shared" ref="K4:K67" si="1">K3+1</f>
        <v>3</v>
      </c>
      <c r="L4">
        <f>MATCH(B4,'pivot 2021'!$B$2:$B$251,0)</f>
        <v>3</v>
      </c>
      <c r="M4">
        <f>MATCH(B4,'pivot 2021'!$B$2:$B$689,0)</f>
        <v>3</v>
      </c>
      <c r="N4">
        <f t="shared" si="0"/>
        <v>0</v>
      </c>
      <c r="O4">
        <f>INDEX('pivot 2021'!$D$2:$D$717,'pivot 2022'!M4)</f>
        <v>48.745041966352197</v>
      </c>
      <c r="P4">
        <f>D4-O4</f>
        <v>3.4848939225645026</v>
      </c>
    </row>
    <row r="5" spans="1:16">
      <c r="A5" t="s">
        <v>17</v>
      </c>
      <c r="B5" t="s">
        <v>18</v>
      </c>
      <c r="C5">
        <v>2014</v>
      </c>
      <c r="D5">
        <v>48.091726634529302</v>
      </c>
      <c r="E5">
        <v>97</v>
      </c>
      <c r="F5">
        <v>6.2371134020618504</v>
      </c>
      <c r="G5">
        <v>1</v>
      </c>
      <c r="H5">
        <v>85</v>
      </c>
      <c r="I5">
        <v>10</v>
      </c>
      <c r="J5" t="s">
        <v>12</v>
      </c>
      <c r="K5">
        <f t="shared" si="1"/>
        <v>4</v>
      </c>
      <c r="L5">
        <f>MATCH(B5,'pivot 2021'!$B$2:$B$251,0)</f>
        <v>4</v>
      </c>
      <c r="M5">
        <f>MATCH(B5,'pivot 2021'!$B$2:$B$689,0)</f>
        <v>4</v>
      </c>
      <c r="N5">
        <f t="shared" si="0"/>
        <v>0</v>
      </c>
      <c r="O5">
        <f>INDEX('pivot 2021'!$D$2:$D$717,'pivot 2022'!M5)</f>
        <v>43.9320100588047</v>
      </c>
      <c r="P5">
        <f>D5-O5</f>
        <v>4.1597165757246017</v>
      </c>
    </row>
    <row r="6" spans="1:16">
      <c r="A6" t="s">
        <v>23</v>
      </c>
      <c r="B6" t="s">
        <v>24</v>
      </c>
      <c r="C6">
        <v>2016</v>
      </c>
      <c r="D6">
        <v>46.429990303745498</v>
      </c>
      <c r="E6">
        <v>68</v>
      </c>
      <c r="F6">
        <v>2.95588235294117</v>
      </c>
      <c r="G6">
        <v>1</v>
      </c>
      <c r="H6">
        <v>67</v>
      </c>
      <c r="I6">
        <v>5</v>
      </c>
      <c r="J6" t="s">
        <v>12</v>
      </c>
      <c r="K6">
        <f t="shared" si="1"/>
        <v>5</v>
      </c>
      <c r="L6">
        <f>MATCH(B6,'pivot 2021'!$B$2:$B$251,0)</f>
        <v>7</v>
      </c>
      <c r="M6">
        <f>MATCH(B6,'pivot 2021'!$B$2:$B$689,0)</f>
        <v>7</v>
      </c>
      <c r="N6">
        <f t="shared" si="0"/>
        <v>2</v>
      </c>
      <c r="O6">
        <f>INDEX('pivot 2021'!$D$2:$D$717,'pivot 2022'!M6)</f>
        <v>39.6438069974635</v>
      </c>
      <c r="P6">
        <f>D6-O6</f>
        <v>6.7861833062819983</v>
      </c>
    </row>
    <row r="7" spans="1:16">
      <c r="A7" t="s">
        <v>19</v>
      </c>
      <c r="B7" t="s">
        <v>20</v>
      </c>
      <c r="C7">
        <v>2012</v>
      </c>
      <c r="D7">
        <v>42.804310932641897</v>
      </c>
      <c r="E7">
        <v>115</v>
      </c>
      <c r="F7">
        <v>19.5739130434782</v>
      </c>
      <c r="G7">
        <v>1</v>
      </c>
      <c r="H7">
        <v>45</v>
      </c>
      <c r="I7">
        <v>51</v>
      </c>
      <c r="J7" t="s">
        <v>12</v>
      </c>
      <c r="K7">
        <f t="shared" si="1"/>
        <v>6</v>
      </c>
      <c r="L7">
        <f>MATCH(B7,'pivot 2021'!$B$2:$B$251,0)</f>
        <v>5</v>
      </c>
      <c r="M7">
        <f>MATCH(B7,'pivot 2021'!$B$2:$B$689,0)</f>
        <v>5</v>
      </c>
      <c r="N7">
        <f t="shared" si="0"/>
        <v>-1</v>
      </c>
      <c r="O7">
        <f>INDEX('pivot 2021'!$D$2:$D$717,'pivot 2022'!M7)</f>
        <v>41.100313099081198</v>
      </c>
      <c r="P7">
        <f>D7-O7</f>
        <v>1.7039978335606989</v>
      </c>
    </row>
    <row r="8" spans="1:16">
      <c r="A8" t="s">
        <v>21</v>
      </c>
      <c r="B8" t="s">
        <v>22</v>
      </c>
      <c r="C8">
        <v>2008</v>
      </c>
      <c r="D8">
        <v>42.3630088198423</v>
      </c>
      <c r="E8">
        <v>148</v>
      </c>
      <c r="F8">
        <v>18.945945945945901</v>
      </c>
      <c r="G8">
        <v>3</v>
      </c>
      <c r="H8">
        <v>63</v>
      </c>
      <c r="I8">
        <v>81</v>
      </c>
      <c r="J8" t="s">
        <v>12</v>
      </c>
      <c r="K8">
        <f t="shared" si="1"/>
        <v>7</v>
      </c>
      <c r="L8">
        <f>MATCH(B8,'pivot 2021'!$B$2:$B$251,0)</f>
        <v>6</v>
      </c>
      <c r="M8">
        <f>MATCH(B8,'pivot 2021'!$B$2:$B$689,0)</f>
        <v>6</v>
      </c>
      <c r="N8">
        <f t="shared" si="0"/>
        <v>-1</v>
      </c>
      <c r="O8">
        <f>INDEX('pivot 2021'!$D$2:$D$717,'pivot 2022'!M8)</f>
        <v>40.625160468301402</v>
      </c>
      <c r="P8">
        <f>D8-O8</f>
        <v>1.7378483515408973</v>
      </c>
    </row>
    <row r="9" spans="1:16">
      <c r="A9" t="s">
        <v>25</v>
      </c>
      <c r="B9" t="s">
        <v>26</v>
      </c>
      <c r="C9">
        <v>2011</v>
      </c>
      <c r="D9">
        <v>39.063074921302302</v>
      </c>
      <c r="E9">
        <v>132</v>
      </c>
      <c r="F9">
        <v>24.4545454545454</v>
      </c>
      <c r="G9">
        <v>2</v>
      </c>
      <c r="H9">
        <v>36</v>
      </c>
      <c r="I9">
        <v>38</v>
      </c>
      <c r="J9" t="s">
        <v>12</v>
      </c>
      <c r="K9">
        <f t="shared" si="1"/>
        <v>8</v>
      </c>
      <c r="L9">
        <f>MATCH(B9,'pivot 2021'!$B$2:$B$251,0)</f>
        <v>8</v>
      </c>
      <c r="M9">
        <f>MATCH(B9,'pivot 2021'!$B$2:$B$689,0)</f>
        <v>8</v>
      </c>
      <c r="N9">
        <f t="shared" si="0"/>
        <v>0</v>
      </c>
      <c r="O9">
        <f>INDEX('pivot 2021'!$D$2:$D$717,'pivot 2022'!M9)</f>
        <v>37.209529784623903</v>
      </c>
      <c r="P9">
        <f>D9-O9</f>
        <v>1.8535451366783988</v>
      </c>
    </row>
    <row r="10" spans="1:16">
      <c r="A10" t="s">
        <v>45</v>
      </c>
      <c r="B10" t="s">
        <v>46</v>
      </c>
      <c r="C10">
        <v>2019</v>
      </c>
      <c r="D10">
        <v>38.239391630882203</v>
      </c>
      <c r="E10">
        <v>40</v>
      </c>
      <c r="F10">
        <v>1.3</v>
      </c>
      <c r="G10">
        <v>1</v>
      </c>
      <c r="H10">
        <v>40</v>
      </c>
      <c r="I10">
        <v>1</v>
      </c>
      <c r="J10" t="s">
        <v>12</v>
      </c>
      <c r="K10">
        <f t="shared" si="1"/>
        <v>9</v>
      </c>
      <c r="L10">
        <f>MATCH(B10,'pivot 2021'!$B$2:$B$251,0)</f>
        <v>18</v>
      </c>
      <c r="M10">
        <f>MATCH(B10,'pivot 2021'!$B$2:$B$689,0)</f>
        <v>18</v>
      </c>
      <c r="N10">
        <f t="shared" si="0"/>
        <v>9</v>
      </c>
      <c r="O10">
        <f>INDEX('pivot 2021'!$D$2:$D$717,'pivot 2022'!M10)</f>
        <v>26.532284849695699</v>
      </c>
      <c r="P10">
        <f>D10-O10</f>
        <v>11.707106781186503</v>
      </c>
    </row>
    <row r="11" spans="1:16">
      <c r="A11" t="s">
        <v>33</v>
      </c>
      <c r="B11" t="s">
        <v>34</v>
      </c>
      <c r="C11">
        <v>2017</v>
      </c>
      <c r="D11">
        <v>37.411134209347701</v>
      </c>
      <c r="E11">
        <v>55</v>
      </c>
      <c r="F11">
        <v>3.94545454545454</v>
      </c>
      <c r="G11">
        <v>1</v>
      </c>
      <c r="H11">
        <v>54</v>
      </c>
      <c r="I11">
        <v>4</v>
      </c>
      <c r="J11" t="s">
        <v>12</v>
      </c>
      <c r="K11">
        <f t="shared" si="1"/>
        <v>10</v>
      </c>
      <c r="L11">
        <f>MATCH(B11,'pivot 2021'!$B$2:$B$251,0)</f>
        <v>12</v>
      </c>
      <c r="M11">
        <f>MATCH(B11,'pivot 2021'!$B$2:$B$689,0)</f>
        <v>12</v>
      </c>
      <c r="N11">
        <f t="shared" si="0"/>
        <v>2</v>
      </c>
      <c r="O11">
        <f>INDEX('pivot 2021'!$D$2:$D$717,'pivot 2022'!M11)</f>
        <v>30.2410662981016</v>
      </c>
      <c r="P11">
        <f>D11-O11</f>
        <v>7.1700679112461003</v>
      </c>
    </row>
    <row r="12" spans="1:16">
      <c r="A12" t="s">
        <v>27</v>
      </c>
      <c r="B12" t="s">
        <v>28</v>
      </c>
      <c r="C12">
        <v>2007</v>
      </c>
      <c r="D12">
        <v>36.5144531960865</v>
      </c>
      <c r="E12">
        <v>148</v>
      </c>
      <c r="F12">
        <v>31.439189189189101</v>
      </c>
      <c r="G12">
        <v>2</v>
      </c>
      <c r="H12">
        <v>35</v>
      </c>
      <c r="I12">
        <v>64</v>
      </c>
      <c r="J12" t="s">
        <v>12</v>
      </c>
      <c r="K12">
        <f t="shared" si="1"/>
        <v>11</v>
      </c>
      <c r="L12">
        <f>MATCH(B12,'pivot 2021'!$B$2:$B$251,0)</f>
        <v>9</v>
      </c>
      <c r="M12">
        <f>MATCH(B12,'pivot 2021'!$B$2:$B$689,0)</f>
        <v>9</v>
      </c>
      <c r="N12">
        <f t="shared" si="0"/>
        <v>-2</v>
      </c>
      <c r="O12">
        <f>INDEX('pivot 2021'!$D$2:$D$717,'pivot 2022'!M12)</f>
        <v>34.993915288876202</v>
      </c>
      <c r="P12">
        <f>D12-O12</f>
        <v>1.5205379072102971</v>
      </c>
    </row>
    <row r="13" spans="1:16">
      <c r="A13" t="s">
        <v>29</v>
      </c>
      <c r="B13" t="s">
        <v>30</v>
      </c>
      <c r="C13">
        <v>2007</v>
      </c>
      <c r="D13">
        <v>34.791294072662801</v>
      </c>
      <c r="E13">
        <v>117</v>
      </c>
      <c r="F13">
        <v>30.905982905982899</v>
      </c>
      <c r="G13">
        <v>2</v>
      </c>
      <c r="H13">
        <v>45</v>
      </c>
      <c r="I13" t="s">
        <v>12</v>
      </c>
      <c r="J13">
        <v>5</v>
      </c>
      <c r="K13">
        <f t="shared" si="1"/>
        <v>12</v>
      </c>
      <c r="L13">
        <f>MATCH(B13,'pivot 2021'!$B$2:$B$251,0)</f>
        <v>10</v>
      </c>
      <c r="M13">
        <f>MATCH(B13,'pivot 2021'!$B$2:$B$689,0)</f>
        <v>10</v>
      </c>
      <c r="N13">
        <f t="shared" si="0"/>
        <v>-2</v>
      </c>
      <c r="O13">
        <f>INDEX('pivot 2021'!$D$2:$D$717,'pivot 2022'!M13)</f>
        <v>34.454728417751603</v>
      </c>
      <c r="P13">
        <f>D13-O13</f>
        <v>0.3365656549111975</v>
      </c>
    </row>
    <row r="14" spans="1:16">
      <c r="A14" t="s">
        <v>31</v>
      </c>
      <c r="B14" t="s">
        <v>32</v>
      </c>
      <c r="C14">
        <v>2015</v>
      </c>
      <c r="D14">
        <v>33.182834170500101</v>
      </c>
      <c r="E14">
        <v>81</v>
      </c>
      <c r="F14">
        <v>20.098765432098698</v>
      </c>
      <c r="G14">
        <v>1</v>
      </c>
      <c r="H14">
        <v>31</v>
      </c>
      <c r="I14">
        <v>48</v>
      </c>
      <c r="J14" t="s">
        <v>12</v>
      </c>
      <c r="K14">
        <f t="shared" si="1"/>
        <v>13</v>
      </c>
      <c r="L14">
        <f>MATCH(B14,'pivot 2021'!$B$2:$B$251,0)</f>
        <v>11</v>
      </c>
      <c r="M14">
        <f>MATCH(B14,'pivot 2021'!$B$2:$B$689,0)</f>
        <v>11</v>
      </c>
      <c r="N14">
        <f t="shared" si="0"/>
        <v>-2</v>
      </c>
      <c r="O14">
        <f>INDEX('pivot 2021'!$D$2:$D$717,'pivot 2022'!M14)</f>
        <v>31.344895943192299</v>
      </c>
      <c r="P14">
        <f>D14-O14</f>
        <v>1.8379382273078022</v>
      </c>
    </row>
    <row r="15" spans="1:16">
      <c r="A15" t="s">
        <v>37</v>
      </c>
      <c r="B15" t="s">
        <v>38</v>
      </c>
      <c r="C15">
        <v>2011</v>
      </c>
      <c r="D15">
        <v>32.227388644347798</v>
      </c>
      <c r="E15">
        <v>134</v>
      </c>
      <c r="F15">
        <v>20.052238805970099</v>
      </c>
      <c r="G15">
        <v>8</v>
      </c>
      <c r="H15">
        <v>8</v>
      </c>
      <c r="I15">
        <v>24</v>
      </c>
      <c r="J15" t="s">
        <v>12</v>
      </c>
      <c r="K15">
        <f t="shared" si="1"/>
        <v>14</v>
      </c>
      <c r="L15">
        <f>MATCH(B15,'pivot 2021'!$B$2:$B$251,0)</f>
        <v>14</v>
      </c>
      <c r="M15">
        <f>MATCH(B15,'pivot 2021'!$B$2:$B$689,0)</f>
        <v>14</v>
      </c>
      <c r="N15">
        <f t="shared" si="0"/>
        <v>0</v>
      </c>
      <c r="O15">
        <f>INDEX('pivot 2021'!$D$2:$D$717,'pivot 2022'!M15)</f>
        <v>29.673216757099201</v>
      </c>
      <c r="P15">
        <f>D15-O15</f>
        <v>2.5541718872485966</v>
      </c>
    </row>
    <row r="16" spans="1:16">
      <c r="A16" t="s">
        <v>43</v>
      </c>
      <c r="B16" t="s">
        <v>44</v>
      </c>
      <c r="C16">
        <v>2015</v>
      </c>
      <c r="D16">
        <v>31.910963806978302</v>
      </c>
      <c r="E16">
        <v>79</v>
      </c>
      <c r="F16">
        <v>7.8227848101265796</v>
      </c>
      <c r="G16">
        <v>2</v>
      </c>
      <c r="H16">
        <v>61</v>
      </c>
      <c r="I16">
        <v>9</v>
      </c>
      <c r="J16" t="s">
        <v>12</v>
      </c>
      <c r="K16">
        <f t="shared" si="1"/>
        <v>15</v>
      </c>
      <c r="L16">
        <f>MATCH(B16,'pivot 2021'!$B$2:$B$251,0)</f>
        <v>17</v>
      </c>
      <c r="M16">
        <f>MATCH(B16,'pivot 2021'!$B$2:$B$689,0)</f>
        <v>17</v>
      </c>
      <c r="N16">
        <f t="shared" si="0"/>
        <v>2</v>
      </c>
      <c r="O16">
        <f>INDEX('pivot 2021'!$D$2:$D$717,'pivot 2022'!M16)</f>
        <v>27.185391830542699</v>
      </c>
      <c r="P16">
        <f>D16-O16</f>
        <v>4.725571976435603</v>
      </c>
    </row>
    <row r="17" spans="1:16">
      <c r="A17" t="s">
        <v>35</v>
      </c>
      <c r="B17" t="s">
        <v>36</v>
      </c>
      <c r="C17">
        <v>2004</v>
      </c>
      <c r="D17">
        <v>31.572912776894299</v>
      </c>
      <c r="E17">
        <v>148</v>
      </c>
      <c r="F17">
        <v>29.202702702702702</v>
      </c>
      <c r="G17">
        <v>6</v>
      </c>
      <c r="H17">
        <v>11</v>
      </c>
      <c r="I17">
        <v>67</v>
      </c>
      <c r="J17" t="s">
        <v>12</v>
      </c>
      <c r="K17">
        <f t="shared" si="1"/>
        <v>16</v>
      </c>
      <c r="L17">
        <f>MATCH(B17,'pivot 2021'!$B$2:$B$251,0)</f>
        <v>13</v>
      </c>
      <c r="M17">
        <f>MATCH(B17,'pivot 2021'!$B$2:$B$689,0)</f>
        <v>13</v>
      </c>
      <c r="N17">
        <f t="shared" si="0"/>
        <v>-3</v>
      </c>
      <c r="O17">
        <f>INDEX('pivot 2021'!$D$2:$D$717,'pivot 2022'!M17)</f>
        <v>29.936277914023599</v>
      </c>
      <c r="P17">
        <f>D17-O17</f>
        <v>1.6366348628707001</v>
      </c>
    </row>
    <row r="18" spans="1:16">
      <c r="A18" t="s">
        <v>39</v>
      </c>
      <c r="B18" t="s">
        <v>40</v>
      </c>
      <c r="C18">
        <v>1995</v>
      </c>
      <c r="D18">
        <v>29.727701355694101</v>
      </c>
      <c r="E18">
        <v>148</v>
      </c>
      <c r="F18">
        <v>32.141891891891802</v>
      </c>
      <c r="G18">
        <v>7</v>
      </c>
      <c r="H18">
        <v>13</v>
      </c>
      <c r="I18">
        <v>55</v>
      </c>
      <c r="J18" t="s">
        <v>12</v>
      </c>
      <c r="K18">
        <f t="shared" si="1"/>
        <v>17</v>
      </c>
      <c r="L18">
        <f>MATCH(B18,'pivot 2021'!$B$2:$B$251,0)</f>
        <v>15</v>
      </c>
      <c r="M18">
        <f>MATCH(B18,'pivot 2021'!$B$2:$B$689,0)</f>
        <v>15</v>
      </c>
      <c r="N18">
        <f t="shared" si="0"/>
        <v>-2</v>
      </c>
      <c r="O18">
        <f>INDEX('pivot 2021'!$D$2:$D$717,'pivot 2022'!M18)</f>
        <v>27.9722511234995</v>
      </c>
      <c r="P18">
        <f>D18-O18</f>
        <v>1.7554502321946011</v>
      </c>
    </row>
    <row r="19" spans="1:16">
      <c r="A19" t="s">
        <v>41</v>
      </c>
      <c r="B19" t="s">
        <v>42</v>
      </c>
      <c r="C19">
        <v>2008</v>
      </c>
      <c r="D19">
        <v>28.899863768655901</v>
      </c>
      <c r="E19">
        <v>146</v>
      </c>
      <c r="F19">
        <v>37.924657534246499</v>
      </c>
      <c r="G19">
        <v>7</v>
      </c>
      <c r="H19">
        <v>21</v>
      </c>
      <c r="I19" t="s">
        <v>12</v>
      </c>
      <c r="J19">
        <v>2</v>
      </c>
      <c r="K19">
        <f t="shared" si="1"/>
        <v>18</v>
      </c>
      <c r="L19">
        <f>MATCH(B19,'pivot 2021'!$B$2:$B$251,0)</f>
        <v>16</v>
      </c>
      <c r="M19">
        <f>MATCH(B19,'pivot 2021'!$B$2:$B$689,0)</f>
        <v>16</v>
      </c>
      <c r="N19">
        <f t="shared" si="0"/>
        <v>-2</v>
      </c>
      <c r="O19">
        <f>INDEX('pivot 2021'!$D$2:$D$717,'pivot 2022'!M19)</f>
        <v>27.753364384804399</v>
      </c>
      <c r="P19">
        <f>D19-O19</f>
        <v>1.1464993838515021</v>
      </c>
    </row>
    <row r="20" spans="1:16">
      <c r="A20" t="s">
        <v>47</v>
      </c>
      <c r="B20" t="s">
        <v>48</v>
      </c>
      <c r="C20">
        <v>2012</v>
      </c>
      <c r="D20">
        <v>26.816694529564</v>
      </c>
      <c r="E20">
        <v>117</v>
      </c>
      <c r="F20">
        <v>36.094017094017097</v>
      </c>
      <c r="G20">
        <v>2</v>
      </c>
      <c r="H20">
        <v>26</v>
      </c>
      <c r="I20" t="s">
        <v>12</v>
      </c>
      <c r="J20">
        <v>1</v>
      </c>
      <c r="K20">
        <f t="shared" si="1"/>
        <v>19</v>
      </c>
      <c r="L20">
        <f>MATCH(B20,'pivot 2021'!$B$2:$B$251,0)</f>
        <v>19</v>
      </c>
      <c r="M20">
        <f>MATCH(B20,'pivot 2021'!$B$2:$B$689,0)</f>
        <v>19</v>
      </c>
      <c r="N20">
        <f t="shared" si="0"/>
        <v>0</v>
      </c>
      <c r="O20">
        <f>INDEX('pivot 2021'!$D$2:$D$717,'pivot 2022'!M20)</f>
        <v>26.067976268487801</v>
      </c>
      <c r="P20">
        <f>D20-O20</f>
        <v>0.7487182610761991</v>
      </c>
    </row>
    <row r="21" spans="1:16">
      <c r="A21" t="s">
        <v>49</v>
      </c>
      <c r="B21" t="s">
        <v>50</v>
      </c>
      <c r="C21">
        <v>2016</v>
      </c>
      <c r="D21">
        <v>25.786888703342498</v>
      </c>
      <c r="E21">
        <v>70</v>
      </c>
      <c r="F21">
        <v>12.0857142857142</v>
      </c>
      <c r="G21">
        <v>1</v>
      </c>
      <c r="H21">
        <v>42</v>
      </c>
      <c r="I21">
        <v>29</v>
      </c>
      <c r="J21" t="s">
        <v>12</v>
      </c>
      <c r="K21">
        <f t="shared" si="1"/>
        <v>20</v>
      </c>
      <c r="L21">
        <f>MATCH(B21,'pivot 2021'!$B$2:$B$251,0)</f>
        <v>20</v>
      </c>
      <c r="M21">
        <f>MATCH(B21,'pivot 2021'!$B$2:$B$689,0)</f>
        <v>20</v>
      </c>
      <c r="N21">
        <f t="shared" si="0"/>
        <v>0</v>
      </c>
      <c r="O21">
        <f>INDEX('pivot 2021'!$D$2:$D$717,'pivot 2022'!M21)</f>
        <v>23.299427241054399</v>
      </c>
      <c r="P21">
        <f>D21-O21</f>
        <v>2.4874614622880991</v>
      </c>
    </row>
    <row r="22" spans="1:16">
      <c r="A22" t="s">
        <v>57</v>
      </c>
      <c r="B22" t="s">
        <v>58</v>
      </c>
      <c r="C22">
        <v>2014</v>
      </c>
      <c r="D22">
        <v>24.636262345107401</v>
      </c>
      <c r="E22">
        <v>87</v>
      </c>
      <c r="F22">
        <v>15.574712643678099</v>
      </c>
      <c r="G22">
        <v>4</v>
      </c>
      <c r="H22">
        <v>26</v>
      </c>
      <c r="I22">
        <v>16</v>
      </c>
      <c r="J22" t="s">
        <v>12</v>
      </c>
      <c r="K22">
        <f t="shared" si="1"/>
        <v>21</v>
      </c>
      <c r="L22">
        <f>MATCH(B22,'pivot 2021'!$B$2:$B$251,0)</f>
        <v>24</v>
      </c>
      <c r="M22">
        <f>MATCH(B22,'pivot 2021'!$B$2:$B$689,0)</f>
        <v>24</v>
      </c>
      <c r="N22">
        <f t="shared" si="0"/>
        <v>3</v>
      </c>
      <c r="O22">
        <f>INDEX('pivot 2021'!$D$2:$D$717,'pivot 2022'!M22)</f>
        <v>21.4416654822871</v>
      </c>
      <c r="P22">
        <f>D22-O22</f>
        <v>3.1945968628203012</v>
      </c>
    </row>
    <row r="23" spans="1:16">
      <c r="A23" t="s">
        <v>51</v>
      </c>
      <c r="B23" t="s">
        <v>52</v>
      </c>
      <c r="C23">
        <v>2008</v>
      </c>
      <c r="D23">
        <v>23.7749804096742</v>
      </c>
      <c r="E23">
        <v>130</v>
      </c>
      <c r="F23">
        <v>40.423076923076898</v>
      </c>
      <c r="G23">
        <v>5</v>
      </c>
      <c r="H23">
        <v>11</v>
      </c>
      <c r="I23">
        <v>100</v>
      </c>
      <c r="J23" t="s">
        <v>12</v>
      </c>
      <c r="K23">
        <f t="shared" si="1"/>
        <v>22</v>
      </c>
      <c r="L23">
        <f>MATCH(B23,'pivot 2021'!$B$2:$B$251,0)</f>
        <v>21</v>
      </c>
      <c r="M23">
        <f>MATCH(B23,'pivot 2021'!$B$2:$B$689,0)</f>
        <v>21</v>
      </c>
      <c r="N23">
        <f t="shared" si="0"/>
        <v>-1</v>
      </c>
      <c r="O23">
        <f>INDEX('pivot 2021'!$D$2:$D$717,'pivot 2022'!M23)</f>
        <v>23.2955060341178</v>
      </c>
      <c r="P23">
        <f>D23-O23</f>
        <v>0.47947437555639993</v>
      </c>
    </row>
    <row r="24" spans="1:16">
      <c r="A24" t="s">
        <v>55</v>
      </c>
      <c r="B24" t="s">
        <v>56</v>
      </c>
      <c r="C24">
        <v>2005</v>
      </c>
      <c r="D24">
        <v>23.188953133349401</v>
      </c>
      <c r="E24">
        <v>148</v>
      </c>
      <c r="F24">
        <v>42.912162162162097</v>
      </c>
      <c r="G24">
        <v>17</v>
      </c>
      <c r="H24">
        <v>0</v>
      </c>
      <c r="I24">
        <v>57</v>
      </c>
      <c r="J24" t="s">
        <v>12</v>
      </c>
      <c r="K24">
        <f t="shared" si="1"/>
        <v>23</v>
      </c>
      <c r="L24">
        <f>MATCH(B24,'pivot 2021'!$B$2:$B$251,0)</f>
        <v>23</v>
      </c>
      <c r="M24">
        <f>MATCH(B24,'pivot 2021'!$B$2:$B$689,0)</f>
        <v>23</v>
      </c>
      <c r="N24">
        <f t="shared" si="0"/>
        <v>0</v>
      </c>
      <c r="O24">
        <f>INDEX('pivot 2021'!$D$2:$D$717,'pivot 2022'!M24)</f>
        <v>21.4525158004543</v>
      </c>
      <c r="P24">
        <f>D24-O24</f>
        <v>1.7364373328951004</v>
      </c>
    </row>
    <row r="25" spans="1:16">
      <c r="A25" t="s">
        <v>67</v>
      </c>
      <c r="B25" t="s">
        <v>68</v>
      </c>
      <c r="C25">
        <v>2016</v>
      </c>
      <c r="D25">
        <v>23.076842600077001</v>
      </c>
      <c r="E25">
        <v>66</v>
      </c>
      <c r="F25">
        <v>12.8484848484848</v>
      </c>
      <c r="G25">
        <v>2</v>
      </c>
      <c r="H25">
        <v>38</v>
      </c>
      <c r="I25">
        <v>17</v>
      </c>
      <c r="J25" t="s">
        <v>12</v>
      </c>
      <c r="K25">
        <f t="shared" si="1"/>
        <v>24</v>
      </c>
      <c r="L25">
        <f>MATCH(B25,'pivot 2021'!$B$2:$B$251,0)</f>
        <v>29</v>
      </c>
      <c r="M25">
        <f>MATCH(B25,'pivot 2021'!$B$2:$B$689,0)</f>
        <v>29</v>
      </c>
      <c r="N25">
        <f t="shared" si="0"/>
        <v>5</v>
      </c>
      <c r="O25">
        <f>INDEX('pivot 2021'!$D$2:$D$717,'pivot 2022'!M25)</f>
        <v>20.026982991107499</v>
      </c>
      <c r="P25">
        <f>D25-O25</f>
        <v>3.049859608969502</v>
      </c>
    </row>
    <row r="26" spans="1:16">
      <c r="A26" t="s">
        <v>63</v>
      </c>
      <c r="B26" t="s">
        <v>64</v>
      </c>
      <c r="C26">
        <v>2017</v>
      </c>
      <c r="D26">
        <v>22.883790717298702</v>
      </c>
      <c r="E26">
        <v>63</v>
      </c>
      <c r="F26">
        <v>15.1111111111111</v>
      </c>
      <c r="G26">
        <v>1</v>
      </c>
      <c r="H26">
        <v>36</v>
      </c>
      <c r="I26">
        <v>35</v>
      </c>
      <c r="J26" t="s">
        <v>12</v>
      </c>
      <c r="K26">
        <f t="shared" si="1"/>
        <v>25</v>
      </c>
      <c r="L26">
        <f>MATCH(B26,'pivot 2021'!$B$2:$B$251,0)</f>
        <v>27</v>
      </c>
      <c r="M26">
        <f>MATCH(B26,'pivot 2021'!$B$2:$B$689,0)</f>
        <v>27</v>
      </c>
      <c r="N26">
        <f t="shared" si="0"/>
        <v>2</v>
      </c>
      <c r="O26">
        <f>INDEX('pivot 2021'!$D$2:$D$717,'pivot 2022'!M26)</f>
        <v>20.6896065451715</v>
      </c>
      <c r="P26">
        <f>D26-O26</f>
        <v>2.1941841721272013</v>
      </c>
    </row>
    <row r="27" spans="1:16">
      <c r="A27" t="s">
        <v>53</v>
      </c>
      <c r="B27" t="s">
        <v>54</v>
      </c>
      <c r="C27">
        <v>2009</v>
      </c>
      <c r="D27">
        <v>22.688984352166599</v>
      </c>
      <c r="E27">
        <v>103</v>
      </c>
      <c r="F27">
        <v>36.524271844660099</v>
      </c>
      <c r="G27">
        <v>3</v>
      </c>
      <c r="H27">
        <v>21</v>
      </c>
      <c r="I27" t="s">
        <v>12</v>
      </c>
      <c r="J27">
        <v>22</v>
      </c>
      <c r="K27">
        <f t="shared" si="1"/>
        <v>26</v>
      </c>
      <c r="L27">
        <f>MATCH(B27,'pivot 2021'!$B$2:$B$251,0)</f>
        <v>22</v>
      </c>
      <c r="M27">
        <f>MATCH(B27,'pivot 2021'!$B$2:$B$689,0)</f>
        <v>22</v>
      </c>
      <c r="N27">
        <f t="shared" si="0"/>
        <v>-4</v>
      </c>
      <c r="O27">
        <f>INDEX('pivot 2021'!$D$2:$D$717,'pivot 2022'!M27)</f>
        <v>22.676191477217898</v>
      </c>
      <c r="P27">
        <f>D27-O27</f>
        <v>1.2792874948701183E-2</v>
      </c>
    </row>
    <row r="28" spans="1:16">
      <c r="A28" t="s">
        <v>59</v>
      </c>
      <c r="B28" t="s">
        <v>60</v>
      </c>
      <c r="C28">
        <v>2010</v>
      </c>
      <c r="D28">
        <v>21.829646628808199</v>
      </c>
      <c r="E28">
        <v>109</v>
      </c>
      <c r="F28">
        <v>42.266055045871497</v>
      </c>
      <c r="G28">
        <v>4</v>
      </c>
      <c r="H28">
        <v>16</v>
      </c>
      <c r="I28" t="s">
        <v>12</v>
      </c>
      <c r="J28">
        <v>4</v>
      </c>
      <c r="K28">
        <f t="shared" si="1"/>
        <v>27</v>
      </c>
      <c r="L28">
        <f>MATCH(B28,'pivot 2021'!$B$2:$B$251,0)</f>
        <v>25</v>
      </c>
      <c r="M28">
        <f>MATCH(B28,'pivot 2021'!$B$2:$B$689,0)</f>
        <v>25</v>
      </c>
      <c r="N28">
        <f t="shared" si="0"/>
        <v>-2</v>
      </c>
      <c r="O28">
        <f>INDEX('pivot 2021'!$D$2:$D$717,'pivot 2022'!M28)</f>
        <v>21.215846035157401</v>
      </c>
      <c r="P28">
        <f>D28-O28</f>
        <v>0.61380059365079731</v>
      </c>
    </row>
    <row r="29" spans="1:16">
      <c r="A29" t="s">
        <v>61</v>
      </c>
      <c r="B29" t="s">
        <v>62</v>
      </c>
      <c r="C29">
        <v>2002</v>
      </c>
      <c r="D29">
        <v>20.826428551034901</v>
      </c>
      <c r="E29">
        <v>109</v>
      </c>
      <c r="F29">
        <v>43.376146788990802</v>
      </c>
      <c r="G29">
        <v>6</v>
      </c>
      <c r="H29">
        <v>14</v>
      </c>
      <c r="I29" t="s">
        <v>12</v>
      </c>
      <c r="J29">
        <v>21</v>
      </c>
      <c r="K29">
        <f t="shared" si="1"/>
        <v>28</v>
      </c>
      <c r="L29">
        <f>MATCH(B29,'pivot 2021'!$B$2:$B$251,0)</f>
        <v>26</v>
      </c>
      <c r="M29">
        <f>MATCH(B29,'pivot 2021'!$B$2:$B$689,0)</f>
        <v>26</v>
      </c>
      <c r="N29">
        <f t="shared" si="0"/>
        <v>-2</v>
      </c>
      <c r="O29">
        <f>INDEX('pivot 2021'!$D$2:$D$717,'pivot 2022'!M29)</f>
        <v>20.862193100655301</v>
      </c>
      <c r="P29">
        <f>D29-O29</f>
        <v>-3.5764549620399322E-2</v>
      </c>
    </row>
    <row r="30" spans="1:16">
      <c r="A30" t="s">
        <v>65</v>
      </c>
      <c r="B30" t="s">
        <v>66</v>
      </c>
      <c r="C30">
        <v>2004</v>
      </c>
      <c r="D30">
        <v>20.2800338904167</v>
      </c>
      <c r="E30">
        <v>102</v>
      </c>
      <c r="F30">
        <v>39.009803921568597</v>
      </c>
      <c r="G30">
        <v>6</v>
      </c>
      <c r="H30">
        <v>9</v>
      </c>
      <c r="I30" t="s">
        <v>12</v>
      </c>
      <c r="J30">
        <v>26</v>
      </c>
      <c r="K30">
        <f t="shared" si="1"/>
        <v>29</v>
      </c>
      <c r="L30">
        <f>MATCH(B30,'pivot 2021'!$B$2:$B$251,0)</f>
        <v>28</v>
      </c>
      <c r="M30">
        <f>MATCH(B30,'pivot 2021'!$B$2:$B$689,0)</f>
        <v>28</v>
      </c>
      <c r="N30">
        <f t="shared" si="0"/>
        <v>-1</v>
      </c>
      <c r="O30">
        <f>INDEX('pivot 2021'!$D$2:$D$717,'pivot 2022'!M30)</f>
        <v>20.155903661889699</v>
      </c>
      <c r="P30">
        <f>D30-O30</f>
        <v>0.12413022852700095</v>
      </c>
    </row>
    <row r="31" spans="1:16">
      <c r="A31" t="s">
        <v>69</v>
      </c>
      <c r="B31" t="s">
        <v>70</v>
      </c>
      <c r="C31">
        <v>1999</v>
      </c>
      <c r="D31">
        <v>20.1828899906562</v>
      </c>
      <c r="E31">
        <v>148</v>
      </c>
      <c r="F31">
        <v>58.087837837837803</v>
      </c>
      <c r="G31">
        <v>22</v>
      </c>
      <c r="H31">
        <v>0</v>
      </c>
      <c r="I31">
        <v>61</v>
      </c>
      <c r="J31" t="s">
        <v>12</v>
      </c>
      <c r="K31">
        <f t="shared" si="1"/>
        <v>30</v>
      </c>
      <c r="L31">
        <f>MATCH(B31,'pivot 2021'!$B$2:$B$251,0)</f>
        <v>30</v>
      </c>
      <c r="M31">
        <f>MATCH(B31,'pivot 2021'!$B$2:$B$689,0)</f>
        <v>30</v>
      </c>
      <c r="N31">
        <f t="shared" si="0"/>
        <v>0</v>
      </c>
      <c r="O31">
        <f>INDEX('pivot 2021'!$D$2:$D$717,'pivot 2022'!M31)</f>
        <v>18.5489366287255</v>
      </c>
      <c r="P31">
        <f>D31-O31</f>
        <v>1.6339533619307005</v>
      </c>
    </row>
    <row r="32" spans="1:16">
      <c r="A32" t="s">
        <v>71</v>
      </c>
      <c r="B32" t="s">
        <v>72</v>
      </c>
      <c r="C32">
        <v>2009</v>
      </c>
      <c r="D32">
        <v>20.044245394764701</v>
      </c>
      <c r="E32">
        <v>132</v>
      </c>
      <c r="F32">
        <v>49.643939393939299</v>
      </c>
      <c r="G32">
        <v>18</v>
      </c>
      <c r="H32">
        <v>0</v>
      </c>
      <c r="I32">
        <v>50</v>
      </c>
      <c r="J32" t="s">
        <v>12</v>
      </c>
      <c r="K32">
        <f t="shared" si="1"/>
        <v>31</v>
      </c>
      <c r="L32">
        <f>MATCH(B32,'pivot 2021'!$B$2:$B$251,0)</f>
        <v>31</v>
      </c>
      <c r="M32">
        <f>MATCH(B32,'pivot 2021'!$B$2:$B$689,0)</f>
        <v>31</v>
      </c>
      <c r="N32">
        <f t="shared" si="0"/>
        <v>0</v>
      </c>
      <c r="O32">
        <f>INDEX('pivot 2021'!$D$2:$D$717,'pivot 2022'!M32)</f>
        <v>18.3101086411117</v>
      </c>
      <c r="P32">
        <f>D32-O32</f>
        <v>1.7341367536530008</v>
      </c>
    </row>
    <row r="33" spans="1:16">
      <c r="A33" t="s">
        <v>73</v>
      </c>
      <c r="B33" t="s">
        <v>74</v>
      </c>
      <c r="C33">
        <v>1997</v>
      </c>
      <c r="D33">
        <v>17.774464715429701</v>
      </c>
      <c r="E33">
        <v>142</v>
      </c>
      <c r="F33">
        <v>67.394366197183103</v>
      </c>
      <c r="G33">
        <v>31</v>
      </c>
      <c r="H33">
        <v>0</v>
      </c>
      <c r="I33">
        <v>94</v>
      </c>
      <c r="J33" t="s">
        <v>12</v>
      </c>
      <c r="K33">
        <f t="shared" si="1"/>
        <v>32</v>
      </c>
      <c r="L33">
        <f>MATCH(B33,'pivot 2021'!$B$2:$B$251,0)</f>
        <v>32</v>
      </c>
      <c r="M33">
        <f>MATCH(B33,'pivot 2021'!$B$2:$B$689,0)</f>
        <v>32</v>
      </c>
      <c r="N33">
        <f t="shared" si="0"/>
        <v>0</v>
      </c>
      <c r="O33">
        <f>INDEX('pivot 2021'!$D$2:$D$717,'pivot 2022'!M33)</f>
        <v>16.614204033672099</v>
      </c>
      <c r="P33">
        <f>D33-O33</f>
        <v>1.1602606817576024</v>
      </c>
    </row>
    <row r="34" spans="1:16">
      <c r="A34" t="s">
        <v>81</v>
      </c>
      <c r="B34" t="s">
        <v>82</v>
      </c>
      <c r="C34">
        <v>2013</v>
      </c>
      <c r="D34">
        <v>17.572484162235501</v>
      </c>
      <c r="E34">
        <v>94</v>
      </c>
      <c r="F34">
        <v>40.404255319148902</v>
      </c>
      <c r="G34">
        <v>4</v>
      </c>
      <c r="H34">
        <v>5</v>
      </c>
      <c r="I34">
        <v>76</v>
      </c>
      <c r="J34" t="s">
        <v>12</v>
      </c>
      <c r="K34">
        <f t="shared" si="1"/>
        <v>33</v>
      </c>
      <c r="L34">
        <f>MATCH(B34,'pivot 2021'!$B$2:$B$251,0)</f>
        <v>36</v>
      </c>
      <c r="M34">
        <f>MATCH(B34,'pivot 2021'!$B$2:$B$689,0)</f>
        <v>36</v>
      </c>
      <c r="N34">
        <f t="shared" si="0"/>
        <v>3</v>
      </c>
      <c r="O34">
        <f>INDEX('pivot 2021'!$D$2:$D$717,'pivot 2022'!M34)</f>
        <v>16.124200135287101</v>
      </c>
      <c r="P34">
        <f>D34-O34</f>
        <v>1.4482840269484001</v>
      </c>
    </row>
    <row r="35" spans="1:16">
      <c r="A35" t="s">
        <v>77</v>
      </c>
      <c r="B35" t="s">
        <v>78</v>
      </c>
      <c r="C35">
        <v>2014</v>
      </c>
      <c r="D35">
        <v>17.4100324159742</v>
      </c>
      <c r="E35">
        <v>95</v>
      </c>
      <c r="F35">
        <v>43.978947368420997</v>
      </c>
      <c r="G35">
        <v>5</v>
      </c>
      <c r="H35">
        <v>7</v>
      </c>
      <c r="I35">
        <v>95</v>
      </c>
      <c r="J35" t="s">
        <v>12</v>
      </c>
      <c r="K35">
        <f t="shared" si="1"/>
        <v>34</v>
      </c>
      <c r="L35">
        <f>MATCH(B35,'pivot 2021'!$B$2:$B$251,0)</f>
        <v>34</v>
      </c>
      <c r="M35">
        <f>MATCH(B35,'pivot 2021'!$B$2:$B$689,0)</f>
        <v>34</v>
      </c>
      <c r="N35">
        <f t="shared" si="0"/>
        <v>0</v>
      </c>
      <c r="O35">
        <f>INDEX('pivot 2021'!$D$2:$D$717,'pivot 2022'!M35)</f>
        <v>16.3621954828171</v>
      </c>
      <c r="P35">
        <f>D35-O35</f>
        <v>1.0478369331571002</v>
      </c>
    </row>
    <row r="36" spans="1:16">
      <c r="A36" t="s">
        <v>87</v>
      </c>
      <c r="B36" t="s">
        <v>88</v>
      </c>
      <c r="C36">
        <v>2017</v>
      </c>
      <c r="D36">
        <v>17.212638869684799</v>
      </c>
      <c r="E36">
        <v>61</v>
      </c>
      <c r="F36">
        <v>15.8852459016393</v>
      </c>
      <c r="G36">
        <v>4</v>
      </c>
      <c r="H36">
        <v>18</v>
      </c>
      <c r="I36">
        <v>28</v>
      </c>
      <c r="J36" t="s">
        <v>12</v>
      </c>
      <c r="K36">
        <f t="shared" si="1"/>
        <v>35</v>
      </c>
      <c r="L36">
        <f>MATCH(B36,'pivot 2021'!$B$2:$B$251,0)</f>
        <v>39</v>
      </c>
      <c r="M36">
        <f>MATCH(B36,'pivot 2021'!$B$2:$B$689,0)</f>
        <v>39</v>
      </c>
      <c r="N36">
        <f t="shared" si="0"/>
        <v>4</v>
      </c>
      <c r="O36">
        <f>INDEX('pivot 2021'!$D$2:$D$717,'pivot 2022'!M36)</f>
        <v>14.761242671126499</v>
      </c>
      <c r="P36">
        <f>D36-O36</f>
        <v>2.4513961985582995</v>
      </c>
    </row>
    <row r="37" spans="1:16">
      <c r="A37" t="s">
        <v>75</v>
      </c>
      <c r="B37" t="s">
        <v>76</v>
      </c>
      <c r="C37">
        <v>2012</v>
      </c>
      <c r="D37">
        <v>16.8912720208473</v>
      </c>
      <c r="E37">
        <v>90</v>
      </c>
      <c r="F37">
        <v>43.488888888888802</v>
      </c>
      <c r="G37">
        <v>3</v>
      </c>
      <c r="H37">
        <v>7</v>
      </c>
      <c r="I37" t="s">
        <v>12</v>
      </c>
      <c r="J37">
        <v>11</v>
      </c>
      <c r="K37">
        <f t="shared" si="1"/>
        <v>36</v>
      </c>
      <c r="L37">
        <f>MATCH(B37,'pivot 2021'!$B$2:$B$251,0)</f>
        <v>33</v>
      </c>
      <c r="M37">
        <f>MATCH(B37,'pivot 2021'!$B$2:$B$689,0)</f>
        <v>33</v>
      </c>
      <c r="N37">
        <f t="shared" si="0"/>
        <v>-3</v>
      </c>
      <c r="O37">
        <f>INDEX('pivot 2021'!$D$2:$D$717,'pivot 2022'!M37)</f>
        <v>16.5607082804515</v>
      </c>
      <c r="P37">
        <f>D37-O37</f>
        <v>0.3305637403957995</v>
      </c>
    </row>
    <row r="38" spans="1:16">
      <c r="A38" t="s">
        <v>79</v>
      </c>
      <c r="B38" t="s">
        <v>80</v>
      </c>
      <c r="C38">
        <v>2015</v>
      </c>
      <c r="D38">
        <v>16.3540482137034</v>
      </c>
      <c r="E38">
        <v>64</v>
      </c>
      <c r="F38">
        <v>37.0625</v>
      </c>
      <c r="G38">
        <v>2</v>
      </c>
      <c r="H38">
        <v>19</v>
      </c>
      <c r="I38" t="s">
        <v>12</v>
      </c>
      <c r="J38">
        <v>15</v>
      </c>
      <c r="K38">
        <f t="shared" si="1"/>
        <v>37</v>
      </c>
      <c r="L38">
        <f>MATCH(B38,'pivot 2021'!$B$2:$B$251,0)</f>
        <v>35</v>
      </c>
      <c r="M38">
        <f>MATCH(B38,'pivot 2021'!$B$2:$B$689,0)</f>
        <v>35</v>
      </c>
      <c r="N38">
        <f t="shared" si="0"/>
        <v>-2</v>
      </c>
      <c r="O38">
        <f>INDEX('pivot 2021'!$D$2:$D$717,'pivot 2022'!M38)</f>
        <v>16.320454735021301</v>
      </c>
      <c r="P38">
        <f>D38-O38</f>
        <v>3.3593478682099942E-2</v>
      </c>
    </row>
    <row r="39" spans="1:16">
      <c r="A39" t="s">
        <v>83</v>
      </c>
      <c r="B39" t="s">
        <v>84</v>
      </c>
      <c r="C39">
        <v>2011</v>
      </c>
      <c r="D39">
        <v>16.163338161702299</v>
      </c>
      <c r="E39">
        <v>113</v>
      </c>
      <c r="F39">
        <v>56.716814159291999</v>
      </c>
      <c r="G39">
        <v>18</v>
      </c>
      <c r="H39">
        <v>0</v>
      </c>
      <c r="I39" t="s">
        <v>12</v>
      </c>
      <c r="J39">
        <v>1</v>
      </c>
      <c r="K39">
        <f t="shared" si="1"/>
        <v>38</v>
      </c>
      <c r="L39">
        <f>MATCH(B39,'pivot 2021'!$B$2:$B$251,0)</f>
        <v>37</v>
      </c>
      <c r="M39">
        <f>MATCH(B39,'pivot 2021'!$B$2:$B$689,0)</f>
        <v>37</v>
      </c>
      <c r="N39">
        <f t="shared" si="0"/>
        <v>-1</v>
      </c>
      <c r="O39">
        <f>INDEX('pivot 2021'!$D$2:$D$717,'pivot 2022'!M39)</f>
        <v>15.4204660427782</v>
      </c>
      <c r="P39">
        <f>D39-O39</f>
        <v>0.74287211892409921</v>
      </c>
    </row>
    <row r="40" spans="1:16">
      <c r="A40" t="s">
        <v>117</v>
      </c>
      <c r="B40" t="s">
        <v>118</v>
      </c>
      <c r="C40">
        <v>2018</v>
      </c>
      <c r="D40">
        <v>15.786957492874899</v>
      </c>
      <c r="E40">
        <v>42</v>
      </c>
      <c r="F40">
        <v>10.261904761904701</v>
      </c>
      <c r="G40">
        <v>4</v>
      </c>
      <c r="H40">
        <v>38</v>
      </c>
      <c r="I40">
        <v>8</v>
      </c>
      <c r="J40" t="s">
        <v>12</v>
      </c>
      <c r="K40">
        <f t="shared" si="1"/>
        <v>39</v>
      </c>
      <c r="L40">
        <f>MATCH(B40,'pivot 2021'!$B$2:$B$251,0)</f>
        <v>54</v>
      </c>
      <c r="M40">
        <f>MATCH(B40,'pivot 2021'!$B$2:$B$689,0)</f>
        <v>54</v>
      </c>
      <c r="N40">
        <f t="shared" si="0"/>
        <v>15</v>
      </c>
      <c r="O40">
        <f>INDEX('pivot 2021'!$D$2:$D$717,'pivot 2022'!M40)</f>
        <v>11.489478852026799</v>
      </c>
      <c r="P40">
        <f>D40-O40</f>
        <v>4.2974786408480998</v>
      </c>
    </row>
    <row r="41" spans="1:16">
      <c r="A41" t="s">
        <v>89</v>
      </c>
      <c r="B41" t="s">
        <v>90</v>
      </c>
      <c r="C41">
        <v>2004</v>
      </c>
      <c r="D41">
        <v>15.7528462285074</v>
      </c>
      <c r="E41">
        <v>125</v>
      </c>
      <c r="F41">
        <v>65.872</v>
      </c>
      <c r="G41">
        <v>31</v>
      </c>
      <c r="H41">
        <v>0</v>
      </c>
      <c r="I41">
        <v>84</v>
      </c>
      <c r="J41" t="s">
        <v>12</v>
      </c>
      <c r="K41">
        <f t="shared" si="1"/>
        <v>40</v>
      </c>
      <c r="L41">
        <f>MATCH(B41,'pivot 2021'!$B$2:$B$251,0)</f>
        <v>40</v>
      </c>
      <c r="M41">
        <f>MATCH(B41,'pivot 2021'!$B$2:$B$689,0)</f>
        <v>40</v>
      </c>
      <c r="N41">
        <f t="shared" si="0"/>
        <v>0</v>
      </c>
      <c r="O41">
        <f>INDEX('pivot 2021'!$D$2:$D$717,'pivot 2022'!M41)</f>
        <v>14.7049699214105</v>
      </c>
      <c r="P41">
        <f>D41-O41</f>
        <v>1.0478763070968995</v>
      </c>
    </row>
    <row r="42" spans="1:16">
      <c r="A42" t="s">
        <v>85</v>
      </c>
      <c r="B42" t="s">
        <v>86</v>
      </c>
      <c r="C42">
        <v>2014</v>
      </c>
      <c r="D42">
        <v>15.465023307427201</v>
      </c>
      <c r="E42">
        <v>78</v>
      </c>
      <c r="F42">
        <v>43.538461538461497</v>
      </c>
      <c r="G42">
        <v>4</v>
      </c>
      <c r="H42">
        <v>12</v>
      </c>
      <c r="I42" t="s">
        <v>12</v>
      </c>
      <c r="J42">
        <v>9</v>
      </c>
      <c r="K42">
        <f t="shared" si="1"/>
        <v>41</v>
      </c>
      <c r="L42">
        <f>MATCH(B42,'pivot 2021'!$B$2:$B$251,0)</f>
        <v>38</v>
      </c>
      <c r="M42">
        <f>MATCH(B42,'pivot 2021'!$B$2:$B$689,0)</f>
        <v>38</v>
      </c>
      <c r="N42">
        <f t="shared" si="0"/>
        <v>-3</v>
      </c>
      <c r="O42">
        <f>INDEX('pivot 2021'!$D$2:$D$717,'pivot 2022'!M42)</f>
        <v>15.225859156316099</v>
      </c>
      <c r="P42">
        <f>D42-O42</f>
        <v>0.23916415111110112</v>
      </c>
    </row>
    <row r="43" spans="1:16">
      <c r="A43" t="s">
        <v>101</v>
      </c>
      <c r="B43" t="s">
        <v>102</v>
      </c>
      <c r="C43">
        <v>2013</v>
      </c>
      <c r="D43">
        <v>14.828045915219199</v>
      </c>
      <c r="E43">
        <v>102</v>
      </c>
      <c r="F43">
        <v>51.617647058823501</v>
      </c>
      <c r="G43">
        <v>22</v>
      </c>
      <c r="H43">
        <v>0</v>
      </c>
      <c r="I43">
        <v>72</v>
      </c>
      <c r="J43" t="s">
        <v>12</v>
      </c>
      <c r="K43">
        <f t="shared" si="1"/>
        <v>42</v>
      </c>
      <c r="L43">
        <f>MATCH(B43,'pivot 2021'!$B$2:$B$251,0)</f>
        <v>46</v>
      </c>
      <c r="M43">
        <f>MATCH(B43,'pivot 2021'!$B$2:$B$689,0)</f>
        <v>46</v>
      </c>
      <c r="N43">
        <f t="shared" si="0"/>
        <v>4</v>
      </c>
      <c r="O43">
        <f>INDEX('pivot 2021'!$D$2:$D$717,'pivot 2022'!M43)</f>
        <v>13.3685520848361</v>
      </c>
      <c r="P43">
        <f>D43-O43</f>
        <v>1.4594938303830993</v>
      </c>
    </row>
    <row r="44" spans="1:16">
      <c r="A44" t="s">
        <v>91</v>
      </c>
      <c r="B44" t="s">
        <v>92</v>
      </c>
      <c r="C44">
        <v>1997</v>
      </c>
      <c r="D44">
        <v>14.687810920026299</v>
      </c>
      <c r="E44">
        <v>95</v>
      </c>
      <c r="F44">
        <v>50.357894736842098</v>
      </c>
      <c r="G44">
        <v>15</v>
      </c>
      <c r="H44">
        <v>0</v>
      </c>
      <c r="I44" t="s">
        <v>12</v>
      </c>
      <c r="J44">
        <v>33</v>
      </c>
      <c r="K44">
        <f t="shared" si="1"/>
        <v>43</v>
      </c>
      <c r="L44">
        <f>MATCH(B44,'pivot 2021'!$B$2:$B$251,0)</f>
        <v>41</v>
      </c>
      <c r="M44">
        <f>MATCH(B44,'pivot 2021'!$B$2:$B$689,0)</f>
        <v>41</v>
      </c>
      <c r="N44">
        <f t="shared" si="0"/>
        <v>-2</v>
      </c>
      <c r="O44">
        <f>INDEX('pivot 2021'!$D$2:$D$717,'pivot 2022'!M44)</f>
        <v>14.558184176769799</v>
      </c>
      <c r="P44">
        <f>D44-O44</f>
        <v>0.12962674325649992</v>
      </c>
    </row>
    <row r="45" spans="1:16">
      <c r="A45" t="s">
        <v>97</v>
      </c>
      <c r="B45" t="s">
        <v>98</v>
      </c>
      <c r="C45">
        <v>2014</v>
      </c>
      <c r="D45">
        <v>14.487594589504701</v>
      </c>
      <c r="E45">
        <v>81</v>
      </c>
      <c r="F45">
        <v>48.135802469135797</v>
      </c>
      <c r="G45">
        <v>4</v>
      </c>
      <c r="H45">
        <v>8</v>
      </c>
      <c r="I45">
        <v>90</v>
      </c>
      <c r="J45" t="s">
        <v>12</v>
      </c>
      <c r="K45">
        <f t="shared" si="1"/>
        <v>44</v>
      </c>
      <c r="L45">
        <f>MATCH(B45,'pivot 2021'!$B$2:$B$251,0)</f>
        <v>44</v>
      </c>
      <c r="M45">
        <f>MATCH(B45,'pivot 2021'!$B$2:$B$689,0)</f>
        <v>44</v>
      </c>
      <c r="N45">
        <f t="shared" si="0"/>
        <v>0</v>
      </c>
      <c r="O45">
        <f>INDEX('pivot 2021'!$D$2:$D$717,'pivot 2022'!M45)</f>
        <v>13.9065073373314</v>
      </c>
      <c r="P45">
        <f>D45-O45</f>
        <v>0.58108725217330104</v>
      </c>
    </row>
    <row r="46" spans="1:16">
      <c r="A46" t="s">
        <v>95</v>
      </c>
      <c r="B46" t="s">
        <v>96</v>
      </c>
      <c r="C46">
        <v>2012</v>
      </c>
      <c r="D46">
        <v>14.2899733945258</v>
      </c>
      <c r="E46">
        <v>90</v>
      </c>
      <c r="F46">
        <v>60.411111111111097</v>
      </c>
      <c r="G46">
        <v>4</v>
      </c>
      <c r="H46">
        <v>7</v>
      </c>
      <c r="I46" t="s">
        <v>12</v>
      </c>
      <c r="J46">
        <v>10</v>
      </c>
      <c r="K46">
        <f t="shared" si="1"/>
        <v>45</v>
      </c>
      <c r="L46">
        <f>MATCH(B46,'pivot 2021'!$B$2:$B$251,0)</f>
        <v>43</v>
      </c>
      <c r="M46">
        <f>MATCH(B46,'pivot 2021'!$B$2:$B$689,0)</f>
        <v>43</v>
      </c>
      <c r="N46">
        <f t="shared" si="0"/>
        <v>-2</v>
      </c>
      <c r="O46">
        <f>INDEX('pivot 2021'!$D$2:$D$717,'pivot 2022'!M46)</f>
        <v>14.047131171686001</v>
      </c>
      <c r="P46">
        <f>D46-O46</f>
        <v>0.2428422228397995</v>
      </c>
    </row>
    <row r="47" spans="1:16">
      <c r="A47" t="s">
        <v>107</v>
      </c>
      <c r="B47" t="s">
        <v>108</v>
      </c>
      <c r="C47">
        <v>1994</v>
      </c>
      <c r="D47">
        <v>14.244846052248599</v>
      </c>
      <c r="E47">
        <v>115</v>
      </c>
      <c r="F47">
        <v>71.060869565217303</v>
      </c>
      <c r="G47">
        <v>26</v>
      </c>
      <c r="H47">
        <v>0</v>
      </c>
      <c r="I47">
        <v>46</v>
      </c>
      <c r="J47" t="s">
        <v>12</v>
      </c>
      <c r="K47">
        <f t="shared" si="1"/>
        <v>46</v>
      </c>
      <c r="L47">
        <f>MATCH(B47,'pivot 2021'!$B$2:$B$251,0)</f>
        <v>49</v>
      </c>
      <c r="M47">
        <f>MATCH(B47,'pivot 2021'!$B$2:$B$689,0)</f>
        <v>49</v>
      </c>
      <c r="N47">
        <f t="shared" si="0"/>
        <v>3</v>
      </c>
      <c r="O47">
        <f>INDEX('pivot 2021'!$D$2:$D$717,'pivot 2022'!M47)</f>
        <v>12.376225307115901</v>
      </c>
      <c r="P47">
        <f>D47-O47</f>
        <v>1.8686207451326986</v>
      </c>
    </row>
    <row r="48" spans="1:16">
      <c r="A48" t="s">
        <v>93</v>
      </c>
      <c r="B48" t="s">
        <v>94</v>
      </c>
      <c r="C48">
        <v>2010</v>
      </c>
      <c r="D48">
        <v>14.1482136670716</v>
      </c>
      <c r="E48">
        <v>87</v>
      </c>
      <c r="F48">
        <v>49.172413793103402</v>
      </c>
      <c r="G48">
        <v>7</v>
      </c>
      <c r="H48">
        <v>1</v>
      </c>
      <c r="I48" t="s">
        <v>12</v>
      </c>
      <c r="J48">
        <v>51</v>
      </c>
      <c r="K48">
        <f t="shared" si="1"/>
        <v>47</v>
      </c>
      <c r="L48">
        <f>MATCH(B48,'pivot 2021'!$B$2:$B$251,0)</f>
        <v>42</v>
      </c>
      <c r="M48">
        <f>MATCH(B48,'pivot 2021'!$B$2:$B$689,0)</f>
        <v>42</v>
      </c>
      <c r="N48">
        <f t="shared" si="0"/>
        <v>-5</v>
      </c>
      <c r="O48">
        <f>INDEX('pivot 2021'!$D$2:$D$717,'pivot 2022'!M48)</f>
        <v>14.159561324515799</v>
      </c>
      <c r="P48">
        <f>D48-O48</f>
        <v>-1.1347657444199299E-2</v>
      </c>
    </row>
    <row r="49" spans="1:16">
      <c r="A49" t="s">
        <v>111</v>
      </c>
      <c r="B49" t="s">
        <v>112</v>
      </c>
      <c r="C49">
        <v>2016</v>
      </c>
      <c r="D49">
        <v>13.714042213435601</v>
      </c>
      <c r="E49">
        <v>67</v>
      </c>
      <c r="F49">
        <v>30.089552238805901</v>
      </c>
      <c r="G49">
        <v>8</v>
      </c>
      <c r="H49">
        <v>3</v>
      </c>
      <c r="I49">
        <v>42</v>
      </c>
      <c r="J49" t="s">
        <v>12</v>
      </c>
      <c r="K49">
        <f t="shared" si="1"/>
        <v>48</v>
      </c>
      <c r="L49">
        <f>MATCH(B49,'pivot 2021'!$B$2:$B$251,0)</f>
        <v>51</v>
      </c>
      <c r="M49">
        <f>MATCH(B49,'pivot 2021'!$B$2:$B$689,0)</f>
        <v>51</v>
      </c>
      <c r="N49">
        <f t="shared" si="0"/>
        <v>3</v>
      </c>
      <c r="O49">
        <f>INDEX('pivot 2021'!$D$2:$D$717,'pivot 2022'!M49)</f>
        <v>12.032998432892599</v>
      </c>
      <c r="P49">
        <f>D49-O49</f>
        <v>1.6810437805430016</v>
      </c>
    </row>
    <row r="50" spans="1:16">
      <c r="A50" t="s">
        <v>99</v>
      </c>
      <c r="B50" t="s">
        <v>100</v>
      </c>
      <c r="C50">
        <v>2009</v>
      </c>
      <c r="D50">
        <v>13.3936372305029</v>
      </c>
      <c r="E50">
        <v>69</v>
      </c>
      <c r="F50">
        <v>33.811594202898497</v>
      </c>
      <c r="G50">
        <v>9</v>
      </c>
      <c r="H50">
        <v>1</v>
      </c>
      <c r="I50" t="s">
        <v>12</v>
      </c>
      <c r="J50">
        <v>70</v>
      </c>
      <c r="K50">
        <f t="shared" si="1"/>
        <v>49</v>
      </c>
      <c r="L50">
        <f>MATCH(B50,'pivot 2021'!$B$2:$B$251,0)</f>
        <v>45</v>
      </c>
      <c r="M50">
        <f>MATCH(B50,'pivot 2021'!$B$2:$B$689,0)</f>
        <v>45</v>
      </c>
      <c r="N50">
        <f t="shared" si="0"/>
        <v>-4</v>
      </c>
      <c r="O50">
        <f>INDEX('pivot 2021'!$D$2:$D$717,'pivot 2022'!M50)</f>
        <v>13.4142694398129</v>
      </c>
      <c r="P50">
        <f>D50-O50</f>
        <v>-2.0632209309999539E-2</v>
      </c>
    </row>
    <row r="51" spans="1:16">
      <c r="A51" t="s">
        <v>125</v>
      </c>
      <c r="B51" t="s">
        <v>126</v>
      </c>
      <c r="C51">
        <v>2018</v>
      </c>
      <c r="D51">
        <v>13.159731949203</v>
      </c>
      <c r="E51">
        <v>47</v>
      </c>
      <c r="F51">
        <v>16.404255319148898</v>
      </c>
      <c r="G51">
        <v>5</v>
      </c>
      <c r="H51">
        <v>16</v>
      </c>
      <c r="I51">
        <v>21</v>
      </c>
      <c r="J51" t="s">
        <v>12</v>
      </c>
      <c r="K51">
        <f t="shared" si="1"/>
        <v>50</v>
      </c>
      <c r="L51">
        <f>MATCH(B51,'pivot 2021'!$B$2:$B$251,0)</f>
        <v>58</v>
      </c>
      <c r="M51">
        <f>MATCH(B51,'pivot 2021'!$B$2:$B$689,0)</f>
        <v>58</v>
      </c>
      <c r="N51">
        <f t="shared" si="0"/>
        <v>8</v>
      </c>
      <c r="O51">
        <f>INDEX('pivot 2021'!$D$2:$D$717,'pivot 2022'!M51)</f>
        <v>10.244630013429401</v>
      </c>
      <c r="P51">
        <f>D51-O51</f>
        <v>2.915101935773599</v>
      </c>
    </row>
    <row r="52" spans="1:16">
      <c r="A52" t="s">
        <v>105</v>
      </c>
      <c r="B52" t="s">
        <v>106</v>
      </c>
      <c r="C52">
        <v>2000</v>
      </c>
      <c r="D52">
        <v>12.7185443589601</v>
      </c>
      <c r="E52">
        <v>76</v>
      </c>
      <c r="F52">
        <v>44.315789473684198</v>
      </c>
      <c r="G52">
        <v>15</v>
      </c>
      <c r="H52">
        <v>0</v>
      </c>
      <c r="I52" t="s">
        <v>12</v>
      </c>
      <c r="J52">
        <v>68</v>
      </c>
      <c r="K52">
        <f t="shared" si="1"/>
        <v>51</v>
      </c>
      <c r="L52">
        <f>MATCH(B52,'pivot 2021'!$B$2:$B$251,0)</f>
        <v>48</v>
      </c>
      <c r="M52">
        <f>MATCH(B52,'pivot 2021'!$B$2:$B$689,0)</f>
        <v>48</v>
      </c>
      <c r="N52">
        <f t="shared" si="0"/>
        <v>-3</v>
      </c>
      <c r="O52">
        <f>INDEX('pivot 2021'!$D$2:$D$717,'pivot 2022'!M52)</f>
        <v>12.4956200400417</v>
      </c>
      <c r="P52">
        <f>D52-O52</f>
        <v>0.22292431891840003</v>
      </c>
    </row>
    <row r="53" spans="1:16">
      <c r="A53" t="s">
        <v>103</v>
      </c>
      <c r="B53" t="s">
        <v>104</v>
      </c>
      <c r="C53">
        <v>2012</v>
      </c>
      <c r="D53">
        <v>12.6890145872632</v>
      </c>
      <c r="E53">
        <v>70</v>
      </c>
      <c r="F53">
        <v>50.585714285714197</v>
      </c>
      <c r="G53">
        <v>4</v>
      </c>
      <c r="H53">
        <v>10</v>
      </c>
      <c r="I53" t="s">
        <v>12</v>
      </c>
      <c r="J53">
        <v>34</v>
      </c>
      <c r="K53">
        <f t="shared" si="1"/>
        <v>52</v>
      </c>
      <c r="L53">
        <f>MATCH(B53,'pivot 2021'!$B$2:$B$251,0)</f>
        <v>47</v>
      </c>
      <c r="M53">
        <f>MATCH(B53,'pivot 2021'!$B$2:$B$689,0)</f>
        <v>47</v>
      </c>
      <c r="N53">
        <f t="shared" si="0"/>
        <v>-5</v>
      </c>
      <c r="O53">
        <f>INDEX('pivot 2021'!$D$2:$D$717,'pivot 2022'!M53)</f>
        <v>12.5170847729649</v>
      </c>
      <c r="P53">
        <f>D53-O53</f>
        <v>0.17192981429830034</v>
      </c>
    </row>
    <row r="54" spans="1:16">
      <c r="A54" t="s">
        <v>121</v>
      </c>
      <c r="B54" t="s">
        <v>122</v>
      </c>
      <c r="C54">
        <v>2016</v>
      </c>
      <c r="D54">
        <v>12.5310838840504</v>
      </c>
      <c r="E54">
        <v>66</v>
      </c>
      <c r="F54">
        <v>33.181818181818102</v>
      </c>
      <c r="G54">
        <v>8</v>
      </c>
      <c r="H54">
        <v>3</v>
      </c>
      <c r="I54">
        <v>60</v>
      </c>
      <c r="J54" t="s">
        <v>12</v>
      </c>
      <c r="K54">
        <f t="shared" si="1"/>
        <v>53</v>
      </c>
      <c r="L54">
        <f>MATCH(B54,'pivot 2021'!$B$2:$B$251,0)</f>
        <v>56</v>
      </c>
      <c r="M54">
        <f>MATCH(B54,'pivot 2021'!$B$2:$B$689,0)</f>
        <v>56</v>
      </c>
      <c r="N54">
        <f t="shared" si="0"/>
        <v>3</v>
      </c>
      <c r="O54">
        <f>INDEX('pivot 2021'!$D$2:$D$717,'pivot 2022'!M54)</f>
        <v>10.7949910854054</v>
      </c>
      <c r="P54">
        <f>D54-O54</f>
        <v>1.7360927986450001</v>
      </c>
    </row>
    <row r="55" spans="1:16">
      <c r="A55" t="s">
        <v>127</v>
      </c>
      <c r="B55" t="s">
        <v>128</v>
      </c>
      <c r="C55">
        <v>2016</v>
      </c>
      <c r="D55">
        <v>12.219205631348499</v>
      </c>
      <c r="E55">
        <v>66</v>
      </c>
      <c r="F55">
        <v>31.015151515151501</v>
      </c>
      <c r="G55">
        <v>14</v>
      </c>
      <c r="H55">
        <v>0</v>
      </c>
      <c r="I55">
        <v>39</v>
      </c>
      <c r="J55" t="s">
        <v>12</v>
      </c>
      <c r="K55">
        <f t="shared" si="1"/>
        <v>54</v>
      </c>
      <c r="L55">
        <f>MATCH(B55,'pivot 2021'!$B$2:$B$251,0)</f>
        <v>59</v>
      </c>
      <c r="M55">
        <f>MATCH(B55,'pivot 2021'!$B$2:$B$689,0)</f>
        <v>59</v>
      </c>
      <c r="N55">
        <f t="shared" si="0"/>
        <v>5</v>
      </c>
      <c r="O55">
        <f>INDEX('pivot 2021'!$D$2:$D$717,'pivot 2022'!M55)</f>
        <v>10.215763503595699</v>
      </c>
      <c r="P55">
        <f>D55-O55</f>
        <v>2.0034421277528001</v>
      </c>
    </row>
    <row r="56" spans="1:16">
      <c r="A56" t="s">
        <v>129</v>
      </c>
      <c r="B56" t="s">
        <v>130</v>
      </c>
      <c r="C56">
        <v>2015</v>
      </c>
      <c r="D56">
        <v>12.168622149765101</v>
      </c>
      <c r="E56">
        <v>72</v>
      </c>
      <c r="F56">
        <v>39.2361111111111</v>
      </c>
      <c r="G56">
        <v>19</v>
      </c>
      <c r="H56">
        <v>0</v>
      </c>
      <c r="I56">
        <v>31</v>
      </c>
      <c r="J56" t="s">
        <v>12</v>
      </c>
      <c r="K56">
        <f t="shared" si="1"/>
        <v>55</v>
      </c>
      <c r="L56">
        <f>MATCH(B56,'pivot 2021'!$B$2:$B$251,0)</f>
        <v>60</v>
      </c>
      <c r="M56">
        <f>MATCH(B56,'pivot 2021'!$B$2:$B$689,0)</f>
        <v>60</v>
      </c>
      <c r="N56">
        <f t="shared" si="0"/>
        <v>5</v>
      </c>
      <c r="O56">
        <f>INDEX('pivot 2021'!$D$2:$D$717,'pivot 2022'!M56)</f>
        <v>9.8761183435848103</v>
      </c>
      <c r="P56">
        <f>D56-O56</f>
        <v>2.2925038061802905</v>
      </c>
    </row>
    <row r="57" spans="1:16">
      <c r="A57" t="s">
        <v>109</v>
      </c>
      <c r="B57" t="s">
        <v>110</v>
      </c>
      <c r="C57">
        <v>2008</v>
      </c>
      <c r="D57">
        <v>12.0370362716383</v>
      </c>
      <c r="E57">
        <v>67</v>
      </c>
      <c r="F57">
        <v>39.731343283582</v>
      </c>
      <c r="G57">
        <v>13</v>
      </c>
      <c r="H57">
        <v>0</v>
      </c>
      <c r="I57" t="s">
        <v>12</v>
      </c>
      <c r="J57">
        <v>81</v>
      </c>
      <c r="K57">
        <f t="shared" si="1"/>
        <v>56</v>
      </c>
      <c r="L57">
        <f>MATCH(B57,'pivot 2021'!$B$2:$B$251,0)</f>
        <v>50</v>
      </c>
      <c r="M57">
        <f>MATCH(B57,'pivot 2021'!$B$2:$B$689,0)</f>
        <v>50</v>
      </c>
      <c r="N57">
        <f t="shared" si="0"/>
        <v>-6</v>
      </c>
      <c r="O57">
        <f>INDEX('pivot 2021'!$D$2:$D$717,'pivot 2022'!M57)</f>
        <v>12.0484450738085</v>
      </c>
      <c r="P57">
        <f>D57-O57</f>
        <v>-1.1408802170199905E-2</v>
      </c>
    </row>
    <row r="58" spans="1:16">
      <c r="A58" t="s">
        <v>113</v>
      </c>
      <c r="B58" t="s">
        <v>114</v>
      </c>
      <c r="C58">
        <v>2005</v>
      </c>
      <c r="D58">
        <v>11.9330695617349</v>
      </c>
      <c r="E58">
        <v>81</v>
      </c>
      <c r="F58">
        <v>53.839506172839499</v>
      </c>
      <c r="G58">
        <v>18</v>
      </c>
      <c r="H58">
        <v>0</v>
      </c>
      <c r="I58" t="s">
        <v>12</v>
      </c>
      <c r="J58">
        <v>66</v>
      </c>
      <c r="K58">
        <f t="shared" si="1"/>
        <v>57</v>
      </c>
      <c r="L58">
        <f>MATCH(B58,'pivot 2021'!$B$2:$B$251,0)</f>
        <v>52</v>
      </c>
      <c r="M58">
        <f>MATCH(B58,'pivot 2021'!$B$2:$B$689,0)</f>
        <v>52</v>
      </c>
      <c r="N58">
        <f t="shared" si="0"/>
        <v>-5</v>
      </c>
      <c r="O58">
        <f>INDEX('pivot 2021'!$D$2:$D$717,'pivot 2022'!M58)</f>
        <v>11.9389670834112</v>
      </c>
      <c r="P58">
        <f>D58-O58</f>
        <v>-5.8975216762995331E-3</v>
      </c>
    </row>
    <row r="59" spans="1:16">
      <c r="A59" t="s">
        <v>115</v>
      </c>
      <c r="B59" t="s">
        <v>116</v>
      </c>
      <c r="C59">
        <v>2011</v>
      </c>
      <c r="D59">
        <v>11.6508823729508</v>
      </c>
      <c r="E59">
        <v>70</v>
      </c>
      <c r="F59">
        <v>51.957142857142799</v>
      </c>
      <c r="G59">
        <v>8</v>
      </c>
      <c r="H59">
        <v>2</v>
      </c>
      <c r="I59" t="s">
        <v>12</v>
      </c>
      <c r="J59">
        <v>12</v>
      </c>
      <c r="K59">
        <f t="shared" si="1"/>
        <v>58</v>
      </c>
      <c r="L59">
        <f>MATCH(B59,'pivot 2021'!$B$2:$B$251,0)</f>
        <v>53</v>
      </c>
      <c r="M59">
        <f>MATCH(B59,'pivot 2021'!$B$2:$B$689,0)</f>
        <v>53</v>
      </c>
      <c r="N59">
        <f t="shared" si="0"/>
        <v>-5</v>
      </c>
      <c r="O59">
        <f>INDEX('pivot 2021'!$D$2:$D$717,'pivot 2022'!M59)</f>
        <v>11.631681400250899</v>
      </c>
      <c r="P59">
        <f>D59-O59</f>
        <v>1.9200972699900731E-2</v>
      </c>
    </row>
    <row r="60" spans="1:16">
      <c r="A60" t="s">
        <v>119</v>
      </c>
      <c r="B60" t="s">
        <v>120</v>
      </c>
      <c r="C60">
        <v>2012</v>
      </c>
      <c r="D60">
        <v>11.123192025632999</v>
      </c>
      <c r="E60">
        <v>48</v>
      </c>
      <c r="F60">
        <v>33.6041666666666</v>
      </c>
      <c r="G60">
        <v>5</v>
      </c>
      <c r="H60">
        <v>11</v>
      </c>
      <c r="I60" t="s">
        <v>12</v>
      </c>
      <c r="J60">
        <v>68</v>
      </c>
      <c r="K60">
        <f t="shared" si="1"/>
        <v>59</v>
      </c>
      <c r="L60">
        <f>MATCH(B60,'pivot 2021'!$B$2:$B$251,0)</f>
        <v>55</v>
      </c>
      <c r="M60">
        <f>MATCH(B60,'pivot 2021'!$B$2:$B$689,0)</f>
        <v>55</v>
      </c>
      <c r="N60">
        <f t="shared" si="0"/>
        <v>-4</v>
      </c>
      <c r="O60">
        <f>INDEX('pivot 2021'!$D$2:$D$717,'pivot 2022'!M60)</f>
        <v>11.1922939890056</v>
      </c>
      <c r="P60">
        <f>D60-O60</f>
        <v>-6.9101963372601105E-2</v>
      </c>
    </row>
    <row r="61" spans="1:16">
      <c r="A61" t="s">
        <v>143</v>
      </c>
      <c r="B61" t="s">
        <v>144</v>
      </c>
      <c r="C61">
        <v>2018</v>
      </c>
      <c r="D61">
        <v>11.0073148561805</v>
      </c>
      <c r="E61">
        <v>48</v>
      </c>
      <c r="F61">
        <v>21.5208333333333</v>
      </c>
      <c r="G61">
        <v>7</v>
      </c>
      <c r="H61">
        <v>3</v>
      </c>
      <c r="I61">
        <v>34</v>
      </c>
      <c r="J61" t="s">
        <v>12</v>
      </c>
      <c r="K61">
        <f t="shared" si="1"/>
        <v>60</v>
      </c>
      <c r="L61">
        <f>MATCH(B61,'pivot 2021'!$B$2:$B$251,0)</f>
        <v>67</v>
      </c>
      <c r="M61">
        <f>MATCH(B61,'pivot 2021'!$B$2:$B$689,0)</f>
        <v>67</v>
      </c>
      <c r="N61">
        <f t="shared" si="0"/>
        <v>7</v>
      </c>
      <c r="O61">
        <f>INDEX('pivot 2021'!$D$2:$D$717,'pivot 2022'!M61)</f>
        <v>8.9235849760192192</v>
      </c>
      <c r="P61">
        <f>D61-O61</f>
        <v>2.0837298801612807</v>
      </c>
    </row>
    <row r="62" spans="1:16">
      <c r="A62" t="s">
        <v>217</v>
      </c>
      <c r="B62" t="s">
        <v>218</v>
      </c>
      <c r="C62">
        <v>2018</v>
      </c>
      <c r="D62">
        <v>10.835701876563199</v>
      </c>
      <c r="E62">
        <v>39</v>
      </c>
      <c r="F62">
        <v>19.128205128205099</v>
      </c>
      <c r="G62">
        <v>3</v>
      </c>
      <c r="H62">
        <v>11</v>
      </c>
      <c r="I62">
        <v>11</v>
      </c>
      <c r="J62" t="s">
        <v>12</v>
      </c>
      <c r="K62">
        <f t="shared" si="1"/>
        <v>61</v>
      </c>
      <c r="L62">
        <f>MATCH(B62,'pivot 2021'!$B$2:$B$251,0)</f>
        <v>104</v>
      </c>
      <c r="M62">
        <f>MATCH(B62,'pivot 2021'!$B$2:$B$689,0)</f>
        <v>104</v>
      </c>
      <c r="N62">
        <f t="shared" si="0"/>
        <v>43</v>
      </c>
      <c r="O62">
        <f>INDEX('pivot 2021'!$D$2:$D$717,'pivot 2022'!M62)</f>
        <v>7.0235594425206598</v>
      </c>
      <c r="P62">
        <f>D62-O62</f>
        <v>3.8121424340425394</v>
      </c>
    </row>
    <row r="63" spans="1:16">
      <c r="A63" t="s">
        <v>169</v>
      </c>
      <c r="B63" t="s">
        <v>170</v>
      </c>
      <c r="C63">
        <v>2017</v>
      </c>
      <c r="D63">
        <v>10.676453355833299</v>
      </c>
      <c r="E63">
        <v>53</v>
      </c>
      <c r="F63">
        <v>26.7735849056603</v>
      </c>
      <c r="G63">
        <v>13</v>
      </c>
      <c r="H63">
        <v>0</v>
      </c>
      <c r="I63">
        <v>22</v>
      </c>
      <c r="J63" t="s">
        <v>12</v>
      </c>
      <c r="K63">
        <f t="shared" si="1"/>
        <v>62</v>
      </c>
      <c r="L63">
        <f>MATCH(B63,'pivot 2021'!$B$2:$B$251,0)</f>
        <v>80</v>
      </c>
      <c r="M63">
        <f>MATCH(B63,'pivot 2021'!$B$2:$B$689,0)</f>
        <v>80</v>
      </c>
      <c r="N63">
        <f t="shared" si="0"/>
        <v>18</v>
      </c>
      <c r="O63">
        <f>INDEX('pivot 2021'!$D$2:$D$717,'pivot 2022'!M63)</f>
        <v>8.0537873706826701</v>
      </c>
      <c r="P63">
        <f>D63-O63</f>
        <v>2.6226659851506291</v>
      </c>
    </row>
    <row r="64" spans="1:16">
      <c r="A64" t="s">
        <v>233</v>
      </c>
      <c r="B64" t="s">
        <v>234</v>
      </c>
      <c r="C64">
        <v>2019</v>
      </c>
      <c r="D64">
        <v>10.558036805557601</v>
      </c>
      <c r="E64">
        <v>30</v>
      </c>
      <c r="F64">
        <v>18.5</v>
      </c>
      <c r="G64">
        <v>3</v>
      </c>
      <c r="H64">
        <v>19</v>
      </c>
      <c r="I64">
        <v>23</v>
      </c>
      <c r="J64" t="s">
        <v>12</v>
      </c>
      <c r="K64">
        <f t="shared" si="1"/>
        <v>63</v>
      </c>
      <c r="L64">
        <f>MATCH(B64,'pivot 2021'!$B$2:$B$251,0)</f>
        <v>112</v>
      </c>
      <c r="M64">
        <f>MATCH(B64,'pivot 2021'!$B$2:$B$689,0)</f>
        <v>112</v>
      </c>
      <c r="N64">
        <f t="shared" si="0"/>
        <v>49</v>
      </c>
      <c r="O64">
        <f>INDEX('pivot 2021'!$D$2:$D$717,'pivot 2022'!M64)</f>
        <v>6.5915718688009601</v>
      </c>
      <c r="P64">
        <f>D64-O64</f>
        <v>3.9664649367566405</v>
      </c>
    </row>
    <row r="65" spans="1:16">
      <c r="A65" t="s">
        <v>133</v>
      </c>
      <c r="B65" t="s">
        <v>134</v>
      </c>
      <c r="C65">
        <v>2016</v>
      </c>
      <c r="D65">
        <v>10.5195604977875</v>
      </c>
      <c r="E65">
        <v>62</v>
      </c>
      <c r="F65">
        <v>49.177419354838698</v>
      </c>
      <c r="G65">
        <v>1</v>
      </c>
      <c r="H65">
        <v>2</v>
      </c>
      <c r="I65" t="s">
        <v>12</v>
      </c>
      <c r="J65">
        <v>3</v>
      </c>
      <c r="K65">
        <f t="shared" si="1"/>
        <v>64</v>
      </c>
      <c r="L65">
        <f>MATCH(B65,'pivot 2021'!$B$2:$B$251,0)</f>
        <v>62</v>
      </c>
      <c r="M65">
        <f>MATCH(B65,'pivot 2021'!$B$2:$B$689,0)</f>
        <v>62</v>
      </c>
      <c r="N65">
        <f t="shared" si="0"/>
        <v>-2</v>
      </c>
      <c r="O65">
        <f>INDEX('pivot 2021'!$D$2:$D$717,'pivot 2022'!M65)</f>
        <v>9.5817149125298204</v>
      </c>
      <c r="P65">
        <f>D65-O65</f>
        <v>0.93784558525767991</v>
      </c>
    </row>
    <row r="66" spans="1:16">
      <c r="A66" t="s">
        <v>123</v>
      </c>
      <c r="B66" t="s">
        <v>124</v>
      </c>
      <c r="C66">
        <v>2014</v>
      </c>
      <c r="D66">
        <v>10.3687883255327</v>
      </c>
      <c r="E66">
        <v>66</v>
      </c>
      <c r="F66">
        <v>46.863636363636303</v>
      </c>
      <c r="G66">
        <v>11</v>
      </c>
      <c r="H66">
        <v>0</v>
      </c>
      <c r="I66" t="s">
        <v>12</v>
      </c>
      <c r="J66">
        <v>29</v>
      </c>
      <c r="K66">
        <f t="shared" si="1"/>
        <v>65</v>
      </c>
      <c r="L66">
        <f>MATCH(B66,'pivot 2021'!$B$2:$B$251,0)</f>
        <v>57</v>
      </c>
      <c r="M66">
        <f>MATCH(B66,'pivot 2021'!$B$2:$B$689,0)</f>
        <v>57</v>
      </c>
      <c r="N66">
        <f t="shared" si="0"/>
        <v>-8</v>
      </c>
      <c r="O66">
        <f>INDEX('pivot 2021'!$D$2:$D$717,'pivot 2022'!M66)</f>
        <v>10.368437561651</v>
      </c>
      <c r="P66">
        <f>D66-O66</f>
        <v>3.5076388170018902E-4</v>
      </c>
    </row>
    <row r="67" spans="1:16">
      <c r="A67" t="s">
        <v>131</v>
      </c>
      <c r="B67" t="s">
        <v>132</v>
      </c>
      <c r="C67">
        <v>2012</v>
      </c>
      <c r="D67">
        <v>9.8577779853001992</v>
      </c>
      <c r="E67">
        <v>40</v>
      </c>
      <c r="F67">
        <v>41.475000000000001</v>
      </c>
      <c r="G67">
        <v>1</v>
      </c>
      <c r="H67">
        <v>10</v>
      </c>
      <c r="I67" t="s">
        <v>12</v>
      </c>
      <c r="J67">
        <v>54</v>
      </c>
      <c r="K67">
        <f t="shared" si="1"/>
        <v>66</v>
      </c>
      <c r="L67">
        <f>MATCH(B67,'pivot 2021'!$B$2:$B$251,0)</f>
        <v>61</v>
      </c>
      <c r="M67">
        <f>MATCH(B67,'pivot 2021'!$B$2:$B$689,0)</f>
        <v>61</v>
      </c>
      <c r="N67">
        <f t="shared" ref="N67:N130" si="2">M67-K67</f>
        <v>-5</v>
      </c>
      <c r="O67">
        <f>INDEX('pivot 2021'!$D$2:$D$717,'pivot 2022'!M67)</f>
        <v>9.8583247132893703</v>
      </c>
      <c r="P67">
        <f>D67-O67</f>
        <v>-5.4672798917110299E-4</v>
      </c>
    </row>
    <row r="68" spans="1:16">
      <c r="A68" t="s">
        <v>135</v>
      </c>
      <c r="B68" t="s">
        <v>136</v>
      </c>
      <c r="C68">
        <v>2011</v>
      </c>
      <c r="D68">
        <v>9.6994558685469698</v>
      </c>
      <c r="E68">
        <v>64</v>
      </c>
      <c r="F68">
        <v>55.6875</v>
      </c>
      <c r="G68">
        <v>6</v>
      </c>
      <c r="H68">
        <v>2</v>
      </c>
      <c r="I68" t="s">
        <v>12</v>
      </c>
      <c r="J68">
        <v>67</v>
      </c>
      <c r="K68">
        <f t="shared" ref="K68:K131" si="3">K67+1</f>
        <v>67</v>
      </c>
      <c r="L68">
        <f>MATCH(B68,'pivot 2021'!$B$2:$B$251,0)</f>
        <v>63</v>
      </c>
      <c r="M68">
        <f>MATCH(B68,'pivot 2021'!$B$2:$B$689,0)</f>
        <v>63</v>
      </c>
      <c r="N68">
        <f t="shared" si="2"/>
        <v>-4</v>
      </c>
      <c r="O68">
        <f>INDEX('pivot 2021'!$D$2:$D$717,'pivot 2022'!M68)</f>
        <v>9.5766872181716796</v>
      </c>
      <c r="P68">
        <f>D68-O68</f>
        <v>0.12276865037529028</v>
      </c>
    </row>
    <row r="69" spans="1:16">
      <c r="A69" t="s">
        <v>141</v>
      </c>
      <c r="B69" t="s">
        <v>142</v>
      </c>
      <c r="C69">
        <v>2015</v>
      </c>
      <c r="D69">
        <v>9.3340750131751093</v>
      </c>
      <c r="E69">
        <v>54</v>
      </c>
      <c r="F69">
        <v>47</v>
      </c>
      <c r="G69">
        <v>5</v>
      </c>
      <c r="H69">
        <v>2</v>
      </c>
      <c r="I69" t="s">
        <v>12</v>
      </c>
      <c r="J69">
        <v>6</v>
      </c>
      <c r="K69">
        <f t="shared" si="3"/>
        <v>68</v>
      </c>
      <c r="L69">
        <f>MATCH(B69,'pivot 2021'!$B$2:$B$251,0)</f>
        <v>66</v>
      </c>
      <c r="M69">
        <f>MATCH(B69,'pivot 2021'!$B$2:$B$689,0)</f>
        <v>66</v>
      </c>
      <c r="N69">
        <f t="shared" si="2"/>
        <v>-2</v>
      </c>
      <c r="O69">
        <f>INDEX('pivot 2021'!$D$2:$D$717,'pivot 2022'!M69)</f>
        <v>9.1195085888104295</v>
      </c>
      <c r="P69">
        <f>D69-O69</f>
        <v>0.21456642436467988</v>
      </c>
    </row>
    <row r="70" spans="1:16">
      <c r="A70" t="s">
        <v>139</v>
      </c>
      <c r="B70" t="s">
        <v>140</v>
      </c>
      <c r="C70">
        <v>2003</v>
      </c>
      <c r="D70">
        <v>9.2775442354446298</v>
      </c>
      <c r="E70">
        <v>72</v>
      </c>
      <c r="F70">
        <v>64.0694444444444</v>
      </c>
      <c r="G70">
        <v>33</v>
      </c>
      <c r="H70">
        <v>0</v>
      </c>
      <c r="I70" t="s">
        <v>12</v>
      </c>
      <c r="J70">
        <v>12</v>
      </c>
      <c r="K70">
        <f t="shared" si="3"/>
        <v>69</v>
      </c>
      <c r="L70">
        <f>MATCH(B70,'pivot 2021'!$B$2:$B$251,0)</f>
        <v>65</v>
      </c>
      <c r="M70">
        <f>MATCH(B70,'pivot 2021'!$B$2:$B$689,0)</f>
        <v>65</v>
      </c>
      <c r="N70">
        <f t="shared" si="2"/>
        <v>-4</v>
      </c>
      <c r="O70">
        <f>INDEX('pivot 2021'!$D$2:$D$717,'pivot 2022'!M70)</f>
        <v>9.1725082293507896</v>
      </c>
      <c r="P70">
        <f>D70-O70</f>
        <v>0.10503600609384023</v>
      </c>
    </row>
    <row r="71" spans="1:16">
      <c r="A71" t="s">
        <v>137</v>
      </c>
      <c r="B71" t="s">
        <v>138</v>
      </c>
      <c r="C71">
        <v>2012</v>
      </c>
      <c r="D71">
        <v>9.0923695816631191</v>
      </c>
      <c r="E71">
        <v>64</v>
      </c>
      <c r="F71">
        <v>54.6875</v>
      </c>
      <c r="G71">
        <v>20</v>
      </c>
      <c r="H71">
        <v>0</v>
      </c>
      <c r="I71" t="s">
        <v>12</v>
      </c>
      <c r="J71">
        <v>36</v>
      </c>
      <c r="K71">
        <f t="shared" si="3"/>
        <v>70</v>
      </c>
      <c r="L71">
        <f>MATCH(B71,'pivot 2021'!$B$2:$B$251,0)</f>
        <v>64</v>
      </c>
      <c r="M71">
        <f>MATCH(B71,'pivot 2021'!$B$2:$B$689,0)</f>
        <v>64</v>
      </c>
      <c r="N71">
        <f t="shared" si="2"/>
        <v>-6</v>
      </c>
      <c r="O71">
        <f>INDEX('pivot 2021'!$D$2:$D$717,'pivot 2022'!M71)</f>
        <v>9.2776491127537408</v>
      </c>
      <c r="P71">
        <f>D71-O71</f>
        <v>-0.18527953109062167</v>
      </c>
    </row>
    <row r="72" spans="1:16">
      <c r="A72" t="s">
        <v>219</v>
      </c>
      <c r="B72" t="s">
        <v>220</v>
      </c>
      <c r="C72">
        <v>2018</v>
      </c>
      <c r="D72">
        <v>9.0732657373808401</v>
      </c>
      <c r="E72">
        <v>45</v>
      </c>
      <c r="F72">
        <v>29.355555555555501</v>
      </c>
      <c r="G72">
        <v>6</v>
      </c>
      <c r="H72">
        <v>1</v>
      </c>
      <c r="I72">
        <v>20</v>
      </c>
      <c r="J72" t="s">
        <v>12</v>
      </c>
      <c r="K72">
        <f t="shared" si="3"/>
        <v>71</v>
      </c>
      <c r="L72">
        <f>MATCH(B72,'pivot 2021'!$B$2:$B$251,0)</f>
        <v>105</v>
      </c>
      <c r="M72">
        <f>MATCH(B72,'pivot 2021'!$B$2:$B$689,0)</f>
        <v>105</v>
      </c>
      <c r="N72">
        <f t="shared" si="2"/>
        <v>34</v>
      </c>
      <c r="O72">
        <f>INDEX('pivot 2021'!$D$2:$D$717,'pivot 2022'!M72)</f>
        <v>7.02347099997165</v>
      </c>
      <c r="P72">
        <f>D72-O72</f>
        <v>2.04979473740919</v>
      </c>
    </row>
    <row r="73" spans="1:16">
      <c r="A73" t="s">
        <v>237</v>
      </c>
      <c r="B73" t="s">
        <v>238</v>
      </c>
      <c r="C73">
        <v>2018</v>
      </c>
      <c r="D73">
        <v>9.0389691283937008</v>
      </c>
      <c r="E73">
        <v>41</v>
      </c>
      <c r="F73">
        <v>29.048780487804802</v>
      </c>
      <c r="G73">
        <v>4</v>
      </c>
      <c r="H73">
        <v>5</v>
      </c>
      <c r="I73">
        <v>26</v>
      </c>
      <c r="J73" t="s">
        <v>12</v>
      </c>
      <c r="K73">
        <f t="shared" si="3"/>
        <v>72</v>
      </c>
      <c r="L73">
        <f>MATCH(B73,'pivot 2021'!$B$2:$B$251,0)</f>
        <v>114</v>
      </c>
      <c r="M73">
        <f>MATCH(B73,'pivot 2021'!$B$2:$B$689,0)</f>
        <v>114</v>
      </c>
      <c r="N73">
        <f t="shared" si="2"/>
        <v>42</v>
      </c>
      <c r="O73">
        <f>INDEX('pivot 2021'!$D$2:$D$717,'pivot 2022'!M73)</f>
        <v>6.5517961787246897</v>
      </c>
      <c r="P73">
        <f>D73-O73</f>
        <v>2.4871729496690111</v>
      </c>
    </row>
    <row r="74" spans="1:16">
      <c r="A74" t="s">
        <v>159</v>
      </c>
      <c r="B74" t="s">
        <v>160</v>
      </c>
      <c r="C74">
        <v>2015</v>
      </c>
      <c r="D74">
        <v>8.9354696947181402</v>
      </c>
      <c r="E74">
        <v>56</v>
      </c>
      <c r="F74">
        <v>51.928571428571402</v>
      </c>
      <c r="G74">
        <v>13</v>
      </c>
      <c r="H74">
        <v>0</v>
      </c>
      <c r="I74">
        <v>86</v>
      </c>
      <c r="J74" t="s">
        <v>12</v>
      </c>
      <c r="K74">
        <f t="shared" si="3"/>
        <v>73</v>
      </c>
      <c r="L74">
        <f>MATCH(B74,'pivot 2021'!$B$2:$B$251,0)</f>
        <v>75</v>
      </c>
      <c r="M74">
        <f>MATCH(B74,'pivot 2021'!$B$2:$B$689,0)</f>
        <v>75</v>
      </c>
      <c r="N74">
        <f t="shared" si="2"/>
        <v>2</v>
      </c>
      <c r="O74">
        <f>INDEX('pivot 2021'!$D$2:$D$717,'pivot 2022'!M74)</f>
        <v>8.4187513382213108</v>
      </c>
      <c r="P74">
        <f>D74-O74</f>
        <v>0.5167183564968294</v>
      </c>
    </row>
    <row r="75" spans="1:16">
      <c r="A75" t="s">
        <v>151</v>
      </c>
      <c r="B75" t="s">
        <v>152</v>
      </c>
      <c r="C75">
        <v>2007</v>
      </c>
      <c r="D75">
        <v>8.6965304883357994</v>
      </c>
      <c r="E75">
        <v>63</v>
      </c>
      <c r="F75">
        <v>57.603174603174601</v>
      </c>
      <c r="G75">
        <v>27</v>
      </c>
      <c r="H75">
        <v>0</v>
      </c>
      <c r="I75" t="s">
        <v>12</v>
      </c>
      <c r="J75">
        <v>83</v>
      </c>
      <c r="K75">
        <f t="shared" si="3"/>
        <v>74</v>
      </c>
      <c r="L75">
        <f>MATCH(B75,'pivot 2021'!$B$2:$B$251,0)</f>
        <v>71</v>
      </c>
      <c r="M75">
        <f>MATCH(B75,'pivot 2021'!$B$2:$B$689,0)</f>
        <v>71</v>
      </c>
      <c r="N75">
        <f t="shared" si="2"/>
        <v>-3</v>
      </c>
      <c r="O75">
        <f>INDEX('pivot 2021'!$D$2:$D$717,'pivot 2022'!M75)</f>
        <v>8.5812632866121294</v>
      </c>
      <c r="P75">
        <f>D75-O75</f>
        <v>0.11526720172367</v>
      </c>
    </row>
    <row r="76" spans="1:16">
      <c r="A76" t="s">
        <v>201</v>
      </c>
      <c r="B76" t="s">
        <v>202</v>
      </c>
      <c r="C76">
        <v>2016</v>
      </c>
      <c r="D76">
        <v>8.6656539548720399</v>
      </c>
      <c r="E76">
        <v>66</v>
      </c>
      <c r="F76">
        <v>62.212121212121197</v>
      </c>
      <c r="G76">
        <v>32</v>
      </c>
      <c r="H76">
        <v>0</v>
      </c>
      <c r="I76">
        <v>80</v>
      </c>
      <c r="J76" t="s">
        <v>12</v>
      </c>
      <c r="K76">
        <f t="shared" si="3"/>
        <v>75</v>
      </c>
      <c r="L76">
        <f>MATCH(B76,'pivot 2021'!$B$2:$B$251,0)</f>
        <v>96</v>
      </c>
      <c r="M76">
        <f>MATCH(B76,'pivot 2021'!$B$2:$B$689,0)</f>
        <v>96</v>
      </c>
      <c r="N76">
        <f t="shared" si="2"/>
        <v>21</v>
      </c>
      <c r="O76">
        <f>INDEX('pivot 2021'!$D$2:$D$717,'pivot 2022'!M76)</f>
        <v>7.34146713875265</v>
      </c>
      <c r="P76">
        <f>D76-O76</f>
        <v>1.3241868161193899</v>
      </c>
    </row>
    <row r="77" spans="1:16">
      <c r="A77" t="s">
        <v>163</v>
      </c>
      <c r="B77" t="s">
        <v>164</v>
      </c>
      <c r="C77">
        <v>2017</v>
      </c>
      <c r="D77">
        <v>8.6337049773646104</v>
      </c>
      <c r="E77">
        <v>41</v>
      </c>
      <c r="F77">
        <v>41.536585365853597</v>
      </c>
      <c r="G77">
        <v>2</v>
      </c>
      <c r="H77">
        <v>5</v>
      </c>
      <c r="I77" t="s">
        <v>12</v>
      </c>
      <c r="J77">
        <v>1</v>
      </c>
      <c r="K77">
        <f t="shared" si="3"/>
        <v>76</v>
      </c>
      <c r="L77">
        <f>MATCH(B77,'pivot 2021'!$B$2:$B$251,0)</f>
        <v>77</v>
      </c>
      <c r="M77">
        <f>MATCH(B77,'pivot 2021'!$B$2:$B$689,0)</f>
        <v>77</v>
      </c>
      <c r="N77">
        <f t="shared" si="2"/>
        <v>1</v>
      </c>
      <c r="O77">
        <f>INDEX('pivot 2021'!$D$2:$D$717,'pivot 2022'!M77)</f>
        <v>8.2885846918683992</v>
      </c>
      <c r="P77">
        <f>D77-O77</f>
        <v>0.34512028549621121</v>
      </c>
    </row>
    <row r="78" spans="1:16">
      <c r="A78" t="s">
        <v>147</v>
      </c>
      <c r="B78" t="s">
        <v>148</v>
      </c>
      <c r="C78">
        <v>2005</v>
      </c>
      <c r="D78">
        <v>8.6037511931912007</v>
      </c>
      <c r="E78">
        <v>49</v>
      </c>
      <c r="F78">
        <v>36.7959183673469</v>
      </c>
      <c r="G78">
        <v>17</v>
      </c>
      <c r="H78">
        <v>0</v>
      </c>
      <c r="I78" t="s">
        <v>12</v>
      </c>
      <c r="J78">
        <v>99</v>
      </c>
      <c r="K78">
        <f t="shared" si="3"/>
        <v>77</v>
      </c>
      <c r="L78">
        <f>MATCH(B78,'pivot 2021'!$B$2:$B$251,0)</f>
        <v>69</v>
      </c>
      <c r="M78">
        <f>MATCH(B78,'pivot 2021'!$B$2:$B$689,0)</f>
        <v>69</v>
      </c>
      <c r="N78">
        <f t="shared" si="2"/>
        <v>-8</v>
      </c>
      <c r="O78">
        <f>INDEX('pivot 2021'!$D$2:$D$717,'pivot 2022'!M78)</f>
        <v>8.6158745258233296</v>
      </c>
      <c r="P78">
        <f>D78-O78</f>
        <v>-1.2123332632128836E-2</v>
      </c>
    </row>
    <row r="79" spans="1:16">
      <c r="A79" t="s">
        <v>149</v>
      </c>
      <c r="B79" t="s">
        <v>150</v>
      </c>
      <c r="C79">
        <v>2011</v>
      </c>
      <c r="D79">
        <v>8.5842483260904601</v>
      </c>
      <c r="E79">
        <v>40</v>
      </c>
      <c r="F79">
        <v>40.5</v>
      </c>
      <c r="G79">
        <v>3</v>
      </c>
      <c r="H79">
        <v>6</v>
      </c>
      <c r="I79" t="s">
        <v>12</v>
      </c>
      <c r="J79">
        <v>83</v>
      </c>
      <c r="K79">
        <f t="shared" si="3"/>
        <v>78</v>
      </c>
      <c r="L79">
        <f>MATCH(B79,'pivot 2021'!$B$2:$B$251,0)</f>
        <v>70</v>
      </c>
      <c r="M79">
        <f>MATCH(B79,'pivot 2021'!$B$2:$B$689,0)</f>
        <v>70</v>
      </c>
      <c r="N79">
        <f t="shared" si="2"/>
        <v>-8</v>
      </c>
      <c r="O79">
        <f>INDEX('pivot 2021'!$D$2:$D$717,'pivot 2022'!M79)</f>
        <v>8.6089341989217605</v>
      </c>
      <c r="P79">
        <f>D79-O79</f>
        <v>-2.4685872831300415E-2</v>
      </c>
    </row>
    <row r="80" spans="1:16">
      <c r="A80" t="s">
        <v>145</v>
      </c>
      <c r="B80" t="s">
        <v>146</v>
      </c>
      <c r="C80">
        <v>2010</v>
      </c>
      <c r="D80">
        <v>8.5475670724816499</v>
      </c>
      <c r="E80">
        <v>49</v>
      </c>
      <c r="F80">
        <v>40.122448979591802</v>
      </c>
      <c r="G80">
        <v>16</v>
      </c>
      <c r="H80">
        <v>0</v>
      </c>
      <c r="I80" t="s">
        <v>12</v>
      </c>
      <c r="J80">
        <v>92</v>
      </c>
      <c r="K80">
        <f t="shared" si="3"/>
        <v>79</v>
      </c>
      <c r="L80">
        <f>MATCH(B80,'pivot 2021'!$B$2:$B$251,0)</f>
        <v>68</v>
      </c>
      <c r="M80">
        <f>MATCH(B80,'pivot 2021'!$B$2:$B$689,0)</f>
        <v>68</v>
      </c>
      <c r="N80">
        <f t="shared" si="2"/>
        <v>-11</v>
      </c>
      <c r="O80">
        <f>INDEX('pivot 2021'!$D$2:$D$717,'pivot 2022'!M80)</f>
        <v>8.6444316311474498</v>
      </c>
      <c r="P80">
        <f>D80-O80</f>
        <v>-9.6864558665799905E-2</v>
      </c>
    </row>
    <row r="81" spans="1:16">
      <c r="A81" t="s">
        <v>155</v>
      </c>
      <c r="B81" t="s">
        <v>156</v>
      </c>
      <c r="C81">
        <v>2014</v>
      </c>
      <c r="D81">
        <v>8.5338041064558894</v>
      </c>
      <c r="E81">
        <v>65</v>
      </c>
      <c r="F81">
        <v>62.615384615384599</v>
      </c>
      <c r="G81">
        <v>30</v>
      </c>
      <c r="H81">
        <v>0</v>
      </c>
      <c r="I81" t="s">
        <v>12</v>
      </c>
      <c r="J81">
        <v>12</v>
      </c>
      <c r="K81">
        <f t="shared" si="3"/>
        <v>80</v>
      </c>
      <c r="L81">
        <f>MATCH(B81,'pivot 2021'!$B$2:$B$251,0)</f>
        <v>73</v>
      </c>
      <c r="M81">
        <f>MATCH(B81,'pivot 2021'!$B$2:$B$689,0)</f>
        <v>73</v>
      </c>
      <c r="N81">
        <f t="shared" si="2"/>
        <v>-7</v>
      </c>
      <c r="O81">
        <f>INDEX('pivot 2021'!$D$2:$D$717,'pivot 2022'!M81)</f>
        <v>8.5415977967285404</v>
      </c>
      <c r="P81">
        <f>D81-O81</f>
        <v>-7.7936902726509771E-3</v>
      </c>
    </row>
    <row r="82" spans="1:16">
      <c r="A82" t="s">
        <v>153</v>
      </c>
      <c r="B82" t="s">
        <v>154</v>
      </c>
      <c r="C82">
        <v>2014</v>
      </c>
      <c r="D82">
        <v>8.4814352215720792</v>
      </c>
      <c r="E82">
        <v>37</v>
      </c>
      <c r="F82">
        <v>31.8378378378378</v>
      </c>
      <c r="G82">
        <v>4</v>
      </c>
      <c r="H82">
        <v>7</v>
      </c>
      <c r="I82" t="s">
        <v>12</v>
      </c>
      <c r="J82">
        <v>54</v>
      </c>
      <c r="K82">
        <f t="shared" si="3"/>
        <v>81</v>
      </c>
      <c r="L82">
        <f>MATCH(B82,'pivot 2021'!$B$2:$B$251,0)</f>
        <v>72</v>
      </c>
      <c r="M82">
        <f>MATCH(B82,'pivot 2021'!$B$2:$B$689,0)</f>
        <v>72</v>
      </c>
      <c r="N82">
        <f t="shared" si="2"/>
        <v>-9</v>
      </c>
      <c r="O82">
        <f>INDEX('pivot 2021'!$D$2:$D$717,'pivot 2022'!M82)</f>
        <v>8.5487338493325193</v>
      </c>
      <c r="P82">
        <f>D82-O82</f>
        <v>-6.7298627760440155E-2</v>
      </c>
    </row>
    <row r="83" spans="1:16">
      <c r="A83" t="s">
        <v>607</v>
      </c>
      <c r="B83" t="s">
        <v>608</v>
      </c>
      <c r="C83">
        <v>2020</v>
      </c>
      <c r="D83">
        <v>8.4489497402291693</v>
      </c>
      <c r="E83">
        <v>17</v>
      </c>
      <c r="F83">
        <v>7.5294117647058796</v>
      </c>
      <c r="G83">
        <v>2</v>
      </c>
      <c r="H83">
        <v>13</v>
      </c>
      <c r="I83">
        <v>6</v>
      </c>
      <c r="J83" t="s">
        <v>12</v>
      </c>
      <c r="K83">
        <f t="shared" si="3"/>
        <v>82</v>
      </c>
      <c r="L83" t="e">
        <f>MATCH(B83,'pivot 2021'!$B$2:$B$251,0)</f>
        <v>#N/A</v>
      </c>
      <c r="M83">
        <f>MATCH(B83,'pivot 2021'!$B$2:$B$689,0)</f>
        <v>299</v>
      </c>
      <c r="N83">
        <f t="shared" si="2"/>
        <v>217</v>
      </c>
      <c r="O83">
        <f>INDEX('pivot 2021'!$D$2:$D$717,'pivot 2022'!M83)</f>
        <v>1.4552794910679101</v>
      </c>
      <c r="P83">
        <f>D83-O83</f>
        <v>6.9936702491612595</v>
      </c>
    </row>
    <row r="84" spans="1:16">
      <c r="A84" t="s">
        <v>227</v>
      </c>
      <c r="B84" t="s">
        <v>228</v>
      </c>
      <c r="C84">
        <v>1980</v>
      </c>
      <c r="D84">
        <v>8.3680149385544809</v>
      </c>
      <c r="E84">
        <v>65</v>
      </c>
      <c r="F84">
        <v>65.015384615384605</v>
      </c>
      <c r="G84">
        <v>20</v>
      </c>
      <c r="H84">
        <v>0</v>
      </c>
      <c r="I84">
        <v>75</v>
      </c>
      <c r="J84" t="s">
        <v>12</v>
      </c>
      <c r="K84">
        <f t="shared" si="3"/>
        <v>83</v>
      </c>
      <c r="L84">
        <f>MATCH(B84,'pivot 2021'!$B$2:$B$251,0)</f>
        <v>109</v>
      </c>
      <c r="M84">
        <f>MATCH(B84,'pivot 2021'!$B$2:$B$689,0)</f>
        <v>109</v>
      </c>
      <c r="N84">
        <f t="shared" si="2"/>
        <v>26</v>
      </c>
      <c r="O84">
        <f>INDEX('pivot 2021'!$D$2:$D$717,'pivot 2022'!M84)</f>
        <v>6.8681962033937003</v>
      </c>
      <c r="P84">
        <f>D84-O84</f>
        <v>1.4998187351607806</v>
      </c>
    </row>
    <row r="85" spans="1:16">
      <c r="A85" t="s">
        <v>157</v>
      </c>
      <c r="B85" t="s">
        <v>158</v>
      </c>
      <c r="C85">
        <v>2008</v>
      </c>
      <c r="D85">
        <v>8.36029668948097</v>
      </c>
      <c r="E85">
        <v>69</v>
      </c>
      <c r="F85">
        <v>70.681159420289802</v>
      </c>
      <c r="G85">
        <v>38</v>
      </c>
      <c r="H85">
        <v>0</v>
      </c>
      <c r="I85" t="s">
        <v>12</v>
      </c>
      <c r="J85">
        <v>67</v>
      </c>
      <c r="K85">
        <f t="shared" si="3"/>
        <v>84</v>
      </c>
      <c r="L85">
        <f>MATCH(B85,'pivot 2021'!$B$2:$B$251,0)</f>
        <v>74</v>
      </c>
      <c r="M85">
        <f>MATCH(B85,'pivot 2021'!$B$2:$B$689,0)</f>
        <v>74</v>
      </c>
      <c r="N85">
        <f t="shared" si="2"/>
        <v>-10</v>
      </c>
      <c r="O85">
        <f>INDEX('pivot 2021'!$D$2:$D$717,'pivot 2022'!M85)</f>
        <v>8.4729244821291303</v>
      </c>
      <c r="P85">
        <f>D85-O85</f>
        <v>-0.11262779264816025</v>
      </c>
    </row>
    <row r="86" spans="1:16">
      <c r="A86" t="s">
        <v>165</v>
      </c>
      <c r="B86" t="s">
        <v>166</v>
      </c>
      <c r="C86">
        <v>2015</v>
      </c>
      <c r="D86">
        <v>8.2440785019298506</v>
      </c>
      <c r="E86">
        <v>58</v>
      </c>
      <c r="F86">
        <v>58.120689655172399</v>
      </c>
      <c r="G86">
        <v>18</v>
      </c>
      <c r="H86">
        <v>0</v>
      </c>
      <c r="I86" t="s">
        <v>12</v>
      </c>
      <c r="J86">
        <v>17</v>
      </c>
      <c r="K86">
        <f t="shared" si="3"/>
        <v>85</v>
      </c>
      <c r="L86">
        <f>MATCH(B86,'pivot 2021'!$B$2:$B$251,0)</f>
        <v>78</v>
      </c>
      <c r="M86">
        <f>MATCH(B86,'pivot 2021'!$B$2:$B$689,0)</f>
        <v>78</v>
      </c>
      <c r="N86">
        <f t="shared" si="2"/>
        <v>-7</v>
      </c>
      <c r="O86">
        <f>INDEX('pivot 2021'!$D$2:$D$717,'pivot 2022'!M86)</f>
        <v>8.2398618202824601</v>
      </c>
      <c r="P86">
        <f>D86-O86</f>
        <v>4.21668164739053E-3</v>
      </c>
    </row>
    <row r="87" spans="1:16">
      <c r="A87" t="s">
        <v>161</v>
      </c>
      <c r="B87" t="s">
        <v>162</v>
      </c>
      <c r="C87">
        <v>2005</v>
      </c>
      <c r="D87">
        <v>8.1975204955754801</v>
      </c>
      <c r="E87">
        <v>67</v>
      </c>
      <c r="F87">
        <v>70.402985074626798</v>
      </c>
      <c r="G87">
        <v>34</v>
      </c>
      <c r="H87">
        <v>0</v>
      </c>
      <c r="I87" t="s">
        <v>12</v>
      </c>
      <c r="J87">
        <v>48</v>
      </c>
      <c r="K87">
        <f t="shared" si="3"/>
        <v>86</v>
      </c>
      <c r="L87">
        <f>MATCH(B87,'pivot 2021'!$B$2:$B$251,0)</f>
        <v>76</v>
      </c>
      <c r="M87">
        <f>MATCH(B87,'pivot 2021'!$B$2:$B$689,0)</f>
        <v>76</v>
      </c>
      <c r="N87">
        <f t="shared" si="2"/>
        <v>-10</v>
      </c>
      <c r="O87">
        <f>INDEX('pivot 2021'!$D$2:$D$717,'pivot 2022'!M87)</f>
        <v>8.3049960105854606</v>
      </c>
      <c r="P87">
        <f>D87-O87</f>
        <v>-0.10747551500998043</v>
      </c>
    </row>
    <row r="88" spans="1:16">
      <c r="A88" t="s">
        <v>167</v>
      </c>
      <c r="B88" t="s">
        <v>168</v>
      </c>
      <c r="C88">
        <v>2006</v>
      </c>
      <c r="D88">
        <v>8.1854765324725793</v>
      </c>
      <c r="E88">
        <v>52</v>
      </c>
      <c r="F88">
        <v>47.807692307692299</v>
      </c>
      <c r="G88">
        <v>18</v>
      </c>
      <c r="H88">
        <v>0</v>
      </c>
      <c r="I88" t="s">
        <v>12</v>
      </c>
      <c r="J88">
        <v>93</v>
      </c>
      <c r="K88">
        <f t="shared" si="3"/>
        <v>87</v>
      </c>
      <c r="L88">
        <f>MATCH(B88,'pivot 2021'!$B$2:$B$251,0)</f>
        <v>79</v>
      </c>
      <c r="M88">
        <f>MATCH(B88,'pivot 2021'!$B$2:$B$689,0)</f>
        <v>79</v>
      </c>
      <c r="N88">
        <f t="shared" si="2"/>
        <v>-8</v>
      </c>
      <c r="O88">
        <f>INDEX('pivot 2021'!$D$2:$D$717,'pivot 2022'!M88)</f>
        <v>8.1771870798230708</v>
      </c>
      <c r="P88">
        <f>D88-O88</f>
        <v>8.289452649508533E-3</v>
      </c>
    </row>
    <row r="89" spans="1:16">
      <c r="A89" t="s">
        <v>291</v>
      </c>
      <c r="B89" t="s">
        <v>292</v>
      </c>
      <c r="C89">
        <v>2019</v>
      </c>
      <c r="D89">
        <v>8.1506189900200301</v>
      </c>
      <c r="E89">
        <v>32</v>
      </c>
      <c r="F89">
        <v>17.71875</v>
      </c>
      <c r="G89">
        <v>7</v>
      </c>
      <c r="H89">
        <v>5</v>
      </c>
      <c r="I89">
        <v>27</v>
      </c>
      <c r="J89" t="s">
        <v>12</v>
      </c>
      <c r="K89">
        <f t="shared" si="3"/>
        <v>88</v>
      </c>
      <c r="L89">
        <f>MATCH(B89,'pivot 2021'!$B$2:$B$251,0)</f>
        <v>141</v>
      </c>
      <c r="M89">
        <f>MATCH(B89,'pivot 2021'!$B$2:$B$689,0)</f>
        <v>141</v>
      </c>
      <c r="N89">
        <f t="shared" si="2"/>
        <v>53</v>
      </c>
      <c r="O89">
        <f>INDEX('pivot 2021'!$D$2:$D$717,'pivot 2022'!M89)</f>
        <v>5.1717578743641104</v>
      </c>
      <c r="P89">
        <f>D89-O89</f>
        <v>2.9788611156559197</v>
      </c>
    </row>
    <row r="90" spans="1:16">
      <c r="A90" t="s">
        <v>171</v>
      </c>
      <c r="B90" t="s">
        <v>172</v>
      </c>
      <c r="C90">
        <v>2015</v>
      </c>
      <c r="D90">
        <v>8.0374294867764604</v>
      </c>
      <c r="E90">
        <v>49</v>
      </c>
      <c r="F90">
        <v>46.571428571428498</v>
      </c>
      <c r="G90">
        <v>10</v>
      </c>
      <c r="H90">
        <v>1</v>
      </c>
      <c r="I90" t="s">
        <v>12</v>
      </c>
      <c r="J90">
        <v>28</v>
      </c>
      <c r="K90">
        <f t="shared" si="3"/>
        <v>89</v>
      </c>
      <c r="L90">
        <f>MATCH(B90,'pivot 2021'!$B$2:$B$251,0)</f>
        <v>81</v>
      </c>
      <c r="M90">
        <f>MATCH(B90,'pivot 2021'!$B$2:$B$689,0)</f>
        <v>81</v>
      </c>
      <c r="N90">
        <f t="shared" si="2"/>
        <v>-8</v>
      </c>
      <c r="O90">
        <f>INDEX('pivot 2021'!$D$2:$D$717,'pivot 2022'!M90)</f>
        <v>8.0245536554887007</v>
      </c>
      <c r="P90">
        <f>D90-O90</f>
        <v>1.2875831287759709E-2</v>
      </c>
    </row>
    <row r="91" spans="1:16">
      <c r="A91" t="s">
        <v>173</v>
      </c>
      <c r="B91" t="s">
        <v>174</v>
      </c>
      <c r="C91">
        <v>2012</v>
      </c>
      <c r="D91">
        <v>7.9723013687452697</v>
      </c>
      <c r="E91">
        <v>58</v>
      </c>
      <c r="F91">
        <v>60.258620689655103</v>
      </c>
      <c r="G91">
        <v>17</v>
      </c>
      <c r="H91">
        <v>0</v>
      </c>
      <c r="I91" t="s">
        <v>12</v>
      </c>
      <c r="J91">
        <v>12</v>
      </c>
      <c r="K91">
        <f t="shared" si="3"/>
        <v>90</v>
      </c>
      <c r="L91">
        <f>MATCH(B91,'pivot 2021'!$B$2:$B$251,0)</f>
        <v>82</v>
      </c>
      <c r="M91">
        <f>MATCH(B91,'pivot 2021'!$B$2:$B$689,0)</f>
        <v>82</v>
      </c>
      <c r="N91">
        <f t="shared" si="2"/>
        <v>-8</v>
      </c>
      <c r="O91">
        <f>INDEX('pivot 2021'!$D$2:$D$717,'pivot 2022'!M91)</f>
        <v>7.9618544330805596</v>
      </c>
      <c r="P91">
        <f>D91-O91</f>
        <v>1.0446935664710111E-2</v>
      </c>
    </row>
    <row r="92" spans="1:16">
      <c r="A92" t="s">
        <v>181</v>
      </c>
      <c r="B92" t="s">
        <v>182</v>
      </c>
      <c r="C92">
        <v>1991</v>
      </c>
      <c r="D92">
        <v>7.9526321297901204</v>
      </c>
      <c r="E92">
        <v>50</v>
      </c>
      <c r="F92">
        <v>45.8</v>
      </c>
      <c r="G92">
        <v>21</v>
      </c>
      <c r="H92">
        <v>0</v>
      </c>
      <c r="I92" t="s">
        <v>12</v>
      </c>
      <c r="J92">
        <v>92</v>
      </c>
      <c r="K92">
        <f t="shared" si="3"/>
        <v>91</v>
      </c>
      <c r="L92">
        <f>MATCH(B92,'pivot 2021'!$B$2:$B$251,0)</f>
        <v>86</v>
      </c>
      <c r="M92">
        <f>MATCH(B92,'pivot 2021'!$B$2:$B$689,0)</f>
        <v>86</v>
      </c>
      <c r="N92">
        <f t="shared" si="2"/>
        <v>-5</v>
      </c>
      <c r="O92">
        <f>INDEX('pivot 2021'!$D$2:$D$717,'pivot 2022'!M92)</f>
        <v>7.8285902489104497</v>
      </c>
      <c r="P92">
        <f>D92-O92</f>
        <v>0.12404188087967061</v>
      </c>
    </row>
    <row r="93" spans="1:16">
      <c r="A93" t="s">
        <v>175</v>
      </c>
      <c r="B93" t="s">
        <v>176</v>
      </c>
      <c r="C93">
        <v>1993</v>
      </c>
      <c r="D93">
        <v>7.9386076256806302</v>
      </c>
      <c r="E93">
        <v>63</v>
      </c>
      <c r="F93">
        <v>65.650793650793602</v>
      </c>
      <c r="G93">
        <v>34</v>
      </c>
      <c r="H93">
        <v>0</v>
      </c>
      <c r="I93" t="s">
        <v>12</v>
      </c>
      <c r="J93">
        <v>79</v>
      </c>
      <c r="K93">
        <f t="shared" si="3"/>
        <v>92</v>
      </c>
      <c r="L93">
        <f>MATCH(B93,'pivot 2021'!$B$2:$B$251,0)</f>
        <v>83</v>
      </c>
      <c r="M93">
        <f>MATCH(B93,'pivot 2021'!$B$2:$B$689,0)</f>
        <v>83</v>
      </c>
      <c r="N93">
        <f t="shared" si="2"/>
        <v>-9</v>
      </c>
      <c r="O93">
        <f>INDEX('pivot 2021'!$D$2:$D$717,'pivot 2022'!M93)</f>
        <v>7.9445699032179196</v>
      </c>
      <c r="P93">
        <f>D93-O93</f>
        <v>-5.9622775372893955E-3</v>
      </c>
    </row>
    <row r="94" spans="1:16">
      <c r="A94" t="s">
        <v>199</v>
      </c>
      <c r="B94" t="s">
        <v>200</v>
      </c>
      <c r="C94">
        <v>2018</v>
      </c>
      <c r="D94">
        <v>7.9129275791588798</v>
      </c>
      <c r="E94">
        <v>37</v>
      </c>
      <c r="F94">
        <v>38.972972972972897</v>
      </c>
      <c r="G94">
        <v>4</v>
      </c>
      <c r="H94">
        <v>6</v>
      </c>
      <c r="I94" t="s">
        <v>12</v>
      </c>
      <c r="J94">
        <v>4</v>
      </c>
      <c r="K94">
        <f t="shared" si="3"/>
        <v>93</v>
      </c>
      <c r="L94">
        <f>MATCH(B94,'pivot 2021'!$B$2:$B$251,0)</f>
        <v>95</v>
      </c>
      <c r="M94">
        <f>MATCH(B94,'pivot 2021'!$B$2:$B$689,0)</f>
        <v>95</v>
      </c>
      <c r="N94">
        <f t="shared" si="2"/>
        <v>2</v>
      </c>
      <c r="O94">
        <f>INDEX('pivot 2021'!$D$2:$D$717,'pivot 2022'!M94)</f>
        <v>7.3654312665066897</v>
      </c>
      <c r="P94">
        <f>D94-O94</f>
        <v>0.54749631265219012</v>
      </c>
    </row>
    <row r="95" spans="1:16">
      <c r="A95" t="s">
        <v>177</v>
      </c>
      <c r="B95" t="s">
        <v>178</v>
      </c>
      <c r="C95">
        <v>2008</v>
      </c>
      <c r="D95">
        <v>7.8836045415769203</v>
      </c>
      <c r="E95">
        <v>49</v>
      </c>
      <c r="F95">
        <v>48.163265306122398</v>
      </c>
      <c r="G95">
        <v>15</v>
      </c>
      <c r="H95">
        <v>0</v>
      </c>
      <c r="I95" t="s">
        <v>12</v>
      </c>
      <c r="J95">
        <v>92</v>
      </c>
      <c r="K95">
        <f t="shared" si="3"/>
        <v>94</v>
      </c>
      <c r="L95">
        <f>MATCH(B95,'pivot 2021'!$B$2:$B$251,0)</f>
        <v>84</v>
      </c>
      <c r="M95">
        <f>MATCH(B95,'pivot 2021'!$B$2:$B$689,0)</f>
        <v>84</v>
      </c>
      <c r="N95">
        <f t="shared" si="2"/>
        <v>-10</v>
      </c>
      <c r="O95">
        <f>INDEX('pivot 2021'!$D$2:$D$717,'pivot 2022'!M95)</f>
        <v>7.8880805358705297</v>
      </c>
      <c r="P95">
        <f>D95-O95</f>
        <v>-4.4759942936094532E-3</v>
      </c>
    </row>
    <row r="96" spans="1:16">
      <c r="A96" t="s">
        <v>179</v>
      </c>
      <c r="B96" t="s">
        <v>180</v>
      </c>
      <c r="C96">
        <v>2014</v>
      </c>
      <c r="D96">
        <v>7.8447228294097302</v>
      </c>
      <c r="E96">
        <v>51</v>
      </c>
      <c r="F96">
        <v>50.313725490195999</v>
      </c>
      <c r="G96">
        <v>14</v>
      </c>
      <c r="H96">
        <v>0</v>
      </c>
      <c r="I96" t="s">
        <v>12</v>
      </c>
      <c r="J96">
        <v>40</v>
      </c>
      <c r="K96">
        <f t="shared" si="3"/>
        <v>95</v>
      </c>
      <c r="L96">
        <f>MATCH(B96,'pivot 2021'!$B$2:$B$251,0)</f>
        <v>85</v>
      </c>
      <c r="M96">
        <f>MATCH(B96,'pivot 2021'!$B$2:$B$689,0)</f>
        <v>85</v>
      </c>
      <c r="N96">
        <f t="shared" si="2"/>
        <v>-10</v>
      </c>
      <c r="O96">
        <f>INDEX('pivot 2021'!$D$2:$D$717,'pivot 2022'!M96)</f>
        <v>7.8526711810944398</v>
      </c>
      <c r="P96">
        <f>D96-O96</f>
        <v>-7.9483516847096425E-3</v>
      </c>
    </row>
    <row r="97" spans="1:16">
      <c r="A97" t="s">
        <v>183</v>
      </c>
      <c r="B97" t="s">
        <v>184</v>
      </c>
      <c r="C97">
        <v>2009</v>
      </c>
      <c r="D97">
        <v>7.7805704140170402</v>
      </c>
      <c r="E97">
        <v>43</v>
      </c>
      <c r="F97">
        <v>41.232558139534802</v>
      </c>
      <c r="G97">
        <v>11</v>
      </c>
      <c r="H97">
        <v>0</v>
      </c>
      <c r="I97" t="s">
        <v>12</v>
      </c>
      <c r="J97">
        <v>104</v>
      </c>
      <c r="K97">
        <f t="shared" si="3"/>
        <v>96</v>
      </c>
      <c r="L97">
        <f>MATCH(B97,'pivot 2021'!$B$2:$B$251,0)</f>
        <v>87</v>
      </c>
      <c r="M97">
        <f>MATCH(B97,'pivot 2021'!$B$2:$B$689,0)</f>
        <v>87</v>
      </c>
      <c r="N97">
        <f t="shared" si="2"/>
        <v>-9</v>
      </c>
      <c r="O97">
        <f>INDEX('pivot 2021'!$D$2:$D$717,'pivot 2022'!M97)</f>
        <v>7.7973271768417796</v>
      </c>
      <c r="P97">
        <f>D97-O97</f>
        <v>-1.6756762824739369E-2</v>
      </c>
    </row>
    <row r="98" spans="1:16">
      <c r="A98" t="s">
        <v>185</v>
      </c>
      <c r="B98" t="s">
        <v>186</v>
      </c>
      <c r="C98">
        <v>2012</v>
      </c>
      <c r="D98">
        <v>7.7803216486127997</v>
      </c>
      <c r="E98">
        <v>48</v>
      </c>
      <c r="F98">
        <v>47.0625</v>
      </c>
      <c r="G98">
        <v>12</v>
      </c>
      <c r="H98">
        <v>0</v>
      </c>
      <c r="I98" t="s">
        <v>12</v>
      </c>
      <c r="J98">
        <v>38</v>
      </c>
      <c r="K98">
        <f t="shared" si="3"/>
        <v>97</v>
      </c>
      <c r="L98">
        <f>MATCH(B98,'pivot 2021'!$B$2:$B$251,0)</f>
        <v>88</v>
      </c>
      <c r="M98">
        <f>MATCH(B98,'pivot 2021'!$B$2:$B$689,0)</f>
        <v>88</v>
      </c>
      <c r="N98">
        <f t="shared" si="2"/>
        <v>-9</v>
      </c>
      <c r="O98">
        <f>INDEX('pivot 2021'!$D$2:$D$717,'pivot 2022'!M98)</f>
        <v>7.7762114268751503</v>
      </c>
      <c r="P98">
        <f>D98-O98</f>
        <v>4.110221737649411E-3</v>
      </c>
    </row>
    <row r="99" spans="1:16">
      <c r="A99" t="s">
        <v>189</v>
      </c>
      <c r="B99" t="s">
        <v>190</v>
      </c>
      <c r="C99">
        <v>2008</v>
      </c>
      <c r="D99">
        <v>7.7594553193426901</v>
      </c>
      <c r="E99">
        <v>48</v>
      </c>
      <c r="F99">
        <v>49.5208333333333</v>
      </c>
      <c r="G99">
        <v>11</v>
      </c>
      <c r="H99">
        <v>0</v>
      </c>
      <c r="I99" t="s">
        <v>12</v>
      </c>
      <c r="J99">
        <v>98</v>
      </c>
      <c r="K99">
        <f t="shared" si="3"/>
        <v>98</v>
      </c>
      <c r="L99">
        <f>MATCH(B99,'pivot 2021'!$B$2:$B$251,0)</f>
        <v>90</v>
      </c>
      <c r="M99">
        <f>MATCH(B99,'pivot 2021'!$B$2:$B$689,0)</f>
        <v>90</v>
      </c>
      <c r="N99">
        <f t="shared" si="2"/>
        <v>-8</v>
      </c>
      <c r="O99">
        <f>INDEX('pivot 2021'!$D$2:$D$717,'pivot 2022'!M99)</f>
        <v>7.7407397006435898</v>
      </c>
      <c r="P99">
        <f>D99-O99</f>
        <v>1.8715618699100212E-2</v>
      </c>
    </row>
    <row r="100" spans="1:16">
      <c r="A100" t="s">
        <v>187</v>
      </c>
      <c r="B100" t="s">
        <v>188</v>
      </c>
      <c r="C100">
        <v>2014</v>
      </c>
      <c r="D100">
        <v>7.7579155932750901</v>
      </c>
      <c r="E100">
        <v>52</v>
      </c>
      <c r="F100">
        <v>54.634615384615302</v>
      </c>
      <c r="G100">
        <v>15</v>
      </c>
      <c r="H100">
        <v>0</v>
      </c>
      <c r="I100" t="s">
        <v>12</v>
      </c>
      <c r="J100">
        <v>22</v>
      </c>
      <c r="K100">
        <f t="shared" si="3"/>
        <v>99</v>
      </c>
      <c r="L100">
        <f>MATCH(B100,'pivot 2021'!$B$2:$B$251,0)</f>
        <v>89</v>
      </c>
      <c r="M100">
        <f>MATCH(B100,'pivot 2021'!$B$2:$B$689,0)</f>
        <v>89</v>
      </c>
      <c r="N100">
        <f t="shared" si="2"/>
        <v>-10</v>
      </c>
      <c r="O100">
        <f>INDEX('pivot 2021'!$D$2:$D$717,'pivot 2022'!M100)</f>
        <v>7.7461779054686604</v>
      </c>
      <c r="P100">
        <f>D100-O100</f>
        <v>1.1737687806429697E-2</v>
      </c>
    </row>
    <row r="101" spans="1:16">
      <c r="A101" t="s">
        <v>191</v>
      </c>
      <c r="B101" t="s">
        <v>192</v>
      </c>
      <c r="C101">
        <v>2012</v>
      </c>
      <c r="D101">
        <v>7.6588460753750498</v>
      </c>
      <c r="E101">
        <v>46</v>
      </c>
      <c r="F101">
        <v>42.7173913043478</v>
      </c>
      <c r="G101">
        <v>8</v>
      </c>
      <c r="H101">
        <v>1</v>
      </c>
      <c r="I101" t="s">
        <v>12</v>
      </c>
      <c r="J101">
        <v>70</v>
      </c>
      <c r="K101">
        <f t="shared" si="3"/>
        <v>100</v>
      </c>
      <c r="L101">
        <f>MATCH(B101,'pivot 2021'!$B$2:$B$251,0)</f>
        <v>91</v>
      </c>
      <c r="M101">
        <f>MATCH(B101,'pivot 2021'!$B$2:$B$689,0)</f>
        <v>91</v>
      </c>
      <c r="N101">
        <f t="shared" si="2"/>
        <v>-9</v>
      </c>
      <c r="O101">
        <f>INDEX('pivot 2021'!$D$2:$D$717,'pivot 2022'!M101)</f>
        <v>7.6779252963203399</v>
      </c>
      <c r="P101">
        <f>D101-O101</f>
        <v>-1.9079220945290132E-2</v>
      </c>
    </row>
    <row r="102" spans="1:16">
      <c r="A102" t="s">
        <v>193</v>
      </c>
      <c r="B102" t="s">
        <v>194</v>
      </c>
      <c r="C102">
        <v>2011</v>
      </c>
      <c r="D102">
        <v>7.6466723917691102</v>
      </c>
      <c r="E102">
        <v>56</v>
      </c>
      <c r="F102">
        <v>60.5</v>
      </c>
      <c r="G102">
        <v>25</v>
      </c>
      <c r="H102">
        <v>0</v>
      </c>
      <c r="I102" t="s">
        <v>12</v>
      </c>
      <c r="J102">
        <v>51</v>
      </c>
      <c r="K102">
        <f t="shared" si="3"/>
        <v>101</v>
      </c>
      <c r="L102">
        <f>MATCH(B102,'pivot 2021'!$B$2:$B$251,0)</f>
        <v>92</v>
      </c>
      <c r="M102">
        <f>MATCH(B102,'pivot 2021'!$B$2:$B$689,0)</f>
        <v>92</v>
      </c>
      <c r="N102">
        <f t="shared" si="2"/>
        <v>-9</v>
      </c>
      <c r="O102">
        <f>INDEX('pivot 2021'!$D$2:$D$717,'pivot 2022'!M102)</f>
        <v>7.6320088012247496</v>
      </c>
      <c r="P102">
        <f>D102-O102</f>
        <v>1.4663590544360616E-2</v>
      </c>
    </row>
    <row r="103" spans="1:16">
      <c r="A103" t="s">
        <v>269</v>
      </c>
      <c r="B103" t="s">
        <v>270</v>
      </c>
      <c r="C103">
        <v>2018</v>
      </c>
      <c r="D103">
        <v>7.6136856728646602</v>
      </c>
      <c r="E103">
        <v>45</v>
      </c>
      <c r="F103">
        <v>38.3333333333333</v>
      </c>
      <c r="G103">
        <v>18</v>
      </c>
      <c r="H103">
        <v>0</v>
      </c>
      <c r="I103">
        <v>33</v>
      </c>
      <c r="J103" t="s">
        <v>12</v>
      </c>
      <c r="K103">
        <f t="shared" si="3"/>
        <v>102</v>
      </c>
      <c r="L103">
        <f>MATCH(B103,'pivot 2021'!$B$2:$B$251,0)</f>
        <v>130</v>
      </c>
      <c r="M103">
        <f>MATCH(B103,'pivot 2021'!$B$2:$B$689,0)</f>
        <v>130</v>
      </c>
      <c r="N103">
        <f t="shared" si="2"/>
        <v>28</v>
      </c>
      <c r="O103">
        <f>INDEX('pivot 2021'!$D$2:$D$717,'pivot 2022'!M103)</f>
        <v>5.56643876191215</v>
      </c>
      <c r="P103">
        <f>D103-O103</f>
        <v>2.0472469109525102</v>
      </c>
    </row>
    <row r="104" spans="1:16">
      <c r="A104" t="s">
        <v>195</v>
      </c>
      <c r="B104" t="s">
        <v>196</v>
      </c>
      <c r="C104">
        <v>2013</v>
      </c>
      <c r="D104">
        <v>7.5725771302714104</v>
      </c>
      <c r="E104">
        <v>52</v>
      </c>
      <c r="F104">
        <v>53.346153846153797</v>
      </c>
      <c r="G104">
        <v>17</v>
      </c>
      <c r="H104">
        <v>0</v>
      </c>
      <c r="I104" t="s">
        <v>12</v>
      </c>
      <c r="J104">
        <v>46</v>
      </c>
      <c r="K104">
        <f t="shared" si="3"/>
        <v>103</v>
      </c>
      <c r="L104">
        <f>MATCH(B104,'pivot 2021'!$B$2:$B$251,0)</f>
        <v>93</v>
      </c>
      <c r="M104">
        <f>MATCH(B104,'pivot 2021'!$B$2:$B$689,0)</f>
        <v>93</v>
      </c>
      <c r="N104">
        <f t="shared" si="2"/>
        <v>-10</v>
      </c>
      <c r="O104">
        <f>INDEX('pivot 2021'!$D$2:$D$717,'pivot 2022'!M104)</f>
        <v>7.5741314068590304</v>
      </c>
      <c r="P104">
        <f>D104-O104</f>
        <v>-1.5542765876199738E-3</v>
      </c>
    </row>
    <row r="105" spans="1:16">
      <c r="A105" t="s">
        <v>203</v>
      </c>
      <c r="B105" t="s">
        <v>204</v>
      </c>
      <c r="C105">
        <v>2016</v>
      </c>
      <c r="D105">
        <v>7.5478367379872902</v>
      </c>
      <c r="E105">
        <v>53</v>
      </c>
      <c r="F105">
        <v>59.377358490566003</v>
      </c>
      <c r="G105">
        <v>11</v>
      </c>
      <c r="H105">
        <v>0</v>
      </c>
      <c r="I105" t="s">
        <v>12</v>
      </c>
      <c r="J105">
        <v>6</v>
      </c>
      <c r="K105">
        <f t="shared" si="3"/>
        <v>104</v>
      </c>
      <c r="L105">
        <f>MATCH(B105,'pivot 2021'!$B$2:$B$251,0)</f>
        <v>97</v>
      </c>
      <c r="M105">
        <f>MATCH(B105,'pivot 2021'!$B$2:$B$689,0)</f>
        <v>97</v>
      </c>
      <c r="N105">
        <f t="shared" si="2"/>
        <v>-7</v>
      </c>
      <c r="O105">
        <f>INDEX('pivot 2021'!$D$2:$D$717,'pivot 2022'!M105)</f>
        <v>7.3183241636059204</v>
      </c>
      <c r="P105">
        <f>D105-O105</f>
        <v>0.22951257438136974</v>
      </c>
    </row>
    <row r="106" spans="1:16">
      <c r="A106" t="s">
        <v>313</v>
      </c>
      <c r="B106" t="s">
        <v>314</v>
      </c>
      <c r="C106">
        <v>2019</v>
      </c>
      <c r="D106">
        <v>7.4521965480708499</v>
      </c>
      <c r="E106">
        <v>30</v>
      </c>
      <c r="F106">
        <v>17.8333333333333</v>
      </c>
      <c r="G106">
        <v>7</v>
      </c>
      <c r="H106">
        <v>3</v>
      </c>
      <c r="I106">
        <v>12</v>
      </c>
      <c r="J106" t="s">
        <v>12</v>
      </c>
      <c r="K106">
        <f t="shared" si="3"/>
        <v>105</v>
      </c>
      <c r="L106">
        <f>MATCH(B106,'pivot 2021'!$B$2:$B$251,0)</f>
        <v>152</v>
      </c>
      <c r="M106">
        <f>MATCH(B106,'pivot 2021'!$B$2:$B$689,0)</f>
        <v>152</v>
      </c>
      <c r="N106">
        <f t="shared" si="2"/>
        <v>47</v>
      </c>
      <c r="O106">
        <f>INDEX('pivot 2021'!$D$2:$D$717,'pivot 2022'!M106)</f>
        <v>4.4522654706175304</v>
      </c>
      <c r="P106">
        <f>D106-O106</f>
        <v>2.9999310774533194</v>
      </c>
    </row>
    <row r="107" spans="1:16">
      <c r="A107" t="s">
        <v>257</v>
      </c>
      <c r="B107" t="s">
        <v>258</v>
      </c>
      <c r="C107">
        <v>2018</v>
      </c>
      <c r="D107">
        <v>7.3838721576210604</v>
      </c>
      <c r="E107">
        <v>42</v>
      </c>
      <c r="F107">
        <v>43.285714285714199</v>
      </c>
      <c r="G107">
        <v>5</v>
      </c>
      <c r="H107">
        <v>3</v>
      </c>
      <c r="I107">
        <v>45</v>
      </c>
      <c r="J107" t="s">
        <v>12</v>
      </c>
      <c r="K107">
        <f t="shared" si="3"/>
        <v>106</v>
      </c>
      <c r="L107">
        <f>MATCH(B107,'pivot 2021'!$B$2:$B$251,0)</f>
        <v>124</v>
      </c>
      <c r="M107">
        <f>MATCH(B107,'pivot 2021'!$B$2:$B$689,0)</f>
        <v>124</v>
      </c>
      <c r="N107">
        <f t="shared" si="2"/>
        <v>18</v>
      </c>
      <c r="O107">
        <f>INDEX('pivot 2021'!$D$2:$D$717,'pivot 2022'!M107)</f>
        <v>5.8759634577541497</v>
      </c>
      <c r="P107">
        <f>D107-O107</f>
        <v>1.5079086998669107</v>
      </c>
    </row>
    <row r="108" spans="1:16">
      <c r="A108" t="s">
        <v>197</v>
      </c>
      <c r="B108" t="s">
        <v>198</v>
      </c>
      <c r="C108">
        <v>2003</v>
      </c>
      <c r="D108">
        <v>7.3357962106458103</v>
      </c>
      <c r="E108">
        <v>59</v>
      </c>
      <c r="F108">
        <v>68.237288135593204</v>
      </c>
      <c r="G108">
        <v>36</v>
      </c>
      <c r="H108">
        <v>0</v>
      </c>
      <c r="I108" t="s">
        <v>12</v>
      </c>
      <c r="J108">
        <v>23</v>
      </c>
      <c r="K108">
        <f t="shared" si="3"/>
        <v>107</v>
      </c>
      <c r="L108">
        <f>MATCH(B108,'pivot 2021'!$B$2:$B$251,0)</f>
        <v>94</v>
      </c>
      <c r="M108">
        <f>MATCH(B108,'pivot 2021'!$B$2:$B$689,0)</f>
        <v>94</v>
      </c>
      <c r="N108">
        <f t="shared" si="2"/>
        <v>-13</v>
      </c>
      <c r="O108">
        <f>INDEX('pivot 2021'!$D$2:$D$717,'pivot 2022'!M108)</f>
        <v>7.43331695110402</v>
      </c>
      <c r="P108">
        <f>D108-O108</f>
        <v>-9.7520740458209687E-2</v>
      </c>
    </row>
    <row r="109" spans="1:16">
      <c r="A109" t="s">
        <v>207</v>
      </c>
      <c r="B109" t="s">
        <v>208</v>
      </c>
      <c r="C109">
        <v>2014</v>
      </c>
      <c r="D109">
        <v>7.2804492665041698</v>
      </c>
      <c r="E109">
        <v>39</v>
      </c>
      <c r="F109">
        <v>39.564102564102498</v>
      </c>
      <c r="G109">
        <v>10</v>
      </c>
      <c r="H109">
        <v>1</v>
      </c>
      <c r="I109" t="s">
        <v>12</v>
      </c>
      <c r="J109">
        <v>50</v>
      </c>
      <c r="K109">
        <f t="shared" si="3"/>
        <v>108</v>
      </c>
      <c r="L109">
        <f>MATCH(B109,'pivot 2021'!$B$2:$B$251,0)</f>
        <v>99</v>
      </c>
      <c r="M109">
        <f>MATCH(B109,'pivot 2021'!$B$2:$B$689,0)</f>
        <v>99</v>
      </c>
      <c r="N109">
        <f t="shared" si="2"/>
        <v>-9</v>
      </c>
      <c r="O109">
        <f>INDEX('pivot 2021'!$D$2:$D$717,'pivot 2022'!M109)</f>
        <v>7.2662182998186102</v>
      </c>
      <c r="P109">
        <f>D109-O109</f>
        <v>1.4230966685559565E-2</v>
      </c>
    </row>
    <row r="110" spans="1:16">
      <c r="A110" t="s">
        <v>205</v>
      </c>
      <c r="B110" t="s">
        <v>206</v>
      </c>
      <c r="C110">
        <v>2011</v>
      </c>
      <c r="D110">
        <v>7.18982315514977</v>
      </c>
      <c r="E110">
        <v>30</v>
      </c>
      <c r="F110">
        <v>39.200000000000003</v>
      </c>
      <c r="G110">
        <v>3</v>
      </c>
      <c r="H110">
        <v>7</v>
      </c>
      <c r="I110" t="s">
        <v>12</v>
      </c>
      <c r="J110">
        <v>95</v>
      </c>
      <c r="K110">
        <f t="shared" si="3"/>
        <v>109</v>
      </c>
      <c r="L110">
        <f>MATCH(B110,'pivot 2021'!$B$2:$B$251,0)</f>
        <v>98</v>
      </c>
      <c r="M110">
        <f>MATCH(B110,'pivot 2021'!$B$2:$B$689,0)</f>
        <v>98</v>
      </c>
      <c r="N110">
        <f t="shared" si="2"/>
        <v>-11</v>
      </c>
      <c r="O110">
        <f>INDEX('pivot 2021'!$D$2:$D$717,'pivot 2022'!M110)</f>
        <v>7.3090831751099499</v>
      </c>
      <c r="P110">
        <f>D110-O110</f>
        <v>-0.11926001996017987</v>
      </c>
    </row>
    <row r="111" spans="1:16">
      <c r="A111" t="s">
        <v>211</v>
      </c>
      <c r="B111" t="s">
        <v>212</v>
      </c>
      <c r="C111">
        <v>2000</v>
      </c>
      <c r="D111">
        <v>7.1514888715518303</v>
      </c>
      <c r="E111">
        <v>55</v>
      </c>
      <c r="F111">
        <v>62.490909090909</v>
      </c>
      <c r="G111">
        <v>33</v>
      </c>
      <c r="H111">
        <v>0</v>
      </c>
      <c r="I111" t="s">
        <v>12</v>
      </c>
      <c r="J111">
        <v>91</v>
      </c>
      <c r="K111">
        <f t="shared" si="3"/>
        <v>110</v>
      </c>
      <c r="L111">
        <f>MATCH(B111,'pivot 2021'!$B$2:$B$251,0)</f>
        <v>101</v>
      </c>
      <c r="M111">
        <f>MATCH(B111,'pivot 2021'!$B$2:$B$689,0)</f>
        <v>101</v>
      </c>
      <c r="N111">
        <f t="shared" si="2"/>
        <v>-9</v>
      </c>
      <c r="O111">
        <f>INDEX('pivot 2021'!$D$2:$D$717,'pivot 2022'!M111)</f>
        <v>7.1496260639972604</v>
      </c>
      <c r="P111">
        <f>D111-O111</f>
        <v>1.8628075545699119E-3</v>
      </c>
    </row>
    <row r="112" spans="1:16">
      <c r="A112" t="s">
        <v>213</v>
      </c>
      <c r="B112" t="s">
        <v>214</v>
      </c>
      <c r="C112">
        <v>2012</v>
      </c>
      <c r="D112">
        <v>7.1406893649079803</v>
      </c>
      <c r="E112">
        <v>43</v>
      </c>
      <c r="F112">
        <v>51.4418604651162</v>
      </c>
      <c r="G112">
        <v>4</v>
      </c>
      <c r="H112">
        <v>2</v>
      </c>
      <c r="I112" t="s">
        <v>12</v>
      </c>
      <c r="J112">
        <v>24</v>
      </c>
      <c r="K112">
        <f t="shared" si="3"/>
        <v>111</v>
      </c>
      <c r="L112">
        <f>MATCH(B112,'pivot 2021'!$B$2:$B$251,0)</f>
        <v>102</v>
      </c>
      <c r="M112">
        <f>MATCH(B112,'pivot 2021'!$B$2:$B$689,0)</f>
        <v>102</v>
      </c>
      <c r="N112">
        <f t="shared" si="2"/>
        <v>-9</v>
      </c>
      <c r="O112">
        <f>INDEX('pivot 2021'!$D$2:$D$717,'pivot 2022'!M112)</f>
        <v>7.1342819089626799</v>
      </c>
      <c r="P112">
        <f>D112-O112</f>
        <v>6.4074559453004554E-3</v>
      </c>
    </row>
    <row r="113" spans="1:16">
      <c r="A113" t="s">
        <v>215</v>
      </c>
      <c r="B113" t="s">
        <v>216</v>
      </c>
      <c r="C113">
        <v>2011</v>
      </c>
      <c r="D113">
        <v>7.0373726554873599</v>
      </c>
      <c r="E113">
        <v>52</v>
      </c>
      <c r="F113">
        <v>66.288461538461505</v>
      </c>
      <c r="G113">
        <v>7</v>
      </c>
      <c r="H113">
        <v>1</v>
      </c>
      <c r="I113" t="s">
        <v>12</v>
      </c>
      <c r="J113">
        <v>66</v>
      </c>
      <c r="K113">
        <f t="shared" si="3"/>
        <v>112</v>
      </c>
      <c r="L113">
        <f>MATCH(B113,'pivot 2021'!$B$2:$B$251,0)</f>
        <v>103</v>
      </c>
      <c r="M113">
        <f>MATCH(B113,'pivot 2021'!$B$2:$B$689,0)</f>
        <v>103</v>
      </c>
      <c r="N113">
        <f t="shared" si="2"/>
        <v>-9</v>
      </c>
      <c r="O113">
        <f>INDEX('pivot 2021'!$D$2:$D$717,'pivot 2022'!M113)</f>
        <v>7.0387692617620203</v>
      </c>
      <c r="P113">
        <f>D113-O113</f>
        <v>-1.396606274660428E-3</v>
      </c>
    </row>
    <row r="114" spans="1:16">
      <c r="A114" t="s">
        <v>221</v>
      </c>
      <c r="B114" t="s">
        <v>222</v>
      </c>
      <c r="C114">
        <v>2010</v>
      </c>
      <c r="D114">
        <v>6.9838906470856701</v>
      </c>
      <c r="E114">
        <v>44</v>
      </c>
      <c r="F114">
        <v>51.431818181818102</v>
      </c>
      <c r="G114">
        <v>6</v>
      </c>
      <c r="H114">
        <v>2</v>
      </c>
      <c r="I114" t="s">
        <v>12</v>
      </c>
      <c r="J114">
        <v>84</v>
      </c>
      <c r="K114">
        <f t="shared" si="3"/>
        <v>113</v>
      </c>
      <c r="L114">
        <f>MATCH(B114,'pivot 2021'!$B$2:$B$251,0)</f>
        <v>106</v>
      </c>
      <c r="M114">
        <f>MATCH(B114,'pivot 2021'!$B$2:$B$689,0)</f>
        <v>106</v>
      </c>
      <c r="N114">
        <f t="shared" si="2"/>
        <v>-7</v>
      </c>
      <c r="O114">
        <f>INDEX('pivot 2021'!$D$2:$D$717,'pivot 2022'!M114)</f>
        <v>6.9899994886421304</v>
      </c>
      <c r="P114">
        <f>D114-O114</f>
        <v>-6.1088415564602982E-3</v>
      </c>
    </row>
    <row r="115" spans="1:16">
      <c r="A115" t="s">
        <v>209</v>
      </c>
      <c r="B115" t="s">
        <v>210</v>
      </c>
      <c r="C115">
        <v>2005</v>
      </c>
      <c r="D115">
        <v>6.9689363734224097</v>
      </c>
      <c r="E115">
        <v>57</v>
      </c>
      <c r="F115">
        <v>70.508771929824505</v>
      </c>
      <c r="G115">
        <v>37</v>
      </c>
      <c r="H115">
        <v>0</v>
      </c>
      <c r="I115" t="s">
        <v>12</v>
      </c>
      <c r="J115">
        <v>16</v>
      </c>
      <c r="K115">
        <f t="shared" si="3"/>
        <v>114</v>
      </c>
      <c r="L115">
        <f>MATCH(B115,'pivot 2021'!$B$2:$B$251,0)</f>
        <v>100</v>
      </c>
      <c r="M115">
        <f>MATCH(B115,'pivot 2021'!$B$2:$B$689,0)</f>
        <v>100</v>
      </c>
      <c r="N115">
        <f t="shared" si="2"/>
        <v>-14</v>
      </c>
      <c r="O115">
        <f>INDEX('pivot 2021'!$D$2:$D$717,'pivot 2022'!M115)</f>
        <v>7.1714695233546202</v>
      </c>
      <c r="P115">
        <f>D115-O115</f>
        <v>-0.2025331499322105</v>
      </c>
    </row>
    <row r="116" spans="1:16">
      <c r="A116" t="s">
        <v>223</v>
      </c>
      <c r="B116" t="s">
        <v>224</v>
      </c>
      <c r="C116">
        <v>2012</v>
      </c>
      <c r="D116">
        <v>6.9579089209986202</v>
      </c>
      <c r="E116">
        <v>48</v>
      </c>
      <c r="F116">
        <v>53.7083333333333</v>
      </c>
      <c r="G116">
        <v>21</v>
      </c>
      <c r="H116">
        <v>0</v>
      </c>
      <c r="I116" t="s">
        <v>12</v>
      </c>
      <c r="J116">
        <v>67</v>
      </c>
      <c r="K116">
        <f t="shared" si="3"/>
        <v>115</v>
      </c>
      <c r="L116">
        <f>MATCH(B116,'pivot 2021'!$B$2:$B$251,0)</f>
        <v>107</v>
      </c>
      <c r="M116">
        <f>MATCH(B116,'pivot 2021'!$B$2:$B$689,0)</f>
        <v>107</v>
      </c>
      <c r="N116">
        <f t="shared" si="2"/>
        <v>-8</v>
      </c>
      <c r="O116">
        <f>INDEX('pivot 2021'!$D$2:$D$717,'pivot 2022'!M116)</f>
        <v>6.9638863797092396</v>
      </c>
      <c r="P116">
        <f>D116-O116</f>
        <v>-5.9774587106193877E-3</v>
      </c>
    </row>
    <row r="117" spans="1:16">
      <c r="A117" t="s">
        <v>225</v>
      </c>
      <c r="B117" t="s">
        <v>226</v>
      </c>
      <c r="C117">
        <v>2004</v>
      </c>
      <c r="D117">
        <v>6.9208847795019501</v>
      </c>
      <c r="E117">
        <v>50</v>
      </c>
      <c r="F117">
        <v>57.24</v>
      </c>
      <c r="G117">
        <v>27</v>
      </c>
      <c r="H117">
        <v>0</v>
      </c>
      <c r="I117" t="s">
        <v>12</v>
      </c>
      <c r="J117">
        <v>92</v>
      </c>
      <c r="K117">
        <f t="shared" si="3"/>
        <v>116</v>
      </c>
      <c r="L117">
        <f>MATCH(B117,'pivot 2021'!$B$2:$B$251,0)</f>
        <v>108</v>
      </c>
      <c r="M117">
        <f>MATCH(B117,'pivot 2021'!$B$2:$B$689,0)</f>
        <v>108</v>
      </c>
      <c r="N117">
        <f t="shared" si="2"/>
        <v>-8</v>
      </c>
      <c r="O117">
        <f>INDEX('pivot 2021'!$D$2:$D$717,'pivot 2022'!M117)</f>
        <v>6.9190484709495301</v>
      </c>
      <c r="P117">
        <f>D117-O117</f>
        <v>1.8363085524200073E-3</v>
      </c>
    </row>
    <row r="118" spans="1:16">
      <c r="A118" t="s">
        <v>255</v>
      </c>
      <c r="B118" t="s">
        <v>256</v>
      </c>
      <c r="C118">
        <v>2015</v>
      </c>
      <c r="D118">
        <v>6.8864700175301197</v>
      </c>
      <c r="E118">
        <v>53</v>
      </c>
      <c r="F118">
        <v>64.943396226415004</v>
      </c>
      <c r="G118">
        <v>17</v>
      </c>
      <c r="H118">
        <v>0</v>
      </c>
      <c r="I118" t="s">
        <v>12</v>
      </c>
      <c r="J118">
        <v>3</v>
      </c>
      <c r="K118">
        <f t="shared" si="3"/>
        <v>117</v>
      </c>
      <c r="L118">
        <f>MATCH(B118,'pivot 2021'!$B$2:$B$251,0)</f>
        <v>123</v>
      </c>
      <c r="M118">
        <f>MATCH(B118,'pivot 2021'!$B$2:$B$689,0)</f>
        <v>123</v>
      </c>
      <c r="N118">
        <f t="shared" si="2"/>
        <v>6</v>
      </c>
      <c r="O118">
        <f>INDEX('pivot 2021'!$D$2:$D$717,'pivot 2022'!M118)</f>
        <v>5.9237438788411501</v>
      </c>
      <c r="P118">
        <f>D118-O118</f>
        <v>0.96272613868896961</v>
      </c>
    </row>
    <row r="119" spans="1:16">
      <c r="A119" t="s">
        <v>297</v>
      </c>
      <c r="B119" t="s">
        <v>298</v>
      </c>
      <c r="C119">
        <v>2018</v>
      </c>
      <c r="D119">
        <v>6.8286238398850001</v>
      </c>
      <c r="E119">
        <v>47</v>
      </c>
      <c r="F119">
        <v>53.574468085106297</v>
      </c>
      <c r="G119">
        <v>15</v>
      </c>
      <c r="H119">
        <v>0</v>
      </c>
      <c r="I119">
        <v>15</v>
      </c>
      <c r="J119" t="s">
        <v>12</v>
      </c>
      <c r="K119">
        <f t="shared" si="3"/>
        <v>118</v>
      </c>
      <c r="L119">
        <f>MATCH(B119,'pivot 2021'!$B$2:$B$251,0)</f>
        <v>144</v>
      </c>
      <c r="M119">
        <f>MATCH(B119,'pivot 2021'!$B$2:$B$689,0)</f>
        <v>144</v>
      </c>
      <c r="N119">
        <f t="shared" si="2"/>
        <v>26</v>
      </c>
      <c r="O119">
        <f>INDEX('pivot 2021'!$D$2:$D$717,'pivot 2022'!M119)</f>
        <v>4.8106076003559002</v>
      </c>
      <c r="P119">
        <f>D119-O119</f>
        <v>2.0180162395290999</v>
      </c>
    </row>
    <row r="120" spans="1:16">
      <c r="A120" t="s">
        <v>231</v>
      </c>
      <c r="B120" t="s">
        <v>232</v>
      </c>
      <c r="C120">
        <v>2013</v>
      </c>
      <c r="D120">
        <v>6.7198638936297996</v>
      </c>
      <c r="E120">
        <v>46</v>
      </c>
      <c r="F120">
        <v>57.2173913043478</v>
      </c>
      <c r="G120">
        <v>16</v>
      </c>
      <c r="H120">
        <v>0</v>
      </c>
      <c r="I120" t="s">
        <v>12</v>
      </c>
      <c r="J120">
        <v>37</v>
      </c>
      <c r="K120">
        <f t="shared" si="3"/>
        <v>119</v>
      </c>
      <c r="L120">
        <f>MATCH(B120,'pivot 2021'!$B$2:$B$251,0)</f>
        <v>111</v>
      </c>
      <c r="M120">
        <f>MATCH(B120,'pivot 2021'!$B$2:$B$689,0)</f>
        <v>111</v>
      </c>
      <c r="N120">
        <f t="shared" si="2"/>
        <v>-8</v>
      </c>
      <c r="O120">
        <f>INDEX('pivot 2021'!$D$2:$D$717,'pivot 2022'!M120)</f>
        <v>6.7225913411553799</v>
      </c>
      <c r="P120">
        <f>D120-O120</f>
        <v>-2.7274475255802955E-3</v>
      </c>
    </row>
    <row r="121" spans="1:16">
      <c r="A121" t="s">
        <v>229</v>
      </c>
      <c r="B121" t="s">
        <v>230</v>
      </c>
      <c r="C121">
        <v>2007</v>
      </c>
      <c r="D121">
        <v>6.7019712343272797</v>
      </c>
      <c r="E121">
        <v>51</v>
      </c>
      <c r="F121">
        <v>62.196078431372499</v>
      </c>
      <c r="G121">
        <v>33</v>
      </c>
      <c r="H121">
        <v>0</v>
      </c>
      <c r="I121" t="s">
        <v>12</v>
      </c>
      <c r="J121">
        <v>91</v>
      </c>
      <c r="K121">
        <f t="shared" si="3"/>
        <v>120</v>
      </c>
      <c r="L121">
        <f>MATCH(B121,'pivot 2021'!$B$2:$B$251,0)</f>
        <v>110</v>
      </c>
      <c r="M121">
        <f>MATCH(B121,'pivot 2021'!$B$2:$B$689,0)</f>
        <v>110</v>
      </c>
      <c r="N121">
        <f t="shared" si="2"/>
        <v>-10</v>
      </c>
      <c r="O121">
        <f>INDEX('pivot 2021'!$D$2:$D$717,'pivot 2022'!M121)</f>
        <v>6.8037691337087001</v>
      </c>
      <c r="P121">
        <f>D121-O121</f>
        <v>-0.10179789938142036</v>
      </c>
    </row>
    <row r="122" spans="1:16">
      <c r="A122" t="s">
        <v>235</v>
      </c>
      <c r="B122" t="s">
        <v>236</v>
      </c>
      <c r="C122">
        <v>2005</v>
      </c>
      <c r="D122">
        <v>6.5761519728691002</v>
      </c>
      <c r="E122">
        <v>41</v>
      </c>
      <c r="F122">
        <v>44.878048780487802</v>
      </c>
      <c r="G122">
        <v>12</v>
      </c>
      <c r="H122">
        <v>0</v>
      </c>
      <c r="I122" t="s">
        <v>12</v>
      </c>
      <c r="J122">
        <v>100</v>
      </c>
      <c r="K122">
        <f t="shared" si="3"/>
        <v>121</v>
      </c>
      <c r="L122">
        <f>MATCH(B122,'pivot 2021'!$B$2:$B$251,0)</f>
        <v>113</v>
      </c>
      <c r="M122">
        <f>MATCH(B122,'pivot 2021'!$B$2:$B$689,0)</f>
        <v>113</v>
      </c>
      <c r="N122">
        <f t="shared" si="2"/>
        <v>-8</v>
      </c>
      <c r="O122">
        <f>INDEX('pivot 2021'!$D$2:$D$717,'pivot 2022'!M122)</f>
        <v>6.5876240094238998</v>
      </c>
      <c r="P122">
        <f>D122-O122</f>
        <v>-1.1472036554799558E-2</v>
      </c>
    </row>
    <row r="123" spans="1:16">
      <c r="A123" t="s">
        <v>239</v>
      </c>
      <c r="B123" t="s">
        <v>240</v>
      </c>
      <c r="C123">
        <v>2004</v>
      </c>
      <c r="D123">
        <v>6.49611733477676</v>
      </c>
      <c r="E123">
        <v>52</v>
      </c>
      <c r="F123">
        <v>70.711538461538396</v>
      </c>
      <c r="G123">
        <v>16</v>
      </c>
      <c r="H123">
        <v>0</v>
      </c>
      <c r="I123" t="s">
        <v>12</v>
      </c>
      <c r="J123">
        <v>30</v>
      </c>
      <c r="K123">
        <f t="shared" si="3"/>
        <v>122</v>
      </c>
      <c r="L123">
        <f>MATCH(B123,'pivot 2021'!$B$2:$B$251,0)</f>
        <v>115</v>
      </c>
      <c r="M123">
        <f>MATCH(B123,'pivot 2021'!$B$2:$B$689,0)</f>
        <v>115</v>
      </c>
      <c r="N123">
        <f t="shared" si="2"/>
        <v>-7</v>
      </c>
      <c r="O123">
        <f>INDEX('pivot 2021'!$D$2:$D$717,'pivot 2022'!M123)</f>
        <v>6.4099378537505398</v>
      </c>
      <c r="P123">
        <f>D123-O123</f>
        <v>8.6179481026220195E-2</v>
      </c>
    </row>
    <row r="124" spans="1:16">
      <c r="A124" t="s">
        <v>241</v>
      </c>
      <c r="B124" t="s">
        <v>242</v>
      </c>
      <c r="C124">
        <v>2003</v>
      </c>
      <c r="D124">
        <v>6.37812621506664</v>
      </c>
      <c r="E124">
        <v>52</v>
      </c>
      <c r="F124">
        <v>68.807692307692307</v>
      </c>
      <c r="G124">
        <v>39</v>
      </c>
      <c r="H124">
        <v>0</v>
      </c>
      <c r="I124" t="s">
        <v>12</v>
      </c>
      <c r="J124">
        <v>88</v>
      </c>
      <c r="K124">
        <f t="shared" si="3"/>
        <v>123</v>
      </c>
      <c r="L124">
        <f>MATCH(B124,'pivot 2021'!$B$2:$B$251,0)</f>
        <v>116</v>
      </c>
      <c r="M124">
        <f>MATCH(B124,'pivot 2021'!$B$2:$B$689,0)</f>
        <v>116</v>
      </c>
      <c r="N124">
        <f t="shared" si="2"/>
        <v>-7</v>
      </c>
      <c r="O124">
        <f>INDEX('pivot 2021'!$D$2:$D$717,'pivot 2022'!M124)</f>
        <v>6.3775816490928197</v>
      </c>
      <c r="P124">
        <f>D124-O124</f>
        <v>5.4456597382035454E-4</v>
      </c>
    </row>
    <row r="125" spans="1:16">
      <c r="A125" t="s">
        <v>243</v>
      </c>
      <c r="B125" t="s">
        <v>244</v>
      </c>
      <c r="C125">
        <v>2012</v>
      </c>
      <c r="D125">
        <v>6.1968540447579201</v>
      </c>
      <c r="E125">
        <v>45</v>
      </c>
      <c r="F125">
        <v>58.6</v>
      </c>
      <c r="G125">
        <v>31</v>
      </c>
      <c r="H125">
        <v>0</v>
      </c>
      <c r="I125" t="s">
        <v>12</v>
      </c>
      <c r="J125">
        <v>68</v>
      </c>
      <c r="K125">
        <f t="shared" si="3"/>
        <v>124</v>
      </c>
      <c r="L125">
        <f>MATCH(B125,'pivot 2021'!$B$2:$B$251,0)</f>
        <v>117</v>
      </c>
      <c r="M125">
        <f>MATCH(B125,'pivot 2021'!$B$2:$B$689,0)</f>
        <v>117</v>
      </c>
      <c r="N125">
        <f t="shared" si="2"/>
        <v>-7</v>
      </c>
      <c r="O125">
        <f>INDEX('pivot 2021'!$D$2:$D$717,'pivot 2022'!M125)</f>
        <v>6.1900151278856397</v>
      </c>
      <c r="P125">
        <f>D125-O125</f>
        <v>6.8389168722804428E-3</v>
      </c>
    </row>
    <row r="126" spans="1:16">
      <c r="A126" t="s">
        <v>287</v>
      </c>
      <c r="B126" t="s">
        <v>288</v>
      </c>
      <c r="C126">
        <v>2017</v>
      </c>
      <c r="D126">
        <v>6.1676371560331296</v>
      </c>
      <c r="E126">
        <v>48</v>
      </c>
      <c r="F126">
        <v>67.25</v>
      </c>
      <c r="G126">
        <v>24</v>
      </c>
      <c r="H126">
        <v>0</v>
      </c>
      <c r="I126">
        <v>82</v>
      </c>
      <c r="J126" t="s">
        <v>12</v>
      </c>
      <c r="K126">
        <f t="shared" si="3"/>
        <v>125</v>
      </c>
      <c r="L126">
        <f>MATCH(B126,'pivot 2021'!$B$2:$B$251,0)</f>
        <v>139</v>
      </c>
      <c r="M126">
        <f>MATCH(B126,'pivot 2021'!$B$2:$B$689,0)</f>
        <v>139</v>
      </c>
      <c r="N126">
        <f t="shared" si="2"/>
        <v>14</v>
      </c>
      <c r="O126">
        <f>INDEX('pivot 2021'!$D$2:$D$717,'pivot 2022'!M126)</f>
        <v>5.3203426216499299</v>
      </c>
      <c r="P126">
        <f>D126-O126</f>
        <v>0.84729453438319968</v>
      </c>
    </row>
    <row r="127" spans="1:16">
      <c r="A127" t="s">
        <v>247</v>
      </c>
      <c r="B127" t="s">
        <v>248</v>
      </c>
      <c r="C127">
        <v>2013</v>
      </c>
      <c r="D127">
        <v>6.05383908958063</v>
      </c>
      <c r="E127">
        <v>46</v>
      </c>
      <c r="F127">
        <v>64.869565217391298</v>
      </c>
      <c r="G127">
        <v>18</v>
      </c>
      <c r="H127">
        <v>0</v>
      </c>
      <c r="I127" t="s">
        <v>12</v>
      </c>
      <c r="J127">
        <v>52</v>
      </c>
      <c r="K127">
        <f t="shared" si="3"/>
        <v>126</v>
      </c>
      <c r="L127">
        <f>MATCH(B127,'pivot 2021'!$B$2:$B$251,0)</f>
        <v>119</v>
      </c>
      <c r="M127">
        <f>MATCH(B127,'pivot 2021'!$B$2:$B$689,0)</f>
        <v>119</v>
      </c>
      <c r="N127">
        <f t="shared" si="2"/>
        <v>-7</v>
      </c>
      <c r="O127">
        <f>INDEX('pivot 2021'!$D$2:$D$717,'pivot 2022'!M127)</f>
        <v>6.0601812871455696</v>
      </c>
      <c r="P127">
        <f>D127-O127</f>
        <v>-6.342197564939589E-3</v>
      </c>
    </row>
    <row r="128" spans="1:16">
      <c r="A128" t="s">
        <v>341</v>
      </c>
      <c r="B128" t="s">
        <v>342</v>
      </c>
      <c r="C128">
        <v>2019</v>
      </c>
      <c r="D128">
        <v>6.0280666798335902</v>
      </c>
      <c r="E128">
        <v>37</v>
      </c>
      <c r="F128">
        <v>44.729729729729698</v>
      </c>
      <c r="G128">
        <v>6</v>
      </c>
      <c r="H128">
        <v>1</v>
      </c>
      <c r="I128">
        <v>43</v>
      </c>
      <c r="J128" t="s">
        <v>12</v>
      </c>
      <c r="K128">
        <f t="shared" si="3"/>
        <v>127</v>
      </c>
      <c r="L128">
        <f>MATCH(B128,'pivot 2021'!$B$2:$B$251,0)</f>
        <v>166</v>
      </c>
      <c r="M128">
        <f>MATCH(B128,'pivot 2021'!$B$2:$B$689,0)</f>
        <v>166</v>
      </c>
      <c r="N128">
        <f t="shared" si="2"/>
        <v>39</v>
      </c>
      <c r="O128">
        <f>INDEX('pivot 2021'!$D$2:$D$717,'pivot 2022'!M128)</f>
        <v>4.0430337660533704</v>
      </c>
      <c r="P128">
        <f>D128-O128</f>
        <v>1.9850329137802198</v>
      </c>
    </row>
    <row r="129" spans="1:16">
      <c r="A129" t="s">
        <v>289</v>
      </c>
      <c r="B129" t="s">
        <v>290</v>
      </c>
      <c r="C129">
        <v>2016</v>
      </c>
      <c r="D129">
        <v>5.9877254357954399</v>
      </c>
      <c r="E129">
        <v>48</v>
      </c>
      <c r="F129">
        <v>73.0833333333333</v>
      </c>
      <c r="G129">
        <v>11</v>
      </c>
      <c r="H129">
        <v>0</v>
      </c>
      <c r="I129">
        <v>68</v>
      </c>
      <c r="J129" t="s">
        <v>12</v>
      </c>
      <c r="K129">
        <f t="shared" si="3"/>
        <v>128</v>
      </c>
      <c r="L129">
        <f>MATCH(B129,'pivot 2021'!$B$2:$B$251,0)</f>
        <v>140</v>
      </c>
      <c r="M129">
        <f>MATCH(B129,'pivot 2021'!$B$2:$B$689,0)</f>
        <v>140</v>
      </c>
      <c r="N129">
        <f t="shared" si="2"/>
        <v>12</v>
      </c>
      <c r="O129">
        <f>INDEX('pivot 2021'!$D$2:$D$717,'pivot 2022'!M129)</f>
        <v>5.1955769638636502</v>
      </c>
      <c r="P129">
        <f>D129-O129</f>
        <v>0.79214847193178972</v>
      </c>
    </row>
    <row r="130" spans="1:16">
      <c r="A130" t="s">
        <v>331</v>
      </c>
      <c r="B130" t="s">
        <v>332</v>
      </c>
      <c r="C130">
        <v>2019</v>
      </c>
      <c r="D130">
        <v>5.9844237679692904</v>
      </c>
      <c r="E130">
        <v>32</v>
      </c>
      <c r="F130">
        <v>48.125</v>
      </c>
      <c r="G130">
        <v>3</v>
      </c>
      <c r="H130">
        <v>3</v>
      </c>
      <c r="I130">
        <v>59</v>
      </c>
      <c r="J130" t="s">
        <v>12</v>
      </c>
      <c r="K130">
        <f t="shared" si="3"/>
        <v>129</v>
      </c>
      <c r="L130">
        <f>MATCH(B130,'pivot 2021'!$B$2:$B$251,0)</f>
        <v>161</v>
      </c>
      <c r="M130">
        <f>MATCH(B130,'pivot 2021'!$B$2:$B$689,0)</f>
        <v>161</v>
      </c>
      <c r="N130">
        <f t="shared" si="2"/>
        <v>32</v>
      </c>
      <c r="O130">
        <f>INDEX('pivot 2021'!$D$2:$D$717,'pivot 2022'!M130)</f>
        <v>4.2248778521078103</v>
      </c>
      <c r="P130">
        <f>D130-O130</f>
        <v>1.7595459158614801</v>
      </c>
    </row>
    <row r="131" spans="1:16">
      <c r="A131" t="s">
        <v>271</v>
      </c>
      <c r="B131" t="s">
        <v>272</v>
      </c>
      <c r="C131">
        <v>2012</v>
      </c>
      <c r="D131">
        <v>5.9805189999430599</v>
      </c>
      <c r="E131">
        <v>55</v>
      </c>
      <c r="F131">
        <v>86.963636363636297</v>
      </c>
      <c r="G131">
        <v>34</v>
      </c>
      <c r="H131">
        <v>0</v>
      </c>
      <c r="I131">
        <v>96</v>
      </c>
      <c r="J131" t="s">
        <v>12</v>
      </c>
      <c r="K131">
        <f t="shared" si="3"/>
        <v>130</v>
      </c>
      <c r="L131">
        <f>MATCH(B131,'pivot 2021'!$B$2:$B$251,0)</f>
        <v>131</v>
      </c>
      <c r="M131">
        <f>MATCH(B131,'pivot 2021'!$B$2:$B$689,0)</f>
        <v>131</v>
      </c>
      <c r="N131">
        <f t="shared" ref="N131:N194" si="4">M131-K131</f>
        <v>1</v>
      </c>
      <c r="O131">
        <f>INDEX('pivot 2021'!$D$2:$D$717,'pivot 2022'!M131)</f>
        <v>5.5634462100617599</v>
      </c>
      <c r="P131">
        <f>D131-O131</f>
        <v>0.41707278988130003</v>
      </c>
    </row>
    <row r="132" spans="1:16">
      <c r="A132" t="s">
        <v>249</v>
      </c>
      <c r="B132" t="s">
        <v>250</v>
      </c>
      <c r="C132">
        <v>2011</v>
      </c>
      <c r="D132">
        <v>5.96225804023421</v>
      </c>
      <c r="E132">
        <v>39</v>
      </c>
      <c r="F132">
        <v>52.487179487179397</v>
      </c>
      <c r="G132">
        <v>13</v>
      </c>
      <c r="H132">
        <v>0</v>
      </c>
      <c r="I132" t="s">
        <v>12</v>
      </c>
      <c r="J132">
        <v>79</v>
      </c>
      <c r="K132">
        <f t="shared" ref="K132:K195" si="5">K131+1</f>
        <v>131</v>
      </c>
      <c r="L132">
        <f>MATCH(B132,'pivot 2021'!$B$2:$B$251,0)</f>
        <v>120</v>
      </c>
      <c r="M132">
        <f>MATCH(B132,'pivot 2021'!$B$2:$B$689,0)</f>
        <v>120</v>
      </c>
      <c r="N132">
        <f t="shared" si="4"/>
        <v>-11</v>
      </c>
      <c r="O132">
        <f>INDEX('pivot 2021'!$D$2:$D$717,'pivot 2022'!M132)</f>
        <v>5.9555173416117997</v>
      </c>
      <c r="P132">
        <f>D132-O132</f>
        <v>6.7406986224103349E-3</v>
      </c>
    </row>
    <row r="133" spans="1:16">
      <c r="A133" t="s">
        <v>253</v>
      </c>
      <c r="B133" t="s">
        <v>254</v>
      </c>
      <c r="C133">
        <v>2009</v>
      </c>
      <c r="D133">
        <v>5.9582548563789999</v>
      </c>
      <c r="E133">
        <v>31</v>
      </c>
      <c r="F133">
        <v>35.354838709677402</v>
      </c>
      <c r="G133">
        <v>10</v>
      </c>
      <c r="H133">
        <v>1</v>
      </c>
      <c r="I133" t="s">
        <v>12</v>
      </c>
      <c r="J133">
        <v>116</v>
      </c>
      <c r="K133">
        <f t="shared" si="5"/>
        <v>132</v>
      </c>
      <c r="L133">
        <f>MATCH(B133,'pivot 2021'!$B$2:$B$251,0)</f>
        <v>122</v>
      </c>
      <c r="M133">
        <f>MATCH(B133,'pivot 2021'!$B$2:$B$689,0)</f>
        <v>122</v>
      </c>
      <c r="N133">
        <f t="shared" si="4"/>
        <v>-10</v>
      </c>
      <c r="O133">
        <f>INDEX('pivot 2021'!$D$2:$D$717,'pivot 2022'!M133)</f>
        <v>5.9345409755084297</v>
      </c>
      <c r="P133">
        <f>D133-O133</f>
        <v>2.3713880870570136E-2</v>
      </c>
    </row>
    <row r="134" spans="1:16">
      <c r="A134" t="s">
        <v>245</v>
      </c>
      <c r="B134" t="s">
        <v>246</v>
      </c>
      <c r="C134">
        <v>2014</v>
      </c>
      <c r="D134">
        <v>5.9547164037882796</v>
      </c>
      <c r="E134">
        <v>39</v>
      </c>
      <c r="F134">
        <v>53.6666666666666</v>
      </c>
      <c r="G134">
        <v>10</v>
      </c>
      <c r="H134">
        <v>1</v>
      </c>
      <c r="I134" t="s">
        <v>12</v>
      </c>
      <c r="J134">
        <v>49</v>
      </c>
      <c r="K134">
        <f t="shared" si="5"/>
        <v>133</v>
      </c>
      <c r="L134">
        <f>MATCH(B134,'pivot 2021'!$B$2:$B$251,0)</f>
        <v>118</v>
      </c>
      <c r="M134">
        <f>MATCH(B134,'pivot 2021'!$B$2:$B$689,0)</f>
        <v>118</v>
      </c>
      <c r="N134">
        <f t="shared" si="4"/>
        <v>-15</v>
      </c>
      <c r="O134">
        <f>INDEX('pivot 2021'!$D$2:$D$717,'pivot 2022'!M134)</f>
        <v>6.0636031402591399</v>
      </c>
      <c r="P134">
        <f>D134-O134</f>
        <v>-0.10888673647086033</v>
      </c>
    </row>
    <row r="135" spans="1:16">
      <c r="A135" t="s">
        <v>345</v>
      </c>
      <c r="B135" t="s">
        <v>346</v>
      </c>
      <c r="C135">
        <v>2019</v>
      </c>
      <c r="D135">
        <v>5.9342638380965198</v>
      </c>
      <c r="E135">
        <v>33</v>
      </c>
      <c r="F135">
        <v>34.727272727272698</v>
      </c>
      <c r="G135">
        <v>14</v>
      </c>
      <c r="H135">
        <v>0</v>
      </c>
      <c r="I135">
        <v>52</v>
      </c>
      <c r="J135" t="s">
        <v>12</v>
      </c>
      <c r="K135">
        <f t="shared" si="5"/>
        <v>134</v>
      </c>
      <c r="L135">
        <f>MATCH(B135,'pivot 2021'!$B$2:$B$251,0)</f>
        <v>168</v>
      </c>
      <c r="M135">
        <f>MATCH(B135,'pivot 2021'!$B$2:$B$689,0)</f>
        <v>168</v>
      </c>
      <c r="N135">
        <f t="shared" si="4"/>
        <v>34</v>
      </c>
      <c r="O135">
        <f>INDEX('pivot 2021'!$D$2:$D$717,'pivot 2022'!M135)</f>
        <v>3.9939807327032701</v>
      </c>
      <c r="P135">
        <f>D135-O135</f>
        <v>1.9402831053932497</v>
      </c>
    </row>
    <row r="136" spans="1:16">
      <c r="A136" t="s">
        <v>251</v>
      </c>
      <c r="B136" t="s">
        <v>252</v>
      </c>
      <c r="C136">
        <v>1999</v>
      </c>
      <c r="D136">
        <v>5.8369677196439396</v>
      </c>
      <c r="E136">
        <v>41</v>
      </c>
      <c r="F136">
        <v>56.219512195121901</v>
      </c>
      <c r="G136">
        <v>27</v>
      </c>
      <c r="H136">
        <v>0</v>
      </c>
      <c r="I136" t="s">
        <v>12</v>
      </c>
      <c r="J136">
        <v>105</v>
      </c>
      <c r="K136">
        <f t="shared" si="5"/>
        <v>135</v>
      </c>
      <c r="L136">
        <f>MATCH(B136,'pivot 2021'!$B$2:$B$251,0)</f>
        <v>121</v>
      </c>
      <c r="M136">
        <f>MATCH(B136,'pivot 2021'!$B$2:$B$689,0)</f>
        <v>121</v>
      </c>
      <c r="N136">
        <f t="shared" si="4"/>
        <v>-14</v>
      </c>
      <c r="O136">
        <f>INDEX('pivot 2021'!$D$2:$D$717,'pivot 2022'!M136)</f>
        <v>5.9377288086494504</v>
      </c>
      <c r="P136">
        <f>D136-O136</f>
        <v>-0.10076108900551084</v>
      </c>
    </row>
    <row r="137" spans="1:16">
      <c r="A137" t="s">
        <v>259</v>
      </c>
      <c r="B137" t="s">
        <v>260</v>
      </c>
      <c r="C137">
        <v>2011</v>
      </c>
      <c r="D137">
        <v>5.8250473203231001</v>
      </c>
      <c r="E137">
        <v>38</v>
      </c>
      <c r="F137">
        <v>49.421052631578902</v>
      </c>
      <c r="G137">
        <v>17</v>
      </c>
      <c r="H137">
        <v>0</v>
      </c>
      <c r="I137" t="s">
        <v>12</v>
      </c>
      <c r="J137">
        <v>73</v>
      </c>
      <c r="K137">
        <f t="shared" si="5"/>
        <v>136</v>
      </c>
      <c r="L137">
        <f>MATCH(B137,'pivot 2021'!$B$2:$B$251,0)</f>
        <v>125</v>
      </c>
      <c r="M137">
        <f>MATCH(B137,'pivot 2021'!$B$2:$B$689,0)</f>
        <v>125</v>
      </c>
      <c r="N137">
        <f t="shared" si="4"/>
        <v>-11</v>
      </c>
      <c r="O137">
        <f>INDEX('pivot 2021'!$D$2:$D$717,'pivot 2022'!M137)</f>
        <v>5.8319588689577904</v>
      </c>
      <c r="P137">
        <f>D137-O137</f>
        <v>-6.9115486346902344E-3</v>
      </c>
    </row>
    <row r="138" spans="1:16">
      <c r="A138" t="s">
        <v>707</v>
      </c>
      <c r="B138" t="s">
        <v>708</v>
      </c>
      <c r="C138">
        <v>2020</v>
      </c>
      <c r="D138">
        <v>5.8008581012212002</v>
      </c>
      <c r="E138">
        <v>17</v>
      </c>
      <c r="F138">
        <v>15.117647058823501</v>
      </c>
      <c r="G138">
        <v>4</v>
      </c>
      <c r="H138">
        <v>11</v>
      </c>
      <c r="I138">
        <v>7</v>
      </c>
      <c r="J138" t="s">
        <v>12</v>
      </c>
      <c r="K138">
        <f t="shared" si="5"/>
        <v>137</v>
      </c>
      <c r="L138" t="e">
        <f>MATCH(B138,'pivot 2021'!$B$2:$B$251,0)</f>
        <v>#N/A</v>
      </c>
      <c r="M138">
        <f>MATCH(B138,'pivot 2021'!$B$2:$B$689,0)</f>
        <v>349</v>
      </c>
      <c r="N138">
        <f t="shared" si="4"/>
        <v>212</v>
      </c>
      <c r="O138">
        <f>INDEX('pivot 2021'!$D$2:$D$717,'pivot 2022'!M138)</f>
        <v>0.90109127676890399</v>
      </c>
      <c r="P138">
        <f>D138-O138</f>
        <v>4.8997668244522963</v>
      </c>
    </row>
    <row r="139" spans="1:16">
      <c r="A139" t="s">
        <v>261</v>
      </c>
      <c r="B139" t="s">
        <v>262</v>
      </c>
      <c r="C139">
        <v>2014</v>
      </c>
      <c r="D139">
        <v>5.80056090249201</v>
      </c>
      <c r="E139">
        <v>36</v>
      </c>
      <c r="F139">
        <v>46.0555555555555</v>
      </c>
      <c r="G139">
        <v>13</v>
      </c>
      <c r="H139">
        <v>0</v>
      </c>
      <c r="I139" t="s">
        <v>12</v>
      </c>
      <c r="J139">
        <v>57</v>
      </c>
      <c r="K139">
        <f t="shared" si="5"/>
        <v>138</v>
      </c>
      <c r="L139">
        <f>MATCH(B139,'pivot 2021'!$B$2:$B$251,0)</f>
        <v>126</v>
      </c>
      <c r="M139">
        <f>MATCH(B139,'pivot 2021'!$B$2:$B$689,0)</f>
        <v>126</v>
      </c>
      <c r="N139">
        <f t="shared" si="4"/>
        <v>-12</v>
      </c>
      <c r="O139">
        <f>INDEX('pivot 2021'!$D$2:$D$717,'pivot 2022'!M139)</f>
        <v>5.8139209446278999</v>
      </c>
      <c r="P139">
        <f>D139-O139</f>
        <v>-1.3360042135889927E-2</v>
      </c>
    </row>
    <row r="140" spans="1:16">
      <c r="A140" t="s">
        <v>263</v>
      </c>
      <c r="B140" t="s">
        <v>264</v>
      </c>
      <c r="C140">
        <v>2011</v>
      </c>
      <c r="D140">
        <v>5.75237823843639</v>
      </c>
      <c r="E140">
        <v>39</v>
      </c>
      <c r="F140">
        <v>60.128205128205103</v>
      </c>
      <c r="G140">
        <v>8</v>
      </c>
      <c r="H140">
        <v>2</v>
      </c>
      <c r="I140" t="s">
        <v>12</v>
      </c>
      <c r="J140">
        <v>79</v>
      </c>
      <c r="K140">
        <f t="shared" si="5"/>
        <v>139</v>
      </c>
      <c r="L140">
        <f>MATCH(B140,'pivot 2021'!$B$2:$B$251,0)</f>
        <v>127</v>
      </c>
      <c r="M140">
        <f>MATCH(B140,'pivot 2021'!$B$2:$B$689,0)</f>
        <v>127</v>
      </c>
      <c r="N140">
        <f t="shared" si="4"/>
        <v>-12</v>
      </c>
      <c r="O140">
        <f>INDEX('pivot 2021'!$D$2:$D$717,'pivot 2022'!M140)</f>
        <v>5.7523024270210001</v>
      </c>
      <c r="P140">
        <f>D140-O140</f>
        <v>7.581141538981484E-5</v>
      </c>
    </row>
    <row r="141" spans="1:16">
      <c r="A141" t="s">
        <v>267</v>
      </c>
      <c r="B141" t="s">
        <v>268</v>
      </c>
      <c r="C141">
        <v>2010</v>
      </c>
      <c r="D141">
        <v>5.7018549589060497</v>
      </c>
      <c r="E141">
        <v>38</v>
      </c>
      <c r="F141">
        <v>57.631578947368403</v>
      </c>
      <c r="G141">
        <v>9</v>
      </c>
      <c r="H141">
        <v>2</v>
      </c>
      <c r="I141" t="s">
        <v>12</v>
      </c>
      <c r="J141">
        <v>24</v>
      </c>
      <c r="K141">
        <f t="shared" si="5"/>
        <v>140</v>
      </c>
      <c r="L141">
        <f>MATCH(B141,'pivot 2021'!$B$2:$B$251,0)</f>
        <v>129</v>
      </c>
      <c r="M141">
        <f>MATCH(B141,'pivot 2021'!$B$2:$B$689,0)</f>
        <v>129</v>
      </c>
      <c r="N141">
        <f t="shared" si="4"/>
        <v>-11</v>
      </c>
      <c r="O141">
        <f>INDEX('pivot 2021'!$D$2:$D$717,'pivot 2022'!M141)</f>
        <v>5.5978631909964998</v>
      </c>
      <c r="P141">
        <f>D141-O141</f>
        <v>0.10399176790954989</v>
      </c>
    </row>
    <row r="142" spans="1:16">
      <c r="A142" t="s">
        <v>265</v>
      </c>
      <c r="B142" t="s">
        <v>266</v>
      </c>
      <c r="C142">
        <v>2017</v>
      </c>
      <c r="D142">
        <v>5.6643722276056296</v>
      </c>
      <c r="E142">
        <v>40</v>
      </c>
      <c r="F142">
        <v>59.25</v>
      </c>
      <c r="G142">
        <v>13</v>
      </c>
      <c r="H142">
        <v>0</v>
      </c>
      <c r="I142" t="s">
        <v>12</v>
      </c>
      <c r="J142">
        <v>12</v>
      </c>
      <c r="K142">
        <f t="shared" si="5"/>
        <v>141</v>
      </c>
      <c r="L142">
        <f>MATCH(B142,'pivot 2021'!$B$2:$B$251,0)</f>
        <v>128</v>
      </c>
      <c r="M142">
        <f>MATCH(B142,'pivot 2021'!$B$2:$B$689,0)</f>
        <v>128</v>
      </c>
      <c r="N142">
        <f t="shared" si="4"/>
        <v>-13</v>
      </c>
      <c r="O142">
        <f>INDEX('pivot 2021'!$D$2:$D$717,'pivot 2022'!M142)</f>
        <v>5.6550465247016897</v>
      </c>
      <c r="P142">
        <f>D142-O142</f>
        <v>9.3257029039399697E-3</v>
      </c>
    </row>
    <row r="143" spans="1:16">
      <c r="A143" t="s">
        <v>279</v>
      </c>
      <c r="B143" t="s">
        <v>280</v>
      </c>
      <c r="C143">
        <v>2004</v>
      </c>
      <c r="D143">
        <v>5.5966660886097301</v>
      </c>
      <c r="E143">
        <v>42</v>
      </c>
      <c r="F143">
        <v>60.071428571428498</v>
      </c>
      <c r="G143">
        <v>34</v>
      </c>
      <c r="H143">
        <v>0</v>
      </c>
      <c r="I143" t="s">
        <v>12</v>
      </c>
      <c r="J143">
        <v>96</v>
      </c>
      <c r="K143">
        <f t="shared" si="5"/>
        <v>142</v>
      </c>
      <c r="L143">
        <f>MATCH(B143,'pivot 2021'!$B$2:$B$251,0)</f>
        <v>135</v>
      </c>
      <c r="M143">
        <f>MATCH(B143,'pivot 2021'!$B$2:$B$689,0)</f>
        <v>135</v>
      </c>
      <c r="N143">
        <f t="shared" si="4"/>
        <v>-7</v>
      </c>
      <c r="O143">
        <f>INDEX('pivot 2021'!$D$2:$D$717,'pivot 2022'!M143)</f>
        <v>5.4999329563503503</v>
      </c>
      <c r="P143">
        <f>D143-O143</f>
        <v>9.673313225937985E-2</v>
      </c>
    </row>
    <row r="144" spans="1:16">
      <c r="A144" t="s">
        <v>273</v>
      </c>
      <c r="B144" t="s">
        <v>274</v>
      </c>
      <c r="C144">
        <v>2012</v>
      </c>
      <c r="D144">
        <v>5.5565808432757002</v>
      </c>
      <c r="E144">
        <v>45</v>
      </c>
      <c r="F144">
        <v>67.644444444444403</v>
      </c>
      <c r="G144">
        <v>43</v>
      </c>
      <c r="H144">
        <v>0</v>
      </c>
      <c r="I144" t="s">
        <v>12</v>
      </c>
      <c r="J144">
        <v>67</v>
      </c>
      <c r="K144">
        <f t="shared" si="5"/>
        <v>143</v>
      </c>
      <c r="L144">
        <f>MATCH(B144,'pivot 2021'!$B$2:$B$251,0)</f>
        <v>132</v>
      </c>
      <c r="M144">
        <f>MATCH(B144,'pivot 2021'!$B$2:$B$689,0)</f>
        <v>132</v>
      </c>
      <c r="N144">
        <f t="shared" si="4"/>
        <v>-11</v>
      </c>
      <c r="O144">
        <f>INDEX('pivot 2021'!$D$2:$D$717,'pivot 2022'!M144)</f>
        <v>5.5564768977533099</v>
      </c>
      <c r="P144">
        <f>D144-O144</f>
        <v>1.0394552239034738E-4</v>
      </c>
    </row>
    <row r="145" spans="1:16">
      <c r="A145" t="s">
        <v>275</v>
      </c>
      <c r="B145" t="s">
        <v>276</v>
      </c>
      <c r="C145">
        <v>2010</v>
      </c>
      <c r="D145">
        <v>5.5286985667569803</v>
      </c>
      <c r="E145">
        <v>48</v>
      </c>
      <c r="F145">
        <v>77.6875</v>
      </c>
      <c r="G145">
        <v>37</v>
      </c>
      <c r="H145">
        <v>0</v>
      </c>
      <c r="I145" t="s">
        <v>12</v>
      </c>
      <c r="J145">
        <v>83</v>
      </c>
      <c r="K145">
        <f t="shared" si="5"/>
        <v>144</v>
      </c>
      <c r="L145">
        <f>MATCH(B145,'pivot 2021'!$B$2:$B$251,0)</f>
        <v>133</v>
      </c>
      <c r="M145">
        <f>MATCH(B145,'pivot 2021'!$B$2:$B$689,0)</f>
        <v>133</v>
      </c>
      <c r="N145">
        <f t="shared" si="4"/>
        <v>-11</v>
      </c>
      <c r="O145">
        <f>INDEX('pivot 2021'!$D$2:$D$717,'pivot 2022'!M145)</f>
        <v>5.5322616089445296</v>
      </c>
      <c r="P145">
        <f>D145-O145</f>
        <v>-3.5630421875492146E-3</v>
      </c>
    </row>
    <row r="146" spans="1:16">
      <c r="A146" t="s">
        <v>283</v>
      </c>
      <c r="B146" t="s">
        <v>284</v>
      </c>
      <c r="C146">
        <v>1982</v>
      </c>
      <c r="D146">
        <v>5.4313177420603598</v>
      </c>
      <c r="E146">
        <v>43</v>
      </c>
      <c r="F146">
        <v>68.302325581395294</v>
      </c>
      <c r="G146">
        <v>27</v>
      </c>
      <c r="H146">
        <v>0</v>
      </c>
      <c r="I146" t="s">
        <v>12</v>
      </c>
      <c r="J146">
        <v>82</v>
      </c>
      <c r="K146">
        <f t="shared" si="5"/>
        <v>145</v>
      </c>
      <c r="L146">
        <f>MATCH(B146,'pivot 2021'!$B$2:$B$251,0)</f>
        <v>137</v>
      </c>
      <c r="M146">
        <f>MATCH(B146,'pivot 2021'!$B$2:$B$689,0)</f>
        <v>137</v>
      </c>
      <c r="N146">
        <f t="shared" si="4"/>
        <v>-8</v>
      </c>
      <c r="O146">
        <f>INDEX('pivot 2021'!$D$2:$D$717,'pivot 2022'!M146)</f>
        <v>5.4388323676389003</v>
      </c>
      <c r="P146">
        <f>D146-O146</f>
        <v>-7.5146255785405458E-3</v>
      </c>
    </row>
    <row r="147" spans="1:16">
      <c r="A147" t="s">
        <v>285</v>
      </c>
      <c r="B147" t="s">
        <v>286</v>
      </c>
      <c r="C147">
        <v>2005</v>
      </c>
      <c r="D147">
        <v>5.4252674887808601</v>
      </c>
      <c r="E147">
        <v>41</v>
      </c>
      <c r="F147">
        <v>60.829268292682897</v>
      </c>
      <c r="G147">
        <v>29</v>
      </c>
      <c r="H147">
        <v>0</v>
      </c>
      <c r="I147" t="s">
        <v>12</v>
      </c>
      <c r="J147">
        <v>107</v>
      </c>
      <c r="K147">
        <f t="shared" si="5"/>
        <v>146</v>
      </c>
      <c r="L147">
        <f>MATCH(B147,'pivot 2021'!$B$2:$B$251,0)</f>
        <v>138</v>
      </c>
      <c r="M147">
        <f>MATCH(B147,'pivot 2021'!$B$2:$B$689,0)</f>
        <v>138</v>
      </c>
      <c r="N147">
        <f t="shared" si="4"/>
        <v>-8</v>
      </c>
      <c r="O147">
        <f>INDEX('pivot 2021'!$D$2:$D$717,'pivot 2022'!M147)</f>
        <v>5.3274324515991696</v>
      </c>
      <c r="P147">
        <f>D147-O147</f>
        <v>9.783503718169051E-2</v>
      </c>
    </row>
    <row r="148" spans="1:16">
      <c r="A148" t="s">
        <v>277</v>
      </c>
      <c r="B148" t="s">
        <v>278</v>
      </c>
      <c r="C148">
        <v>2004</v>
      </c>
      <c r="D148">
        <v>5.4126977218956904</v>
      </c>
      <c r="E148">
        <v>41</v>
      </c>
      <c r="F148">
        <v>61.0731707317073</v>
      </c>
      <c r="G148">
        <v>34</v>
      </c>
      <c r="H148">
        <v>0</v>
      </c>
      <c r="I148" t="s">
        <v>12</v>
      </c>
      <c r="J148">
        <v>94</v>
      </c>
      <c r="K148">
        <f t="shared" si="5"/>
        <v>147</v>
      </c>
      <c r="L148">
        <f>MATCH(B148,'pivot 2021'!$B$2:$B$251,0)</f>
        <v>134</v>
      </c>
      <c r="M148">
        <f>MATCH(B148,'pivot 2021'!$B$2:$B$689,0)</f>
        <v>134</v>
      </c>
      <c r="N148">
        <f t="shared" si="4"/>
        <v>-13</v>
      </c>
      <c r="O148">
        <f>INDEX('pivot 2021'!$D$2:$D$717,'pivot 2022'!M148)</f>
        <v>5.5075943738096003</v>
      </c>
      <c r="P148">
        <f>D148-O148</f>
        <v>-9.4896651913909835E-2</v>
      </c>
    </row>
    <row r="149" spans="1:16">
      <c r="A149" t="s">
        <v>281</v>
      </c>
      <c r="B149" t="s">
        <v>282</v>
      </c>
      <c r="C149">
        <v>2014</v>
      </c>
      <c r="D149">
        <v>5.3498871162697599</v>
      </c>
      <c r="E149">
        <v>36</v>
      </c>
      <c r="F149">
        <v>51.25</v>
      </c>
      <c r="G149">
        <v>21</v>
      </c>
      <c r="H149">
        <v>0</v>
      </c>
      <c r="I149" t="s">
        <v>12</v>
      </c>
      <c r="J149">
        <v>52</v>
      </c>
      <c r="K149">
        <f t="shared" si="5"/>
        <v>148</v>
      </c>
      <c r="L149">
        <f>MATCH(B149,'pivot 2021'!$B$2:$B$251,0)</f>
        <v>136</v>
      </c>
      <c r="M149">
        <f>MATCH(B149,'pivot 2021'!$B$2:$B$689,0)</f>
        <v>136</v>
      </c>
      <c r="N149">
        <f t="shared" si="4"/>
        <v>-12</v>
      </c>
      <c r="O149">
        <f>INDEX('pivot 2021'!$D$2:$D$717,'pivot 2022'!M149)</f>
        <v>5.4577414017575503</v>
      </c>
      <c r="P149">
        <f>D149-O149</f>
        <v>-0.10785428548779041</v>
      </c>
    </row>
    <row r="150" spans="1:16">
      <c r="A150" t="s">
        <v>329</v>
      </c>
      <c r="B150" t="s">
        <v>330</v>
      </c>
      <c r="C150">
        <v>2019</v>
      </c>
      <c r="D150">
        <v>5.2808526470331802</v>
      </c>
      <c r="E150">
        <v>33</v>
      </c>
      <c r="F150">
        <v>53.060606060605998</v>
      </c>
      <c r="G150">
        <v>6</v>
      </c>
      <c r="H150">
        <v>2</v>
      </c>
      <c r="I150" t="s">
        <v>12</v>
      </c>
      <c r="J150">
        <v>3</v>
      </c>
      <c r="K150">
        <f t="shared" si="5"/>
        <v>149</v>
      </c>
      <c r="L150">
        <f>MATCH(B150,'pivot 2021'!$B$2:$B$251,0)</f>
        <v>160</v>
      </c>
      <c r="M150">
        <f>MATCH(B150,'pivot 2021'!$B$2:$B$689,0)</f>
        <v>160</v>
      </c>
      <c r="N150">
        <f t="shared" si="4"/>
        <v>11</v>
      </c>
      <c r="O150">
        <f>INDEX('pivot 2021'!$D$2:$D$717,'pivot 2022'!M150)</f>
        <v>4.2578449079169802</v>
      </c>
      <c r="P150">
        <f>D150-O150</f>
        <v>1.0230077391162</v>
      </c>
    </row>
    <row r="151" spans="1:16">
      <c r="A151" t="s">
        <v>293</v>
      </c>
      <c r="B151" t="s">
        <v>294</v>
      </c>
      <c r="C151">
        <v>2012</v>
      </c>
      <c r="D151">
        <v>5.1675895476982703</v>
      </c>
      <c r="E151">
        <v>30</v>
      </c>
      <c r="F151">
        <v>48.733333333333299</v>
      </c>
      <c r="G151">
        <v>7</v>
      </c>
      <c r="H151">
        <v>3</v>
      </c>
      <c r="I151" t="s">
        <v>12</v>
      </c>
      <c r="J151">
        <v>85</v>
      </c>
      <c r="K151">
        <f t="shared" si="5"/>
        <v>150</v>
      </c>
      <c r="L151">
        <f>MATCH(B151,'pivot 2021'!$B$2:$B$251,0)</f>
        <v>142</v>
      </c>
      <c r="M151">
        <f>MATCH(B151,'pivot 2021'!$B$2:$B$689,0)</f>
        <v>142</v>
      </c>
      <c r="N151">
        <f t="shared" si="4"/>
        <v>-8</v>
      </c>
      <c r="O151">
        <f>INDEX('pivot 2021'!$D$2:$D$717,'pivot 2022'!M151)</f>
        <v>5.1676404199209198</v>
      </c>
      <c r="P151">
        <f>D151-O151</f>
        <v>-5.0872222649545051E-5</v>
      </c>
    </row>
    <row r="152" spans="1:16">
      <c r="A152" t="s">
        <v>295</v>
      </c>
      <c r="B152" t="s">
        <v>296</v>
      </c>
      <c r="C152">
        <v>2006</v>
      </c>
      <c r="D152">
        <v>5.10782400402387</v>
      </c>
      <c r="E152">
        <v>39</v>
      </c>
      <c r="F152">
        <v>62.179487179487097</v>
      </c>
      <c r="G152">
        <v>34</v>
      </c>
      <c r="H152">
        <v>0</v>
      </c>
      <c r="I152" t="s">
        <v>12</v>
      </c>
      <c r="J152">
        <v>105</v>
      </c>
      <c r="K152">
        <f t="shared" si="5"/>
        <v>151</v>
      </c>
      <c r="L152">
        <f>MATCH(B152,'pivot 2021'!$B$2:$B$251,0)</f>
        <v>143</v>
      </c>
      <c r="M152">
        <f>MATCH(B152,'pivot 2021'!$B$2:$B$689,0)</f>
        <v>143</v>
      </c>
      <c r="N152">
        <f t="shared" si="4"/>
        <v>-8</v>
      </c>
      <c r="O152">
        <f>INDEX('pivot 2021'!$D$2:$D$717,'pivot 2022'!M152)</f>
        <v>5.0925108303240396</v>
      </c>
      <c r="P152">
        <f>D152-O152</f>
        <v>1.5313173699830429E-2</v>
      </c>
    </row>
    <row r="153" spans="1:16">
      <c r="A153" t="s">
        <v>355</v>
      </c>
      <c r="B153" t="s">
        <v>356</v>
      </c>
      <c r="C153">
        <v>2018</v>
      </c>
      <c r="D153">
        <v>5.00348202346275</v>
      </c>
      <c r="E153">
        <v>38</v>
      </c>
      <c r="F153">
        <v>61.921052631578902</v>
      </c>
      <c r="G153">
        <v>27</v>
      </c>
      <c r="H153">
        <v>0</v>
      </c>
      <c r="I153">
        <v>98</v>
      </c>
      <c r="J153" t="s">
        <v>12</v>
      </c>
      <c r="K153">
        <f t="shared" si="5"/>
        <v>152</v>
      </c>
      <c r="L153">
        <f>MATCH(B153,'pivot 2021'!$B$2:$B$251,0)</f>
        <v>173</v>
      </c>
      <c r="M153">
        <f>MATCH(B153,'pivot 2021'!$B$2:$B$689,0)</f>
        <v>173</v>
      </c>
      <c r="N153">
        <f t="shared" si="4"/>
        <v>21</v>
      </c>
      <c r="O153">
        <f>INDEX('pivot 2021'!$D$2:$D$717,'pivot 2022'!M153)</f>
        <v>3.7541375944723301</v>
      </c>
      <c r="P153">
        <f>D153-O153</f>
        <v>1.2493444289904199</v>
      </c>
    </row>
    <row r="154" spans="1:16">
      <c r="A154" t="s">
        <v>361</v>
      </c>
      <c r="B154" t="s">
        <v>362</v>
      </c>
      <c r="C154">
        <v>2017</v>
      </c>
      <c r="D154">
        <v>4.98533060214565</v>
      </c>
      <c r="E154">
        <v>43</v>
      </c>
      <c r="F154">
        <v>75.232558139534802</v>
      </c>
      <c r="G154">
        <v>58</v>
      </c>
      <c r="H154">
        <v>0</v>
      </c>
      <c r="I154">
        <v>58</v>
      </c>
      <c r="J154" t="s">
        <v>12</v>
      </c>
      <c r="K154">
        <f t="shared" si="5"/>
        <v>153</v>
      </c>
      <c r="L154">
        <f>MATCH(B154,'pivot 2021'!$B$2:$B$251,0)</f>
        <v>176</v>
      </c>
      <c r="M154">
        <f>MATCH(B154,'pivot 2021'!$B$2:$B$689,0)</f>
        <v>176</v>
      </c>
      <c r="N154">
        <f t="shared" si="4"/>
        <v>23</v>
      </c>
      <c r="O154">
        <f>INDEX('pivot 2021'!$D$2:$D$717,'pivot 2022'!M154)</f>
        <v>3.6631731893311299</v>
      </c>
      <c r="P154">
        <f>D154-O154</f>
        <v>1.3221574128145201</v>
      </c>
    </row>
    <row r="155" spans="1:16">
      <c r="A155" t="s">
        <v>429</v>
      </c>
      <c r="B155" t="s">
        <v>430</v>
      </c>
      <c r="C155">
        <v>2019</v>
      </c>
      <c r="D155">
        <v>4.8480488831355704</v>
      </c>
      <c r="E155">
        <v>28</v>
      </c>
      <c r="F155">
        <v>36</v>
      </c>
      <c r="G155">
        <v>13</v>
      </c>
      <c r="H155">
        <v>0</v>
      </c>
      <c r="I155">
        <v>19</v>
      </c>
      <c r="J155" t="s">
        <v>12</v>
      </c>
      <c r="K155">
        <f t="shared" si="5"/>
        <v>154</v>
      </c>
      <c r="L155">
        <f>MATCH(B155,'pivot 2021'!$B$2:$B$251,0)</f>
        <v>210</v>
      </c>
      <c r="M155">
        <f>MATCH(B155,'pivot 2021'!$B$2:$B$689,0)</f>
        <v>210</v>
      </c>
      <c r="N155">
        <f t="shared" si="4"/>
        <v>56</v>
      </c>
      <c r="O155">
        <f>INDEX('pivot 2021'!$D$2:$D$717,'pivot 2022'!M155)</f>
        <v>2.6841685703837102</v>
      </c>
      <c r="P155">
        <f>D155-O155</f>
        <v>2.1638803127518602</v>
      </c>
    </row>
    <row r="156" spans="1:16">
      <c r="A156" t="s">
        <v>299</v>
      </c>
      <c r="B156" t="s">
        <v>300</v>
      </c>
      <c r="C156">
        <v>2014</v>
      </c>
      <c r="D156">
        <v>4.7847641022599197</v>
      </c>
      <c r="E156">
        <v>42</v>
      </c>
      <c r="F156">
        <v>78.8333333333333</v>
      </c>
      <c r="G156">
        <v>53</v>
      </c>
      <c r="H156">
        <v>0</v>
      </c>
      <c r="I156" t="s">
        <v>12</v>
      </c>
      <c r="J156">
        <v>20</v>
      </c>
      <c r="K156">
        <f t="shared" si="5"/>
        <v>155</v>
      </c>
      <c r="L156">
        <f>MATCH(B156,'pivot 2021'!$B$2:$B$251,0)</f>
        <v>145</v>
      </c>
      <c r="M156">
        <f>MATCH(B156,'pivot 2021'!$B$2:$B$689,0)</f>
        <v>145</v>
      </c>
      <c r="N156">
        <f t="shared" si="4"/>
        <v>-10</v>
      </c>
      <c r="O156">
        <f>INDEX('pivot 2021'!$D$2:$D$717,'pivot 2022'!M156)</f>
        <v>4.7726948284022397</v>
      </c>
      <c r="P156">
        <f>D156-O156</f>
        <v>1.2069273857679974E-2</v>
      </c>
    </row>
    <row r="157" spans="1:16">
      <c r="A157" t="s">
        <v>445</v>
      </c>
      <c r="B157" t="s">
        <v>446</v>
      </c>
      <c r="C157">
        <v>2019</v>
      </c>
      <c r="D157">
        <v>4.72911011898496</v>
      </c>
      <c r="E157">
        <v>29</v>
      </c>
      <c r="F157">
        <v>42.586206896551701</v>
      </c>
      <c r="G157">
        <v>20</v>
      </c>
      <c r="H157">
        <v>0</v>
      </c>
      <c r="I157">
        <v>37</v>
      </c>
      <c r="J157" t="s">
        <v>12</v>
      </c>
      <c r="K157">
        <f t="shared" si="5"/>
        <v>156</v>
      </c>
      <c r="L157">
        <f>MATCH(B157,'pivot 2021'!$B$2:$B$251,0)</f>
        <v>218</v>
      </c>
      <c r="M157">
        <f>MATCH(B157,'pivot 2021'!$B$2:$B$689,0)</f>
        <v>218</v>
      </c>
      <c r="N157">
        <f t="shared" si="4"/>
        <v>62</v>
      </c>
      <c r="O157">
        <f>INDEX('pivot 2021'!$D$2:$D$717,'pivot 2022'!M157)</f>
        <v>2.5646339924907902</v>
      </c>
      <c r="P157">
        <f>D157-O157</f>
        <v>2.1644761264941699</v>
      </c>
    </row>
    <row r="158" spans="1:16">
      <c r="A158" t="s">
        <v>307</v>
      </c>
      <c r="B158" t="s">
        <v>308</v>
      </c>
      <c r="C158">
        <v>2015</v>
      </c>
      <c r="D158">
        <v>4.6679793604969904</v>
      </c>
      <c r="E158">
        <v>35</v>
      </c>
      <c r="F158">
        <v>60.342857142857099</v>
      </c>
      <c r="G158">
        <v>26</v>
      </c>
      <c r="H158">
        <v>0</v>
      </c>
      <c r="I158" t="s">
        <v>12</v>
      </c>
      <c r="J158">
        <v>17</v>
      </c>
      <c r="K158">
        <f t="shared" si="5"/>
        <v>157</v>
      </c>
      <c r="L158">
        <f>MATCH(B158,'pivot 2021'!$B$2:$B$251,0)</f>
        <v>149</v>
      </c>
      <c r="M158">
        <f>MATCH(B158,'pivot 2021'!$B$2:$B$689,0)</f>
        <v>149</v>
      </c>
      <c r="N158">
        <f t="shared" si="4"/>
        <v>-8</v>
      </c>
      <c r="O158">
        <f>INDEX('pivot 2021'!$D$2:$D$717,'pivot 2022'!M158)</f>
        <v>4.5620640430632404</v>
      </c>
      <c r="P158">
        <f>D158-O158</f>
        <v>0.10591531743374993</v>
      </c>
    </row>
    <row r="159" spans="1:16">
      <c r="A159" t="s">
        <v>315</v>
      </c>
      <c r="B159" t="s">
        <v>316</v>
      </c>
      <c r="C159">
        <v>2018</v>
      </c>
      <c r="D159">
        <v>4.6366502757841896</v>
      </c>
      <c r="E159">
        <v>30</v>
      </c>
      <c r="F159">
        <v>51.866666666666603</v>
      </c>
      <c r="G159">
        <v>16</v>
      </c>
      <c r="H159">
        <v>0</v>
      </c>
      <c r="I159" t="s">
        <v>12</v>
      </c>
      <c r="J159">
        <v>10</v>
      </c>
      <c r="K159">
        <f t="shared" si="5"/>
        <v>158</v>
      </c>
      <c r="L159">
        <f>MATCH(B159,'pivot 2021'!$B$2:$B$251,0)</f>
        <v>153</v>
      </c>
      <c r="M159">
        <f>MATCH(B159,'pivot 2021'!$B$2:$B$689,0)</f>
        <v>153</v>
      </c>
      <c r="N159">
        <f t="shared" si="4"/>
        <v>-5</v>
      </c>
      <c r="O159">
        <f>INDEX('pivot 2021'!$D$2:$D$717,'pivot 2022'!M159)</f>
        <v>4.4360935742915197</v>
      </c>
      <c r="P159">
        <f>D159-O159</f>
        <v>0.20055670149266991</v>
      </c>
    </row>
    <row r="160" spans="1:16">
      <c r="A160" t="s">
        <v>433</v>
      </c>
      <c r="B160" t="s">
        <v>434</v>
      </c>
      <c r="C160">
        <v>2019</v>
      </c>
      <c r="D160">
        <v>4.5912956599032304</v>
      </c>
      <c r="E160">
        <v>29</v>
      </c>
      <c r="F160">
        <v>45.724137931034399</v>
      </c>
      <c r="G160">
        <v>20</v>
      </c>
      <c r="H160">
        <v>0</v>
      </c>
      <c r="I160">
        <v>53</v>
      </c>
      <c r="J160" t="s">
        <v>12</v>
      </c>
      <c r="K160">
        <f t="shared" si="5"/>
        <v>159</v>
      </c>
      <c r="L160">
        <f>MATCH(B160,'pivot 2021'!$B$2:$B$251,0)</f>
        <v>212</v>
      </c>
      <c r="M160">
        <f>MATCH(B160,'pivot 2021'!$B$2:$B$689,0)</f>
        <v>212</v>
      </c>
      <c r="N160">
        <f t="shared" si="4"/>
        <v>53</v>
      </c>
      <c r="O160">
        <f>INDEX('pivot 2021'!$D$2:$D$717,'pivot 2022'!M160)</f>
        <v>2.6616758060125201</v>
      </c>
      <c r="P160">
        <f>D160-O160</f>
        <v>1.9296198538907103</v>
      </c>
    </row>
    <row r="161" spans="1:16">
      <c r="A161" t="s">
        <v>301</v>
      </c>
      <c r="B161" t="s">
        <v>302</v>
      </c>
      <c r="C161">
        <v>2013</v>
      </c>
      <c r="D161">
        <v>4.5807902209027596</v>
      </c>
      <c r="E161">
        <v>35</v>
      </c>
      <c r="F161">
        <v>62.771428571428501</v>
      </c>
      <c r="G161">
        <v>29</v>
      </c>
      <c r="H161">
        <v>0</v>
      </c>
      <c r="I161" t="s">
        <v>12</v>
      </c>
      <c r="J161">
        <v>67</v>
      </c>
      <c r="K161">
        <f t="shared" si="5"/>
        <v>160</v>
      </c>
      <c r="L161">
        <f>MATCH(B161,'pivot 2021'!$B$2:$B$251,0)</f>
        <v>146</v>
      </c>
      <c r="M161">
        <f>MATCH(B161,'pivot 2021'!$B$2:$B$689,0)</f>
        <v>146</v>
      </c>
      <c r="N161">
        <f t="shared" si="4"/>
        <v>-14</v>
      </c>
      <c r="O161">
        <f>INDEX('pivot 2021'!$D$2:$D$717,'pivot 2022'!M161)</f>
        <v>4.5913479676551496</v>
      </c>
      <c r="P161">
        <f>D161-O161</f>
        <v>-1.0557746752390074E-2</v>
      </c>
    </row>
    <row r="162" spans="1:16">
      <c r="A162" t="s">
        <v>303</v>
      </c>
      <c r="B162" t="s">
        <v>304</v>
      </c>
      <c r="C162">
        <v>2012</v>
      </c>
      <c r="D162">
        <v>4.5785200250114402</v>
      </c>
      <c r="E162">
        <v>32</v>
      </c>
      <c r="F162">
        <v>56.59375</v>
      </c>
      <c r="G162">
        <v>11</v>
      </c>
      <c r="H162">
        <v>0</v>
      </c>
      <c r="I162" t="s">
        <v>12</v>
      </c>
      <c r="J162">
        <v>67</v>
      </c>
      <c r="K162">
        <f t="shared" si="5"/>
        <v>161</v>
      </c>
      <c r="L162">
        <f>MATCH(B162,'pivot 2021'!$B$2:$B$251,0)</f>
        <v>147</v>
      </c>
      <c r="M162">
        <f>MATCH(B162,'pivot 2021'!$B$2:$B$689,0)</f>
        <v>147</v>
      </c>
      <c r="N162">
        <f t="shared" si="4"/>
        <v>-14</v>
      </c>
      <c r="O162">
        <f>INDEX('pivot 2021'!$D$2:$D$717,'pivot 2022'!M162)</f>
        <v>4.5808044103932204</v>
      </c>
      <c r="P162">
        <f>D162-O162</f>
        <v>-2.2843853817802184E-3</v>
      </c>
    </row>
    <row r="163" spans="1:16">
      <c r="A163" t="s">
        <v>473</v>
      </c>
      <c r="B163" t="s">
        <v>474</v>
      </c>
      <c r="C163">
        <v>2020</v>
      </c>
      <c r="D163">
        <v>4.5597709537068196</v>
      </c>
      <c r="E163">
        <v>22</v>
      </c>
      <c r="F163">
        <v>26.045454545454501</v>
      </c>
      <c r="G163">
        <v>11</v>
      </c>
      <c r="H163">
        <v>0</v>
      </c>
      <c r="I163">
        <v>18</v>
      </c>
      <c r="J163" t="s">
        <v>12</v>
      </c>
      <c r="K163">
        <f t="shared" si="5"/>
        <v>162</v>
      </c>
      <c r="L163">
        <f>MATCH(B163,'pivot 2021'!$B$2:$B$251,0)</f>
        <v>232</v>
      </c>
      <c r="M163">
        <f>MATCH(B163,'pivot 2021'!$B$2:$B$689,0)</f>
        <v>232</v>
      </c>
      <c r="N163">
        <f t="shared" si="4"/>
        <v>70</v>
      </c>
      <c r="O163">
        <f>INDEX('pivot 2021'!$D$2:$D$717,'pivot 2022'!M163)</f>
        <v>2.3383517913777099</v>
      </c>
      <c r="P163">
        <f>D163-O163</f>
        <v>2.2214191623291097</v>
      </c>
    </row>
    <row r="164" spans="1:16">
      <c r="A164" t="s">
        <v>305</v>
      </c>
      <c r="B164" t="s">
        <v>306</v>
      </c>
      <c r="C164">
        <v>2013</v>
      </c>
      <c r="D164">
        <v>4.5418888163202897</v>
      </c>
      <c r="E164">
        <v>23</v>
      </c>
      <c r="F164">
        <v>44.2173913043478</v>
      </c>
      <c r="G164">
        <v>5</v>
      </c>
      <c r="H164">
        <v>3</v>
      </c>
      <c r="I164" t="s">
        <v>12</v>
      </c>
      <c r="J164">
        <v>82</v>
      </c>
      <c r="K164">
        <f t="shared" si="5"/>
        <v>163</v>
      </c>
      <c r="L164">
        <f>MATCH(B164,'pivot 2021'!$B$2:$B$251,0)</f>
        <v>148</v>
      </c>
      <c r="M164">
        <f>MATCH(B164,'pivot 2021'!$B$2:$B$689,0)</f>
        <v>148</v>
      </c>
      <c r="N164">
        <f t="shared" si="4"/>
        <v>-15</v>
      </c>
      <c r="O164">
        <f>INDEX('pivot 2021'!$D$2:$D$717,'pivot 2022'!M164)</f>
        <v>4.5653565111296004</v>
      </c>
      <c r="P164">
        <f>D164-O164</f>
        <v>-2.3467694809310657E-2</v>
      </c>
    </row>
    <row r="165" spans="1:16">
      <c r="A165" t="s">
        <v>309</v>
      </c>
      <c r="B165" t="s">
        <v>310</v>
      </c>
      <c r="C165">
        <v>2014</v>
      </c>
      <c r="D165">
        <v>4.5215721348824296</v>
      </c>
      <c r="E165">
        <v>30</v>
      </c>
      <c r="F165">
        <v>50.066666666666599</v>
      </c>
      <c r="G165">
        <v>22</v>
      </c>
      <c r="H165">
        <v>0</v>
      </c>
      <c r="I165" t="s">
        <v>12</v>
      </c>
      <c r="J165">
        <v>50</v>
      </c>
      <c r="K165">
        <f t="shared" si="5"/>
        <v>164</v>
      </c>
      <c r="L165">
        <f>MATCH(B165,'pivot 2021'!$B$2:$B$251,0)</f>
        <v>150</v>
      </c>
      <c r="M165">
        <f>MATCH(B165,'pivot 2021'!$B$2:$B$689,0)</f>
        <v>150</v>
      </c>
      <c r="N165">
        <f t="shared" si="4"/>
        <v>-14</v>
      </c>
      <c r="O165">
        <f>INDEX('pivot 2021'!$D$2:$D$717,'pivot 2022'!M165)</f>
        <v>4.5157294897809201</v>
      </c>
      <c r="P165">
        <f>D165-O165</f>
        <v>5.8426451015094472E-3</v>
      </c>
    </row>
    <row r="166" spans="1:16">
      <c r="A166" t="s">
        <v>311</v>
      </c>
      <c r="B166" t="s">
        <v>312</v>
      </c>
      <c r="C166">
        <v>1994</v>
      </c>
      <c r="D166">
        <v>4.4596863506133104</v>
      </c>
      <c r="E166">
        <v>39</v>
      </c>
      <c r="F166">
        <v>78.051282051282001</v>
      </c>
      <c r="G166">
        <v>54</v>
      </c>
      <c r="H166">
        <v>0</v>
      </c>
      <c r="I166" t="s">
        <v>12</v>
      </c>
      <c r="J166">
        <v>104</v>
      </c>
      <c r="K166">
        <f t="shared" si="5"/>
        <v>165</v>
      </c>
      <c r="L166">
        <f>MATCH(B166,'pivot 2021'!$B$2:$B$251,0)</f>
        <v>151</v>
      </c>
      <c r="M166">
        <f>MATCH(B166,'pivot 2021'!$B$2:$B$689,0)</f>
        <v>151</v>
      </c>
      <c r="N166">
        <f t="shared" si="4"/>
        <v>-14</v>
      </c>
      <c r="O166">
        <f>INDEX('pivot 2021'!$D$2:$D$717,'pivot 2022'!M166)</f>
        <v>4.4568600671725997</v>
      </c>
      <c r="P166">
        <f>D166-O166</f>
        <v>2.8262834407106752E-3</v>
      </c>
    </row>
    <row r="167" spans="1:16">
      <c r="A167" t="s">
        <v>319</v>
      </c>
      <c r="B167" t="s">
        <v>320</v>
      </c>
      <c r="C167">
        <v>2017</v>
      </c>
      <c r="D167">
        <v>4.3904787565853898</v>
      </c>
      <c r="E167">
        <v>34</v>
      </c>
      <c r="F167">
        <v>65.676470588235205</v>
      </c>
      <c r="G167">
        <v>21</v>
      </c>
      <c r="H167">
        <v>0</v>
      </c>
      <c r="I167" t="s">
        <v>12</v>
      </c>
      <c r="J167">
        <v>21</v>
      </c>
      <c r="K167">
        <f t="shared" si="5"/>
        <v>166</v>
      </c>
      <c r="L167">
        <f>MATCH(B167,'pivot 2021'!$B$2:$B$251,0)</f>
        <v>155</v>
      </c>
      <c r="M167">
        <f>MATCH(B167,'pivot 2021'!$B$2:$B$689,0)</f>
        <v>155</v>
      </c>
      <c r="N167">
        <f t="shared" si="4"/>
        <v>-11</v>
      </c>
      <c r="O167">
        <f>INDEX('pivot 2021'!$D$2:$D$717,'pivot 2022'!M167)</f>
        <v>4.3921332832678504</v>
      </c>
      <c r="P167">
        <f>D167-O167</f>
        <v>-1.6545266824605775E-3</v>
      </c>
    </row>
    <row r="168" spans="1:16">
      <c r="A168" t="s">
        <v>321</v>
      </c>
      <c r="B168" t="s">
        <v>322</v>
      </c>
      <c r="C168">
        <v>2009</v>
      </c>
      <c r="D168">
        <v>4.3290611505889096</v>
      </c>
      <c r="E168">
        <v>29</v>
      </c>
      <c r="F168">
        <v>53.137931034482698</v>
      </c>
      <c r="G168">
        <v>23</v>
      </c>
      <c r="H168">
        <v>0</v>
      </c>
      <c r="I168" t="s">
        <v>12</v>
      </c>
      <c r="J168">
        <v>115</v>
      </c>
      <c r="K168">
        <f t="shared" si="5"/>
        <v>167</v>
      </c>
      <c r="L168">
        <f>MATCH(B168,'pivot 2021'!$B$2:$B$251,0)</f>
        <v>156</v>
      </c>
      <c r="M168">
        <f>MATCH(B168,'pivot 2021'!$B$2:$B$689,0)</f>
        <v>156</v>
      </c>
      <c r="N168">
        <f t="shared" si="4"/>
        <v>-11</v>
      </c>
      <c r="O168">
        <f>INDEX('pivot 2021'!$D$2:$D$717,'pivot 2022'!M168)</f>
        <v>4.3289762398839997</v>
      </c>
      <c r="P168">
        <f>D168-O168</f>
        <v>8.4910704909901824E-5</v>
      </c>
    </row>
    <row r="169" spans="1:16">
      <c r="A169" t="s">
        <v>323</v>
      </c>
      <c r="B169" t="s">
        <v>324</v>
      </c>
      <c r="C169">
        <v>2017</v>
      </c>
      <c r="D169">
        <v>4.3268728394281704</v>
      </c>
      <c r="E169">
        <v>30</v>
      </c>
      <c r="F169">
        <v>66.599999999999994</v>
      </c>
      <c r="G169">
        <v>3</v>
      </c>
      <c r="H169">
        <v>1</v>
      </c>
      <c r="I169" t="s">
        <v>12</v>
      </c>
      <c r="J169">
        <v>13</v>
      </c>
      <c r="K169">
        <f t="shared" si="5"/>
        <v>168</v>
      </c>
      <c r="L169">
        <f>MATCH(B169,'pivot 2021'!$B$2:$B$251,0)</f>
        <v>157</v>
      </c>
      <c r="M169">
        <f>MATCH(B169,'pivot 2021'!$B$2:$B$689,0)</f>
        <v>157</v>
      </c>
      <c r="N169">
        <f t="shared" si="4"/>
        <v>-11</v>
      </c>
      <c r="O169">
        <f>INDEX('pivot 2021'!$D$2:$D$717,'pivot 2022'!M169)</f>
        <v>4.3232053827147103</v>
      </c>
      <c r="P169">
        <f>D169-O169</f>
        <v>3.6674567134600267E-3</v>
      </c>
    </row>
    <row r="170" spans="1:16">
      <c r="A170" t="s">
        <v>317</v>
      </c>
      <c r="B170" t="s">
        <v>318</v>
      </c>
      <c r="C170">
        <v>2010</v>
      </c>
      <c r="D170">
        <v>4.3108497668820203</v>
      </c>
      <c r="E170">
        <v>28</v>
      </c>
      <c r="F170">
        <v>50.428571428571402</v>
      </c>
      <c r="G170">
        <v>12</v>
      </c>
      <c r="H170">
        <v>0</v>
      </c>
      <c r="I170" t="s">
        <v>12</v>
      </c>
      <c r="J170">
        <v>110</v>
      </c>
      <c r="K170">
        <f t="shared" si="5"/>
        <v>169</v>
      </c>
      <c r="L170">
        <f>MATCH(B170,'pivot 2021'!$B$2:$B$251,0)</f>
        <v>154</v>
      </c>
      <c r="M170">
        <f>MATCH(B170,'pivot 2021'!$B$2:$B$689,0)</f>
        <v>154</v>
      </c>
      <c r="N170">
        <f t="shared" si="4"/>
        <v>-15</v>
      </c>
      <c r="O170">
        <f>INDEX('pivot 2021'!$D$2:$D$717,'pivot 2022'!M170)</f>
        <v>4.40652829208324</v>
      </c>
      <c r="P170">
        <f>D170-O170</f>
        <v>-9.5678525201219777E-2</v>
      </c>
    </row>
    <row r="171" spans="1:16">
      <c r="A171" t="s">
        <v>327</v>
      </c>
      <c r="B171" t="s">
        <v>328</v>
      </c>
      <c r="C171">
        <v>2007</v>
      </c>
      <c r="D171">
        <v>4.2871876695044202</v>
      </c>
      <c r="E171">
        <v>38</v>
      </c>
      <c r="F171">
        <v>80.578947368420998</v>
      </c>
      <c r="G171">
        <v>45</v>
      </c>
      <c r="H171">
        <v>0</v>
      </c>
      <c r="I171" t="s">
        <v>12</v>
      </c>
      <c r="J171">
        <v>57</v>
      </c>
      <c r="K171">
        <f t="shared" si="5"/>
        <v>170</v>
      </c>
      <c r="L171">
        <f>MATCH(B171,'pivot 2021'!$B$2:$B$251,0)</f>
        <v>159</v>
      </c>
      <c r="M171">
        <f>MATCH(B171,'pivot 2021'!$B$2:$B$689,0)</f>
        <v>159</v>
      </c>
      <c r="N171">
        <f t="shared" si="4"/>
        <v>-11</v>
      </c>
      <c r="O171">
        <f>INDEX('pivot 2021'!$D$2:$D$717,'pivot 2022'!M171)</f>
        <v>4.2956855363144797</v>
      </c>
      <c r="P171">
        <f>D171-O171</f>
        <v>-8.4978668100594845E-3</v>
      </c>
    </row>
    <row r="172" spans="1:16">
      <c r="A172" t="s">
        <v>325</v>
      </c>
      <c r="B172" t="s">
        <v>326</v>
      </c>
      <c r="C172">
        <v>2004</v>
      </c>
      <c r="D172">
        <v>4.2137038494365502</v>
      </c>
      <c r="E172">
        <v>38</v>
      </c>
      <c r="F172">
        <v>82.421052631578902</v>
      </c>
      <c r="G172">
        <v>57</v>
      </c>
      <c r="H172">
        <v>0</v>
      </c>
      <c r="I172" t="s">
        <v>12</v>
      </c>
      <c r="J172">
        <v>96</v>
      </c>
      <c r="K172">
        <f t="shared" si="5"/>
        <v>171</v>
      </c>
      <c r="L172">
        <f>MATCH(B172,'pivot 2021'!$B$2:$B$251,0)</f>
        <v>158</v>
      </c>
      <c r="M172">
        <f>MATCH(B172,'pivot 2021'!$B$2:$B$689,0)</f>
        <v>158</v>
      </c>
      <c r="N172">
        <f t="shared" si="4"/>
        <v>-13</v>
      </c>
      <c r="O172">
        <f>INDEX('pivot 2021'!$D$2:$D$717,'pivot 2022'!M172)</f>
        <v>4.3078851036362602</v>
      </c>
      <c r="P172">
        <f>D172-O172</f>
        <v>-9.4181254199710018E-2</v>
      </c>
    </row>
    <row r="173" spans="1:16">
      <c r="A173" t="s">
        <v>333</v>
      </c>
      <c r="B173" t="s">
        <v>334</v>
      </c>
      <c r="C173">
        <v>2017</v>
      </c>
      <c r="D173">
        <v>4.2104984016537701</v>
      </c>
      <c r="E173">
        <v>32</v>
      </c>
      <c r="F173">
        <v>67.34375</v>
      </c>
      <c r="G173">
        <v>24</v>
      </c>
      <c r="H173">
        <v>0</v>
      </c>
      <c r="I173" t="s">
        <v>12</v>
      </c>
      <c r="J173">
        <v>4</v>
      </c>
      <c r="K173">
        <f t="shared" si="5"/>
        <v>172</v>
      </c>
      <c r="L173">
        <f>MATCH(B173,'pivot 2021'!$B$2:$B$251,0)</f>
        <v>162</v>
      </c>
      <c r="M173">
        <f>MATCH(B173,'pivot 2021'!$B$2:$B$689,0)</f>
        <v>162</v>
      </c>
      <c r="N173">
        <f t="shared" si="4"/>
        <v>-10</v>
      </c>
      <c r="O173">
        <f>INDEX('pivot 2021'!$D$2:$D$717,'pivot 2022'!M173)</f>
        <v>4.2144117255243803</v>
      </c>
      <c r="P173">
        <f>D173-O173</f>
        <v>-3.9133238706101636E-3</v>
      </c>
    </row>
    <row r="174" spans="1:16">
      <c r="A174" t="s">
        <v>335</v>
      </c>
      <c r="B174" t="s">
        <v>336</v>
      </c>
      <c r="C174">
        <v>2014</v>
      </c>
      <c r="D174">
        <v>4.1555539148151102</v>
      </c>
      <c r="E174">
        <v>32</v>
      </c>
      <c r="F174">
        <v>65.78125</v>
      </c>
      <c r="G174">
        <v>27</v>
      </c>
      <c r="H174">
        <v>0</v>
      </c>
      <c r="I174" t="s">
        <v>12</v>
      </c>
      <c r="J174">
        <v>24</v>
      </c>
      <c r="K174">
        <f t="shared" si="5"/>
        <v>173</v>
      </c>
      <c r="L174">
        <f>MATCH(B174,'pivot 2021'!$B$2:$B$251,0)</f>
        <v>163</v>
      </c>
      <c r="M174">
        <f>MATCH(B174,'pivot 2021'!$B$2:$B$689,0)</f>
        <v>163</v>
      </c>
      <c r="N174">
        <f t="shared" si="4"/>
        <v>-10</v>
      </c>
      <c r="O174">
        <f>INDEX('pivot 2021'!$D$2:$D$717,'pivot 2022'!M174)</f>
        <v>4.1609594633269396</v>
      </c>
      <c r="P174">
        <f>D174-O174</f>
        <v>-5.4055485118293944E-3</v>
      </c>
    </row>
    <row r="175" spans="1:16">
      <c r="A175" t="s">
        <v>339</v>
      </c>
      <c r="B175" t="s">
        <v>340</v>
      </c>
      <c r="C175">
        <v>2017</v>
      </c>
      <c r="D175">
        <v>4.0532045994916199</v>
      </c>
      <c r="E175">
        <v>24</v>
      </c>
      <c r="F175">
        <v>44.875</v>
      </c>
      <c r="G175">
        <v>11</v>
      </c>
      <c r="H175">
        <v>0</v>
      </c>
      <c r="I175" t="s">
        <v>12</v>
      </c>
      <c r="J175">
        <v>34</v>
      </c>
      <c r="K175">
        <f t="shared" si="5"/>
        <v>174</v>
      </c>
      <c r="L175">
        <f>MATCH(B175,'pivot 2021'!$B$2:$B$251,0)</f>
        <v>165</v>
      </c>
      <c r="M175">
        <f>MATCH(B175,'pivot 2021'!$B$2:$B$689,0)</f>
        <v>165</v>
      </c>
      <c r="N175">
        <f t="shared" si="4"/>
        <v>-9</v>
      </c>
      <c r="O175">
        <f>INDEX('pivot 2021'!$D$2:$D$717,'pivot 2022'!M175)</f>
        <v>4.0439699973516596</v>
      </c>
      <c r="P175">
        <f>D175-O175</f>
        <v>9.2346021399603018E-3</v>
      </c>
    </row>
    <row r="176" spans="1:16">
      <c r="A176" t="s">
        <v>337</v>
      </c>
      <c r="B176" t="s">
        <v>338</v>
      </c>
      <c r="C176">
        <v>2010</v>
      </c>
      <c r="D176">
        <v>4.05218441180424</v>
      </c>
      <c r="E176">
        <v>28</v>
      </c>
      <c r="F176">
        <v>57.107142857142797</v>
      </c>
      <c r="G176">
        <v>17</v>
      </c>
      <c r="H176">
        <v>0</v>
      </c>
      <c r="I176" t="s">
        <v>12</v>
      </c>
      <c r="J176">
        <v>106</v>
      </c>
      <c r="K176">
        <f t="shared" si="5"/>
        <v>175</v>
      </c>
      <c r="L176">
        <f>MATCH(B176,'pivot 2021'!$B$2:$B$251,0)</f>
        <v>164</v>
      </c>
      <c r="M176">
        <f>MATCH(B176,'pivot 2021'!$B$2:$B$689,0)</f>
        <v>164</v>
      </c>
      <c r="N176">
        <f t="shared" si="4"/>
        <v>-11</v>
      </c>
      <c r="O176">
        <f>INDEX('pivot 2021'!$D$2:$D$717,'pivot 2022'!M176)</f>
        <v>4.0532746804268696</v>
      </c>
      <c r="P176">
        <f>D176-O176</f>
        <v>-1.0902686226295089E-3</v>
      </c>
    </row>
    <row r="177" spans="1:16">
      <c r="A177" t="s">
        <v>417</v>
      </c>
      <c r="B177" t="s">
        <v>418</v>
      </c>
      <c r="C177">
        <v>2019</v>
      </c>
      <c r="D177">
        <v>4.0170139080056702</v>
      </c>
      <c r="E177">
        <v>29</v>
      </c>
      <c r="F177">
        <v>60.482758620689602</v>
      </c>
      <c r="G177">
        <v>19</v>
      </c>
      <c r="H177">
        <v>0</v>
      </c>
      <c r="I177">
        <v>97</v>
      </c>
      <c r="J177" t="s">
        <v>12</v>
      </c>
      <c r="K177">
        <f t="shared" si="5"/>
        <v>176</v>
      </c>
      <c r="L177">
        <f>MATCH(B177,'pivot 2021'!$B$2:$B$251,0)</f>
        <v>204</v>
      </c>
      <c r="M177">
        <f>MATCH(B177,'pivot 2021'!$B$2:$B$689,0)</f>
        <v>204</v>
      </c>
      <c r="N177">
        <f t="shared" si="4"/>
        <v>28</v>
      </c>
      <c r="O177">
        <f>INDEX('pivot 2021'!$D$2:$D$717,'pivot 2022'!M177)</f>
        <v>2.7958810692301599</v>
      </c>
      <c r="P177">
        <f>D177-O177</f>
        <v>1.2211328387755103</v>
      </c>
    </row>
    <row r="178" spans="1:16">
      <c r="A178" t="s">
        <v>343</v>
      </c>
      <c r="B178" t="s">
        <v>344</v>
      </c>
      <c r="C178">
        <v>2014</v>
      </c>
      <c r="D178">
        <v>4.0069062074841302</v>
      </c>
      <c r="E178">
        <v>22</v>
      </c>
      <c r="F178">
        <v>40.5</v>
      </c>
      <c r="G178">
        <v>7</v>
      </c>
      <c r="H178">
        <v>2</v>
      </c>
      <c r="I178" t="s">
        <v>12</v>
      </c>
      <c r="J178">
        <v>62</v>
      </c>
      <c r="K178">
        <f t="shared" si="5"/>
        <v>177</v>
      </c>
      <c r="L178">
        <f>MATCH(B178,'pivot 2021'!$B$2:$B$251,0)</f>
        <v>167</v>
      </c>
      <c r="M178">
        <f>MATCH(B178,'pivot 2021'!$B$2:$B$689,0)</f>
        <v>167</v>
      </c>
      <c r="N178">
        <f t="shared" si="4"/>
        <v>-10</v>
      </c>
      <c r="O178">
        <f>INDEX('pivot 2021'!$D$2:$D$717,'pivot 2022'!M178)</f>
        <v>4.0137527866023497</v>
      </c>
      <c r="P178">
        <f>D178-O178</f>
        <v>-6.846579118219509E-3</v>
      </c>
    </row>
    <row r="179" spans="1:16">
      <c r="A179" t="s">
        <v>347</v>
      </c>
      <c r="B179" t="s">
        <v>348</v>
      </c>
      <c r="C179">
        <v>2007</v>
      </c>
      <c r="D179">
        <v>3.9785982240942799</v>
      </c>
      <c r="E179">
        <v>30</v>
      </c>
      <c r="F179">
        <v>66.433333333333294</v>
      </c>
      <c r="G179">
        <v>10</v>
      </c>
      <c r="H179">
        <v>1</v>
      </c>
      <c r="I179" t="s">
        <v>12</v>
      </c>
      <c r="J179">
        <v>41</v>
      </c>
      <c r="K179">
        <f t="shared" si="5"/>
        <v>178</v>
      </c>
      <c r="L179">
        <f>MATCH(B179,'pivot 2021'!$B$2:$B$251,0)</f>
        <v>169</v>
      </c>
      <c r="M179">
        <f>MATCH(B179,'pivot 2021'!$B$2:$B$689,0)</f>
        <v>169</v>
      </c>
      <c r="N179">
        <f t="shared" si="4"/>
        <v>-9</v>
      </c>
      <c r="O179">
        <f>INDEX('pivot 2021'!$D$2:$D$717,'pivot 2022'!M179)</f>
        <v>3.9832064238183298</v>
      </c>
      <c r="P179">
        <f>D179-O179</f>
        <v>-4.6081997240499106E-3</v>
      </c>
    </row>
    <row r="180" spans="1:16">
      <c r="A180" t="s">
        <v>357</v>
      </c>
      <c r="B180" t="s">
        <v>358</v>
      </c>
      <c r="C180">
        <v>2012</v>
      </c>
      <c r="D180">
        <v>3.82949702415688</v>
      </c>
      <c r="E180">
        <v>34</v>
      </c>
      <c r="F180">
        <v>81.647058823529406</v>
      </c>
      <c r="G180">
        <v>35</v>
      </c>
      <c r="H180">
        <v>0</v>
      </c>
      <c r="I180" t="s">
        <v>12</v>
      </c>
      <c r="J180">
        <v>40</v>
      </c>
      <c r="K180">
        <f t="shared" si="5"/>
        <v>179</v>
      </c>
      <c r="L180">
        <f>MATCH(B180,'pivot 2021'!$B$2:$B$251,0)</f>
        <v>174</v>
      </c>
      <c r="M180">
        <f>MATCH(B180,'pivot 2021'!$B$2:$B$689,0)</f>
        <v>174</v>
      </c>
      <c r="N180">
        <f t="shared" si="4"/>
        <v>-5</v>
      </c>
      <c r="O180">
        <f>INDEX('pivot 2021'!$D$2:$D$717,'pivot 2022'!M180)</f>
        <v>3.7286423993201399</v>
      </c>
      <c r="P180">
        <f>D180-O180</f>
        <v>0.10085462483674013</v>
      </c>
    </row>
    <row r="181" spans="1:16">
      <c r="A181" t="s">
        <v>351</v>
      </c>
      <c r="B181" t="s">
        <v>352</v>
      </c>
      <c r="C181">
        <v>2015</v>
      </c>
      <c r="D181">
        <v>3.7765050531089801</v>
      </c>
      <c r="E181">
        <v>27</v>
      </c>
      <c r="F181">
        <v>57.851851851851798</v>
      </c>
      <c r="G181">
        <v>25</v>
      </c>
      <c r="H181">
        <v>0</v>
      </c>
      <c r="I181" t="s">
        <v>12</v>
      </c>
      <c r="J181">
        <v>51</v>
      </c>
      <c r="K181">
        <f t="shared" si="5"/>
        <v>180</v>
      </c>
      <c r="L181">
        <f>MATCH(B181,'pivot 2021'!$B$2:$B$251,0)</f>
        <v>171</v>
      </c>
      <c r="M181">
        <f>MATCH(B181,'pivot 2021'!$B$2:$B$689,0)</f>
        <v>171</v>
      </c>
      <c r="N181">
        <f t="shared" si="4"/>
        <v>-9</v>
      </c>
      <c r="O181">
        <f>INDEX('pivot 2021'!$D$2:$D$717,'pivot 2022'!M181)</f>
        <v>3.7602753929063502</v>
      </c>
      <c r="P181">
        <f>D181-O181</f>
        <v>1.6229660202629947E-2</v>
      </c>
    </row>
    <row r="182" spans="1:16">
      <c r="A182" t="s">
        <v>353</v>
      </c>
      <c r="B182" t="s">
        <v>354</v>
      </c>
      <c r="C182">
        <v>2009</v>
      </c>
      <c r="D182">
        <v>3.76411473363919</v>
      </c>
      <c r="E182">
        <v>31</v>
      </c>
      <c r="F182">
        <v>71.741935483870904</v>
      </c>
      <c r="G182">
        <v>31</v>
      </c>
      <c r="H182">
        <v>0</v>
      </c>
      <c r="I182" t="s">
        <v>12</v>
      </c>
      <c r="J182">
        <v>76</v>
      </c>
      <c r="K182">
        <f t="shared" si="5"/>
        <v>181</v>
      </c>
      <c r="L182">
        <f>MATCH(B182,'pivot 2021'!$B$2:$B$251,0)</f>
        <v>172</v>
      </c>
      <c r="M182">
        <f>MATCH(B182,'pivot 2021'!$B$2:$B$689,0)</f>
        <v>172</v>
      </c>
      <c r="N182">
        <f t="shared" si="4"/>
        <v>-9</v>
      </c>
      <c r="O182">
        <f>INDEX('pivot 2021'!$D$2:$D$717,'pivot 2022'!M182)</f>
        <v>3.7599510276075501</v>
      </c>
      <c r="P182">
        <f>D182-O182</f>
        <v>4.1637060316399577E-3</v>
      </c>
    </row>
    <row r="183" spans="1:16">
      <c r="A183" t="s">
        <v>349</v>
      </c>
      <c r="B183" t="s">
        <v>350</v>
      </c>
      <c r="C183">
        <v>2017</v>
      </c>
      <c r="D183">
        <v>3.7493899068571599</v>
      </c>
      <c r="E183">
        <v>20</v>
      </c>
      <c r="F183">
        <v>44.8</v>
      </c>
      <c r="G183">
        <v>8</v>
      </c>
      <c r="H183">
        <v>4</v>
      </c>
      <c r="I183" t="s">
        <v>12</v>
      </c>
      <c r="J183">
        <v>34</v>
      </c>
      <c r="K183">
        <f t="shared" si="5"/>
        <v>182</v>
      </c>
      <c r="L183">
        <f>MATCH(B183,'pivot 2021'!$B$2:$B$251,0)</f>
        <v>170</v>
      </c>
      <c r="M183">
        <f>MATCH(B183,'pivot 2021'!$B$2:$B$689,0)</f>
        <v>170</v>
      </c>
      <c r="N183">
        <f t="shared" si="4"/>
        <v>-12</v>
      </c>
      <c r="O183">
        <f>INDEX('pivot 2021'!$D$2:$D$717,'pivot 2022'!M183)</f>
        <v>3.7634989883671</v>
      </c>
      <c r="P183">
        <f>D183-O183</f>
        <v>-1.4109081509940058E-2</v>
      </c>
    </row>
    <row r="184" spans="1:16">
      <c r="A184" t="s">
        <v>631</v>
      </c>
      <c r="B184" t="s">
        <v>632</v>
      </c>
      <c r="C184">
        <v>2020</v>
      </c>
      <c r="D184">
        <v>3.7463787056064399</v>
      </c>
      <c r="E184">
        <v>20</v>
      </c>
      <c r="F184">
        <v>30.8</v>
      </c>
      <c r="G184">
        <v>17</v>
      </c>
      <c r="H184">
        <v>0</v>
      </c>
      <c r="I184">
        <v>36</v>
      </c>
      <c r="J184" t="s">
        <v>12</v>
      </c>
      <c r="K184">
        <f t="shared" si="5"/>
        <v>183</v>
      </c>
      <c r="L184" t="e">
        <f>MATCH(B184,'pivot 2021'!$B$2:$B$251,0)</f>
        <v>#N/A</v>
      </c>
      <c r="M184">
        <f>MATCH(B184,'pivot 2021'!$B$2:$B$689,0)</f>
        <v>311</v>
      </c>
      <c r="N184">
        <f t="shared" si="4"/>
        <v>128</v>
      </c>
      <c r="O184">
        <f>INDEX('pivot 2021'!$D$2:$D$717,'pivot 2022'!M184)</f>
        <v>1.2733807038995599</v>
      </c>
      <c r="P184">
        <f>D184-O184</f>
        <v>2.47299800170688</v>
      </c>
    </row>
    <row r="185" spans="1:16">
      <c r="A185" t="s">
        <v>359</v>
      </c>
      <c r="B185" t="s">
        <v>360</v>
      </c>
      <c r="C185">
        <v>2016</v>
      </c>
      <c r="D185">
        <v>3.7025545823389998</v>
      </c>
      <c r="E185">
        <v>30</v>
      </c>
      <c r="F185">
        <v>67.466666666666598</v>
      </c>
      <c r="G185">
        <v>44</v>
      </c>
      <c r="H185">
        <v>0</v>
      </c>
      <c r="I185" t="s">
        <v>12</v>
      </c>
      <c r="J185">
        <v>26</v>
      </c>
      <c r="K185">
        <f t="shared" si="5"/>
        <v>184</v>
      </c>
      <c r="L185">
        <f>MATCH(B185,'pivot 2021'!$B$2:$B$251,0)</f>
        <v>175</v>
      </c>
      <c r="M185">
        <f>MATCH(B185,'pivot 2021'!$B$2:$B$689,0)</f>
        <v>175</v>
      </c>
      <c r="N185">
        <f t="shared" si="4"/>
        <v>-9</v>
      </c>
      <c r="O185">
        <f>INDEX('pivot 2021'!$D$2:$D$717,'pivot 2022'!M185)</f>
        <v>3.7033496683264899</v>
      </c>
      <c r="P185">
        <f>D185-O185</f>
        <v>-7.9508598749011838E-4</v>
      </c>
    </row>
    <row r="186" spans="1:16">
      <c r="A186" t="s">
        <v>537</v>
      </c>
      <c r="B186" t="s">
        <v>538</v>
      </c>
      <c r="C186">
        <v>2019</v>
      </c>
      <c r="D186">
        <v>3.6975379024712902</v>
      </c>
      <c r="E186">
        <v>25</v>
      </c>
      <c r="F186">
        <v>54.68</v>
      </c>
      <c r="G186">
        <v>13</v>
      </c>
      <c r="H186">
        <v>0</v>
      </c>
      <c r="I186">
        <v>47</v>
      </c>
      <c r="J186" t="s">
        <v>12</v>
      </c>
      <c r="K186">
        <f t="shared" si="5"/>
        <v>185</v>
      </c>
      <c r="L186" t="e">
        <f>MATCH(B186,'pivot 2021'!$B$2:$B$251,0)</f>
        <v>#N/A</v>
      </c>
      <c r="M186">
        <f>MATCH(B186,'pivot 2021'!$B$2:$B$689,0)</f>
        <v>264</v>
      </c>
      <c r="N186">
        <f t="shared" si="4"/>
        <v>79</v>
      </c>
      <c r="O186">
        <f>INDEX('pivot 2021'!$D$2:$D$717,'pivot 2022'!M186)</f>
        <v>1.88512462384123</v>
      </c>
      <c r="P186">
        <f>D186-O186</f>
        <v>1.8124132786300602</v>
      </c>
    </row>
    <row r="187" spans="1:16">
      <c r="A187" t="s">
        <v>363</v>
      </c>
      <c r="B187" t="s">
        <v>364</v>
      </c>
      <c r="C187">
        <v>2016</v>
      </c>
      <c r="D187">
        <v>3.5903247026363401</v>
      </c>
      <c r="E187">
        <v>28</v>
      </c>
      <c r="F187">
        <v>67.464285714285694</v>
      </c>
      <c r="G187">
        <v>20</v>
      </c>
      <c r="H187">
        <v>0</v>
      </c>
      <c r="I187" t="s">
        <v>12</v>
      </c>
      <c r="J187">
        <v>18</v>
      </c>
      <c r="K187">
        <f t="shared" si="5"/>
        <v>186</v>
      </c>
      <c r="L187">
        <f>MATCH(B187,'pivot 2021'!$B$2:$B$251,0)</f>
        <v>177</v>
      </c>
      <c r="M187">
        <f>MATCH(B187,'pivot 2021'!$B$2:$B$689,0)</f>
        <v>177</v>
      </c>
      <c r="N187">
        <f t="shared" si="4"/>
        <v>-9</v>
      </c>
      <c r="O187">
        <f>INDEX('pivot 2021'!$D$2:$D$717,'pivot 2022'!M187)</f>
        <v>3.5970239025027402</v>
      </c>
      <c r="P187">
        <f>D187-O187</f>
        <v>-6.6991998664001073E-3</v>
      </c>
    </row>
    <row r="188" spans="1:16">
      <c r="A188" t="s">
        <v>365</v>
      </c>
      <c r="B188" t="s">
        <v>366</v>
      </c>
      <c r="C188">
        <v>2000</v>
      </c>
      <c r="D188">
        <v>3.5683020171146</v>
      </c>
      <c r="E188">
        <v>32</v>
      </c>
      <c r="F188">
        <v>81.40625</v>
      </c>
      <c r="G188">
        <v>56</v>
      </c>
      <c r="H188">
        <v>0</v>
      </c>
      <c r="I188" t="s">
        <v>12</v>
      </c>
      <c r="J188">
        <v>105</v>
      </c>
      <c r="K188">
        <f t="shared" si="5"/>
        <v>187</v>
      </c>
      <c r="L188">
        <f>MATCH(B188,'pivot 2021'!$B$2:$B$251,0)</f>
        <v>178</v>
      </c>
      <c r="M188">
        <f>MATCH(B188,'pivot 2021'!$B$2:$B$689,0)</f>
        <v>178</v>
      </c>
      <c r="N188">
        <f t="shared" si="4"/>
        <v>-9</v>
      </c>
      <c r="O188">
        <f>INDEX('pivot 2021'!$D$2:$D$717,'pivot 2022'!M188)</f>
        <v>3.5693026600791198</v>
      </c>
      <c r="P188">
        <f>D188-O188</f>
        <v>-1.0006429645197379E-3</v>
      </c>
    </row>
    <row r="189" spans="1:16">
      <c r="A189" t="s">
        <v>367</v>
      </c>
      <c r="B189" t="s">
        <v>368</v>
      </c>
      <c r="C189">
        <v>2009</v>
      </c>
      <c r="D189">
        <v>3.56322542999881</v>
      </c>
      <c r="E189">
        <v>20</v>
      </c>
      <c r="F189">
        <v>51.2</v>
      </c>
      <c r="G189">
        <v>6</v>
      </c>
      <c r="H189">
        <v>2</v>
      </c>
      <c r="I189" t="s">
        <v>12</v>
      </c>
      <c r="J189">
        <v>126</v>
      </c>
      <c r="K189">
        <f t="shared" si="5"/>
        <v>188</v>
      </c>
      <c r="L189">
        <f>MATCH(B189,'pivot 2021'!$B$2:$B$251,0)</f>
        <v>179</v>
      </c>
      <c r="M189">
        <f>MATCH(B189,'pivot 2021'!$B$2:$B$689,0)</f>
        <v>179</v>
      </c>
      <c r="N189">
        <f t="shared" si="4"/>
        <v>-9</v>
      </c>
      <c r="O189">
        <f>INDEX('pivot 2021'!$D$2:$D$717,'pivot 2022'!M189)</f>
        <v>3.56628257956607</v>
      </c>
      <c r="P189">
        <f>D189-O189</f>
        <v>-3.057149567259998E-3</v>
      </c>
    </row>
    <row r="190" spans="1:16">
      <c r="A190" t="s">
        <v>369</v>
      </c>
      <c r="B190" t="s">
        <v>370</v>
      </c>
      <c r="C190">
        <v>2017</v>
      </c>
      <c r="D190">
        <v>3.53485704409837</v>
      </c>
      <c r="E190">
        <v>16</v>
      </c>
      <c r="F190">
        <v>32.625</v>
      </c>
      <c r="G190">
        <v>6</v>
      </c>
      <c r="H190">
        <v>3</v>
      </c>
      <c r="I190" t="s">
        <v>12</v>
      </c>
      <c r="J190">
        <v>37</v>
      </c>
      <c r="K190">
        <f t="shared" si="5"/>
        <v>189</v>
      </c>
      <c r="L190">
        <f>MATCH(B190,'pivot 2021'!$B$2:$B$251,0)</f>
        <v>180</v>
      </c>
      <c r="M190">
        <f>MATCH(B190,'pivot 2021'!$B$2:$B$689,0)</f>
        <v>180</v>
      </c>
      <c r="N190">
        <f t="shared" si="4"/>
        <v>-9</v>
      </c>
      <c r="O190">
        <f>INDEX('pivot 2021'!$D$2:$D$717,'pivot 2022'!M190)</f>
        <v>3.5582075976457199</v>
      </c>
      <c r="P190">
        <f>D190-O190</f>
        <v>-2.3350553547349939E-2</v>
      </c>
    </row>
    <row r="191" spans="1:16">
      <c r="A191" t="s">
        <v>371</v>
      </c>
      <c r="B191" t="s">
        <v>372</v>
      </c>
      <c r="C191">
        <v>2009</v>
      </c>
      <c r="D191">
        <v>3.51561133997938</v>
      </c>
      <c r="E191">
        <v>22</v>
      </c>
      <c r="F191">
        <v>49.818181818181799</v>
      </c>
      <c r="G191">
        <v>14</v>
      </c>
      <c r="H191">
        <v>0</v>
      </c>
      <c r="I191" t="s">
        <v>12</v>
      </c>
      <c r="J191">
        <v>126</v>
      </c>
      <c r="K191">
        <f t="shared" si="5"/>
        <v>190</v>
      </c>
      <c r="L191">
        <f>MATCH(B191,'pivot 2021'!$B$2:$B$251,0)</f>
        <v>181</v>
      </c>
      <c r="M191">
        <f>MATCH(B191,'pivot 2021'!$B$2:$B$689,0)</f>
        <v>181</v>
      </c>
      <c r="N191">
        <f t="shared" si="4"/>
        <v>-9</v>
      </c>
      <c r="O191">
        <f>INDEX('pivot 2021'!$D$2:$D$717,'pivot 2022'!M191)</f>
        <v>3.5307457366125701</v>
      </c>
      <c r="P191">
        <f>D191-O191</f>
        <v>-1.513439663319005E-2</v>
      </c>
    </row>
    <row r="192" spans="1:16">
      <c r="A192" t="s">
        <v>373</v>
      </c>
      <c r="B192" t="s">
        <v>374</v>
      </c>
      <c r="C192">
        <v>2004</v>
      </c>
      <c r="D192">
        <v>3.4559937750255498</v>
      </c>
      <c r="E192">
        <v>27</v>
      </c>
      <c r="F192">
        <v>65.259259259259196</v>
      </c>
      <c r="G192">
        <v>33</v>
      </c>
      <c r="H192">
        <v>0</v>
      </c>
      <c r="I192" t="s">
        <v>12</v>
      </c>
      <c r="J192">
        <v>116</v>
      </c>
      <c r="K192">
        <f t="shared" si="5"/>
        <v>191</v>
      </c>
      <c r="L192">
        <f>MATCH(B192,'pivot 2021'!$B$2:$B$251,0)</f>
        <v>182</v>
      </c>
      <c r="M192">
        <f>MATCH(B192,'pivot 2021'!$B$2:$B$689,0)</f>
        <v>182</v>
      </c>
      <c r="N192">
        <f t="shared" si="4"/>
        <v>-9</v>
      </c>
      <c r="O192">
        <f>INDEX('pivot 2021'!$D$2:$D$717,'pivot 2022'!M192)</f>
        <v>3.4521783046198702</v>
      </c>
      <c r="P192">
        <f>D192-O192</f>
        <v>3.815470405679644E-3</v>
      </c>
    </row>
    <row r="193" spans="1:16">
      <c r="A193" t="s">
        <v>375</v>
      </c>
      <c r="B193" t="s">
        <v>376</v>
      </c>
      <c r="C193">
        <v>2012</v>
      </c>
      <c r="D193">
        <v>3.4303813463719202</v>
      </c>
      <c r="E193">
        <v>29</v>
      </c>
      <c r="F193">
        <v>74.2068965517241</v>
      </c>
      <c r="G193">
        <v>34</v>
      </c>
      <c r="H193">
        <v>0</v>
      </c>
      <c r="I193" t="s">
        <v>12</v>
      </c>
      <c r="J193">
        <v>80</v>
      </c>
      <c r="K193">
        <f t="shared" si="5"/>
        <v>192</v>
      </c>
      <c r="L193">
        <f>MATCH(B193,'pivot 2021'!$B$2:$B$251,0)</f>
        <v>183</v>
      </c>
      <c r="M193">
        <f>MATCH(B193,'pivot 2021'!$B$2:$B$689,0)</f>
        <v>183</v>
      </c>
      <c r="N193">
        <f t="shared" si="4"/>
        <v>-9</v>
      </c>
      <c r="O193">
        <f>INDEX('pivot 2021'!$D$2:$D$717,'pivot 2022'!M193)</f>
        <v>3.4422550386954298</v>
      </c>
      <c r="P193">
        <f>D193-O193</f>
        <v>-1.1873692323509655E-2</v>
      </c>
    </row>
    <row r="194" spans="1:16">
      <c r="A194" t="s">
        <v>377</v>
      </c>
      <c r="B194" t="s">
        <v>378</v>
      </c>
      <c r="C194">
        <v>2013</v>
      </c>
      <c r="D194">
        <v>3.4186843279716501</v>
      </c>
      <c r="E194">
        <v>23</v>
      </c>
      <c r="F194">
        <v>57.521739130434703</v>
      </c>
      <c r="G194">
        <v>16</v>
      </c>
      <c r="H194">
        <v>0</v>
      </c>
      <c r="I194" t="s">
        <v>12</v>
      </c>
      <c r="J194">
        <v>23</v>
      </c>
      <c r="K194">
        <f t="shared" si="5"/>
        <v>193</v>
      </c>
      <c r="L194">
        <f>MATCH(B194,'pivot 2021'!$B$2:$B$251,0)</f>
        <v>184</v>
      </c>
      <c r="M194">
        <f>MATCH(B194,'pivot 2021'!$B$2:$B$689,0)</f>
        <v>184</v>
      </c>
      <c r="N194">
        <f t="shared" si="4"/>
        <v>-9</v>
      </c>
      <c r="O194">
        <f>INDEX('pivot 2021'!$D$2:$D$717,'pivot 2022'!M194)</f>
        <v>3.4306925060831399</v>
      </c>
      <c r="P194">
        <f>D194-O194</f>
        <v>-1.2008178111489798E-2</v>
      </c>
    </row>
    <row r="195" spans="1:16">
      <c r="A195" t="s">
        <v>379</v>
      </c>
      <c r="B195" t="s">
        <v>380</v>
      </c>
      <c r="C195">
        <v>1997</v>
      </c>
      <c r="D195">
        <v>3.41504105720393</v>
      </c>
      <c r="E195">
        <v>30</v>
      </c>
      <c r="F195">
        <v>78.8333333333333</v>
      </c>
      <c r="G195">
        <v>55</v>
      </c>
      <c r="H195">
        <v>0</v>
      </c>
      <c r="I195" t="s">
        <v>12</v>
      </c>
      <c r="J195">
        <v>116</v>
      </c>
      <c r="K195">
        <f t="shared" si="5"/>
        <v>194</v>
      </c>
      <c r="L195">
        <f>MATCH(B195,'pivot 2021'!$B$2:$B$251,0)</f>
        <v>185</v>
      </c>
      <c r="M195">
        <f>MATCH(B195,'pivot 2021'!$B$2:$B$689,0)</f>
        <v>185</v>
      </c>
      <c r="N195">
        <f t="shared" ref="N195:N258" si="6">M195-K195</f>
        <v>-9</v>
      </c>
      <c r="O195">
        <f>INDEX('pivot 2021'!$D$2:$D$717,'pivot 2022'!M195)</f>
        <v>3.4076003868771001</v>
      </c>
      <c r="P195">
        <f>D195-O195</f>
        <v>7.4406703268299346E-3</v>
      </c>
    </row>
    <row r="196" spans="1:16">
      <c r="A196" t="s">
        <v>381</v>
      </c>
      <c r="B196" t="s">
        <v>382</v>
      </c>
      <c r="C196">
        <v>2009</v>
      </c>
      <c r="D196">
        <v>3.3333212108553698</v>
      </c>
      <c r="E196">
        <v>20</v>
      </c>
      <c r="F196">
        <v>48.65</v>
      </c>
      <c r="G196">
        <v>11</v>
      </c>
      <c r="H196">
        <v>0</v>
      </c>
      <c r="I196" t="s">
        <v>12</v>
      </c>
      <c r="J196">
        <v>127</v>
      </c>
      <c r="K196">
        <f t="shared" ref="K196:K251" si="7">K195+1</f>
        <v>195</v>
      </c>
      <c r="L196">
        <f>MATCH(B196,'pivot 2021'!$B$2:$B$251,0)</f>
        <v>186</v>
      </c>
      <c r="M196">
        <f>MATCH(B196,'pivot 2021'!$B$2:$B$689,0)</f>
        <v>186</v>
      </c>
      <c r="N196">
        <f t="shared" si="6"/>
        <v>-9</v>
      </c>
      <c r="O196">
        <f>INDEX('pivot 2021'!$D$2:$D$717,'pivot 2022'!M196)</f>
        <v>3.3288783075855601</v>
      </c>
      <c r="P196">
        <f>D196-O196</f>
        <v>4.4429032698096727E-3</v>
      </c>
    </row>
    <row r="197" spans="1:16">
      <c r="A197" t="s">
        <v>383</v>
      </c>
      <c r="B197" t="s">
        <v>384</v>
      </c>
      <c r="C197">
        <v>1800</v>
      </c>
      <c r="D197">
        <v>3.33020678064161</v>
      </c>
      <c r="E197">
        <v>30</v>
      </c>
      <c r="F197">
        <v>83.133333333333297</v>
      </c>
      <c r="G197">
        <v>53</v>
      </c>
      <c r="H197">
        <v>0</v>
      </c>
      <c r="I197" t="s">
        <v>12</v>
      </c>
      <c r="J197">
        <v>100</v>
      </c>
      <c r="K197">
        <f t="shared" si="7"/>
        <v>196</v>
      </c>
      <c r="L197">
        <f>MATCH(B197,'pivot 2021'!$B$2:$B$251,0)</f>
        <v>187</v>
      </c>
      <c r="M197">
        <f>MATCH(B197,'pivot 2021'!$B$2:$B$689,0)</f>
        <v>187</v>
      </c>
      <c r="N197">
        <f t="shared" si="6"/>
        <v>-9</v>
      </c>
      <c r="O197">
        <f>INDEX('pivot 2021'!$D$2:$D$717,'pivot 2022'!M197)</f>
        <v>3.3281521449447999</v>
      </c>
      <c r="P197">
        <f>D197-O197</f>
        <v>2.054635696810081E-3</v>
      </c>
    </row>
    <row r="198" spans="1:16">
      <c r="A198" t="s">
        <v>593</v>
      </c>
      <c r="B198" t="s">
        <v>594</v>
      </c>
      <c r="C198">
        <v>2018</v>
      </c>
      <c r="D198">
        <v>3.3197236369624101</v>
      </c>
      <c r="E198">
        <v>26</v>
      </c>
      <c r="F198">
        <v>65.192307692307693</v>
      </c>
      <c r="G198">
        <v>38</v>
      </c>
      <c r="H198">
        <v>0</v>
      </c>
      <c r="I198">
        <v>69</v>
      </c>
      <c r="J198" t="s">
        <v>12</v>
      </c>
      <c r="K198">
        <f t="shared" si="7"/>
        <v>197</v>
      </c>
      <c r="L198" t="e">
        <f>MATCH(B198,'pivot 2021'!$B$2:$B$251,0)</f>
        <v>#N/A</v>
      </c>
      <c r="M198">
        <f>MATCH(B198,'pivot 2021'!$B$2:$B$689,0)</f>
        <v>292</v>
      </c>
      <c r="N198">
        <f t="shared" si="6"/>
        <v>95</v>
      </c>
      <c r="O198">
        <f>INDEX('pivot 2021'!$D$2:$D$717,'pivot 2022'!M198)</f>
        <v>1.50277656401412</v>
      </c>
      <c r="P198">
        <f>D198-O198</f>
        <v>1.8169470729482902</v>
      </c>
    </row>
    <row r="199" spans="1:16">
      <c r="A199" t="s">
        <v>1452</v>
      </c>
      <c r="B199" t="s">
        <v>1453</v>
      </c>
      <c r="C199">
        <v>2021</v>
      </c>
      <c r="D199">
        <v>3.2997259352267498</v>
      </c>
      <c r="E199">
        <v>9</v>
      </c>
      <c r="F199">
        <v>9.4444444444444393</v>
      </c>
      <c r="G199">
        <v>3</v>
      </c>
      <c r="H199">
        <v>5</v>
      </c>
      <c r="I199">
        <v>3</v>
      </c>
      <c r="J199" t="s">
        <v>12</v>
      </c>
      <c r="K199">
        <f t="shared" si="7"/>
        <v>198</v>
      </c>
      <c r="L199" t="e">
        <f>MATCH(B199,'pivot 2021'!$B$2:$B$251,0)</f>
        <v>#N/A</v>
      </c>
      <c r="M199" t="e">
        <f>MATCH(B199,'pivot 2021'!$B$2:$B$689,0)</f>
        <v>#N/A</v>
      </c>
      <c r="N199" t="e">
        <f t="shared" si="6"/>
        <v>#N/A</v>
      </c>
      <c r="O199" t="e">
        <f>INDEX('pivot 2021'!$D$2:$D$717,'pivot 2022'!M199)</f>
        <v>#N/A</v>
      </c>
      <c r="P199" t="e">
        <f>D199-O199</f>
        <v>#N/A</v>
      </c>
    </row>
    <row r="200" spans="1:16">
      <c r="A200" t="s">
        <v>385</v>
      </c>
      <c r="B200" t="s">
        <v>386</v>
      </c>
      <c r="C200">
        <v>2010</v>
      </c>
      <c r="D200">
        <v>3.2479564060992598</v>
      </c>
      <c r="E200">
        <v>25</v>
      </c>
      <c r="F200">
        <v>67.48</v>
      </c>
      <c r="G200">
        <v>25</v>
      </c>
      <c r="H200">
        <v>0</v>
      </c>
      <c r="I200" t="s">
        <v>12</v>
      </c>
      <c r="J200">
        <v>114</v>
      </c>
      <c r="K200">
        <f t="shared" si="7"/>
        <v>199</v>
      </c>
      <c r="L200">
        <f>MATCH(B200,'pivot 2021'!$B$2:$B$251,0)</f>
        <v>188</v>
      </c>
      <c r="M200">
        <f>MATCH(B200,'pivot 2021'!$B$2:$B$689,0)</f>
        <v>188</v>
      </c>
      <c r="N200">
        <f t="shared" si="6"/>
        <v>-11</v>
      </c>
      <c r="O200">
        <f>INDEX('pivot 2021'!$D$2:$D$717,'pivot 2022'!M200)</f>
        <v>3.2468492678768501</v>
      </c>
      <c r="P200">
        <f>D200-O200</f>
        <v>1.1071382224097093E-3</v>
      </c>
    </row>
    <row r="201" spans="1:16">
      <c r="A201" t="s">
        <v>387</v>
      </c>
      <c r="B201" t="s">
        <v>388</v>
      </c>
      <c r="C201">
        <v>2012</v>
      </c>
      <c r="D201">
        <v>3.1909230477875101</v>
      </c>
      <c r="E201">
        <v>25</v>
      </c>
      <c r="F201">
        <v>65.599999999999994</v>
      </c>
      <c r="G201">
        <v>32</v>
      </c>
      <c r="H201">
        <v>0</v>
      </c>
      <c r="I201" t="s">
        <v>12</v>
      </c>
      <c r="J201">
        <v>92</v>
      </c>
      <c r="K201">
        <f t="shared" si="7"/>
        <v>200</v>
      </c>
      <c r="L201">
        <f>MATCH(B201,'pivot 2021'!$B$2:$B$251,0)</f>
        <v>189</v>
      </c>
      <c r="M201">
        <f>MATCH(B201,'pivot 2021'!$B$2:$B$689,0)</f>
        <v>189</v>
      </c>
      <c r="N201">
        <f t="shared" si="6"/>
        <v>-11</v>
      </c>
      <c r="O201">
        <f>INDEX('pivot 2021'!$D$2:$D$717,'pivot 2022'!M201)</f>
        <v>3.1903705341059201</v>
      </c>
      <c r="P201">
        <f>D201-O201</f>
        <v>5.5251368159003889E-4</v>
      </c>
    </row>
    <row r="202" spans="1:16">
      <c r="A202" t="s">
        <v>389</v>
      </c>
      <c r="B202" t="s">
        <v>390</v>
      </c>
      <c r="C202">
        <v>2011</v>
      </c>
      <c r="D202">
        <v>3.1858311641466601</v>
      </c>
      <c r="E202">
        <v>25</v>
      </c>
      <c r="F202">
        <v>65.36</v>
      </c>
      <c r="G202">
        <v>33</v>
      </c>
      <c r="H202">
        <v>0</v>
      </c>
      <c r="I202" t="s">
        <v>12</v>
      </c>
      <c r="J202">
        <v>93</v>
      </c>
      <c r="K202">
        <f t="shared" si="7"/>
        <v>201</v>
      </c>
      <c r="L202">
        <f>MATCH(B202,'pivot 2021'!$B$2:$B$251,0)</f>
        <v>190</v>
      </c>
      <c r="M202">
        <f>MATCH(B202,'pivot 2021'!$B$2:$B$689,0)</f>
        <v>190</v>
      </c>
      <c r="N202">
        <f t="shared" si="6"/>
        <v>-11</v>
      </c>
      <c r="O202">
        <f>INDEX('pivot 2021'!$D$2:$D$717,'pivot 2022'!M202)</f>
        <v>3.1848760499781199</v>
      </c>
      <c r="P202">
        <f>D202-O202</f>
        <v>9.5511416854021647E-4</v>
      </c>
    </row>
    <row r="203" spans="1:16">
      <c r="A203" t="s">
        <v>391</v>
      </c>
      <c r="B203" t="s">
        <v>392</v>
      </c>
      <c r="C203">
        <v>2015</v>
      </c>
      <c r="D203">
        <v>3.1543651115877198</v>
      </c>
      <c r="E203">
        <v>28</v>
      </c>
      <c r="F203">
        <v>82.321428571428498</v>
      </c>
      <c r="G203">
        <v>34</v>
      </c>
      <c r="H203">
        <v>0</v>
      </c>
      <c r="I203" t="s">
        <v>12</v>
      </c>
      <c r="J203">
        <v>14</v>
      </c>
      <c r="K203">
        <f t="shared" si="7"/>
        <v>202</v>
      </c>
      <c r="L203">
        <f>MATCH(B203,'pivot 2021'!$B$2:$B$251,0)</f>
        <v>191</v>
      </c>
      <c r="M203">
        <f>MATCH(B203,'pivot 2021'!$B$2:$B$689,0)</f>
        <v>191</v>
      </c>
      <c r="N203">
        <f t="shared" si="6"/>
        <v>-11</v>
      </c>
      <c r="O203">
        <f>INDEX('pivot 2021'!$D$2:$D$717,'pivot 2022'!M203)</f>
        <v>3.1553646849977302</v>
      </c>
      <c r="P203">
        <f>D203-O203</f>
        <v>-9.9957341001033484E-4</v>
      </c>
    </row>
    <row r="204" spans="1:16">
      <c r="A204" t="s">
        <v>393</v>
      </c>
      <c r="B204" t="s">
        <v>394</v>
      </c>
      <c r="C204">
        <v>2011</v>
      </c>
      <c r="D204">
        <v>3.07316245465011</v>
      </c>
      <c r="E204">
        <v>18</v>
      </c>
      <c r="F204">
        <v>53.2777777777777</v>
      </c>
      <c r="G204">
        <v>6</v>
      </c>
      <c r="H204">
        <v>2</v>
      </c>
      <c r="I204" t="s">
        <v>12</v>
      </c>
      <c r="J204">
        <v>97</v>
      </c>
      <c r="K204">
        <f t="shared" si="7"/>
        <v>203</v>
      </c>
      <c r="L204">
        <f>MATCH(B204,'pivot 2021'!$B$2:$B$251,0)</f>
        <v>192</v>
      </c>
      <c r="M204">
        <f>MATCH(B204,'pivot 2021'!$B$2:$B$689,0)</f>
        <v>192</v>
      </c>
      <c r="N204">
        <f t="shared" si="6"/>
        <v>-11</v>
      </c>
      <c r="O204">
        <f>INDEX('pivot 2021'!$D$2:$D$717,'pivot 2022'!M204)</f>
        <v>3.0735018125349902</v>
      </c>
      <c r="P204">
        <f>D204-O204</f>
        <v>-3.3935788488026475E-4</v>
      </c>
    </row>
    <row r="205" spans="1:16">
      <c r="A205" t="s">
        <v>487</v>
      </c>
      <c r="B205" t="s">
        <v>488</v>
      </c>
      <c r="C205">
        <v>2018</v>
      </c>
      <c r="D205">
        <v>3.05819443433559</v>
      </c>
      <c r="E205">
        <v>24</v>
      </c>
      <c r="F205">
        <v>66.875</v>
      </c>
      <c r="G205">
        <v>28</v>
      </c>
      <c r="H205">
        <v>0</v>
      </c>
      <c r="I205" t="s">
        <v>12</v>
      </c>
      <c r="J205">
        <v>6</v>
      </c>
      <c r="K205">
        <f t="shared" si="7"/>
        <v>204</v>
      </c>
      <c r="L205">
        <f>MATCH(B205,'pivot 2021'!$B$2:$B$251,0)</f>
        <v>239</v>
      </c>
      <c r="M205">
        <f>MATCH(B205,'pivot 2021'!$B$2:$B$689,0)</f>
        <v>239</v>
      </c>
      <c r="N205">
        <f t="shared" si="6"/>
        <v>35</v>
      </c>
      <c r="O205">
        <f>INDEX('pivot 2021'!$D$2:$D$717,'pivot 2022'!M205)</f>
        <v>2.2373629794186898</v>
      </c>
      <c r="P205">
        <f>D205-O205</f>
        <v>0.82083145491690024</v>
      </c>
    </row>
    <row r="206" spans="1:16">
      <c r="A206" t="s">
        <v>455</v>
      </c>
      <c r="B206" t="s">
        <v>456</v>
      </c>
      <c r="C206">
        <v>2019</v>
      </c>
      <c r="D206">
        <v>2.9814191858766201</v>
      </c>
      <c r="E206">
        <v>23</v>
      </c>
      <c r="F206">
        <v>68.565217391304301</v>
      </c>
      <c r="G206">
        <v>19</v>
      </c>
      <c r="H206">
        <v>0</v>
      </c>
      <c r="I206" t="s">
        <v>12</v>
      </c>
      <c r="J206">
        <v>1</v>
      </c>
      <c r="K206">
        <f t="shared" si="7"/>
        <v>205</v>
      </c>
      <c r="L206">
        <f>MATCH(B206,'pivot 2021'!$B$2:$B$251,0)</f>
        <v>223</v>
      </c>
      <c r="M206">
        <f>MATCH(B206,'pivot 2021'!$B$2:$B$689,0)</f>
        <v>223</v>
      </c>
      <c r="N206">
        <f t="shared" si="6"/>
        <v>18</v>
      </c>
      <c r="O206">
        <f>INDEX('pivot 2021'!$D$2:$D$717,'pivot 2022'!M206)</f>
        <v>2.4488433044157398</v>
      </c>
      <c r="P206">
        <f>D206-O206</f>
        <v>0.53257588146088031</v>
      </c>
    </row>
    <row r="207" spans="1:16">
      <c r="A207" t="s">
        <v>395</v>
      </c>
      <c r="B207" t="s">
        <v>396</v>
      </c>
      <c r="C207">
        <v>2008</v>
      </c>
      <c r="D207">
        <v>2.97479205190352</v>
      </c>
      <c r="E207">
        <v>26</v>
      </c>
      <c r="F207">
        <v>78.153846153846104</v>
      </c>
      <c r="G207">
        <v>48</v>
      </c>
      <c r="H207">
        <v>0</v>
      </c>
      <c r="I207" t="s">
        <v>12</v>
      </c>
      <c r="J207">
        <v>102</v>
      </c>
      <c r="K207">
        <f t="shared" si="7"/>
        <v>206</v>
      </c>
      <c r="L207">
        <f>MATCH(B207,'pivot 2021'!$B$2:$B$251,0)</f>
        <v>193</v>
      </c>
      <c r="M207">
        <f>MATCH(B207,'pivot 2021'!$B$2:$B$689,0)</f>
        <v>193</v>
      </c>
      <c r="N207">
        <f t="shared" si="6"/>
        <v>-13</v>
      </c>
      <c r="O207">
        <f>INDEX('pivot 2021'!$D$2:$D$717,'pivot 2022'!M207)</f>
        <v>2.9753146630551601</v>
      </c>
      <c r="P207">
        <f>D207-O207</f>
        <v>-5.2261115164009553E-4</v>
      </c>
    </row>
    <row r="208" spans="1:16">
      <c r="A208" t="s">
        <v>401</v>
      </c>
      <c r="B208" t="s">
        <v>402</v>
      </c>
      <c r="C208">
        <v>2010</v>
      </c>
      <c r="D208">
        <v>2.96040084716841</v>
      </c>
      <c r="E208">
        <v>16</v>
      </c>
      <c r="F208">
        <v>46.0625</v>
      </c>
      <c r="G208">
        <v>5</v>
      </c>
      <c r="H208">
        <v>1</v>
      </c>
      <c r="I208" t="s">
        <v>12</v>
      </c>
      <c r="J208">
        <v>122</v>
      </c>
      <c r="K208">
        <f t="shared" si="7"/>
        <v>207</v>
      </c>
      <c r="L208">
        <f>MATCH(B208,'pivot 2021'!$B$2:$B$251,0)</f>
        <v>196</v>
      </c>
      <c r="M208">
        <f>MATCH(B208,'pivot 2021'!$B$2:$B$689,0)</f>
        <v>196</v>
      </c>
      <c r="N208">
        <f t="shared" si="6"/>
        <v>-11</v>
      </c>
      <c r="O208">
        <f>INDEX('pivot 2021'!$D$2:$D$717,'pivot 2022'!M208)</f>
        <v>2.9598893742391099</v>
      </c>
      <c r="P208">
        <f>D208-O208</f>
        <v>5.1147292930009414E-4</v>
      </c>
    </row>
    <row r="209" spans="1:16">
      <c r="A209" t="s">
        <v>399</v>
      </c>
      <c r="B209" t="s">
        <v>400</v>
      </c>
      <c r="C209">
        <v>2013</v>
      </c>
      <c r="D209">
        <v>2.9597552294964902</v>
      </c>
      <c r="E209">
        <v>22</v>
      </c>
      <c r="F209">
        <v>60</v>
      </c>
      <c r="G209">
        <v>26</v>
      </c>
      <c r="H209">
        <v>0</v>
      </c>
      <c r="I209" t="s">
        <v>12</v>
      </c>
      <c r="J209">
        <v>86</v>
      </c>
      <c r="K209">
        <f t="shared" si="7"/>
        <v>208</v>
      </c>
      <c r="L209">
        <f>MATCH(B209,'pivot 2021'!$B$2:$B$251,0)</f>
        <v>195</v>
      </c>
      <c r="M209">
        <f>MATCH(B209,'pivot 2021'!$B$2:$B$689,0)</f>
        <v>195</v>
      </c>
      <c r="N209">
        <f t="shared" si="6"/>
        <v>-13</v>
      </c>
      <c r="O209">
        <f>INDEX('pivot 2021'!$D$2:$D$717,'pivot 2022'!M209)</f>
        <v>2.9635956478791501</v>
      </c>
      <c r="P209">
        <f>D209-O209</f>
        <v>-3.8404183826599159E-3</v>
      </c>
    </row>
    <row r="210" spans="1:16">
      <c r="A210" t="s">
        <v>397</v>
      </c>
      <c r="B210" t="s">
        <v>398</v>
      </c>
      <c r="C210">
        <v>2016</v>
      </c>
      <c r="D210">
        <v>2.9477042407242799</v>
      </c>
      <c r="E210">
        <v>18</v>
      </c>
      <c r="F210">
        <v>51.7777777777777</v>
      </c>
      <c r="G210">
        <v>10</v>
      </c>
      <c r="H210">
        <v>1</v>
      </c>
      <c r="I210" t="s">
        <v>12</v>
      </c>
      <c r="J210">
        <v>40</v>
      </c>
      <c r="K210">
        <f t="shared" si="7"/>
        <v>209</v>
      </c>
      <c r="L210">
        <f>MATCH(B210,'pivot 2021'!$B$2:$B$251,0)</f>
        <v>194</v>
      </c>
      <c r="M210">
        <f>MATCH(B210,'pivot 2021'!$B$2:$B$689,0)</f>
        <v>194</v>
      </c>
      <c r="N210">
        <f t="shared" si="6"/>
        <v>-15</v>
      </c>
      <c r="O210">
        <f>INDEX('pivot 2021'!$D$2:$D$717,'pivot 2022'!M210)</f>
        <v>2.9644190555182401</v>
      </c>
      <c r="P210">
        <f>D210-O210</f>
        <v>-1.6714814793960198E-2</v>
      </c>
    </row>
    <row r="211" spans="1:16">
      <c r="A211" t="s">
        <v>403</v>
      </c>
      <c r="B211" t="s">
        <v>404</v>
      </c>
      <c r="C211">
        <v>2013</v>
      </c>
      <c r="D211">
        <v>2.9371904603668</v>
      </c>
      <c r="E211">
        <v>21</v>
      </c>
      <c r="F211">
        <v>59.6666666666666</v>
      </c>
      <c r="G211">
        <v>16</v>
      </c>
      <c r="H211">
        <v>0</v>
      </c>
      <c r="I211" t="s">
        <v>12</v>
      </c>
      <c r="J211">
        <v>84</v>
      </c>
      <c r="K211">
        <f t="shared" si="7"/>
        <v>210</v>
      </c>
      <c r="L211">
        <f>MATCH(B211,'pivot 2021'!$B$2:$B$251,0)</f>
        <v>197</v>
      </c>
      <c r="M211">
        <f>MATCH(B211,'pivot 2021'!$B$2:$B$689,0)</f>
        <v>197</v>
      </c>
      <c r="N211">
        <f t="shared" si="6"/>
        <v>-13</v>
      </c>
      <c r="O211">
        <f>INDEX('pivot 2021'!$D$2:$D$717,'pivot 2022'!M211)</f>
        <v>2.9419601777370201</v>
      </c>
      <c r="P211">
        <f>D211-O211</f>
        <v>-4.769717370220139E-3</v>
      </c>
    </row>
    <row r="212" spans="1:16">
      <c r="A212" t="s">
        <v>463</v>
      </c>
      <c r="B212" t="s">
        <v>464</v>
      </c>
      <c r="C212">
        <v>2019</v>
      </c>
      <c r="D212">
        <v>2.9154287622533102</v>
      </c>
      <c r="E212">
        <v>22</v>
      </c>
      <c r="F212">
        <v>61.409090909090899</v>
      </c>
      <c r="G212">
        <v>30</v>
      </c>
      <c r="H212">
        <v>0</v>
      </c>
      <c r="I212" t="s">
        <v>12</v>
      </c>
      <c r="J212">
        <v>5</v>
      </c>
      <c r="K212">
        <f t="shared" si="7"/>
        <v>211</v>
      </c>
      <c r="L212">
        <f>MATCH(B212,'pivot 2021'!$B$2:$B$251,0)</f>
        <v>227</v>
      </c>
      <c r="M212">
        <f>MATCH(B212,'pivot 2021'!$B$2:$B$689,0)</f>
        <v>227</v>
      </c>
      <c r="N212">
        <f t="shared" si="6"/>
        <v>16</v>
      </c>
      <c r="O212">
        <f>INDEX('pivot 2021'!$D$2:$D$717,'pivot 2022'!M212)</f>
        <v>2.38050456036127</v>
      </c>
      <c r="P212">
        <f>D212-O212</f>
        <v>0.53492420189204015</v>
      </c>
    </row>
    <row r="213" spans="1:16">
      <c r="A213" t="s">
        <v>409</v>
      </c>
      <c r="B213" t="s">
        <v>410</v>
      </c>
      <c r="C213">
        <v>2011</v>
      </c>
      <c r="D213">
        <v>2.9077366642608999</v>
      </c>
      <c r="E213">
        <v>25</v>
      </c>
      <c r="F213">
        <v>76</v>
      </c>
      <c r="G213">
        <v>52</v>
      </c>
      <c r="H213">
        <v>0</v>
      </c>
      <c r="I213" t="s">
        <v>12</v>
      </c>
      <c r="J213">
        <v>94</v>
      </c>
      <c r="K213">
        <f t="shared" si="7"/>
        <v>212</v>
      </c>
      <c r="L213">
        <f>MATCH(B213,'pivot 2021'!$B$2:$B$251,0)</f>
        <v>200</v>
      </c>
      <c r="M213">
        <f>MATCH(B213,'pivot 2021'!$B$2:$B$689,0)</f>
        <v>200</v>
      </c>
      <c r="N213">
        <f t="shared" si="6"/>
        <v>-12</v>
      </c>
      <c r="O213">
        <f>INDEX('pivot 2021'!$D$2:$D$717,'pivot 2022'!M213)</f>
        <v>2.8998516597270898</v>
      </c>
      <c r="P213">
        <f>D213-O213</f>
        <v>7.885004533810136E-3</v>
      </c>
    </row>
    <row r="214" spans="1:16">
      <c r="A214" t="s">
        <v>407</v>
      </c>
      <c r="B214" t="s">
        <v>408</v>
      </c>
      <c r="C214">
        <v>2010</v>
      </c>
      <c r="D214">
        <v>2.9048399520354899</v>
      </c>
      <c r="E214">
        <v>18</v>
      </c>
      <c r="F214">
        <v>48.5555555555555</v>
      </c>
      <c r="G214">
        <v>9</v>
      </c>
      <c r="H214">
        <v>1</v>
      </c>
      <c r="I214" t="s">
        <v>12</v>
      </c>
      <c r="J214">
        <v>120</v>
      </c>
      <c r="K214">
        <f t="shared" si="7"/>
        <v>213</v>
      </c>
      <c r="L214">
        <f>MATCH(B214,'pivot 2021'!$B$2:$B$251,0)</f>
        <v>199</v>
      </c>
      <c r="M214">
        <f>MATCH(B214,'pivot 2021'!$B$2:$B$689,0)</f>
        <v>199</v>
      </c>
      <c r="N214">
        <f t="shared" si="6"/>
        <v>-14</v>
      </c>
      <c r="O214">
        <f>INDEX('pivot 2021'!$D$2:$D$717,'pivot 2022'!M214)</f>
        <v>2.9084028495796099</v>
      </c>
      <c r="P214">
        <f>D214-O214</f>
        <v>-3.5628975441199806E-3</v>
      </c>
    </row>
    <row r="215" spans="1:16">
      <c r="A215" t="s">
        <v>731</v>
      </c>
      <c r="B215" t="s">
        <v>732</v>
      </c>
      <c r="C215">
        <v>2017</v>
      </c>
      <c r="D215">
        <v>2.9028722757166698</v>
      </c>
      <c r="E215">
        <v>19</v>
      </c>
      <c r="F215">
        <v>49.894736842105203</v>
      </c>
      <c r="G215">
        <v>25</v>
      </c>
      <c r="H215">
        <v>0</v>
      </c>
      <c r="I215">
        <v>32</v>
      </c>
      <c r="J215" t="s">
        <v>12</v>
      </c>
      <c r="K215">
        <f t="shared" si="7"/>
        <v>214</v>
      </c>
      <c r="L215" t="e">
        <f>MATCH(B215,'pivot 2021'!$B$2:$B$251,0)</f>
        <v>#N/A</v>
      </c>
      <c r="M215">
        <f>MATCH(B215,'pivot 2021'!$B$2:$B$689,0)</f>
        <v>361</v>
      </c>
      <c r="N215">
        <f t="shared" si="6"/>
        <v>147</v>
      </c>
      <c r="O215">
        <f>INDEX('pivot 2021'!$D$2:$D$717,'pivot 2022'!M215)</f>
        <v>0.80455041911068703</v>
      </c>
      <c r="P215">
        <f>D215-O215</f>
        <v>2.0983218566059829</v>
      </c>
    </row>
    <row r="216" spans="1:16">
      <c r="A216" t="s">
        <v>411</v>
      </c>
      <c r="B216" t="s">
        <v>412</v>
      </c>
      <c r="C216">
        <v>2018</v>
      </c>
      <c r="D216">
        <v>2.89889837753817</v>
      </c>
      <c r="E216">
        <v>22</v>
      </c>
      <c r="F216">
        <v>61.318181818181799</v>
      </c>
      <c r="G216">
        <v>29</v>
      </c>
      <c r="H216">
        <v>0</v>
      </c>
      <c r="I216" t="s">
        <v>12</v>
      </c>
      <c r="J216">
        <v>26</v>
      </c>
      <c r="K216">
        <f t="shared" si="7"/>
        <v>215</v>
      </c>
      <c r="L216">
        <f>MATCH(B216,'pivot 2021'!$B$2:$B$251,0)</f>
        <v>201</v>
      </c>
      <c r="M216">
        <f>MATCH(B216,'pivot 2021'!$B$2:$B$689,0)</f>
        <v>201</v>
      </c>
      <c r="N216">
        <f t="shared" si="6"/>
        <v>-14</v>
      </c>
      <c r="O216">
        <f>INDEX('pivot 2021'!$D$2:$D$717,'pivot 2022'!M216)</f>
        <v>2.8969188686156202</v>
      </c>
      <c r="P216">
        <f>D216-O216</f>
        <v>1.979508922549833E-3</v>
      </c>
    </row>
    <row r="217" spans="1:16">
      <c r="A217" t="s">
        <v>405</v>
      </c>
      <c r="B217" t="s">
        <v>406</v>
      </c>
      <c r="C217">
        <v>2010</v>
      </c>
      <c r="D217">
        <v>2.8852948205580602</v>
      </c>
      <c r="E217">
        <v>20</v>
      </c>
      <c r="F217">
        <v>59.9</v>
      </c>
      <c r="G217">
        <v>16</v>
      </c>
      <c r="H217">
        <v>0</v>
      </c>
      <c r="I217" t="s">
        <v>12</v>
      </c>
      <c r="J217">
        <v>117</v>
      </c>
      <c r="K217">
        <f t="shared" si="7"/>
        <v>216</v>
      </c>
      <c r="L217">
        <f>MATCH(B217,'pivot 2021'!$B$2:$B$251,0)</f>
        <v>198</v>
      </c>
      <c r="M217">
        <f>MATCH(B217,'pivot 2021'!$B$2:$B$689,0)</f>
        <v>198</v>
      </c>
      <c r="N217">
        <f t="shared" si="6"/>
        <v>-18</v>
      </c>
      <c r="O217">
        <f>INDEX('pivot 2021'!$D$2:$D$717,'pivot 2022'!M217)</f>
        <v>2.93020231393748</v>
      </c>
      <c r="P217">
        <f>D217-O217</f>
        <v>-4.4907493379419794E-2</v>
      </c>
    </row>
    <row r="218" spans="1:16">
      <c r="A218" t="s">
        <v>413</v>
      </c>
      <c r="B218" t="s">
        <v>414</v>
      </c>
      <c r="C218">
        <v>2010</v>
      </c>
      <c r="D218">
        <v>2.8781014997777801</v>
      </c>
      <c r="E218">
        <v>19</v>
      </c>
      <c r="F218">
        <v>52</v>
      </c>
      <c r="G218">
        <v>16</v>
      </c>
      <c r="H218">
        <v>0</v>
      </c>
      <c r="I218" t="s">
        <v>12</v>
      </c>
      <c r="J218">
        <v>126</v>
      </c>
      <c r="K218">
        <f t="shared" si="7"/>
        <v>217</v>
      </c>
      <c r="L218">
        <f>MATCH(B218,'pivot 2021'!$B$2:$B$251,0)</f>
        <v>202</v>
      </c>
      <c r="M218">
        <f>MATCH(B218,'pivot 2021'!$B$2:$B$689,0)</f>
        <v>202</v>
      </c>
      <c r="N218">
        <f t="shared" si="6"/>
        <v>-15</v>
      </c>
      <c r="O218">
        <f>INDEX('pivot 2021'!$D$2:$D$717,'pivot 2022'!M218)</f>
        <v>2.8768236716123599</v>
      </c>
      <c r="P218">
        <f>D218-O218</f>
        <v>1.2778281654202139E-3</v>
      </c>
    </row>
    <row r="219" spans="1:16">
      <c r="A219" t="s">
        <v>415</v>
      </c>
      <c r="B219" t="s">
        <v>416</v>
      </c>
      <c r="C219">
        <v>2015</v>
      </c>
      <c r="D219">
        <v>2.8661891426871802</v>
      </c>
      <c r="E219">
        <v>20</v>
      </c>
      <c r="F219">
        <v>60.75</v>
      </c>
      <c r="G219">
        <v>9</v>
      </c>
      <c r="H219">
        <v>1</v>
      </c>
      <c r="I219" t="s">
        <v>12</v>
      </c>
      <c r="J219">
        <v>50</v>
      </c>
      <c r="K219">
        <f t="shared" si="7"/>
        <v>218</v>
      </c>
      <c r="L219">
        <f>MATCH(B219,'pivot 2021'!$B$2:$B$251,0)</f>
        <v>203</v>
      </c>
      <c r="M219">
        <f>MATCH(B219,'pivot 2021'!$B$2:$B$689,0)</f>
        <v>203</v>
      </c>
      <c r="N219">
        <f t="shared" si="6"/>
        <v>-15</v>
      </c>
      <c r="O219">
        <f>INDEX('pivot 2021'!$D$2:$D$717,'pivot 2022'!M219)</f>
        <v>2.86867265746986</v>
      </c>
      <c r="P219">
        <f>D219-O219</f>
        <v>-2.4835147826798298E-3</v>
      </c>
    </row>
    <row r="220" spans="1:16">
      <c r="A220" t="s">
        <v>549</v>
      </c>
      <c r="B220" t="s">
        <v>550</v>
      </c>
      <c r="C220">
        <v>2015</v>
      </c>
      <c r="D220">
        <v>2.8655459946958399</v>
      </c>
      <c r="E220">
        <v>24</v>
      </c>
      <c r="F220">
        <v>73.125</v>
      </c>
      <c r="G220">
        <v>43</v>
      </c>
      <c r="H220">
        <v>0</v>
      </c>
      <c r="I220" t="s">
        <v>12</v>
      </c>
      <c r="J220">
        <v>1</v>
      </c>
      <c r="K220">
        <f t="shared" si="7"/>
        <v>219</v>
      </c>
      <c r="L220" t="e">
        <f>MATCH(B220,'pivot 2021'!$B$2:$B$251,0)</f>
        <v>#N/A</v>
      </c>
      <c r="M220">
        <f>MATCH(B220,'pivot 2021'!$B$2:$B$689,0)</f>
        <v>270</v>
      </c>
      <c r="N220">
        <f t="shared" si="6"/>
        <v>51</v>
      </c>
      <c r="O220">
        <f>INDEX('pivot 2021'!$D$2:$D$717,'pivot 2022'!M220)</f>
        <v>1.77602758556261</v>
      </c>
      <c r="P220">
        <f>D220-O220</f>
        <v>1.0895184091332299</v>
      </c>
    </row>
    <row r="221" spans="1:16">
      <c r="A221" t="s">
        <v>419</v>
      </c>
      <c r="B221" t="s">
        <v>420</v>
      </c>
      <c r="C221">
        <v>2015</v>
      </c>
      <c r="D221">
        <v>2.7883294180387899</v>
      </c>
      <c r="E221">
        <v>20</v>
      </c>
      <c r="F221">
        <v>54.9</v>
      </c>
      <c r="G221">
        <v>31</v>
      </c>
      <c r="H221">
        <v>0</v>
      </c>
      <c r="I221" t="s">
        <v>12</v>
      </c>
      <c r="J221">
        <v>59</v>
      </c>
      <c r="K221">
        <f t="shared" si="7"/>
        <v>220</v>
      </c>
      <c r="L221">
        <f>MATCH(B221,'pivot 2021'!$B$2:$B$251,0)</f>
        <v>205</v>
      </c>
      <c r="M221">
        <f>MATCH(B221,'pivot 2021'!$B$2:$B$689,0)</f>
        <v>205</v>
      </c>
      <c r="N221">
        <f t="shared" si="6"/>
        <v>-15</v>
      </c>
      <c r="O221">
        <f>INDEX('pivot 2021'!$D$2:$D$717,'pivot 2022'!M221)</f>
        <v>2.7903454435128499</v>
      </c>
      <c r="P221">
        <f>D221-O221</f>
        <v>-2.0160254740599903E-3</v>
      </c>
    </row>
    <row r="222" spans="1:16">
      <c r="A222" t="s">
        <v>421</v>
      </c>
      <c r="B222" t="s">
        <v>422</v>
      </c>
      <c r="C222">
        <v>2002</v>
      </c>
      <c r="D222">
        <v>2.7716785739368501</v>
      </c>
      <c r="E222">
        <v>25</v>
      </c>
      <c r="F222">
        <v>82.8</v>
      </c>
      <c r="G222">
        <v>57</v>
      </c>
      <c r="H222">
        <v>0</v>
      </c>
      <c r="I222" t="s">
        <v>12</v>
      </c>
      <c r="J222">
        <v>116</v>
      </c>
      <c r="K222">
        <f t="shared" si="7"/>
        <v>221</v>
      </c>
      <c r="L222">
        <f>MATCH(B222,'pivot 2021'!$B$2:$B$251,0)</f>
        <v>206</v>
      </c>
      <c r="M222">
        <f>MATCH(B222,'pivot 2021'!$B$2:$B$689,0)</f>
        <v>206</v>
      </c>
      <c r="N222">
        <f t="shared" si="6"/>
        <v>-15</v>
      </c>
      <c r="O222">
        <f>INDEX('pivot 2021'!$D$2:$D$717,'pivot 2022'!M222)</f>
        <v>2.7685006698519299</v>
      </c>
      <c r="P222">
        <f>D222-O222</f>
        <v>3.1779040849202467E-3</v>
      </c>
    </row>
    <row r="223" spans="1:16">
      <c r="A223" t="s">
        <v>423</v>
      </c>
      <c r="B223" t="s">
        <v>424</v>
      </c>
      <c r="C223">
        <v>2009</v>
      </c>
      <c r="D223">
        <v>2.71581381221635</v>
      </c>
      <c r="E223">
        <v>22</v>
      </c>
      <c r="F223">
        <v>70.454545454545396</v>
      </c>
      <c r="G223">
        <v>32</v>
      </c>
      <c r="H223">
        <v>0</v>
      </c>
      <c r="I223" t="s">
        <v>12</v>
      </c>
      <c r="J223">
        <v>120</v>
      </c>
      <c r="K223">
        <f t="shared" si="7"/>
        <v>222</v>
      </c>
      <c r="L223">
        <f>MATCH(B223,'pivot 2021'!$B$2:$B$251,0)</f>
        <v>207</v>
      </c>
      <c r="M223">
        <f>MATCH(B223,'pivot 2021'!$B$2:$B$689,0)</f>
        <v>207</v>
      </c>
      <c r="N223">
        <f t="shared" si="6"/>
        <v>-15</v>
      </c>
      <c r="O223">
        <f>INDEX('pivot 2021'!$D$2:$D$717,'pivot 2022'!M223)</f>
        <v>2.71898487782203</v>
      </c>
      <c r="P223">
        <f>D223-O223</f>
        <v>-3.1710656056800346E-3</v>
      </c>
    </row>
    <row r="224" spans="1:16">
      <c r="A224" t="s">
        <v>439</v>
      </c>
      <c r="B224" t="s">
        <v>440</v>
      </c>
      <c r="C224">
        <v>1876</v>
      </c>
      <c r="D224">
        <v>2.69079416298232</v>
      </c>
      <c r="E224">
        <v>25</v>
      </c>
      <c r="F224">
        <v>87.8</v>
      </c>
      <c r="G224">
        <v>54</v>
      </c>
      <c r="H224">
        <v>0</v>
      </c>
      <c r="I224" t="s">
        <v>12</v>
      </c>
      <c r="J224">
        <v>100</v>
      </c>
      <c r="K224">
        <f t="shared" si="7"/>
        <v>223</v>
      </c>
      <c r="L224">
        <f>MATCH(B224,'pivot 2021'!$B$2:$B$251,0)</f>
        <v>215</v>
      </c>
      <c r="M224">
        <f>MATCH(B224,'pivot 2021'!$B$2:$B$689,0)</f>
        <v>215</v>
      </c>
      <c r="N224">
        <f t="shared" si="6"/>
        <v>-8</v>
      </c>
      <c r="O224">
        <f>INDEX('pivot 2021'!$D$2:$D$717,'pivot 2022'!M224)</f>
        <v>2.58883290084631</v>
      </c>
      <c r="P224">
        <f>D224-O224</f>
        <v>0.10196126213600998</v>
      </c>
    </row>
    <row r="225" spans="1:16">
      <c r="A225" t="s">
        <v>427</v>
      </c>
      <c r="B225" t="s">
        <v>428</v>
      </c>
      <c r="C225">
        <v>2014</v>
      </c>
      <c r="D225">
        <v>2.6856480195422798</v>
      </c>
      <c r="E225">
        <v>23</v>
      </c>
      <c r="F225">
        <v>75.130434782608702</v>
      </c>
      <c r="G225">
        <v>51</v>
      </c>
      <c r="H225">
        <v>0</v>
      </c>
      <c r="I225" t="s">
        <v>12</v>
      </c>
      <c r="J225">
        <v>40</v>
      </c>
      <c r="K225">
        <f t="shared" si="7"/>
        <v>224</v>
      </c>
      <c r="L225">
        <f>MATCH(B225,'pivot 2021'!$B$2:$B$251,0)</f>
        <v>209</v>
      </c>
      <c r="M225">
        <f>MATCH(B225,'pivot 2021'!$B$2:$B$689,0)</f>
        <v>209</v>
      </c>
      <c r="N225">
        <f t="shared" si="6"/>
        <v>-15</v>
      </c>
      <c r="O225">
        <f>INDEX('pivot 2021'!$D$2:$D$717,'pivot 2022'!M225)</f>
        <v>2.6875877766471001</v>
      </c>
      <c r="P225">
        <f>D225-O225</f>
        <v>-1.9397571048203055E-3</v>
      </c>
    </row>
    <row r="226" spans="1:16">
      <c r="A226" t="s">
        <v>431</v>
      </c>
      <c r="B226" t="s">
        <v>432</v>
      </c>
      <c r="C226">
        <v>2016</v>
      </c>
      <c r="D226">
        <v>2.6663329799013198</v>
      </c>
      <c r="E226">
        <v>22</v>
      </c>
      <c r="F226">
        <v>72.090909090909093</v>
      </c>
      <c r="G226">
        <v>26</v>
      </c>
      <c r="H226">
        <v>0</v>
      </c>
      <c r="I226" t="s">
        <v>12</v>
      </c>
      <c r="J226">
        <v>28</v>
      </c>
      <c r="K226">
        <f t="shared" si="7"/>
        <v>225</v>
      </c>
      <c r="L226">
        <f>MATCH(B226,'pivot 2021'!$B$2:$B$251,0)</f>
        <v>211</v>
      </c>
      <c r="M226">
        <f>MATCH(B226,'pivot 2021'!$B$2:$B$689,0)</f>
        <v>211</v>
      </c>
      <c r="N226">
        <f t="shared" si="6"/>
        <v>-14</v>
      </c>
      <c r="O226">
        <f>INDEX('pivot 2021'!$D$2:$D$717,'pivot 2022'!M226)</f>
        <v>2.6727843189799199</v>
      </c>
      <c r="P226">
        <f>D226-O226</f>
        <v>-6.4513390786000713E-3</v>
      </c>
    </row>
    <row r="227" spans="1:16">
      <c r="A227" t="s">
        <v>435</v>
      </c>
      <c r="B227" t="s">
        <v>436</v>
      </c>
      <c r="C227">
        <v>2017</v>
      </c>
      <c r="D227">
        <v>2.65732842326929</v>
      </c>
      <c r="E227">
        <v>17</v>
      </c>
      <c r="F227">
        <v>52.470588235294102</v>
      </c>
      <c r="G227">
        <v>16</v>
      </c>
      <c r="H227">
        <v>0</v>
      </c>
      <c r="I227" t="s">
        <v>12</v>
      </c>
      <c r="J227">
        <v>39</v>
      </c>
      <c r="K227">
        <f t="shared" si="7"/>
        <v>226</v>
      </c>
      <c r="L227">
        <f>MATCH(B227,'pivot 2021'!$B$2:$B$251,0)</f>
        <v>213</v>
      </c>
      <c r="M227">
        <f>MATCH(B227,'pivot 2021'!$B$2:$B$689,0)</f>
        <v>213</v>
      </c>
      <c r="N227">
        <f t="shared" si="6"/>
        <v>-13</v>
      </c>
      <c r="O227">
        <f>INDEX('pivot 2021'!$D$2:$D$717,'pivot 2022'!M227)</f>
        <v>2.6525161192261999</v>
      </c>
      <c r="P227">
        <f>D227-O227</f>
        <v>4.8123040430900765E-3</v>
      </c>
    </row>
    <row r="228" spans="1:16">
      <c r="A228" t="s">
        <v>597</v>
      </c>
      <c r="B228" t="s">
        <v>598</v>
      </c>
      <c r="C228">
        <v>2019</v>
      </c>
      <c r="D228">
        <v>2.63453673984825</v>
      </c>
      <c r="E228">
        <v>22</v>
      </c>
      <c r="F228">
        <v>72.227272727272705</v>
      </c>
      <c r="G228">
        <v>41</v>
      </c>
      <c r="H228">
        <v>0</v>
      </c>
      <c r="I228">
        <v>91</v>
      </c>
      <c r="J228" t="s">
        <v>12</v>
      </c>
      <c r="K228">
        <f t="shared" si="7"/>
        <v>227</v>
      </c>
      <c r="L228" t="e">
        <f>MATCH(B228,'pivot 2021'!$B$2:$B$251,0)</f>
        <v>#N/A</v>
      </c>
      <c r="M228">
        <f>MATCH(B228,'pivot 2021'!$B$2:$B$689,0)</f>
        <v>294</v>
      </c>
      <c r="N228">
        <f t="shared" si="6"/>
        <v>67</v>
      </c>
      <c r="O228">
        <f>INDEX('pivot 2021'!$D$2:$D$717,'pivot 2022'!M228)</f>
        <v>1.49009586373354</v>
      </c>
      <c r="P228">
        <f>D228-O228</f>
        <v>1.14444087611471</v>
      </c>
    </row>
    <row r="229" spans="1:16">
      <c r="A229" t="s">
        <v>437</v>
      </c>
      <c r="B229" t="s">
        <v>438</v>
      </c>
      <c r="C229">
        <v>2018</v>
      </c>
      <c r="D229">
        <v>2.59987318657504</v>
      </c>
      <c r="E229">
        <v>10</v>
      </c>
      <c r="F229">
        <v>34.200000000000003</v>
      </c>
      <c r="G229">
        <v>3</v>
      </c>
      <c r="H229">
        <v>3</v>
      </c>
      <c r="I229" t="s">
        <v>12</v>
      </c>
      <c r="J229">
        <v>32</v>
      </c>
      <c r="K229">
        <f t="shared" si="7"/>
        <v>228</v>
      </c>
      <c r="L229">
        <f>MATCH(B229,'pivot 2021'!$B$2:$B$251,0)</f>
        <v>214</v>
      </c>
      <c r="M229">
        <f>MATCH(B229,'pivot 2021'!$B$2:$B$689,0)</f>
        <v>214</v>
      </c>
      <c r="N229">
        <f t="shared" si="6"/>
        <v>-14</v>
      </c>
      <c r="O229">
        <f>INDEX('pivot 2021'!$D$2:$D$717,'pivot 2022'!M229)</f>
        <v>2.64071559238874</v>
      </c>
      <c r="P229">
        <f>D229-O229</f>
        <v>-4.0842405813700022E-2</v>
      </c>
    </row>
    <row r="230" spans="1:16">
      <c r="A230" t="s">
        <v>441</v>
      </c>
      <c r="B230" t="s">
        <v>442</v>
      </c>
      <c r="C230">
        <v>2017</v>
      </c>
      <c r="D230">
        <v>2.5765180065371198</v>
      </c>
      <c r="E230">
        <v>14</v>
      </c>
      <c r="F230">
        <v>43.428571428571402</v>
      </c>
      <c r="G230">
        <v>8</v>
      </c>
      <c r="H230">
        <v>1</v>
      </c>
      <c r="I230" t="s">
        <v>12</v>
      </c>
      <c r="J230">
        <v>18</v>
      </c>
      <c r="K230">
        <f t="shared" si="7"/>
        <v>229</v>
      </c>
      <c r="L230">
        <f>MATCH(B230,'pivot 2021'!$B$2:$B$251,0)</f>
        <v>216</v>
      </c>
      <c r="M230">
        <f>MATCH(B230,'pivot 2021'!$B$2:$B$689,0)</f>
        <v>216</v>
      </c>
      <c r="N230">
        <f t="shared" si="6"/>
        <v>-13</v>
      </c>
      <c r="O230">
        <f>INDEX('pivot 2021'!$D$2:$D$717,'pivot 2022'!M230)</f>
        <v>2.5851101546720501</v>
      </c>
      <c r="P230">
        <f>D230-O230</f>
        <v>-8.5921481349302553E-3</v>
      </c>
    </row>
    <row r="231" spans="1:16">
      <c r="A231" t="s">
        <v>443</v>
      </c>
      <c r="B231" t="s">
        <v>444</v>
      </c>
      <c r="C231">
        <v>2006</v>
      </c>
      <c r="D231">
        <v>2.5697915658117099</v>
      </c>
      <c r="E231">
        <v>22</v>
      </c>
      <c r="F231">
        <v>76.045454545454504</v>
      </c>
      <c r="G231">
        <v>38</v>
      </c>
      <c r="H231">
        <v>0</v>
      </c>
      <c r="I231" t="s">
        <v>12</v>
      </c>
      <c r="J231">
        <v>76</v>
      </c>
      <c r="K231">
        <f t="shared" si="7"/>
        <v>230</v>
      </c>
      <c r="L231">
        <f>MATCH(B231,'pivot 2021'!$B$2:$B$251,0)</f>
        <v>217</v>
      </c>
      <c r="M231">
        <f>MATCH(B231,'pivot 2021'!$B$2:$B$689,0)</f>
        <v>217</v>
      </c>
      <c r="N231">
        <f t="shared" si="6"/>
        <v>-13</v>
      </c>
      <c r="O231">
        <f>INDEX('pivot 2021'!$D$2:$D$717,'pivot 2022'!M231)</f>
        <v>2.5666675798205398</v>
      </c>
      <c r="P231">
        <f>D231-O231</f>
        <v>3.1239859911700307E-3</v>
      </c>
    </row>
    <row r="232" spans="1:16">
      <c r="A232" t="s">
        <v>449</v>
      </c>
      <c r="B232" t="s">
        <v>450</v>
      </c>
      <c r="C232">
        <v>2016</v>
      </c>
      <c r="D232">
        <v>2.5526168151697699</v>
      </c>
      <c r="E232">
        <v>15</v>
      </c>
      <c r="F232">
        <v>55.6</v>
      </c>
      <c r="G232">
        <v>7</v>
      </c>
      <c r="H232">
        <v>1</v>
      </c>
      <c r="I232" t="s">
        <v>12</v>
      </c>
      <c r="J232">
        <v>59</v>
      </c>
      <c r="K232">
        <f t="shared" si="7"/>
        <v>231</v>
      </c>
      <c r="L232">
        <f>MATCH(B232,'pivot 2021'!$B$2:$B$251,0)</f>
        <v>220</v>
      </c>
      <c r="M232">
        <f>MATCH(B232,'pivot 2021'!$B$2:$B$689,0)</f>
        <v>220</v>
      </c>
      <c r="N232">
        <f t="shared" si="6"/>
        <v>-11</v>
      </c>
      <c r="O232">
        <f>INDEX('pivot 2021'!$D$2:$D$717,'pivot 2022'!M232)</f>
        <v>2.5513283159468298</v>
      </c>
      <c r="P232">
        <f>D232-O232</f>
        <v>1.2884992229400538E-3</v>
      </c>
    </row>
    <row r="233" spans="1:16">
      <c r="A233" t="s">
        <v>425</v>
      </c>
      <c r="B233" t="s">
        <v>426</v>
      </c>
      <c r="C233">
        <v>2011</v>
      </c>
      <c r="D233">
        <v>2.5467820376388102</v>
      </c>
      <c r="E233">
        <v>17</v>
      </c>
      <c r="F233">
        <v>55.529411764705799</v>
      </c>
      <c r="G233">
        <v>9</v>
      </c>
      <c r="H233">
        <v>1</v>
      </c>
      <c r="I233" t="s">
        <v>12</v>
      </c>
      <c r="J233">
        <v>111</v>
      </c>
      <c r="K233">
        <f t="shared" si="7"/>
        <v>232</v>
      </c>
      <c r="L233">
        <f>MATCH(B233,'pivot 2021'!$B$2:$B$251,0)</f>
        <v>208</v>
      </c>
      <c r="M233">
        <f>MATCH(B233,'pivot 2021'!$B$2:$B$689,0)</f>
        <v>208</v>
      </c>
      <c r="N233">
        <f t="shared" si="6"/>
        <v>-24</v>
      </c>
      <c r="O233">
        <f>INDEX('pivot 2021'!$D$2:$D$717,'pivot 2022'!M233)</f>
        <v>2.7098757440107102</v>
      </c>
      <c r="P233">
        <f>D233-O233</f>
        <v>-0.16309370637190002</v>
      </c>
    </row>
    <row r="234" spans="1:16">
      <c r="A234" t="s">
        <v>451</v>
      </c>
      <c r="B234" t="s">
        <v>452</v>
      </c>
      <c r="C234">
        <v>2018</v>
      </c>
      <c r="D234">
        <v>2.53455935793479</v>
      </c>
      <c r="E234">
        <v>16</v>
      </c>
      <c r="F234">
        <v>50.0625</v>
      </c>
      <c r="G234">
        <v>14</v>
      </c>
      <c r="H234">
        <v>0</v>
      </c>
      <c r="I234" t="s">
        <v>12</v>
      </c>
      <c r="J234">
        <v>26</v>
      </c>
      <c r="K234">
        <f t="shared" si="7"/>
        <v>233</v>
      </c>
      <c r="L234">
        <f>MATCH(B234,'pivot 2021'!$B$2:$B$251,0)</f>
        <v>221</v>
      </c>
      <c r="M234">
        <f>MATCH(B234,'pivot 2021'!$B$2:$B$689,0)</f>
        <v>221</v>
      </c>
      <c r="N234">
        <f t="shared" si="6"/>
        <v>-12</v>
      </c>
      <c r="O234">
        <f>INDEX('pivot 2021'!$D$2:$D$717,'pivot 2022'!M234)</f>
        <v>2.54837795245209</v>
      </c>
      <c r="P234">
        <f>D234-O234</f>
        <v>-1.3818594517299942E-2</v>
      </c>
    </row>
    <row r="235" spans="1:16">
      <c r="A235" t="s">
        <v>477</v>
      </c>
      <c r="B235" t="s">
        <v>478</v>
      </c>
      <c r="C235">
        <v>2016</v>
      </c>
      <c r="D235">
        <v>2.49856262050745</v>
      </c>
      <c r="E235">
        <v>23</v>
      </c>
      <c r="F235">
        <v>85.913043478260803</v>
      </c>
      <c r="G235">
        <v>62</v>
      </c>
      <c r="H235">
        <v>0</v>
      </c>
      <c r="I235" t="s">
        <v>12</v>
      </c>
      <c r="J235">
        <v>15</v>
      </c>
      <c r="K235">
        <f t="shared" si="7"/>
        <v>234</v>
      </c>
      <c r="L235">
        <f>MATCH(B235,'pivot 2021'!$B$2:$B$251,0)</f>
        <v>234</v>
      </c>
      <c r="M235">
        <f>MATCH(B235,'pivot 2021'!$B$2:$B$689,0)</f>
        <v>234</v>
      </c>
      <c r="N235">
        <f t="shared" si="6"/>
        <v>0</v>
      </c>
      <c r="O235">
        <f>INDEX('pivot 2021'!$D$2:$D$717,'pivot 2022'!M235)</f>
        <v>2.29707534207144</v>
      </c>
      <c r="P235">
        <f>D235-O235</f>
        <v>0.20148727843601</v>
      </c>
    </row>
    <row r="236" spans="1:16">
      <c r="A236" t="s">
        <v>453</v>
      </c>
      <c r="B236" t="s">
        <v>454</v>
      </c>
      <c r="C236">
        <v>2007</v>
      </c>
      <c r="D236">
        <v>2.4713021035585001</v>
      </c>
      <c r="E236">
        <v>22</v>
      </c>
      <c r="F236">
        <v>80.818181818181799</v>
      </c>
      <c r="G236">
        <v>56</v>
      </c>
      <c r="H236">
        <v>0</v>
      </c>
      <c r="I236" t="s">
        <v>12</v>
      </c>
      <c r="J236">
        <v>115</v>
      </c>
      <c r="K236">
        <f t="shared" si="7"/>
        <v>235</v>
      </c>
      <c r="L236">
        <f>MATCH(B236,'pivot 2021'!$B$2:$B$251,0)</f>
        <v>222</v>
      </c>
      <c r="M236">
        <f>MATCH(B236,'pivot 2021'!$B$2:$B$689,0)</f>
        <v>222</v>
      </c>
      <c r="N236">
        <f t="shared" si="6"/>
        <v>-13</v>
      </c>
      <c r="O236">
        <f>INDEX('pivot 2021'!$D$2:$D$717,'pivot 2022'!M236)</f>
        <v>2.4712482633069799</v>
      </c>
      <c r="P236">
        <f>D236-O236</f>
        <v>5.3840251520220761E-5</v>
      </c>
    </row>
    <row r="237" spans="1:16">
      <c r="A237" t="s">
        <v>447</v>
      </c>
      <c r="B237" t="s">
        <v>448</v>
      </c>
      <c r="C237">
        <v>2012</v>
      </c>
      <c r="D237">
        <v>2.4603225980211501</v>
      </c>
      <c r="E237">
        <v>23</v>
      </c>
      <c r="F237">
        <v>87.826086956521706</v>
      </c>
      <c r="G237">
        <v>71</v>
      </c>
      <c r="H237">
        <v>0</v>
      </c>
      <c r="I237" t="s">
        <v>12</v>
      </c>
      <c r="J237">
        <v>23</v>
      </c>
      <c r="K237">
        <f t="shared" si="7"/>
        <v>236</v>
      </c>
      <c r="L237">
        <f>MATCH(B237,'pivot 2021'!$B$2:$B$251,0)</f>
        <v>219</v>
      </c>
      <c r="M237">
        <f>MATCH(B237,'pivot 2021'!$B$2:$B$689,0)</f>
        <v>219</v>
      </c>
      <c r="N237">
        <f t="shared" si="6"/>
        <v>-17</v>
      </c>
      <c r="O237">
        <f>INDEX('pivot 2021'!$D$2:$D$717,'pivot 2022'!M237)</f>
        <v>2.5634715901495402</v>
      </c>
      <c r="P237">
        <f>D237-O237</f>
        <v>-0.10314899212839013</v>
      </c>
    </row>
    <row r="238" spans="1:16">
      <c r="A238" t="s">
        <v>457</v>
      </c>
      <c r="B238" t="s">
        <v>458</v>
      </c>
      <c r="C238">
        <v>2018</v>
      </c>
      <c r="D238">
        <v>2.4323883399400299</v>
      </c>
      <c r="E238">
        <v>17</v>
      </c>
      <c r="F238">
        <v>55.411764705882298</v>
      </c>
      <c r="G238">
        <v>32</v>
      </c>
      <c r="H238">
        <v>0</v>
      </c>
      <c r="I238" t="s">
        <v>12</v>
      </c>
      <c r="J238">
        <v>27</v>
      </c>
      <c r="K238">
        <f t="shared" si="7"/>
        <v>237</v>
      </c>
      <c r="L238">
        <f>MATCH(B238,'pivot 2021'!$B$2:$B$251,0)</f>
        <v>224</v>
      </c>
      <c r="M238">
        <f>MATCH(B238,'pivot 2021'!$B$2:$B$689,0)</f>
        <v>224</v>
      </c>
      <c r="N238">
        <f t="shared" si="6"/>
        <v>-13</v>
      </c>
      <c r="O238">
        <f>INDEX('pivot 2021'!$D$2:$D$717,'pivot 2022'!M238)</f>
        <v>2.43339522503164</v>
      </c>
      <c r="P238">
        <f>D238-O238</f>
        <v>-1.0068850916100658E-3</v>
      </c>
    </row>
    <row r="239" spans="1:16">
      <c r="A239" t="s">
        <v>459</v>
      </c>
      <c r="B239" t="s">
        <v>460</v>
      </c>
      <c r="C239">
        <v>2009</v>
      </c>
      <c r="D239">
        <v>2.3997574951637</v>
      </c>
      <c r="E239">
        <v>17</v>
      </c>
      <c r="F239">
        <v>58.8823529411764</v>
      </c>
      <c r="G239">
        <v>24</v>
      </c>
      <c r="H239">
        <v>0</v>
      </c>
      <c r="I239" t="s">
        <v>12</v>
      </c>
      <c r="J239">
        <v>130</v>
      </c>
      <c r="K239">
        <f t="shared" si="7"/>
        <v>238</v>
      </c>
      <c r="L239">
        <f>MATCH(B239,'pivot 2021'!$B$2:$B$251,0)</f>
        <v>225</v>
      </c>
      <c r="M239">
        <f>MATCH(B239,'pivot 2021'!$B$2:$B$689,0)</f>
        <v>225</v>
      </c>
      <c r="N239">
        <f t="shared" si="6"/>
        <v>-13</v>
      </c>
      <c r="O239">
        <f>INDEX('pivot 2021'!$D$2:$D$717,'pivot 2022'!M239)</f>
        <v>2.4029175087544199</v>
      </c>
      <c r="P239">
        <f>D239-O239</f>
        <v>-3.1600135907199345E-3</v>
      </c>
    </row>
    <row r="240" spans="1:16">
      <c r="A240" t="s">
        <v>461</v>
      </c>
      <c r="B240" t="s">
        <v>462</v>
      </c>
      <c r="C240">
        <v>2009</v>
      </c>
      <c r="D240">
        <v>2.3709832071610299</v>
      </c>
      <c r="E240">
        <v>19</v>
      </c>
      <c r="F240">
        <v>69.631578947368396</v>
      </c>
      <c r="G240">
        <v>28</v>
      </c>
      <c r="H240">
        <v>0</v>
      </c>
      <c r="I240" t="s">
        <v>12</v>
      </c>
      <c r="J240">
        <v>117</v>
      </c>
      <c r="K240">
        <f t="shared" si="7"/>
        <v>239</v>
      </c>
      <c r="L240">
        <f>MATCH(B240,'pivot 2021'!$B$2:$B$251,0)</f>
        <v>226</v>
      </c>
      <c r="M240">
        <f>MATCH(B240,'pivot 2021'!$B$2:$B$689,0)</f>
        <v>226</v>
      </c>
      <c r="N240">
        <f t="shared" si="6"/>
        <v>-13</v>
      </c>
      <c r="O240">
        <f>INDEX('pivot 2021'!$D$2:$D$717,'pivot 2022'!M240)</f>
        <v>2.3815193636823802</v>
      </c>
      <c r="P240">
        <f>D240-O240</f>
        <v>-1.0536156521350204E-2</v>
      </c>
    </row>
    <row r="241" spans="1:16">
      <c r="A241" t="s">
        <v>465</v>
      </c>
      <c r="B241" t="s">
        <v>466</v>
      </c>
      <c r="C241">
        <v>2013</v>
      </c>
      <c r="D241">
        <v>2.3705498497531101</v>
      </c>
      <c r="E241">
        <v>21</v>
      </c>
      <c r="F241">
        <v>81.285714285714207</v>
      </c>
      <c r="G241">
        <v>44</v>
      </c>
      <c r="H241">
        <v>0</v>
      </c>
      <c r="I241" t="s">
        <v>12</v>
      </c>
      <c r="J241">
        <v>64</v>
      </c>
      <c r="K241">
        <f t="shared" si="7"/>
        <v>240</v>
      </c>
      <c r="L241">
        <f>MATCH(B241,'pivot 2021'!$B$2:$B$251,0)</f>
        <v>228</v>
      </c>
      <c r="M241">
        <f>MATCH(B241,'pivot 2021'!$B$2:$B$689,0)</f>
        <v>228</v>
      </c>
      <c r="N241">
        <f t="shared" si="6"/>
        <v>-12</v>
      </c>
      <c r="O241">
        <f>INDEX('pivot 2021'!$D$2:$D$717,'pivot 2022'!M241)</f>
        <v>2.36936143950143</v>
      </c>
      <c r="P241">
        <f>D241-O241</f>
        <v>1.1884102516801498E-3</v>
      </c>
    </row>
    <row r="242" spans="1:16">
      <c r="A242" t="s">
        <v>469</v>
      </c>
      <c r="B242" t="s">
        <v>470</v>
      </c>
      <c r="C242">
        <v>2013</v>
      </c>
      <c r="D242">
        <v>2.3601815268584798</v>
      </c>
      <c r="E242">
        <v>16</v>
      </c>
      <c r="F242">
        <v>58.375</v>
      </c>
      <c r="G242">
        <v>14</v>
      </c>
      <c r="H242">
        <v>0</v>
      </c>
      <c r="I242" t="s">
        <v>12</v>
      </c>
      <c r="J242">
        <v>83</v>
      </c>
      <c r="K242">
        <f t="shared" si="7"/>
        <v>241</v>
      </c>
      <c r="L242">
        <f>MATCH(B242,'pivot 2021'!$B$2:$B$251,0)</f>
        <v>230</v>
      </c>
      <c r="M242">
        <f>MATCH(B242,'pivot 2021'!$B$2:$B$689,0)</f>
        <v>230</v>
      </c>
      <c r="N242">
        <f t="shared" si="6"/>
        <v>-11</v>
      </c>
      <c r="O242">
        <f>INDEX('pivot 2021'!$D$2:$D$717,'pivot 2022'!M242)</f>
        <v>2.3557322186099401</v>
      </c>
      <c r="P242">
        <f>D242-O242</f>
        <v>4.4493082485397295E-3</v>
      </c>
    </row>
    <row r="243" spans="1:16">
      <c r="A243" t="s">
        <v>481</v>
      </c>
      <c r="B243" t="s">
        <v>482</v>
      </c>
      <c r="C243">
        <v>2018</v>
      </c>
      <c r="D243">
        <v>2.3553402709884601</v>
      </c>
      <c r="E243">
        <v>20</v>
      </c>
      <c r="F243">
        <v>75.8</v>
      </c>
      <c r="G243">
        <v>34</v>
      </c>
      <c r="H243">
        <v>0</v>
      </c>
      <c r="I243" t="s">
        <v>12</v>
      </c>
      <c r="J243">
        <v>13</v>
      </c>
      <c r="K243">
        <f t="shared" si="7"/>
        <v>242</v>
      </c>
      <c r="L243">
        <f>MATCH(B243,'pivot 2021'!$B$2:$B$251,0)</f>
        <v>236</v>
      </c>
      <c r="M243">
        <f>MATCH(B243,'pivot 2021'!$B$2:$B$689,0)</f>
        <v>236</v>
      </c>
      <c r="N243">
        <f t="shared" si="6"/>
        <v>-6</v>
      </c>
      <c r="O243">
        <f>INDEX('pivot 2021'!$D$2:$D$717,'pivot 2022'!M243)</f>
        <v>2.24993227185261</v>
      </c>
      <c r="P243">
        <f>D243-O243</f>
        <v>0.10540799913585008</v>
      </c>
    </row>
    <row r="244" spans="1:16">
      <c r="A244" t="s">
        <v>467</v>
      </c>
      <c r="B244" t="s">
        <v>468</v>
      </c>
      <c r="C244">
        <v>2016</v>
      </c>
      <c r="D244">
        <v>2.35464186929546</v>
      </c>
      <c r="E244">
        <v>13</v>
      </c>
      <c r="F244">
        <v>39.384615384615302</v>
      </c>
      <c r="G244">
        <v>12</v>
      </c>
      <c r="H244">
        <v>0</v>
      </c>
      <c r="I244" t="s">
        <v>12</v>
      </c>
      <c r="J244">
        <v>54</v>
      </c>
      <c r="K244">
        <f t="shared" si="7"/>
        <v>243</v>
      </c>
      <c r="L244">
        <f>MATCH(B244,'pivot 2021'!$B$2:$B$251,0)</f>
        <v>229</v>
      </c>
      <c r="M244">
        <f>MATCH(B244,'pivot 2021'!$B$2:$B$689,0)</f>
        <v>229</v>
      </c>
      <c r="N244">
        <f t="shared" si="6"/>
        <v>-14</v>
      </c>
      <c r="O244">
        <f>INDEX('pivot 2021'!$D$2:$D$717,'pivot 2022'!M244)</f>
        <v>2.36096141378624</v>
      </c>
      <c r="P244">
        <f>D244-O244</f>
        <v>-6.3195444907799825E-3</v>
      </c>
    </row>
    <row r="245" spans="1:16">
      <c r="A245" t="s">
        <v>471</v>
      </c>
      <c r="B245" t="s">
        <v>472</v>
      </c>
      <c r="C245">
        <v>2018</v>
      </c>
      <c r="D245">
        <v>2.3410402480969399</v>
      </c>
      <c r="E245">
        <v>16</v>
      </c>
      <c r="F245">
        <v>52.6875</v>
      </c>
      <c r="G245">
        <v>25</v>
      </c>
      <c r="H245">
        <v>0</v>
      </c>
      <c r="I245" t="s">
        <v>12</v>
      </c>
      <c r="J245">
        <v>23</v>
      </c>
      <c r="K245">
        <f t="shared" si="7"/>
        <v>244</v>
      </c>
      <c r="L245">
        <f>MATCH(B245,'pivot 2021'!$B$2:$B$251,0)</f>
        <v>231</v>
      </c>
      <c r="M245">
        <f>MATCH(B245,'pivot 2021'!$B$2:$B$689,0)</f>
        <v>231</v>
      </c>
      <c r="N245">
        <f t="shared" si="6"/>
        <v>-13</v>
      </c>
      <c r="O245">
        <f>INDEX('pivot 2021'!$D$2:$D$717,'pivot 2022'!M245)</f>
        <v>2.3501246054695399</v>
      </c>
      <c r="P245">
        <f>D245-O245</f>
        <v>-9.0843573726000493E-3</v>
      </c>
    </row>
    <row r="246" spans="1:16">
      <c r="A246" t="s">
        <v>475</v>
      </c>
      <c r="B246" t="s">
        <v>476</v>
      </c>
      <c r="C246">
        <v>2011</v>
      </c>
      <c r="D246">
        <v>2.3210525023182198</v>
      </c>
      <c r="E246">
        <v>12</v>
      </c>
      <c r="F246">
        <v>41.75</v>
      </c>
      <c r="G246">
        <v>8</v>
      </c>
      <c r="H246">
        <v>1</v>
      </c>
      <c r="I246" t="s">
        <v>12</v>
      </c>
      <c r="J246">
        <v>112</v>
      </c>
      <c r="K246">
        <f t="shared" si="7"/>
        <v>245</v>
      </c>
      <c r="L246">
        <f>MATCH(B246,'pivot 2021'!$B$2:$B$251,0)</f>
        <v>233</v>
      </c>
      <c r="M246">
        <f>MATCH(B246,'pivot 2021'!$B$2:$B$689,0)</f>
        <v>233</v>
      </c>
      <c r="N246">
        <f t="shared" si="6"/>
        <v>-12</v>
      </c>
      <c r="O246">
        <f>INDEX('pivot 2021'!$D$2:$D$717,'pivot 2022'!M246)</f>
        <v>2.31858476812141</v>
      </c>
      <c r="P246">
        <f>D246-O246</f>
        <v>2.4677341968097899E-3</v>
      </c>
    </row>
    <row r="247" spans="1:16">
      <c r="A247" t="s">
        <v>1454</v>
      </c>
      <c r="B247" t="s">
        <v>1455</v>
      </c>
      <c r="C247">
        <v>2021</v>
      </c>
      <c r="D247">
        <v>2.2946315252246601</v>
      </c>
      <c r="E247">
        <v>10</v>
      </c>
      <c r="F247">
        <v>23.2</v>
      </c>
      <c r="G247">
        <v>11</v>
      </c>
      <c r="H247">
        <v>0</v>
      </c>
      <c r="I247">
        <v>14</v>
      </c>
      <c r="J247" t="s">
        <v>12</v>
      </c>
      <c r="K247">
        <f t="shared" si="7"/>
        <v>246</v>
      </c>
      <c r="L247" t="e">
        <f>MATCH(B247,'pivot 2021'!$B$2:$B$251,0)</f>
        <v>#N/A</v>
      </c>
      <c r="M247" t="e">
        <f>MATCH(B247,'pivot 2021'!$B$2:$B$689,0)</f>
        <v>#N/A</v>
      </c>
      <c r="N247" t="e">
        <f t="shared" si="6"/>
        <v>#N/A</v>
      </c>
      <c r="O247" t="e">
        <f>INDEX('pivot 2021'!$D$2:$D$717,'pivot 2022'!M247)</f>
        <v>#N/A</v>
      </c>
      <c r="P247" t="e">
        <f>D247-O247</f>
        <v>#N/A</v>
      </c>
    </row>
    <row r="248" spans="1:16">
      <c r="A248" t="s">
        <v>479</v>
      </c>
      <c r="B248" t="s">
        <v>480</v>
      </c>
      <c r="C248">
        <v>2011</v>
      </c>
      <c r="D248">
        <v>2.2673191877699299</v>
      </c>
      <c r="E248">
        <v>16</v>
      </c>
      <c r="F248">
        <v>60.875</v>
      </c>
      <c r="G248">
        <v>21</v>
      </c>
      <c r="H248">
        <v>0</v>
      </c>
      <c r="I248" t="s">
        <v>12</v>
      </c>
      <c r="J248">
        <v>106</v>
      </c>
      <c r="K248">
        <f t="shared" si="7"/>
        <v>247</v>
      </c>
      <c r="L248">
        <f>MATCH(B248,'pivot 2021'!$B$2:$B$251,0)</f>
        <v>235</v>
      </c>
      <c r="M248">
        <f>MATCH(B248,'pivot 2021'!$B$2:$B$689,0)</f>
        <v>235</v>
      </c>
      <c r="N248">
        <f t="shared" si="6"/>
        <v>-12</v>
      </c>
      <c r="O248">
        <f>INDEX('pivot 2021'!$D$2:$D$717,'pivot 2022'!M248)</f>
        <v>2.2707739670469498</v>
      </c>
      <c r="P248">
        <f>D248-O248</f>
        <v>-3.4547792770198704E-3</v>
      </c>
    </row>
    <row r="249" spans="1:16">
      <c r="A249" t="s">
        <v>933</v>
      </c>
      <c r="B249" t="s">
        <v>934</v>
      </c>
      <c r="C249">
        <v>2020</v>
      </c>
      <c r="D249">
        <v>2.2528525485076201</v>
      </c>
      <c r="E249">
        <v>14</v>
      </c>
      <c r="F249">
        <v>44</v>
      </c>
      <c r="G249">
        <v>14</v>
      </c>
      <c r="H249">
        <v>0</v>
      </c>
      <c r="I249">
        <v>66</v>
      </c>
      <c r="J249" t="s">
        <v>12</v>
      </c>
      <c r="K249">
        <f t="shared" si="7"/>
        <v>248</v>
      </c>
      <c r="L249" t="e">
        <f>MATCH(B249,'pivot 2021'!$B$2:$B$251,0)</f>
        <v>#N/A</v>
      </c>
      <c r="M249">
        <f>MATCH(B249,'pivot 2021'!$B$2:$B$689,0)</f>
        <v>462</v>
      </c>
      <c r="N249">
        <f t="shared" si="6"/>
        <v>214</v>
      </c>
      <c r="O249">
        <f>INDEX('pivot 2021'!$D$2:$D$717,'pivot 2022'!M249)</f>
        <v>0.37989618898502198</v>
      </c>
      <c r="P249">
        <f>D249-O249</f>
        <v>1.8729563595225982</v>
      </c>
    </row>
    <row r="250" spans="1:16">
      <c r="A250" t="s">
        <v>485</v>
      </c>
      <c r="B250" t="s">
        <v>486</v>
      </c>
      <c r="C250">
        <v>2017</v>
      </c>
      <c r="D250">
        <v>2.2454453087499502</v>
      </c>
      <c r="E250">
        <v>16</v>
      </c>
      <c r="F250">
        <v>60</v>
      </c>
      <c r="G250">
        <v>18</v>
      </c>
      <c r="H250">
        <v>0</v>
      </c>
      <c r="I250" t="s">
        <v>12</v>
      </c>
      <c r="J250">
        <v>43</v>
      </c>
      <c r="K250">
        <f t="shared" si="7"/>
        <v>249</v>
      </c>
      <c r="L250">
        <f>MATCH(B250,'pivot 2021'!$B$2:$B$251,0)</f>
        <v>238</v>
      </c>
      <c r="M250">
        <f>MATCH(B250,'pivot 2021'!$B$2:$B$689,0)</f>
        <v>238</v>
      </c>
      <c r="N250">
        <f t="shared" si="6"/>
        <v>-11</v>
      </c>
      <c r="O250">
        <f>INDEX('pivot 2021'!$D$2:$D$717,'pivot 2022'!M250)</f>
        <v>2.2448388967102599</v>
      </c>
      <c r="P250">
        <f>D250-O250</f>
        <v>6.064120396902517E-4</v>
      </c>
    </row>
    <row r="251" spans="1:16">
      <c r="A251" t="s">
        <v>483</v>
      </c>
      <c r="B251" t="s">
        <v>484</v>
      </c>
      <c r="C251">
        <v>1995</v>
      </c>
      <c r="D251">
        <v>2.2440077418211</v>
      </c>
      <c r="E251">
        <v>20</v>
      </c>
      <c r="F251">
        <v>81</v>
      </c>
      <c r="G251">
        <v>60</v>
      </c>
      <c r="H251">
        <v>0</v>
      </c>
      <c r="I251" t="s">
        <v>12</v>
      </c>
      <c r="J251">
        <v>108</v>
      </c>
      <c r="K251">
        <f t="shared" si="7"/>
        <v>250</v>
      </c>
      <c r="L251">
        <f>MATCH(B251,'pivot 2021'!$B$2:$B$251,0)</f>
        <v>237</v>
      </c>
      <c r="M251">
        <f>MATCH(B251,'pivot 2021'!$B$2:$B$689,0)</f>
        <v>237</v>
      </c>
      <c r="N251">
        <f t="shared" si="6"/>
        <v>-13</v>
      </c>
      <c r="O251">
        <f>INDEX('pivot 2021'!$D$2:$D$717,'pivot 2022'!M251)</f>
        <v>2.2470117867098098</v>
      </c>
      <c r="P251">
        <f>D251-O251</f>
        <v>-3.004044888709867E-3</v>
      </c>
    </row>
    <row r="252" spans="1:16">
      <c r="A252" t="s">
        <v>489</v>
      </c>
      <c r="B252" t="s">
        <v>490</v>
      </c>
      <c r="C252">
        <v>2016</v>
      </c>
      <c r="D252">
        <v>2.2181130982414001</v>
      </c>
      <c r="E252">
        <v>16</v>
      </c>
      <c r="F252">
        <v>62.0625</v>
      </c>
      <c r="G252">
        <v>17</v>
      </c>
      <c r="H252">
        <v>0</v>
      </c>
      <c r="I252" t="s">
        <v>12</v>
      </c>
      <c r="J252">
        <v>53</v>
      </c>
      <c r="M252">
        <f>MATCH(B252,'pivot 2021'!$B$2:$B$689,0)</f>
        <v>240</v>
      </c>
      <c r="N252">
        <f t="shared" si="6"/>
        <v>240</v>
      </c>
      <c r="O252">
        <f>INDEX('pivot 2021'!$D$2:$D$717,'pivot 2022'!M252)</f>
        <v>2.2186549417552102</v>
      </c>
      <c r="P252">
        <f>D252-O252</f>
        <v>-5.4184351381003637E-4</v>
      </c>
    </row>
    <row r="253" spans="1:16">
      <c r="A253" t="s">
        <v>491</v>
      </c>
      <c r="B253" t="s">
        <v>492</v>
      </c>
      <c r="C253">
        <v>2010</v>
      </c>
      <c r="D253">
        <v>2.2144182458041302</v>
      </c>
      <c r="E253">
        <v>15</v>
      </c>
      <c r="F253">
        <v>57.066666666666599</v>
      </c>
      <c r="G253">
        <v>18</v>
      </c>
      <c r="H253">
        <v>0</v>
      </c>
      <c r="I253" t="s">
        <v>12</v>
      </c>
      <c r="J253">
        <v>119</v>
      </c>
      <c r="M253">
        <f>MATCH(B253,'pivot 2021'!$B$2:$B$689,0)</f>
        <v>241</v>
      </c>
      <c r="N253">
        <f t="shared" si="6"/>
        <v>241</v>
      </c>
      <c r="O253">
        <f>INDEX('pivot 2021'!$D$2:$D$717,'pivot 2022'!M253)</f>
        <v>2.2124039750074602</v>
      </c>
      <c r="P253">
        <f>D253-O253</f>
        <v>2.0142707966699369E-3</v>
      </c>
    </row>
    <row r="254" spans="1:16">
      <c r="A254" t="s">
        <v>507</v>
      </c>
      <c r="B254" t="s">
        <v>508</v>
      </c>
      <c r="C254">
        <v>2012</v>
      </c>
      <c r="D254">
        <v>2.2096894969607002</v>
      </c>
      <c r="E254">
        <v>18</v>
      </c>
      <c r="F254">
        <v>71.0555555555555</v>
      </c>
      <c r="G254">
        <v>31</v>
      </c>
      <c r="H254">
        <v>0</v>
      </c>
      <c r="I254" t="s">
        <v>12</v>
      </c>
      <c r="J254">
        <v>82</v>
      </c>
      <c r="M254">
        <f>MATCH(B254,'pivot 2021'!$B$2:$B$689,0)</f>
        <v>249</v>
      </c>
      <c r="N254">
        <f t="shared" si="6"/>
        <v>249</v>
      </c>
      <c r="O254">
        <f>INDEX('pivot 2021'!$D$2:$D$717,'pivot 2022'!M254)</f>
        <v>2.1114139983287399</v>
      </c>
      <c r="P254">
        <f>D254-O254</f>
        <v>9.8275498631960279E-2</v>
      </c>
    </row>
    <row r="255" spans="1:16">
      <c r="A255" t="s">
        <v>493</v>
      </c>
      <c r="B255" t="s">
        <v>494</v>
      </c>
      <c r="C255">
        <v>2016</v>
      </c>
      <c r="D255">
        <v>2.1854393430402599</v>
      </c>
      <c r="E255">
        <v>14</v>
      </c>
      <c r="F255">
        <v>54.214285714285701</v>
      </c>
      <c r="G255">
        <v>7</v>
      </c>
      <c r="H255">
        <v>1</v>
      </c>
      <c r="I255" t="s">
        <v>12</v>
      </c>
      <c r="J255">
        <v>55</v>
      </c>
      <c r="M255">
        <f>MATCH(B255,'pivot 2021'!$B$2:$B$689,0)</f>
        <v>242</v>
      </c>
      <c r="N255">
        <f t="shared" si="6"/>
        <v>242</v>
      </c>
      <c r="O255">
        <f>INDEX('pivot 2021'!$D$2:$D$717,'pivot 2022'!M255)</f>
        <v>2.18757098146295</v>
      </c>
      <c r="P255">
        <f>D255-O255</f>
        <v>-2.1316384226901519E-3</v>
      </c>
    </row>
    <row r="256" spans="1:16">
      <c r="A256" t="s">
        <v>495</v>
      </c>
      <c r="B256" t="s">
        <v>496</v>
      </c>
      <c r="C256">
        <v>2016</v>
      </c>
      <c r="D256">
        <v>2.1694400485708698</v>
      </c>
      <c r="E256">
        <v>16</v>
      </c>
      <c r="F256">
        <v>59.125</v>
      </c>
      <c r="G256">
        <v>28</v>
      </c>
      <c r="H256">
        <v>0</v>
      </c>
      <c r="I256" t="s">
        <v>12</v>
      </c>
      <c r="J256">
        <v>54</v>
      </c>
      <c r="M256">
        <f>MATCH(B256,'pivot 2021'!$B$2:$B$689,0)</f>
        <v>243</v>
      </c>
      <c r="N256">
        <f t="shared" si="6"/>
        <v>243</v>
      </c>
      <c r="O256">
        <f>INDEX('pivot 2021'!$D$2:$D$717,'pivot 2022'!M256)</f>
        <v>2.1647051868412199</v>
      </c>
      <c r="P256">
        <f>D256-O256</f>
        <v>4.7348617296498752E-3</v>
      </c>
    </row>
    <row r="257" spans="1:16">
      <c r="A257" t="s">
        <v>497</v>
      </c>
      <c r="B257" t="s">
        <v>498</v>
      </c>
      <c r="C257">
        <v>2017</v>
      </c>
      <c r="D257">
        <v>2.1594350644850202</v>
      </c>
      <c r="E257">
        <v>16</v>
      </c>
      <c r="F257">
        <v>64.25</v>
      </c>
      <c r="G257">
        <v>21</v>
      </c>
      <c r="H257">
        <v>0</v>
      </c>
      <c r="I257" t="s">
        <v>12</v>
      </c>
      <c r="J257">
        <v>30</v>
      </c>
      <c r="M257">
        <f>MATCH(B257,'pivot 2021'!$B$2:$B$689,0)</f>
        <v>244</v>
      </c>
      <c r="N257">
        <f t="shared" si="6"/>
        <v>244</v>
      </c>
      <c r="O257">
        <f>INDEX('pivot 2021'!$D$2:$D$717,'pivot 2022'!M257)</f>
        <v>2.1576606226881099</v>
      </c>
      <c r="P257">
        <f>D257-O257</f>
        <v>1.774441796910331E-3</v>
      </c>
    </row>
    <row r="258" spans="1:16">
      <c r="A258" t="s">
        <v>499</v>
      </c>
      <c r="B258" t="s">
        <v>500</v>
      </c>
      <c r="C258">
        <v>2017</v>
      </c>
      <c r="D258">
        <v>2.1518092541158498</v>
      </c>
      <c r="E258">
        <v>17</v>
      </c>
      <c r="F258">
        <v>66.058823529411697</v>
      </c>
      <c r="G258">
        <v>38</v>
      </c>
      <c r="H258">
        <v>0</v>
      </c>
      <c r="I258" t="s">
        <v>12</v>
      </c>
      <c r="J258">
        <v>24</v>
      </c>
      <c r="M258">
        <f>MATCH(B258,'pivot 2021'!$B$2:$B$689,0)</f>
        <v>245</v>
      </c>
      <c r="N258">
        <f t="shared" si="6"/>
        <v>245</v>
      </c>
      <c r="O258">
        <f>INDEX('pivot 2021'!$D$2:$D$717,'pivot 2022'!M258)</f>
        <v>2.1568378034347702</v>
      </c>
      <c r="P258">
        <f>D258-O258</f>
        <v>-5.0285493189203834E-3</v>
      </c>
    </row>
    <row r="259" spans="1:16">
      <c r="A259" t="s">
        <v>501</v>
      </c>
      <c r="B259" t="s">
        <v>502</v>
      </c>
      <c r="C259">
        <v>2010</v>
      </c>
      <c r="D259">
        <v>2.1466866305585</v>
      </c>
      <c r="E259">
        <v>9</v>
      </c>
      <c r="F259">
        <v>39.2222222222222</v>
      </c>
      <c r="G259">
        <v>2</v>
      </c>
      <c r="H259">
        <v>2</v>
      </c>
      <c r="I259" t="s">
        <v>12</v>
      </c>
      <c r="J259">
        <v>131</v>
      </c>
      <c r="M259">
        <f>MATCH(B259,'pivot 2021'!$B$2:$B$689,0)</f>
        <v>246</v>
      </c>
      <c r="N259">
        <f t="shared" ref="N259:N322" si="8">M259-K259</f>
        <v>246</v>
      </c>
      <c r="O259">
        <f>INDEX('pivot 2021'!$D$2:$D$717,'pivot 2022'!M259)</f>
        <v>2.14315952419242</v>
      </c>
      <c r="P259">
        <f>D259-O259</f>
        <v>3.5271063660800017E-3</v>
      </c>
    </row>
    <row r="260" spans="1:16">
      <c r="A260" t="s">
        <v>755</v>
      </c>
      <c r="B260" t="s">
        <v>756</v>
      </c>
      <c r="C260">
        <v>2020</v>
      </c>
      <c r="D260">
        <v>2.1245393717484999</v>
      </c>
      <c r="E260">
        <v>17</v>
      </c>
      <c r="F260">
        <v>67.882352941176407</v>
      </c>
      <c r="G260">
        <v>36</v>
      </c>
      <c r="H260">
        <v>0</v>
      </c>
      <c r="I260">
        <v>85</v>
      </c>
      <c r="J260" t="s">
        <v>12</v>
      </c>
      <c r="M260">
        <f>MATCH(B260,'pivot 2021'!$B$2:$B$689,0)</f>
        <v>373</v>
      </c>
      <c r="N260">
        <f t="shared" si="8"/>
        <v>373</v>
      </c>
      <c r="O260">
        <f>INDEX('pivot 2021'!$D$2:$D$717,'pivot 2022'!M260)</f>
        <v>0.72641237105194001</v>
      </c>
      <c r="P260">
        <f>D260-O260</f>
        <v>1.3981270006965598</v>
      </c>
    </row>
    <row r="261" spans="1:16">
      <c r="A261" t="s">
        <v>503</v>
      </c>
      <c r="B261" t="s">
        <v>504</v>
      </c>
      <c r="C261">
        <v>2015</v>
      </c>
      <c r="D261">
        <v>2.1192851198974898</v>
      </c>
      <c r="E261">
        <v>16</v>
      </c>
      <c r="F261">
        <v>60.4375</v>
      </c>
      <c r="G261">
        <v>37</v>
      </c>
      <c r="H261">
        <v>0</v>
      </c>
      <c r="I261" t="s">
        <v>12</v>
      </c>
      <c r="J261">
        <v>26</v>
      </c>
      <c r="M261">
        <f>MATCH(B261,'pivot 2021'!$B$2:$B$689,0)</f>
        <v>247</v>
      </c>
      <c r="N261">
        <f t="shared" si="8"/>
        <v>247</v>
      </c>
      <c r="O261">
        <f>INDEX('pivot 2021'!$D$2:$D$717,'pivot 2022'!M261)</f>
        <v>2.1197548936492798</v>
      </c>
      <c r="P261">
        <f>D261-O261</f>
        <v>-4.6977375179002578E-4</v>
      </c>
    </row>
    <row r="262" spans="1:16">
      <c r="A262" t="s">
        <v>505</v>
      </c>
      <c r="B262" t="s">
        <v>506</v>
      </c>
      <c r="C262">
        <v>2018</v>
      </c>
      <c r="D262">
        <v>2.1084871594464398</v>
      </c>
      <c r="E262">
        <v>17</v>
      </c>
      <c r="F262">
        <v>68.647058823529406</v>
      </c>
      <c r="G262">
        <v>41</v>
      </c>
      <c r="H262">
        <v>0</v>
      </c>
      <c r="I262" t="s">
        <v>12</v>
      </c>
      <c r="J262">
        <v>26</v>
      </c>
      <c r="M262">
        <f>MATCH(B262,'pivot 2021'!$B$2:$B$689,0)</f>
        <v>248</v>
      </c>
      <c r="N262">
        <f t="shared" si="8"/>
        <v>248</v>
      </c>
      <c r="O262">
        <f>INDEX('pivot 2021'!$D$2:$D$717,'pivot 2022'!M262)</f>
        <v>2.11836932597231</v>
      </c>
      <c r="P262">
        <f>D262-O262</f>
        <v>-9.8821665258701508E-3</v>
      </c>
    </row>
    <row r="263" spans="1:16">
      <c r="A263" t="s">
        <v>509</v>
      </c>
      <c r="B263" t="s">
        <v>510</v>
      </c>
      <c r="C263">
        <v>2009</v>
      </c>
      <c r="D263">
        <v>2.0588719643549198</v>
      </c>
      <c r="E263">
        <v>16</v>
      </c>
      <c r="F263">
        <v>70.3125</v>
      </c>
      <c r="G263">
        <v>24</v>
      </c>
      <c r="H263">
        <v>0</v>
      </c>
      <c r="I263" t="s">
        <v>12</v>
      </c>
      <c r="J263">
        <v>126</v>
      </c>
      <c r="M263">
        <f>MATCH(B263,'pivot 2021'!$B$2:$B$689,0)</f>
        <v>250</v>
      </c>
      <c r="N263">
        <f t="shared" si="8"/>
        <v>250</v>
      </c>
      <c r="O263">
        <f>INDEX('pivot 2021'!$D$2:$D$717,'pivot 2022'!M263)</f>
        <v>2.0567120175370102</v>
      </c>
      <c r="P263">
        <f>D263-O263</f>
        <v>2.1599468179096526E-3</v>
      </c>
    </row>
    <row r="264" spans="1:16">
      <c r="A264" t="s">
        <v>511</v>
      </c>
      <c r="B264" t="s">
        <v>512</v>
      </c>
      <c r="C264">
        <v>2011</v>
      </c>
      <c r="D264">
        <v>2.0540437352407901</v>
      </c>
      <c r="E264">
        <v>11</v>
      </c>
      <c r="F264">
        <v>42.909090909090899</v>
      </c>
      <c r="G264">
        <v>5</v>
      </c>
      <c r="H264">
        <v>1</v>
      </c>
      <c r="I264" t="s">
        <v>12</v>
      </c>
      <c r="J264">
        <v>123</v>
      </c>
      <c r="M264">
        <f>MATCH(B264,'pivot 2021'!$B$2:$B$689,0)</f>
        <v>251</v>
      </c>
      <c r="N264">
        <f t="shared" si="8"/>
        <v>251</v>
      </c>
      <c r="O264">
        <f>INDEX('pivot 2021'!$D$2:$D$717,'pivot 2022'!M264)</f>
        <v>2.0564407788112602</v>
      </c>
      <c r="P264">
        <f>D264-O264</f>
        <v>-2.3970435704701032E-3</v>
      </c>
    </row>
    <row r="265" spans="1:16">
      <c r="A265" t="s">
        <v>513</v>
      </c>
      <c r="B265" t="s">
        <v>514</v>
      </c>
      <c r="C265">
        <v>2015</v>
      </c>
      <c r="D265">
        <v>2.0313528598828299</v>
      </c>
      <c r="E265">
        <v>12</v>
      </c>
      <c r="F265">
        <v>51.5</v>
      </c>
      <c r="G265">
        <v>7</v>
      </c>
      <c r="H265">
        <v>2</v>
      </c>
      <c r="I265" t="s">
        <v>12</v>
      </c>
      <c r="J265">
        <v>67</v>
      </c>
      <c r="M265">
        <f>MATCH(B265,'pivot 2021'!$B$2:$B$689,0)</f>
        <v>252</v>
      </c>
      <c r="N265">
        <f t="shared" si="8"/>
        <v>252</v>
      </c>
      <c r="O265">
        <f>INDEX('pivot 2021'!$D$2:$D$717,'pivot 2022'!M265)</f>
        <v>2.0341325108592598</v>
      </c>
      <c r="P265">
        <f>D265-O265</f>
        <v>-2.7796509764299593E-3</v>
      </c>
    </row>
    <row r="266" spans="1:16">
      <c r="A266" t="s">
        <v>515</v>
      </c>
      <c r="B266" t="s">
        <v>516</v>
      </c>
      <c r="C266">
        <v>2013</v>
      </c>
      <c r="D266">
        <v>2.0254131887077902</v>
      </c>
      <c r="E266">
        <v>12</v>
      </c>
      <c r="F266">
        <v>43.3333333333333</v>
      </c>
      <c r="G266">
        <v>12</v>
      </c>
      <c r="H266">
        <v>0</v>
      </c>
      <c r="I266" t="s">
        <v>12</v>
      </c>
      <c r="J266">
        <v>90</v>
      </c>
      <c r="M266">
        <f>MATCH(B266,'pivot 2021'!$B$2:$B$689,0)</f>
        <v>253</v>
      </c>
      <c r="N266">
        <f t="shared" si="8"/>
        <v>253</v>
      </c>
      <c r="O266">
        <f>INDEX('pivot 2021'!$D$2:$D$717,'pivot 2022'!M266)</f>
        <v>2.0230508048351301</v>
      </c>
      <c r="P266">
        <f>D266-O266</f>
        <v>2.3623838726600788E-3</v>
      </c>
    </row>
    <row r="267" spans="1:16">
      <c r="A267" t="s">
        <v>529</v>
      </c>
      <c r="B267" t="s">
        <v>530</v>
      </c>
      <c r="C267">
        <v>2014</v>
      </c>
      <c r="D267">
        <v>2.02182146636888</v>
      </c>
      <c r="E267">
        <v>18</v>
      </c>
      <c r="F267">
        <v>81.3888888888888</v>
      </c>
      <c r="G267">
        <v>44</v>
      </c>
      <c r="H267">
        <v>0</v>
      </c>
      <c r="I267" t="s">
        <v>12</v>
      </c>
      <c r="J267">
        <v>7</v>
      </c>
      <c r="M267">
        <f>MATCH(B267,'pivot 2021'!$B$2:$B$689,0)</f>
        <v>260</v>
      </c>
      <c r="N267">
        <f t="shared" si="8"/>
        <v>260</v>
      </c>
      <c r="O267">
        <f>INDEX('pivot 2021'!$D$2:$D$717,'pivot 2022'!M267)</f>
        <v>1.92656958576502</v>
      </c>
      <c r="P267">
        <f>D267-O267</f>
        <v>9.5251880603860029E-2</v>
      </c>
    </row>
    <row r="268" spans="1:16">
      <c r="A268" t="s">
        <v>531</v>
      </c>
      <c r="B268" t="s">
        <v>532</v>
      </c>
      <c r="C268">
        <v>2014</v>
      </c>
      <c r="D268">
        <v>2.0068606153243298</v>
      </c>
      <c r="E268">
        <v>19</v>
      </c>
      <c r="F268">
        <v>90</v>
      </c>
      <c r="G268">
        <v>77</v>
      </c>
      <c r="H268">
        <v>0</v>
      </c>
      <c r="I268" t="s">
        <v>12</v>
      </c>
      <c r="J268">
        <v>26</v>
      </c>
      <c r="M268">
        <f>MATCH(B268,'pivot 2021'!$B$2:$B$689,0)</f>
        <v>261</v>
      </c>
      <c r="N268">
        <f t="shared" si="8"/>
        <v>261</v>
      </c>
      <c r="O268">
        <f>INDEX('pivot 2021'!$D$2:$D$717,'pivot 2022'!M268)</f>
        <v>1.9086801467664001</v>
      </c>
      <c r="P268">
        <f>D268-O268</f>
        <v>9.8180468557929723E-2</v>
      </c>
    </row>
    <row r="269" spans="1:16">
      <c r="A269" t="s">
        <v>519</v>
      </c>
      <c r="B269" t="s">
        <v>520</v>
      </c>
      <c r="C269">
        <v>2018</v>
      </c>
      <c r="D269">
        <v>1.97727867389852</v>
      </c>
      <c r="E269">
        <v>8</v>
      </c>
      <c r="F269">
        <v>37.25</v>
      </c>
      <c r="G269">
        <v>4</v>
      </c>
      <c r="H269">
        <v>2</v>
      </c>
      <c r="I269" t="s">
        <v>12</v>
      </c>
      <c r="J269">
        <v>43</v>
      </c>
      <c r="M269">
        <f>MATCH(B269,'pivot 2021'!$B$2:$B$689,0)</f>
        <v>255</v>
      </c>
      <c r="N269">
        <f t="shared" si="8"/>
        <v>255</v>
      </c>
      <c r="O269">
        <f>INDEX('pivot 2021'!$D$2:$D$717,'pivot 2022'!M269)</f>
        <v>1.9780408608011599</v>
      </c>
      <c r="P269">
        <f>D269-O269</f>
        <v>-7.6218690263996081E-4</v>
      </c>
    </row>
    <row r="270" spans="1:16">
      <c r="A270" t="s">
        <v>523</v>
      </c>
      <c r="B270" t="s">
        <v>524</v>
      </c>
      <c r="C270">
        <v>2014</v>
      </c>
      <c r="D270">
        <v>1.96400246756449</v>
      </c>
      <c r="E270">
        <v>16</v>
      </c>
      <c r="F270">
        <v>69.4375</v>
      </c>
      <c r="G270">
        <v>38</v>
      </c>
      <c r="H270">
        <v>0</v>
      </c>
      <c r="I270" t="s">
        <v>12</v>
      </c>
      <c r="J270">
        <v>71</v>
      </c>
      <c r="M270">
        <f>MATCH(B270,'pivot 2021'!$B$2:$B$689,0)</f>
        <v>257</v>
      </c>
      <c r="N270">
        <f t="shared" si="8"/>
        <v>257</v>
      </c>
      <c r="O270">
        <f>INDEX('pivot 2021'!$D$2:$D$717,'pivot 2022'!M270)</f>
        <v>1.9630110149468101</v>
      </c>
      <c r="P270">
        <f>D270-O270</f>
        <v>9.9145261767996651E-4</v>
      </c>
    </row>
    <row r="271" spans="1:16">
      <c r="A271" t="s">
        <v>525</v>
      </c>
      <c r="B271" t="s">
        <v>526</v>
      </c>
      <c r="C271">
        <v>2010</v>
      </c>
      <c r="D271">
        <v>1.9385766995014899</v>
      </c>
      <c r="E271">
        <v>13</v>
      </c>
      <c r="F271">
        <v>50.769230769230703</v>
      </c>
      <c r="G271">
        <v>17</v>
      </c>
      <c r="H271">
        <v>0</v>
      </c>
      <c r="I271" t="s">
        <v>12</v>
      </c>
      <c r="J271">
        <v>124</v>
      </c>
      <c r="M271">
        <f>MATCH(B271,'pivot 2021'!$B$2:$B$689,0)</f>
        <v>258</v>
      </c>
      <c r="N271">
        <f t="shared" si="8"/>
        <v>258</v>
      </c>
      <c r="O271">
        <f>INDEX('pivot 2021'!$D$2:$D$717,'pivot 2022'!M271)</f>
        <v>1.93490798810807</v>
      </c>
      <c r="P271">
        <f>D271-O271</f>
        <v>3.6687113934199544E-3</v>
      </c>
    </row>
    <row r="272" spans="1:16">
      <c r="A272" t="s">
        <v>527</v>
      </c>
      <c r="B272" t="s">
        <v>528</v>
      </c>
      <c r="C272">
        <v>2011</v>
      </c>
      <c r="D272">
        <v>1.93654135208543</v>
      </c>
      <c r="E272">
        <v>12</v>
      </c>
      <c r="F272">
        <v>49.9166666666666</v>
      </c>
      <c r="G272">
        <v>9</v>
      </c>
      <c r="H272">
        <v>1</v>
      </c>
      <c r="I272" t="s">
        <v>12</v>
      </c>
      <c r="J272">
        <v>116</v>
      </c>
      <c r="M272">
        <f>MATCH(B272,'pivot 2021'!$B$2:$B$689,0)</f>
        <v>259</v>
      </c>
      <c r="N272">
        <f t="shared" si="8"/>
        <v>259</v>
      </c>
      <c r="O272">
        <f>INDEX('pivot 2021'!$D$2:$D$717,'pivot 2022'!M272)</f>
        <v>1.9345650367459499</v>
      </c>
      <c r="P272">
        <f>D272-O272</f>
        <v>1.9763153394800614E-3</v>
      </c>
    </row>
    <row r="273" spans="1:16">
      <c r="A273" t="s">
        <v>517</v>
      </c>
      <c r="B273" t="s">
        <v>518</v>
      </c>
      <c r="C273">
        <v>2010</v>
      </c>
      <c r="D273">
        <v>1.9098773410577801</v>
      </c>
      <c r="E273">
        <v>12</v>
      </c>
      <c r="F273">
        <v>50.4166666666666</v>
      </c>
      <c r="G273">
        <v>8</v>
      </c>
      <c r="H273">
        <v>1</v>
      </c>
      <c r="I273" t="s">
        <v>12</v>
      </c>
      <c r="J273">
        <v>128</v>
      </c>
      <c r="M273">
        <f>MATCH(B273,'pivot 2021'!$B$2:$B$689,0)</f>
        <v>254</v>
      </c>
      <c r="N273">
        <f t="shared" si="8"/>
        <v>254</v>
      </c>
      <c r="O273">
        <f>INDEX('pivot 2021'!$D$2:$D$717,'pivot 2022'!M273)</f>
        <v>2.0107988783591599</v>
      </c>
      <c r="P273">
        <f>D273-O273</f>
        <v>-0.10092153730137987</v>
      </c>
    </row>
    <row r="274" spans="1:16">
      <c r="A274" t="s">
        <v>547</v>
      </c>
      <c r="B274" t="s">
        <v>548</v>
      </c>
      <c r="C274">
        <v>2015</v>
      </c>
      <c r="D274">
        <v>1.9062650112764801</v>
      </c>
      <c r="E274">
        <v>17</v>
      </c>
      <c r="F274">
        <v>80.764705882352899</v>
      </c>
      <c r="G274">
        <v>64</v>
      </c>
      <c r="H274">
        <v>0</v>
      </c>
      <c r="I274" t="s">
        <v>12</v>
      </c>
      <c r="J274">
        <v>66</v>
      </c>
      <c r="M274">
        <f>MATCH(B274,'pivot 2021'!$B$2:$B$689,0)</f>
        <v>269</v>
      </c>
      <c r="N274">
        <f t="shared" si="8"/>
        <v>269</v>
      </c>
      <c r="O274">
        <f>INDEX('pivot 2021'!$D$2:$D$717,'pivot 2022'!M274)</f>
        <v>1.8079772373562599</v>
      </c>
      <c r="P274">
        <f>D274-O274</f>
        <v>9.8287773920220145E-2</v>
      </c>
    </row>
    <row r="275" spans="1:16">
      <c r="A275" t="s">
        <v>533</v>
      </c>
      <c r="B275" t="s">
        <v>534</v>
      </c>
      <c r="C275">
        <v>2009</v>
      </c>
      <c r="D275">
        <v>1.89969411142567</v>
      </c>
      <c r="E275">
        <v>14</v>
      </c>
      <c r="F275">
        <v>60.428571428571402</v>
      </c>
      <c r="G275">
        <v>30</v>
      </c>
      <c r="H275">
        <v>0</v>
      </c>
      <c r="I275" t="s">
        <v>12</v>
      </c>
      <c r="J275">
        <v>132</v>
      </c>
      <c r="M275">
        <f>MATCH(B275,'pivot 2021'!$B$2:$B$689,0)</f>
        <v>262</v>
      </c>
      <c r="N275">
        <f t="shared" si="8"/>
        <v>262</v>
      </c>
      <c r="O275">
        <f>INDEX('pivot 2021'!$D$2:$D$717,'pivot 2022'!M275)</f>
        <v>1.8965572108005599</v>
      </c>
      <c r="P275">
        <f>D275-O275</f>
        <v>3.1369006251100728E-3</v>
      </c>
    </row>
    <row r="276" spans="1:16">
      <c r="A276" t="s">
        <v>535</v>
      </c>
      <c r="B276" t="s">
        <v>536</v>
      </c>
      <c r="C276">
        <v>2012</v>
      </c>
      <c r="D276">
        <v>1.89348959346414</v>
      </c>
      <c r="E276">
        <v>16</v>
      </c>
      <c r="F276">
        <v>73.5</v>
      </c>
      <c r="G276">
        <v>45</v>
      </c>
      <c r="H276">
        <v>0</v>
      </c>
      <c r="I276" t="s">
        <v>12</v>
      </c>
      <c r="J276">
        <v>97</v>
      </c>
      <c r="M276">
        <f>MATCH(B276,'pivot 2021'!$B$2:$B$689,0)</f>
        <v>263</v>
      </c>
      <c r="N276">
        <f t="shared" si="8"/>
        <v>263</v>
      </c>
      <c r="O276">
        <f>INDEX('pivot 2021'!$D$2:$D$717,'pivot 2022'!M276)</f>
        <v>1.8925387741326301</v>
      </c>
      <c r="P276">
        <f>D276-O276</f>
        <v>9.5081933150997777E-4</v>
      </c>
    </row>
    <row r="277" spans="1:16">
      <c r="A277" t="s">
        <v>1173</v>
      </c>
      <c r="B277" t="s">
        <v>1174</v>
      </c>
      <c r="C277">
        <v>2020</v>
      </c>
      <c r="D277">
        <v>1.89319669741625</v>
      </c>
      <c r="E277">
        <v>13</v>
      </c>
      <c r="F277">
        <v>49.230769230769198</v>
      </c>
      <c r="G277">
        <v>29</v>
      </c>
      <c r="H277">
        <v>0</v>
      </c>
      <c r="I277">
        <v>49</v>
      </c>
      <c r="J277" t="s">
        <v>12</v>
      </c>
      <c r="M277">
        <f>MATCH(B277,'pivot 2021'!$B$2:$B$689,0)</f>
        <v>582</v>
      </c>
      <c r="N277">
        <f t="shared" si="8"/>
        <v>582</v>
      </c>
      <c r="O277">
        <f>INDEX('pivot 2021'!$D$2:$D$717,'pivot 2022'!M277)</f>
        <v>0.16012815380508699</v>
      </c>
      <c r="P277">
        <f>D277-O277</f>
        <v>1.733068543611163</v>
      </c>
    </row>
    <row r="278" spans="1:16">
      <c r="A278" t="s">
        <v>539</v>
      </c>
      <c r="B278" t="s">
        <v>540</v>
      </c>
      <c r="C278">
        <v>2015</v>
      </c>
      <c r="D278">
        <v>1.87801541597081</v>
      </c>
      <c r="E278">
        <v>16</v>
      </c>
      <c r="F278">
        <v>75.5625</v>
      </c>
      <c r="G278">
        <v>52</v>
      </c>
      <c r="H278">
        <v>0</v>
      </c>
      <c r="I278" t="s">
        <v>12</v>
      </c>
      <c r="J278">
        <v>58</v>
      </c>
      <c r="M278">
        <f>MATCH(B278,'pivot 2021'!$B$2:$B$689,0)</f>
        <v>265</v>
      </c>
      <c r="N278">
        <f t="shared" si="8"/>
        <v>265</v>
      </c>
      <c r="O278">
        <f>INDEX('pivot 2021'!$D$2:$D$717,'pivot 2022'!M278)</f>
        <v>1.8808062524700799</v>
      </c>
      <c r="P278">
        <f>D278-O278</f>
        <v>-2.7908364992699219E-3</v>
      </c>
    </row>
    <row r="279" spans="1:16">
      <c r="A279" t="s">
        <v>521</v>
      </c>
      <c r="B279" t="s">
        <v>522</v>
      </c>
      <c r="C279">
        <v>2007</v>
      </c>
      <c r="D279">
        <v>1.8653751900636499</v>
      </c>
      <c r="E279">
        <v>17</v>
      </c>
      <c r="F279">
        <v>84.235294117647001</v>
      </c>
      <c r="G279">
        <v>65</v>
      </c>
      <c r="H279">
        <v>0</v>
      </c>
      <c r="I279" t="s">
        <v>12</v>
      </c>
      <c r="J279">
        <v>118</v>
      </c>
      <c r="M279">
        <f>MATCH(B279,'pivot 2021'!$B$2:$B$689,0)</f>
        <v>256</v>
      </c>
      <c r="N279">
        <f t="shared" si="8"/>
        <v>256</v>
      </c>
      <c r="O279">
        <f>INDEX('pivot 2021'!$D$2:$D$717,'pivot 2022'!M279)</f>
        <v>1.96593549891494</v>
      </c>
      <c r="P279">
        <f>D279-O279</f>
        <v>-0.10056030885129008</v>
      </c>
    </row>
    <row r="280" spans="1:16">
      <c r="A280" t="s">
        <v>1073</v>
      </c>
      <c r="B280" t="s">
        <v>1074</v>
      </c>
      <c r="C280">
        <v>2020</v>
      </c>
      <c r="D280">
        <v>1.8582696984907101</v>
      </c>
      <c r="E280">
        <v>13</v>
      </c>
      <c r="F280">
        <v>52.307692307692299</v>
      </c>
      <c r="G280">
        <v>31</v>
      </c>
      <c r="H280">
        <v>0</v>
      </c>
      <c r="I280" t="s">
        <v>12</v>
      </c>
      <c r="J280">
        <v>1</v>
      </c>
      <c r="M280">
        <f>MATCH(B280,'pivot 2021'!$B$2:$B$689,0)</f>
        <v>532</v>
      </c>
      <c r="N280">
        <f t="shared" si="8"/>
        <v>532</v>
      </c>
      <c r="O280">
        <f>INDEX('pivot 2021'!$D$2:$D$717,'pivot 2022'!M280)</f>
        <v>0.24077170617153801</v>
      </c>
      <c r="P280">
        <f>D280-O280</f>
        <v>1.6174979923191721</v>
      </c>
    </row>
    <row r="281" spans="1:16">
      <c r="A281" t="s">
        <v>541</v>
      </c>
      <c r="B281" t="s">
        <v>542</v>
      </c>
      <c r="C281">
        <v>2011</v>
      </c>
      <c r="D281">
        <v>1.8513189460238799</v>
      </c>
      <c r="E281">
        <v>13</v>
      </c>
      <c r="F281">
        <v>57.307692307692299</v>
      </c>
      <c r="G281">
        <v>26</v>
      </c>
      <c r="H281">
        <v>0</v>
      </c>
      <c r="I281" t="s">
        <v>12</v>
      </c>
      <c r="J281">
        <v>113</v>
      </c>
      <c r="M281">
        <f>MATCH(B281,'pivot 2021'!$B$2:$B$689,0)</f>
        <v>266</v>
      </c>
      <c r="N281">
        <f t="shared" si="8"/>
        <v>266</v>
      </c>
      <c r="O281">
        <f>INDEX('pivot 2021'!$D$2:$D$717,'pivot 2022'!M281)</f>
        <v>1.84501257154624</v>
      </c>
      <c r="P281">
        <f>D281-O281</f>
        <v>6.3063744776399311E-3</v>
      </c>
    </row>
    <row r="282" spans="1:16">
      <c r="A282" t="s">
        <v>543</v>
      </c>
      <c r="B282" t="s">
        <v>544</v>
      </c>
      <c r="C282">
        <v>2007</v>
      </c>
      <c r="D282">
        <v>1.8271214774079401</v>
      </c>
      <c r="E282">
        <v>15</v>
      </c>
      <c r="F282">
        <v>70.400000000000006</v>
      </c>
      <c r="G282">
        <v>34</v>
      </c>
      <c r="H282">
        <v>0</v>
      </c>
      <c r="I282" t="s">
        <v>12</v>
      </c>
      <c r="J282">
        <v>114</v>
      </c>
      <c r="M282">
        <f>MATCH(B282,'pivot 2021'!$B$2:$B$689,0)</f>
        <v>267</v>
      </c>
      <c r="N282">
        <f t="shared" si="8"/>
        <v>267</v>
      </c>
      <c r="O282">
        <f>INDEX('pivot 2021'!$D$2:$D$717,'pivot 2022'!M282)</f>
        <v>1.82733025895446</v>
      </c>
      <c r="P282">
        <f>D282-O282</f>
        <v>-2.0878154651993164E-4</v>
      </c>
    </row>
    <row r="283" spans="1:16">
      <c r="A283" t="s">
        <v>555</v>
      </c>
      <c r="B283" t="s">
        <v>556</v>
      </c>
      <c r="C283">
        <v>2017</v>
      </c>
      <c r="D283">
        <v>1.82582378948499</v>
      </c>
      <c r="E283">
        <v>16</v>
      </c>
      <c r="F283">
        <v>79.1875</v>
      </c>
      <c r="G283">
        <v>45</v>
      </c>
      <c r="H283">
        <v>0</v>
      </c>
      <c r="I283" t="s">
        <v>12</v>
      </c>
      <c r="J283">
        <v>11</v>
      </c>
      <c r="M283">
        <f>MATCH(B283,'pivot 2021'!$B$2:$B$689,0)</f>
        <v>273</v>
      </c>
      <c r="N283">
        <f t="shared" si="8"/>
        <v>273</v>
      </c>
      <c r="O283">
        <f>INDEX('pivot 2021'!$D$2:$D$717,'pivot 2022'!M283)</f>
        <v>1.7267002221016801</v>
      </c>
      <c r="P283">
        <f>D283-O283</f>
        <v>9.9123567383309963E-2</v>
      </c>
    </row>
    <row r="284" spans="1:16">
      <c r="A284" t="s">
        <v>573</v>
      </c>
      <c r="B284" t="s">
        <v>574</v>
      </c>
      <c r="C284">
        <v>2012</v>
      </c>
      <c r="D284">
        <v>1.8257480088685101</v>
      </c>
      <c r="E284">
        <v>16</v>
      </c>
      <c r="F284">
        <v>78.0625</v>
      </c>
      <c r="G284">
        <v>62</v>
      </c>
      <c r="H284">
        <v>0</v>
      </c>
      <c r="I284">
        <v>88</v>
      </c>
      <c r="J284" t="s">
        <v>12</v>
      </c>
      <c r="M284">
        <f>MATCH(B284,'pivot 2021'!$B$2:$B$689,0)</f>
        <v>282</v>
      </c>
      <c r="N284">
        <f t="shared" si="8"/>
        <v>282</v>
      </c>
      <c r="O284">
        <f>INDEX('pivot 2021'!$D$2:$D$717,'pivot 2022'!M284)</f>
        <v>1.6126524426539901</v>
      </c>
      <c r="P284">
        <f>D284-O284</f>
        <v>0.21309556621451997</v>
      </c>
    </row>
    <row r="285" spans="1:16">
      <c r="A285" t="s">
        <v>545</v>
      </c>
      <c r="B285" t="s">
        <v>546</v>
      </c>
      <c r="C285">
        <v>2012</v>
      </c>
      <c r="D285">
        <v>1.8202522030860799</v>
      </c>
      <c r="E285">
        <v>12</v>
      </c>
      <c r="F285">
        <v>56.75</v>
      </c>
      <c r="G285">
        <v>15</v>
      </c>
      <c r="H285">
        <v>0</v>
      </c>
      <c r="I285" t="s">
        <v>12</v>
      </c>
      <c r="J285">
        <v>90</v>
      </c>
      <c r="M285">
        <f>MATCH(B285,'pivot 2021'!$B$2:$B$689,0)</f>
        <v>268</v>
      </c>
      <c r="N285">
        <f t="shared" si="8"/>
        <v>268</v>
      </c>
      <c r="O285">
        <f>INDEX('pivot 2021'!$D$2:$D$717,'pivot 2022'!M285)</f>
        <v>1.8220741554181501</v>
      </c>
      <c r="P285">
        <f>D285-O285</f>
        <v>-1.8219523320701647E-3</v>
      </c>
    </row>
    <row r="286" spans="1:16">
      <c r="A286" t="s">
        <v>623</v>
      </c>
      <c r="B286" t="s">
        <v>624</v>
      </c>
      <c r="C286">
        <v>2019</v>
      </c>
      <c r="D286">
        <v>1.75326006207848</v>
      </c>
      <c r="E286">
        <v>14</v>
      </c>
      <c r="F286">
        <v>73.571428571428498</v>
      </c>
      <c r="G286">
        <v>28</v>
      </c>
      <c r="H286">
        <v>0</v>
      </c>
      <c r="I286" t="s">
        <v>12</v>
      </c>
      <c r="J286">
        <v>5</v>
      </c>
      <c r="M286">
        <f>MATCH(B286,'pivot 2021'!$B$2:$B$689,0)</f>
        <v>307</v>
      </c>
      <c r="N286">
        <f t="shared" si="8"/>
        <v>307</v>
      </c>
      <c r="O286">
        <f>INDEX('pivot 2021'!$D$2:$D$717,'pivot 2022'!M286)</f>
        <v>1.3457658819124301</v>
      </c>
      <c r="P286">
        <f>D286-O286</f>
        <v>0.40749418016604988</v>
      </c>
    </row>
    <row r="287" spans="1:16">
      <c r="A287" t="s">
        <v>1456</v>
      </c>
      <c r="B287" t="s">
        <v>1457</v>
      </c>
      <c r="C287">
        <v>2021</v>
      </c>
      <c r="D287">
        <v>1.74169075383797</v>
      </c>
      <c r="E287">
        <v>5</v>
      </c>
      <c r="F287">
        <v>17.8</v>
      </c>
      <c r="G287">
        <v>2</v>
      </c>
      <c r="H287">
        <v>2</v>
      </c>
      <c r="I287">
        <v>2</v>
      </c>
      <c r="J287" t="s">
        <v>12</v>
      </c>
      <c r="M287" t="e">
        <f>MATCH(B287,'pivot 2021'!$B$2:$B$689,0)</f>
        <v>#N/A</v>
      </c>
      <c r="N287" t="e">
        <f t="shared" si="8"/>
        <v>#N/A</v>
      </c>
      <c r="O287" t="e">
        <f>INDEX('pivot 2021'!$D$2:$D$717,'pivot 2022'!M287)</f>
        <v>#N/A</v>
      </c>
      <c r="P287" t="e">
        <f>D287-O287</f>
        <v>#N/A</v>
      </c>
    </row>
    <row r="288" spans="1:16">
      <c r="A288" t="s">
        <v>551</v>
      </c>
      <c r="B288" t="s">
        <v>552</v>
      </c>
      <c r="C288">
        <v>2014</v>
      </c>
      <c r="D288">
        <v>1.73638591402808</v>
      </c>
      <c r="E288">
        <v>11</v>
      </c>
      <c r="F288">
        <v>53.909090909090899</v>
      </c>
      <c r="G288">
        <v>16</v>
      </c>
      <c r="H288">
        <v>0</v>
      </c>
      <c r="I288" t="s">
        <v>12</v>
      </c>
      <c r="J288">
        <v>80</v>
      </c>
      <c r="M288">
        <f>MATCH(B288,'pivot 2021'!$B$2:$B$689,0)</f>
        <v>271</v>
      </c>
      <c r="N288">
        <f t="shared" si="8"/>
        <v>271</v>
      </c>
      <c r="O288">
        <f>INDEX('pivot 2021'!$D$2:$D$717,'pivot 2022'!M288)</f>
        <v>1.74289789608069</v>
      </c>
      <c r="P288">
        <f>D288-O288</f>
        <v>-6.5119820526100547E-3</v>
      </c>
    </row>
    <row r="289" spans="1:16">
      <c r="A289" t="s">
        <v>553</v>
      </c>
      <c r="B289" t="s">
        <v>554</v>
      </c>
      <c r="C289">
        <v>2011</v>
      </c>
      <c r="D289">
        <v>1.73413784029095</v>
      </c>
      <c r="E289">
        <v>10</v>
      </c>
      <c r="F289">
        <v>43.7</v>
      </c>
      <c r="G289">
        <v>18</v>
      </c>
      <c r="H289">
        <v>0</v>
      </c>
      <c r="I289" t="s">
        <v>12</v>
      </c>
      <c r="J289">
        <v>119</v>
      </c>
      <c r="M289">
        <f>MATCH(B289,'pivot 2021'!$B$2:$B$689,0)</f>
        <v>272</v>
      </c>
      <c r="N289">
        <f t="shared" si="8"/>
        <v>272</v>
      </c>
      <c r="O289">
        <f>INDEX('pivot 2021'!$D$2:$D$717,'pivot 2022'!M289)</f>
        <v>1.7342662209511199</v>
      </c>
      <c r="P289">
        <f>D289-O289</f>
        <v>-1.2838066016995775E-4</v>
      </c>
    </row>
    <row r="290" spans="1:16">
      <c r="A290" t="s">
        <v>557</v>
      </c>
      <c r="B290" t="s">
        <v>558</v>
      </c>
      <c r="C290">
        <v>2019</v>
      </c>
      <c r="D290">
        <v>1.7170177425026401</v>
      </c>
      <c r="E290">
        <v>12</v>
      </c>
      <c r="F290">
        <v>60.6666666666666</v>
      </c>
      <c r="G290">
        <v>13</v>
      </c>
      <c r="H290">
        <v>0</v>
      </c>
      <c r="I290" t="s">
        <v>12</v>
      </c>
      <c r="J290">
        <v>18</v>
      </c>
      <c r="M290">
        <f>MATCH(B290,'pivot 2021'!$B$2:$B$689,0)</f>
        <v>274</v>
      </c>
      <c r="N290">
        <f t="shared" si="8"/>
        <v>274</v>
      </c>
      <c r="O290">
        <f>INDEX('pivot 2021'!$D$2:$D$717,'pivot 2022'!M290)</f>
        <v>1.7234648165143001</v>
      </c>
      <c r="P290">
        <f>D290-O290</f>
        <v>-6.4470740116600034E-3</v>
      </c>
    </row>
    <row r="291" spans="1:16">
      <c r="A291" t="s">
        <v>559</v>
      </c>
      <c r="B291" t="s">
        <v>560</v>
      </c>
      <c r="C291">
        <v>2008</v>
      </c>
      <c r="D291">
        <v>1.69788644143234</v>
      </c>
      <c r="E291">
        <v>14</v>
      </c>
      <c r="F291">
        <v>71.857142857142804</v>
      </c>
      <c r="G291">
        <v>50</v>
      </c>
      <c r="H291">
        <v>0</v>
      </c>
      <c r="I291" t="s">
        <v>12</v>
      </c>
      <c r="J291">
        <v>130</v>
      </c>
      <c r="M291">
        <f>MATCH(B291,'pivot 2021'!$B$2:$B$689,0)</f>
        <v>275</v>
      </c>
      <c r="N291">
        <f t="shared" si="8"/>
        <v>275</v>
      </c>
      <c r="O291">
        <f>INDEX('pivot 2021'!$D$2:$D$717,'pivot 2022'!M291)</f>
        <v>1.7063860145198799</v>
      </c>
      <c r="P291">
        <f>D291-O291</f>
        <v>-8.4995730875399023E-3</v>
      </c>
    </row>
    <row r="292" spans="1:16">
      <c r="A292" t="s">
        <v>561</v>
      </c>
      <c r="B292" t="s">
        <v>562</v>
      </c>
      <c r="C292">
        <v>2014</v>
      </c>
      <c r="D292">
        <v>1.68884221782226</v>
      </c>
      <c r="E292">
        <v>11</v>
      </c>
      <c r="F292">
        <v>49.909090909090899</v>
      </c>
      <c r="G292">
        <v>22</v>
      </c>
      <c r="H292">
        <v>0</v>
      </c>
      <c r="I292" t="s">
        <v>12</v>
      </c>
      <c r="J292">
        <v>73</v>
      </c>
      <c r="M292">
        <f>MATCH(B292,'pivot 2021'!$B$2:$B$689,0)</f>
        <v>276</v>
      </c>
      <c r="N292">
        <f t="shared" si="8"/>
        <v>276</v>
      </c>
      <c r="O292">
        <f>INDEX('pivot 2021'!$D$2:$D$717,'pivot 2022'!M292)</f>
        <v>1.69307314587105</v>
      </c>
      <c r="P292">
        <f>D292-O292</f>
        <v>-4.2309280487899947E-3</v>
      </c>
    </row>
    <row r="293" spans="1:16">
      <c r="A293" t="s">
        <v>563</v>
      </c>
      <c r="B293" t="s">
        <v>564</v>
      </c>
      <c r="C293">
        <v>2005</v>
      </c>
      <c r="D293">
        <v>1.6757866029770301</v>
      </c>
      <c r="E293">
        <v>15</v>
      </c>
      <c r="F293">
        <v>81.8</v>
      </c>
      <c r="G293">
        <v>57</v>
      </c>
      <c r="H293">
        <v>0</v>
      </c>
      <c r="I293" t="s">
        <v>12</v>
      </c>
      <c r="J293">
        <v>119</v>
      </c>
      <c r="M293">
        <f>MATCH(B293,'pivot 2021'!$B$2:$B$689,0)</f>
        <v>277</v>
      </c>
      <c r="N293">
        <f t="shared" si="8"/>
        <v>277</v>
      </c>
      <c r="O293">
        <f>INDEX('pivot 2021'!$D$2:$D$717,'pivot 2022'!M293)</f>
        <v>1.6739480362675201</v>
      </c>
      <c r="P293">
        <f>D293-O293</f>
        <v>1.8385667095099922E-3</v>
      </c>
    </row>
    <row r="294" spans="1:16">
      <c r="A294" t="s">
        <v>565</v>
      </c>
      <c r="B294" t="s">
        <v>566</v>
      </c>
      <c r="C294">
        <v>2018</v>
      </c>
      <c r="D294">
        <v>1.6728830147149101</v>
      </c>
      <c r="E294">
        <v>10</v>
      </c>
      <c r="F294">
        <v>51.6</v>
      </c>
      <c r="G294">
        <v>11</v>
      </c>
      <c r="H294">
        <v>0</v>
      </c>
      <c r="I294" t="s">
        <v>12</v>
      </c>
      <c r="J294">
        <v>33</v>
      </c>
      <c r="M294">
        <f>MATCH(B294,'pivot 2021'!$B$2:$B$689,0)</f>
        <v>278</v>
      </c>
      <c r="N294">
        <f t="shared" si="8"/>
        <v>278</v>
      </c>
      <c r="O294">
        <f>INDEX('pivot 2021'!$D$2:$D$717,'pivot 2022'!M294)</f>
        <v>1.6685151986942299</v>
      </c>
      <c r="P294">
        <f>D294-O294</f>
        <v>4.3678160206801486E-3</v>
      </c>
    </row>
    <row r="295" spans="1:16">
      <c r="A295" t="s">
        <v>569</v>
      </c>
      <c r="B295" t="s">
        <v>570</v>
      </c>
      <c r="C295">
        <v>2009</v>
      </c>
      <c r="D295">
        <v>1.66432515642849</v>
      </c>
      <c r="E295">
        <v>14</v>
      </c>
      <c r="F295">
        <v>73.928571428571402</v>
      </c>
      <c r="G295">
        <v>49</v>
      </c>
      <c r="H295">
        <v>0</v>
      </c>
      <c r="I295" t="s">
        <v>12</v>
      </c>
      <c r="J295">
        <v>129</v>
      </c>
      <c r="M295">
        <f>MATCH(B295,'pivot 2021'!$B$2:$B$689,0)</f>
        <v>280</v>
      </c>
      <c r="N295">
        <f t="shared" si="8"/>
        <v>280</v>
      </c>
      <c r="O295">
        <f>INDEX('pivot 2021'!$D$2:$D$717,'pivot 2022'!M295)</f>
        <v>1.6604723437481499</v>
      </c>
      <c r="P295">
        <f>D295-O295</f>
        <v>3.8528126803401008E-3</v>
      </c>
    </row>
    <row r="296" spans="1:16">
      <c r="A296" t="s">
        <v>567</v>
      </c>
      <c r="B296" t="s">
        <v>568</v>
      </c>
      <c r="C296">
        <v>2017</v>
      </c>
      <c r="D296">
        <v>1.6530995675995801</v>
      </c>
      <c r="E296">
        <v>13</v>
      </c>
      <c r="F296">
        <v>66.769230769230703</v>
      </c>
      <c r="G296">
        <v>37</v>
      </c>
      <c r="H296">
        <v>0</v>
      </c>
      <c r="I296" t="s">
        <v>12</v>
      </c>
      <c r="J296">
        <v>42</v>
      </c>
      <c r="M296">
        <f>MATCH(B296,'pivot 2021'!$B$2:$B$689,0)</f>
        <v>279</v>
      </c>
      <c r="N296">
        <f t="shared" si="8"/>
        <v>279</v>
      </c>
      <c r="O296">
        <f>INDEX('pivot 2021'!$D$2:$D$717,'pivot 2022'!M296)</f>
        <v>1.66083777331801</v>
      </c>
      <c r="P296">
        <f>D296-O296</f>
        <v>-7.7382057184298692E-3</v>
      </c>
    </row>
    <row r="297" spans="1:16">
      <c r="A297" t="s">
        <v>571</v>
      </c>
      <c r="B297" t="s">
        <v>572</v>
      </c>
      <c r="C297">
        <v>2014</v>
      </c>
      <c r="D297">
        <v>1.6295947764472301</v>
      </c>
      <c r="E297">
        <v>11</v>
      </c>
      <c r="F297">
        <v>51.818181818181799</v>
      </c>
      <c r="G297">
        <v>24</v>
      </c>
      <c r="H297">
        <v>0</v>
      </c>
      <c r="I297" t="s">
        <v>12</v>
      </c>
      <c r="J297">
        <v>79</v>
      </c>
      <c r="M297">
        <f>MATCH(B297,'pivot 2021'!$B$2:$B$689,0)</f>
        <v>281</v>
      </c>
      <c r="N297">
        <f t="shared" si="8"/>
        <v>281</v>
      </c>
      <c r="O297">
        <f>INDEX('pivot 2021'!$D$2:$D$717,'pivot 2022'!M297)</f>
        <v>1.6337189216791601</v>
      </c>
      <c r="P297">
        <f>D297-O297</f>
        <v>-4.1241452319300542E-3</v>
      </c>
    </row>
    <row r="298" spans="1:16">
      <c r="A298" t="s">
        <v>585</v>
      </c>
      <c r="B298" t="s">
        <v>586</v>
      </c>
      <c r="C298">
        <v>2015</v>
      </c>
      <c r="D298">
        <v>1.62883238329895</v>
      </c>
      <c r="E298">
        <v>13</v>
      </c>
      <c r="F298">
        <v>67.846153846153797</v>
      </c>
      <c r="G298">
        <v>32</v>
      </c>
      <c r="H298">
        <v>0</v>
      </c>
      <c r="I298" t="s">
        <v>12</v>
      </c>
      <c r="J298">
        <v>59</v>
      </c>
      <c r="M298">
        <f>MATCH(B298,'pivot 2021'!$B$2:$B$689,0)</f>
        <v>288</v>
      </c>
      <c r="N298">
        <f t="shared" si="8"/>
        <v>288</v>
      </c>
      <c r="O298">
        <f>INDEX('pivot 2021'!$D$2:$D$717,'pivot 2022'!M298)</f>
        <v>1.5322933467106401</v>
      </c>
      <c r="P298">
        <f>D298-O298</f>
        <v>9.6539036588309868E-2</v>
      </c>
    </row>
    <row r="299" spans="1:16">
      <c r="A299" t="s">
        <v>591</v>
      </c>
      <c r="B299" t="s">
        <v>592</v>
      </c>
      <c r="C299">
        <v>2013</v>
      </c>
      <c r="D299">
        <v>1.6030870751094899</v>
      </c>
      <c r="E299">
        <v>14</v>
      </c>
      <c r="F299">
        <v>77.857142857142804</v>
      </c>
      <c r="G299">
        <v>60</v>
      </c>
      <c r="H299">
        <v>0</v>
      </c>
      <c r="I299" t="s">
        <v>12</v>
      </c>
      <c r="J299">
        <v>71</v>
      </c>
      <c r="M299">
        <f>MATCH(B299,'pivot 2021'!$B$2:$B$689,0)</f>
        <v>291</v>
      </c>
      <c r="N299">
        <f t="shared" si="8"/>
        <v>291</v>
      </c>
      <c r="O299">
        <f>INDEX('pivot 2021'!$D$2:$D$717,'pivot 2022'!M299)</f>
        <v>1.5047379531338501</v>
      </c>
      <c r="P299">
        <f>D299-O299</f>
        <v>9.834912197563983E-2</v>
      </c>
    </row>
    <row r="300" spans="1:16">
      <c r="A300" t="s">
        <v>577</v>
      </c>
      <c r="B300" t="s">
        <v>578</v>
      </c>
      <c r="C300">
        <v>2019</v>
      </c>
      <c r="D300">
        <v>1.5956458868896599</v>
      </c>
      <c r="E300">
        <v>13</v>
      </c>
      <c r="F300">
        <v>71.076923076922995</v>
      </c>
      <c r="G300">
        <v>39</v>
      </c>
      <c r="H300">
        <v>0</v>
      </c>
      <c r="I300" t="s">
        <v>12</v>
      </c>
      <c r="J300">
        <v>19</v>
      </c>
      <c r="M300">
        <f>MATCH(B300,'pivot 2021'!$B$2:$B$689,0)</f>
        <v>284</v>
      </c>
      <c r="N300">
        <f t="shared" si="8"/>
        <v>284</v>
      </c>
      <c r="O300">
        <f>INDEX('pivot 2021'!$D$2:$D$717,'pivot 2022'!M300)</f>
        <v>1.59729785708251</v>
      </c>
      <c r="P300">
        <f>D300-O300</f>
        <v>-1.6519701928501274E-3</v>
      </c>
    </row>
    <row r="301" spans="1:16">
      <c r="A301" t="s">
        <v>575</v>
      </c>
      <c r="B301" t="s">
        <v>576</v>
      </c>
      <c r="C301">
        <v>2018</v>
      </c>
      <c r="D301">
        <v>1.5905135409133699</v>
      </c>
      <c r="E301">
        <v>9</v>
      </c>
      <c r="F301">
        <v>44.7777777777777</v>
      </c>
      <c r="G301">
        <v>11</v>
      </c>
      <c r="H301">
        <v>0</v>
      </c>
      <c r="I301" t="s">
        <v>12</v>
      </c>
      <c r="J301">
        <v>34</v>
      </c>
      <c r="M301">
        <f>MATCH(B301,'pivot 2021'!$B$2:$B$689,0)</f>
        <v>283</v>
      </c>
      <c r="N301">
        <f t="shared" si="8"/>
        <v>283</v>
      </c>
      <c r="O301">
        <f>INDEX('pivot 2021'!$D$2:$D$717,'pivot 2022'!M301)</f>
        <v>1.6086978155777101</v>
      </c>
      <c r="P301">
        <f>D301-O301</f>
        <v>-1.8184274664340139E-2</v>
      </c>
    </row>
    <row r="302" spans="1:16">
      <c r="A302" t="s">
        <v>843</v>
      </c>
      <c r="B302" t="s">
        <v>844</v>
      </c>
      <c r="C302">
        <v>2020</v>
      </c>
      <c r="D302">
        <v>1.5710846921041099</v>
      </c>
      <c r="E302">
        <v>12</v>
      </c>
      <c r="F302">
        <v>71.6666666666666</v>
      </c>
      <c r="G302">
        <v>14</v>
      </c>
      <c r="H302">
        <v>0</v>
      </c>
      <c r="I302">
        <v>71</v>
      </c>
      <c r="J302" t="s">
        <v>12</v>
      </c>
      <c r="M302">
        <f>MATCH(B302,'pivot 2021'!$B$2:$B$689,0)</f>
        <v>417</v>
      </c>
      <c r="N302">
        <f t="shared" si="8"/>
        <v>417</v>
      </c>
      <c r="O302">
        <f>INDEX('pivot 2021'!$D$2:$D$717,'pivot 2022'!M302)</f>
        <v>0.493772180935248</v>
      </c>
      <c r="P302">
        <f>D302-O302</f>
        <v>1.077312511168862</v>
      </c>
    </row>
    <row r="303" spans="1:16">
      <c r="A303" t="s">
        <v>581</v>
      </c>
      <c r="B303" t="s">
        <v>582</v>
      </c>
      <c r="C303">
        <v>2007</v>
      </c>
      <c r="D303">
        <v>1.57073947843684</v>
      </c>
      <c r="E303">
        <v>14</v>
      </c>
      <c r="F303">
        <v>81.357142857142804</v>
      </c>
      <c r="G303">
        <v>48</v>
      </c>
      <c r="H303">
        <v>0</v>
      </c>
      <c r="I303" t="s">
        <v>12</v>
      </c>
      <c r="J303">
        <v>132</v>
      </c>
      <c r="M303">
        <f>MATCH(B303,'pivot 2021'!$B$2:$B$689,0)</f>
        <v>286</v>
      </c>
      <c r="N303">
        <f t="shared" si="8"/>
        <v>286</v>
      </c>
      <c r="O303">
        <f>INDEX('pivot 2021'!$D$2:$D$717,'pivot 2022'!M303)</f>
        <v>1.5713694018622499</v>
      </c>
      <c r="P303">
        <f>D303-O303</f>
        <v>-6.299234254099062E-4</v>
      </c>
    </row>
    <row r="304" spans="1:16">
      <c r="A304" t="s">
        <v>583</v>
      </c>
      <c r="B304" t="s">
        <v>584</v>
      </c>
      <c r="C304">
        <v>2009</v>
      </c>
      <c r="D304">
        <v>1.54165538118496</v>
      </c>
      <c r="E304">
        <v>13</v>
      </c>
      <c r="F304">
        <v>72.230769230769198</v>
      </c>
      <c r="G304">
        <v>54</v>
      </c>
      <c r="H304">
        <v>0</v>
      </c>
      <c r="I304" t="s">
        <v>12</v>
      </c>
      <c r="J304">
        <v>133</v>
      </c>
      <c r="M304">
        <f>MATCH(B304,'pivot 2021'!$B$2:$B$689,0)</f>
        <v>287</v>
      </c>
      <c r="N304">
        <f t="shared" si="8"/>
        <v>287</v>
      </c>
      <c r="O304">
        <f>INDEX('pivot 2021'!$D$2:$D$717,'pivot 2022'!M304)</f>
        <v>1.53900161089327</v>
      </c>
      <c r="P304">
        <f>D304-O304</f>
        <v>2.6537702916900052E-3</v>
      </c>
    </row>
    <row r="305" spans="1:16">
      <c r="A305" t="s">
        <v>587</v>
      </c>
      <c r="B305" t="s">
        <v>588</v>
      </c>
      <c r="C305">
        <v>2014</v>
      </c>
      <c r="D305">
        <v>1.51363065487149</v>
      </c>
      <c r="E305">
        <v>13</v>
      </c>
      <c r="F305">
        <v>76.307692307692307</v>
      </c>
      <c r="G305">
        <v>53</v>
      </c>
      <c r="H305">
        <v>0</v>
      </c>
      <c r="I305" t="s">
        <v>12</v>
      </c>
      <c r="J305">
        <v>76</v>
      </c>
      <c r="M305">
        <f>MATCH(B305,'pivot 2021'!$B$2:$B$689,0)</f>
        <v>289</v>
      </c>
      <c r="N305">
        <f t="shared" si="8"/>
        <v>289</v>
      </c>
      <c r="O305">
        <f>INDEX('pivot 2021'!$D$2:$D$717,'pivot 2022'!M305)</f>
        <v>1.5154173901101</v>
      </c>
      <c r="P305">
        <f>D305-O305</f>
        <v>-1.7867352386100599E-3</v>
      </c>
    </row>
    <row r="306" spans="1:16">
      <c r="A306" t="s">
        <v>589</v>
      </c>
      <c r="B306" t="s">
        <v>590</v>
      </c>
      <c r="C306">
        <v>2014</v>
      </c>
      <c r="D306">
        <v>1.5128486913501999</v>
      </c>
      <c r="E306">
        <v>11</v>
      </c>
      <c r="F306">
        <v>60.090909090909001</v>
      </c>
      <c r="G306">
        <v>27</v>
      </c>
      <c r="H306">
        <v>0</v>
      </c>
      <c r="I306" t="s">
        <v>12</v>
      </c>
      <c r="J306">
        <v>79</v>
      </c>
      <c r="M306">
        <f>MATCH(B306,'pivot 2021'!$B$2:$B$689,0)</f>
        <v>290</v>
      </c>
      <c r="N306">
        <f t="shared" si="8"/>
        <v>290</v>
      </c>
      <c r="O306">
        <f>INDEX('pivot 2021'!$D$2:$D$717,'pivot 2022'!M306)</f>
        <v>1.51462103112399</v>
      </c>
      <c r="P306">
        <f>D306-O306</f>
        <v>-1.7723397737900992E-3</v>
      </c>
    </row>
    <row r="307" spans="1:16">
      <c r="A307" t="s">
        <v>595</v>
      </c>
      <c r="B307" t="s">
        <v>596</v>
      </c>
      <c r="C307">
        <v>2013</v>
      </c>
      <c r="D307">
        <v>1.5011903503664299</v>
      </c>
      <c r="E307">
        <v>11</v>
      </c>
      <c r="F307">
        <v>64.909090909090907</v>
      </c>
      <c r="G307">
        <v>17</v>
      </c>
      <c r="H307">
        <v>0</v>
      </c>
      <c r="I307" t="s">
        <v>12</v>
      </c>
      <c r="J307">
        <v>98</v>
      </c>
      <c r="M307">
        <f>MATCH(B307,'pivot 2021'!$B$2:$B$689,0)</f>
        <v>293</v>
      </c>
      <c r="N307">
        <f t="shared" si="8"/>
        <v>293</v>
      </c>
      <c r="O307">
        <f>INDEX('pivot 2021'!$D$2:$D$717,'pivot 2022'!M307)</f>
        <v>1.4962844906061401</v>
      </c>
      <c r="P307">
        <f>D307-O307</f>
        <v>4.905859760289788E-3</v>
      </c>
    </row>
    <row r="308" spans="1:16">
      <c r="A308" t="s">
        <v>579</v>
      </c>
      <c r="B308" t="s">
        <v>580</v>
      </c>
      <c r="C308">
        <v>2005</v>
      </c>
      <c r="D308">
        <v>1.4889298633672501</v>
      </c>
      <c r="E308">
        <v>14</v>
      </c>
      <c r="F308">
        <v>89.142857142857096</v>
      </c>
      <c r="G308">
        <v>69</v>
      </c>
      <c r="H308">
        <v>0</v>
      </c>
      <c r="I308" t="s">
        <v>12</v>
      </c>
      <c r="J308">
        <v>97</v>
      </c>
      <c r="M308">
        <f>MATCH(B308,'pivot 2021'!$B$2:$B$689,0)</f>
        <v>285</v>
      </c>
      <c r="N308">
        <f t="shared" si="8"/>
        <v>285</v>
      </c>
      <c r="O308">
        <f>INDEX('pivot 2021'!$D$2:$D$717,'pivot 2022'!M308)</f>
        <v>1.58356705843959</v>
      </c>
      <c r="P308">
        <f>D308-O308</f>
        <v>-9.4637195072339919E-2</v>
      </c>
    </row>
    <row r="309" spans="1:16">
      <c r="A309" t="s">
        <v>599</v>
      </c>
      <c r="B309" t="s">
        <v>600</v>
      </c>
      <c r="C309">
        <v>2009</v>
      </c>
      <c r="D309">
        <v>1.4870016326914099</v>
      </c>
      <c r="E309">
        <v>12</v>
      </c>
      <c r="F309">
        <v>69.1666666666666</v>
      </c>
      <c r="G309">
        <v>38</v>
      </c>
      <c r="H309">
        <v>0</v>
      </c>
      <c r="I309" t="s">
        <v>12</v>
      </c>
      <c r="J309">
        <v>134</v>
      </c>
      <c r="M309">
        <f>MATCH(B309,'pivot 2021'!$B$2:$B$689,0)</f>
        <v>295</v>
      </c>
      <c r="N309">
        <f t="shared" si="8"/>
        <v>295</v>
      </c>
      <c r="O309">
        <f>INDEX('pivot 2021'!$D$2:$D$717,'pivot 2022'!M309)</f>
        <v>1.48886448589804</v>
      </c>
      <c r="P309">
        <f>D309-O309</f>
        <v>-1.8628532066300441E-3</v>
      </c>
    </row>
    <row r="310" spans="1:16">
      <c r="A310" t="s">
        <v>621</v>
      </c>
      <c r="B310" t="s">
        <v>622</v>
      </c>
      <c r="C310">
        <v>1964</v>
      </c>
      <c r="D310">
        <v>1.4829794844719499</v>
      </c>
      <c r="E310">
        <v>14</v>
      </c>
      <c r="F310">
        <v>89.785714285714207</v>
      </c>
      <c r="G310">
        <v>75</v>
      </c>
      <c r="H310">
        <v>0</v>
      </c>
      <c r="I310" t="s">
        <v>12</v>
      </c>
      <c r="J310">
        <v>126</v>
      </c>
      <c r="M310">
        <f>MATCH(B310,'pivot 2021'!$B$2:$B$689,0)</f>
        <v>306</v>
      </c>
      <c r="N310">
        <f t="shared" si="8"/>
        <v>306</v>
      </c>
      <c r="O310">
        <f>INDEX('pivot 2021'!$D$2:$D$717,'pivot 2022'!M310)</f>
        <v>1.38192421672656</v>
      </c>
      <c r="P310">
        <f>D310-O310</f>
        <v>0.10105526774538998</v>
      </c>
    </row>
    <row r="311" spans="1:16">
      <c r="A311" t="s">
        <v>601</v>
      </c>
      <c r="B311" t="s">
        <v>602</v>
      </c>
      <c r="C311">
        <v>2009</v>
      </c>
      <c r="D311">
        <v>1.4768419271189599</v>
      </c>
      <c r="E311">
        <v>13</v>
      </c>
      <c r="F311">
        <v>79.384615384615302</v>
      </c>
      <c r="G311">
        <v>54</v>
      </c>
      <c r="H311">
        <v>0</v>
      </c>
      <c r="I311" t="s">
        <v>12</v>
      </c>
      <c r="J311">
        <v>127</v>
      </c>
      <c r="M311">
        <f>MATCH(B311,'pivot 2021'!$B$2:$B$689,0)</f>
        <v>296</v>
      </c>
      <c r="N311">
        <f t="shared" si="8"/>
        <v>296</v>
      </c>
      <c r="O311">
        <f>INDEX('pivot 2021'!$D$2:$D$717,'pivot 2022'!M311)</f>
        <v>1.4847777434293801</v>
      </c>
      <c r="P311">
        <f>D311-O311</f>
        <v>-7.935816310420174E-3</v>
      </c>
    </row>
    <row r="312" spans="1:16">
      <c r="A312" t="s">
        <v>605</v>
      </c>
      <c r="B312" t="s">
        <v>606</v>
      </c>
      <c r="C312">
        <v>2016</v>
      </c>
      <c r="D312">
        <v>1.46260066449809</v>
      </c>
      <c r="E312">
        <v>11</v>
      </c>
      <c r="F312">
        <v>66.181818181818102</v>
      </c>
      <c r="G312">
        <v>21</v>
      </c>
      <c r="H312">
        <v>0</v>
      </c>
      <c r="I312" t="s">
        <v>12</v>
      </c>
      <c r="J312">
        <v>47</v>
      </c>
      <c r="M312">
        <f>MATCH(B312,'pivot 2021'!$B$2:$B$689,0)</f>
        <v>298</v>
      </c>
      <c r="N312">
        <f t="shared" si="8"/>
        <v>298</v>
      </c>
      <c r="O312">
        <f>INDEX('pivot 2021'!$D$2:$D$717,'pivot 2022'!M312)</f>
        <v>1.46153744580294</v>
      </c>
      <c r="P312">
        <f>D312-O312</f>
        <v>1.0632186951500255E-3</v>
      </c>
    </row>
    <row r="313" spans="1:16">
      <c r="A313" t="s">
        <v>603</v>
      </c>
      <c r="B313" t="s">
        <v>604</v>
      </c>
      <c r="C313">
        <v>2013</v>
      </c>
      <c r="D313">
        <v>1.4569856897120099</v>
      </c>
      <c r="E313">
        <v>10</v>
      </c>
      <c r="F313">
        <v>53.6</v>
      </c>
      <c r="G313">
        <v>26</v>
      </c>
      <c r="H313">
        <v>0</v>
      </c>
      <c r="I313" t="s">
        <v>12</v>
      </c>
      <c r="J313">
        <v>92</v>
      </c>
      <c r="M313">
        <f>MATCH(B313,'pivot 2021'!$B$2:$B$689,0)</f>
        <v>297</v>
      </c>
      <c r="N313">
        <f t="shared" si="8"/>
        <v>297</v>
      </c>
      <c r="O313">
        <f>INDEX('pivot 2021'!$D$2:$D$717,'pivot 2022'!M313)</f>
        <v>1.46280152617808</v>
      </c>
      <c r="P313">
        <f>D313-O313</f>
        <v>-5.8158364660700901E-3</v>
      </c>
    </row>
    <row r="314" spans="1:16">
      <c r="A314" t="s">
        <v>609</v>
      </c>
      <c r="B314" t="s">
        <v>610</v>
      </c>
      <c r="C314">
        <v>2013</v>
      </c>
      <c r="D314">
        <v>1.4446583071636101</v>
      </c>
      <c r="E314">
        <v>9</v>
      </c>
      <c r="F314">
        <v>44.6666666666666</v>
      </c>
      <c r="G314">
        <v>20</v>
      </c>
      <c r="H314">
        <v>0</v>
      </c>
      <c r="I314" t="s">
        <v>12</v>
      </c>
      <c r="J314">
        <v>93</v>
      </c>
      <c r="M314">
        <f>MATCH(B314,'pivot 2021'!$B$2:$B$689,0)</f>
        <v>300</v>
      </c>
      <c r="N314">
        <f t="shared" si="8"/>
        <v>300</v>
      </c>
      <c r="O314">
        <f>INDEX('pivot 2021'!$D$2:$D$717,'pivot 2022'!M314)</f>
        <v>1.45074683565191</v>
      </c>
      <c r="P314">
        <f>D314-O314</f>
        <v>-6.0885284882998825E-3</v>
      </c>
    </row>
    <row r="315" spans="1:16">
      <c r="A315" t="s">
        <v>611</v>
      </c>
      <c r="B315" t="s">
        <v>612</v>
      </c>
      <c r="C315">
        <v>2000</v>
      </c>
      <c r="D315">
        <v>1.4251365828087701</v>
      </c>
      <c r="E315">
        <v>13</v>
      </c>
      <c r="F315">
        <v>84</v>
      </c>
      <c r="G315">
        <v>60</v>
      </c>
      <c r="H315">
        <v>0</v>
      </c>
      <c r="I315" t="s">
        <v>12</v>
      </c>
      <c r="J315">
        <v>124</v>
      </c>
      <c r="M315">
        <f>MATCH(B315,'pivot 2021'!$B$2:$B$689,0)</f>
        <v>301</v>
      </c>
      <c r="N315">
        <f t="shared" si="8"/>
        <v>301</v>
      </c>
      <c r="O315">
        <f>INDEX('pivot 2021'!$D$2:$D$717,'pivot 2022'!M315)</f>
        <v>1.4251643096283599</v>
      </c>
      <c r="P315">
        <f>D315-O315</f>
        <v>-2.772681958984613E-5</v>
      </c>
    </row>
    <row r="316" spans="1:16">
      <c r="A316" t="s">
        <v>615</v>
      </c>
      <c r="B316" t="s">
        <v>616</v>
      </c>
      <c r="C316">
        <v>2008</v>
      </c>
      <c r="D316">
        <v>1.41076765055053</v>
      </c>
      <c r="E316">
        <v>13</v>
      </c>
      <c r="F316">
        <v>85.769230769230703</v>
      </c>
      <c r="G316">
        <v>64</v>
      </c>
      <c r="H316">
        <v>0</v>
      </c>
      <c r="I316" t="s">
        <v>12</v>
      </c>
      <c r="J316">
        <v>119</v>
      </c>
      <c r="M316">
        <f>MATCH(B316,'pivot 2021'!$B$2:$B$689,0)</f>
        <v>303</v>
      </c>
      <c r="N316">
        <f t="shared" si="8"/>
        <v>303</v>
      </c>
      <c r="O316">
        <f>INDEX('pivot 2021'!$D$2:$D$717,'pivot 2022'!M316)</f>
        <v>1.40962032298351</v>
      </c>
      <c r="P316">
        <f>D316-O316</f>
        <v>1.1473275670199623E-3</v>
      </c>
    </row>
    <row r="317" spans="1:16">
      <c r="A317" t="s">
        <v>617</v>
      </c>
      <c r="B317" t="s">
        <v>618</v>
      </c>
      <c r="C317">
        <v>2013</v>
      </c>
      <c r="D317">
        <v>1.4063367672392499</v>
      </c>
      <c r="E317">
        <v>11</v>
      </c>
      <c r="F317">
        <v>69.909090909090907</v>
      </c>
      <c r="G317">
        <v>26</v>
      </c>
      <c r="H317">
        <v>0</v>
      </c>
      <c r="I317" t="s">
        <v>12</v>
      </c>
      <c r="J317">
        <v>88</v>
      </c>
      <c r="M317">
        <f>MATCH(B317,'pivot 2021'!$B$2:$B$689,0)</f>
        <v>304</v>
      </c>
      <c r="N317">
        <f t="shared" si="8"/>
        <v>304</v>
      </c>
      <c r="O317">
        <f>INDEX('pivot 2021'!$D$2:$D$717,'pivot 2022'!M317)</f>
        <v>1.40613965678662</v>
      </c>
      <c r="P317">
        <f>D317-O317</f>
        <v>1.9711045262993387E-4</v>
      </c>
    </row>
    <row r="318" spans="1:16">
      <c r="A318" t="s">
        <v>1037</v>
      </c>
      <c r="B318" t="s">
        <v>1038</v>
      </c>
      <c r="C318">
        <v>2018</v>
      </c>
      <c r="D318">
        <v>1.3835109320202701</v>
      </c>
      <c r="E318">
        <v>12</v>
      </c>
      <c r="F318">
        <v>78.3333333333333</v>
      </c>
      <c r="G318">
        <v>40</v>
      </c>
      <c r="H318">
        <v>0</v>
      </c>
      <c r="I318">
        <v>93</v>
      </c>
      <c r="J318" t="s">
        <v>12</v>
      </c>
      <c r="M318">
        <f>MATCH(B318,'pivot 2021'!$B$2:$B$689,0)</f>
        <v>514</v>
      </c>
      <c r="N318">
        <f t="shared" si="8"/>
        <v>514</v>
      </c>
      <c r="O318">
        <f>INDEX('pivot 2021'!$D$2:$D$717,'pivot 2022'!M318)</f>
        <v>0.28722142113076199</v>
      </c>
      <c r="P318">
        <f>D318-O318</f>
        <v>1.0962895108895081</v>
      </c>
    </row>
    <row r="319" spans="1:16">
      <c r="A319" t="s">
        <v>703</v>
      </c>
      <c r="B319" t="s">
        <v>704</v>
      </c>
      <c r="C319">
        <v>2016</v>
      </c>
      <c r="D319">
        <v>1.3553681143570899</v>
      </c>
      <c r="E319">
        <v>12</v>
      </c>
      <c r="F319">
        <v>79.5833333333333</v>
      </c>
      <c r="G319">
        <v>61</v>
      </c>
      <c r="H319">
        <v>0</v>
      </c>
      <c r="I319" t="s">
        <v>12</v>
      </c>
      <c r="J319">
        <v>2</v>
      </c>
      <c r="M319">
        <f>MATCH(B319,'pivot 2021'!$B$2:$B$689,0)</f>
        <v>347</v>
      </c>
      <c r="N319">
        <f t="shared" si="8"/>
        <v>347</v>
      </c>
      <c r="O319">
        <f>INDEX('pivot 2021'!$D$2:$D$717,'pivot 2022'!M319)</f>
        <v>0.915056023678262</v>
      </c>
      <c r="P319">
        <f>D319-O319</f>
        <v>0.44031209067882793</v>
      </c>
    </row>
    <row r="320" spans="1:16">
      <c r="A320" t="s">
        <v>625</v>
      </c>
      <c r="B320" t="s">
        <v>626</v>
      </c>
      <c r="C320">
        <v>2015</v>
      </c>
      <c r="D320">
        <v>1.3487479124014601</v>
      </c>
      <c r="E320">
        <v>10</v>
      </c>
      <c r="F320">
        <v>65.3</v>
      </c>
      <c r="G320">
        <v>14</v>
      </c>
      <c r="H320">
        <v>0</v>
      </c>
      <c r="I320" t="s">
        <v>12</v>
      </c>
      <c r="J320">
        <v>28</v>
      </c>
      <c r="M320">
        <f>MATCH(B320,'pivot 2021'!$B$2:$B$689,0)</f>
        <v>308</v>
      </c>
      <c r="N320">
        <f t="shared" si="8"/>
        <v>308</v>
      </c>
      <c r="O320">
        <f>INDEX('pivot 2021'!$D$2:$D$717,'pivot 2022'!M320)</f>
        <v>1.3448165402596199</v>
      </c>
      <c r="P320">
        <f>D320-O320</f>
        <v>3.9313721418401393E-3</v>
      </c>
    </row>
    <row r="321" spans="1:16">
      <c r="A321" t="s">
        <v>645</v>
      </c>
      <c r="B321" t="s">
        <v>646</v>
      </c>
      <c r="C321">
        <v>2019</v>
      </c>
      <c r="D321">
        <v>1.3292661887918</v>
      </c>
      <c r="E321">
        <v>10</v>
      </c>
      <c r="F321">
        <v>67.5</v>
      </c>
      <c r="G321">
        <v>27</v>
      </c>
      <c r="H321">
        <v>0</v>
      </c>
      <c r="I321" t="s">
        <v>12</v>
      </c>
      <c r="J321">
        <v>6</v>
      </c>
      <c r="M321">
        <f>MATCH(B321,'pivot 2021'!$B$2:$B$689,0)</f>
        <v>318</v>
      </c>
      <c r="N321">
        <f t="shared" si="8"/>
        <v>318</v>
      </c>
      <c r="O321">
        <f>INDEX('pivot 2021'!$D$2:$D$717,'pivot 2022'!M321)</f>
        <v>1.14598001076363</v>
      </c>
      <c r="P321">
        <f>D321-O321</f>
        <v>0.18328617802817004</v>
      </c>
    </row>
    <row r="322" spans="1:16">
      <c r="A322" t="s">
        <v>1458</v>
      </c>
      <c r="B322" t="s">
        <v>1459</v>
      </c>
      <c r="C322">
        <v>2021</v>
      </c>
      <c r="D322">
        <v>1.3273526492813501</v>
      </c>
      <c r="E322">
        <v>6</v>
      </c>
      <c r="F322">
        <v>22</v>
      </c>
      <c r="G322">
        <v>13</v>
      </c>
      <c r="H322">
        <v>0</v>
      </c>
      <c r="I322">
        <v>25</v>
      </c>
      <c r="J322" t="s">
        <v>12</v>
      </c>
      <c r="M322" t="e">
        <f>MATCH(B322,'pivot 2021'!$B$2:$B$689,0)</f>
        <v>#N/A</v>
      </c>
      <c r="N322" t="e">
        <f t="shared" si="8"/>
        <v>#N/A</v>
      </c>
      <c r="O322" t="e">
        <f>INDEX('pivot 2021'!$D$2:$D$717,'pivot 2022'!M322)</f>
        <v>#N/A</v>
      </c>
      <c r="P322" t="e">
        <f>D322-O322</f>
        <v>#N/A</v>
      </c>
    </row>
    <row r="323" spans="1:16">
      <c r="A323" t="s">
        <v>627</v>
      </c>
      <c r="B323" t="s">
        <v>628</v>
      </c>
      <c r="C323">
        <v>2016</v>
      </c>
      <c r="D323">
        <v>1.3226579787350701</v>
      </c>
      <c r="E323">
        <v>12</v>
      </c>
      <c r="F323">
        <v>83.4166666666666</v>
      </c>
      <c r="G323">
        <v>61</v>
      </c>
      <c r="H323">
        <v>0</v>
      </c>
      <c r="I323" t="s">
        <v>12</v>
      </c>
      <c r="J323">
        <v>44</v>
      </c>
      <c r="M323">
        <f>MATCH(B323,'pivot 2021'!$B$2:$B$689,0)</f>
        <v>309</v>
      </c>
      <c r="N323">
        <f t="shared" ref="N323:N386" si="9">M323-K323</f>
        <v>309</v>
      </c>
      <c r="O323">
        <f>INDEX('pivot 2021'!$D$2:$D$717,'pivot 2022'!M323)</f>
        <v>1.3238499433259401</v>
      </c>
      <c r="P323">
        <f>D323-O323</f>
        <v>-1.1919645908700094E-3</v>
      </c>
    </row>
    <row r="324" spans="1:16">
      <c r="A324" t="s">
        <v>613</v>
      </c>
      <c r="B324" t="s">
        <v>614</v>
      </c>
      <c r="C324">
        <v>2015</v>
      </c>
      <c r="D324">
        <v>1.3119237335440901</v>
      </c>
      <c r="E324">
        <v>12</v>
      </c>
      <c r="F324">
        <v>84.6666666666666</v>
      </c>
      <c r="G324">
        <v>63</v>
      </c>
      <c r="H324">
        <v>0</v>
      </c>
      <c r="I324" t="s">
        <v>12</v>
      </c>
      <c r="J324">
        <v>60</v>
      </c>
      <c r="M324">
        <f>MATCH(B324,'pivot 2021'!$B$2:$B$689,0)</f>
        <v>302</v>
      </c>
      <c r="N324">
        <f t="shared" si="9"/>
        <v>302</v>
      </c>
      <c r="O324">
        <f>INDEX('pivot 2021'!$D$2:$D$717,'pivot 2022'!M324)</f>
        <v>1.41682712816247</v>
      </c>
      <c r="P324">
        <f>D324-O324</f>
        <v>-0.10490339461837994</v>
      </c>
    </row>
    <row r="325" spans="1:16">
      <c r="A325" t="s">
        <v>677</v>
      </c>
      <c r="B325" t="s">
        <v>678</v>
      </c>
      <c r="C325">
        <v>2011</v>
      </c>
      <c r="D325">
        <v>1.2994262734192401</v>
      </c>
      <c r="E325">
        <v>12</v>
      </c>
      <c r="F325">
        <v>86.25</v>
      </c>
      <c r="G325">
        <v>64</v>
      </c>
      <c r="H325">
        <v>0</v>
      </c>
      <c r="I325" t="s">
        <v>12</v>
      </c>
      <c r="J325">
        <v>8</v>
      </c>
      <c r="M325">
        <f>MATCH(B325,'pivot 2021'!$B$2:$B$689,0)</f>
        <v>334</v>
      </c>
      <c r="N325">
        <f t="shared" si="9"/>
        <v>334</v>
      </c>
      <c r="O325">
        <f>INDEX('pivot 2021'!$D$2:$D$717,'pivot 2022'!M325)</f>
        <v>0.98437180697123405</v>
      </c>
      <c r="P325">
        <f>D325-O325</f>
        <v>0.31505446644800605</v>
      </c>
    </row>
    <row r="326" spans="1:16">
      <c r="A326" t="s">
        <v>1443</v>
      </c>
      <c r="B326" t="s">
        <v>1444</v>
      </c>
      <c r="C326">
        <v>2005</v>
      </c>
      <c r="D326">
        <v>1.28667614094869</v>
      </c>
      <c r="E326">
        <v>12</v>
      </c>
      <c r="F326">
        <v>87.6666666666666</v>
      </c>
      <c r="G326">
        <v>75</v>
      </c>
      <c r="H326">
        <v>0</v>
      </c>
      <c r="I326" t="s">
        <v>12</v>
      </c>
      <c r="J326">
        <v>135</v>
      </c>
      <c r="M326" t="e">
        <f>MATCH(B326,'pivot 2021'!$B$2:$B$689,0)</f>
        <v>#N/A</v>
      </c>
      <c r="N326" t="e">
        <f t="shared" si="9"/>
        <v>#N/A</v>
      </c>
      <c r="O326" t="e">
        <f>INDEX('pivot 2021'!$D$2:$D$717,'pivot 2022'!M326)</f>
        <v>#N/A</v>
      </c>
      <c r="P326" t="e">
        <f>D326-O326</f>
        <v>#N/A</v>
      </c>
    </row>
    <row r="327" spans="1:16">
      <c r="A327" t="s">
        <v>1460</v>
      </c>
      <c r="B327" t="s">
        <v>1461</v>
      </c>
      <c r="C327">
        <v>2020</v>
      </c>
      <c r="D327">
        <v>1.2821177983551699</v>
      </c>
      <c r="E327">
        <v>8</v>
      </c>
      <c r="F327">
        <v>51.125</v>
      </c>
      <c r="G327">
        <v>12</v>
      </c>
      <c r="H327">
        <v>0</v>
      </c>
      <c r="I327">
        <v>74</v>
      </c>
      <c r="J327" t="s">
        <v>12</v>
      </c>
      <c r="M327" t="e">
        <f>MATCH(B327,'pivot 2021'!$B$2:$B$689,0)</f>
        <v>#N/A</v>
      </c>
      <c r="N327" t="e">
        <f t="shared" si="9"/>
        <v>#N/A</v>
      </c>
      <c r="O327" t="e">
        <f>INDEX('pivot 2021'!$D$2:$D$717,'pivot 2022'!M327)</f>
        <v>#N/A</v>
      </c>
      <c r="P327" t="e">
        <f>D327-O327</f>
        <v>#N/A</v>
      </c>
    </row>
    <row r="328" spans="1:16">
      <c r="A328" t="s">
        <v>633</v>
      </c>
      <c r="B328" t="s">
        <v>634</v>
      </c>
      <c r="C328">
        <v>2009</v>
      </c>
      <c r="D328">
        <v>1.2668870891974</v>
      </c>
      <c r="E328">
        <v>8</v>
      </c>
      <c r="F328">
        <v>55.125</v>
      </c>
      <c r="G328">
        <v>13</v>
      </c>
      <c r="H328">
        <v>0</v>
      </c>
      <c r="I328" t="s">
        <v>12</v>
      </c>
      <c r="J328">
        <v>140</v>
      </c>
      <c r="M328">
        <f>MATCH(B328,'pivot 2021'!$B$2:$B$689,0)</f>
        <v>312</v>
      </c>
      <c r="N328">
        <f t="shared" si="9"/>
        <v>312</v>
      </c>
      <c r="O328">
        <f>INDEX('pivot 2021'!$D$2:$D$717,'pivot 2022'!M328)</f>
        <v>1.2668870891974</v>
      </c>
      <c r="P328">
        <f>D328-O328</f>
        <v>0</v>
      </c>
    </row>
    <row r="329" spans="1:16">
      <c r="A329" t="s">
        <v>685</v>
      </c>
      <c r="B329" t="s">
        <v>686</v>
      </c>
      <c r="C329">
        <v>2019</v>
      </c>
      <c r="D329">
        <v>1.26573047306675</v>
      </c>
      <c r="E329">
        <v>12</v>
      </c>
      <c r="F329">
        <v>90.3333333333333</v>
      </c>
      <c r="G329">
        <v>78</v>
      </c>
      <c r="H329">
        <v>0</v>
      </c>
      <c r="I329" t="s">
        <v>12</v>
      </c>
      <c r="J329">
        <v>8</v>
      </c>
      <c r="M329">
        <f>MATCH(B329,'pivot 2021'!$B$2:$B$689,0)</f>
        <v>338</v>
      </c>
      <c r="N329">
        <f t="shared" si="9"/>
        <v>338</v>
      </c>
      <c r="O329">
        <f>INDEX('pivot 2021'!$D$2:$D$717,'pivot 2022'!M329)</f>
        <v>0.96340996133412504</v>
      </c>
      <c r="P329">
        <f>D329-O329</f>
        <v>0.30232051173262497</v>
      </c>
    </row>
    <row r="330" spans="1:16">
      <c r="A330" t="s">
        <v>1462</v>
      </c>
      <c r="B330" t="s">
        <v>1463</v>
      </c>
      <c r="C330">
        <v>2020</v>
      </c>
      <c r="D330">
        <v>1.24937767579073</v>
      </c>
      <c r="E330">
        <v>11</v>
      </c>
      <c r="F330">
        <v>78.909090909090907</v>
      </c>
      <c r="G330">
        <v>62</v>
      </c>
      <c r="H330">
        <v>0</v>
      </c>
      <c r="I330">
        <v>83</v>
      </c>
      <c r="J330" t="s">
        <v>12</v>
      </c>
      <c r="M330" t="e">
        <f>MATCH(B330,'pivot 2021'!$B$2:$B$689,0)</f>
        <v>#N/A</v>
      </c>
      <c r="N330" t="e">
        <f t="shared" si="9"/>
        <v>#N/A</v>
      </c>
      <c r="O330" t="e">
        <f>INDEX('pivot 2021'!$D$2:$D$717,'pivot 2022'!M330)</f>
        <v>#N/A</v>
      </c>
      <c r="P330" t="e">
        <f>D330-O330</f>
        <v>#N/A</v>
      </c>
    </row>
    <row r="331" spans="1:16">
      <c r="A331" t="s">
        <v>635</v>
      </c>
      <c r="B331" t="s">
        <v>636</v>
      </c>
      <c r="C331">
        <v>2009</v>
      </c>
      <c r="D331">
        <v>1.24231604692347</v>
      </c>
      <c r="E331">
        <v>10</v>
      </c>
      <c r="F331">
        <v>68.7</v>
      </c>
      <c r="G331">
        <v>39</v>
      </c>
      <c r="H331">
        <v>0</v>
      </c>
      <c r="I331" t="s">
        <v>12</v>
      </c>
      <c r="J331">
        <v>136</v>
      </c>
      <c r="M331">
        <f>MATCH(B331,'pivot 2021'!$B$2:$B$689,0)</f>
        <v>313</v>
      </c>
      <c r="N331">
        <f t="shared" si="9"/>
        <v>313</v>
      </c>
      <c r="O331">
        <f>INDEX('pivot 2021'!$D$2:$D$717,'pivot 2022'!M331)</f>
        <v>1.24410352089049</v>
      </c>
      <c r="P331">
        <f>D331-O331</f>
        <v>-1.787473967020059E-3</v>
      </c>
    </row>
    <row r="332" spans="1:16">
      <c r="A332" t="s">
        <v>1464</v>
      </c>
      <c r="B332" t="s">
        <v>1465</v>
      </c>
      <c r="C332">
        <v>2021</v>
      </c>
      <c r="D332">
        <v>1.22818052835195</v>
      </c>
      <c r="E332">
        <v>7</v>
      </c>
      <c r="F332">
        <v>33.714285714285701</v>
      </c>
      <c r="G332">
        <v>23</v>
      </c>
      <c r="H332">
        <v>0</v>
      </c>
      <c r="I332">
        <v>44</v>
      </c>
      <c r="J332" t="s">
        <v>12</v>
      </c>
      <c r="M332" t="e">
        <f>MATCH(B332,'pivot 2021'!$B$2:$B$689,0)</f>
        <v>#N/A</v>
      </c>
      <c r="N332" t="e">
        <f t="shared" si="9"/>
        <v>#N/A</v>
      </c>
      <c r="O332" t="e">
        <f>INDEX('pivot 2021'!$D$2:$D$717,'pivot 2022'!M332)</f>
        <v>#N/A</v>
      </c>
      <c r="P332" t="e">
        <f>D332-O332</f>
        <v>#N/A</v>
      </c>
    </row>
    <row r="333" spans="1:16">
      <c r="A333" t="s">
        <v>735</v>
      </c>
      <c r="B333" t="s">
        <v>736</v>
      </c>
      <c r="C333">
        <v>2019</v>
      </c>
      <c r="D333">
        <v>1.2061509299578199</v>
      </c>
      <c r="E333">
        <v>11</v>
      </c>
      <c r="F333">
        <v>84.636363636363598</v>
      </c>
      <c r="G333">
        <v>63</v>
      </c>
      <c r="H333">
        <v>0</v>
      </c>
      <c r="I333" t="s">
        <v>12</v>
      </c>
      <c r="J333">
        <v>9</v>
      </c>
      <c r="M333">
        <f>MATCH(B333,'pivot 2021'!$B$2:$B$689,0)</f>
        <v>363</v>
      </c>
      <c r="N333">
        <f t="shared" si="9"/>
        <v>363</v>
      </c>
      <c r="O333">
        <f>INDEX('pivot 2021'!$D$2:$D$717,'pivot 2022'!M333)</f>
        <v>0.79234487368071005</v>
      </c>
      <c r="P333">
        <f>D333-O333</f>
        <v>0.41380605627710987</v>
      </c>
    </row>
    <row r="334" spans="1:16">
      <c r="A334" t="s">
        <v>619</v>
      </c>
      <c r="B334" t="s">
        <v>620</v>
      </c>
      <c r="C334">
        <v>1998</v>
      </c>
      <c r="D334">
        <v>1.1911890439428301</v>
      </c>
      <c r="E334">
        <v>11</v>
      </c>
      <c r="F334">
        <v>85.818181818181799</v>
      </c>
      <c r="G334">
        <v>69</v>
      </c>
      <c r="H334">
        <v>0</v>
      </c>
      <c r="I334" t="s">
        <v>12</v>
      </c>
      <c r="J334">
        <v>135</v>
      </c>
      <c r="M334">
        <f>MATCH(B334,'pivot 2021'!$B$2:$B$689,0)</f>
        <v>305</v>
      </c>
      <c r="N334">
        <f t="shared" si="9"/>
        <v>305</v>
      </c>
      <c r="O334">
        <f>INDEX('pivot 2021'!$D$2:$D$717,'pivot 2022'!M334)</f>
        <v>1.3878163457374699</v>
      </c>
      <c r="P334">
        <f>D334-O334</f>
        <v>-0.19662730179463983</v>
      </c>
    </row>
    <row r="335" spans="1:16">
      <c r="A335" t="s">
        <v>637</v>
      </c>
      <c r="B335" t="s">
        <v>638</v>
      </c>
      <c r="C335">
        <v>2013</v>
      </c>
      <c r="D335">
        <v>1.18859405560706</v>
      </c>
      <c r="E335">
        <v>6</v>
      </c>
      <c r="F335">
        <v>45.3333333333333</v>
      </c>
      <c r="G335">
        <v>7</v>
      </c>
      <c r="H335">
        <v>1</v>
      </c>
      <c r="I335" t="s">
        <v>12</v>
      </c>
      <c r="J335">
        <v>99</v>
      </c>
      <c r="M335">
        <f>MATCH(B335,'pivot 2021'!$B$2:$B$689,0)</f>
        <v>314</v>
      </c>
      <c r="N335">
        <f t="shared" si="9"/>
        <v>314</v>
      </c>
      <c r="O335">
        <f>INDEX('pivot 2021'!$D$2:$D$717,'pivot 2022'!M335)</f>
        <v>1.18678927597758</v>
      </c>
      <c r="P335">
        <f>D335-O335</f>
        <v>1.8047796294800023E-3</v>
      </c>
    </row>
    <row r="336" spans="1:16">
      <c r="A336" t="s">
        <v>639</v>
      </c>
      <c r="B336" t="s">
        <v>640</v>
      </c>
      <c r="C336">
        <v>2011</v>
      </c>
      <c r="D336">
        <v>1.1722218605694501</v>
      </c>
      <c r="E336">
        <v>10</v>
      </c>
      <c r="F336">
        <v>76.599999999999994</v>
      </c>
      <c r="G336">
        <v>37</v>
      </c>
      <c r="H336">
        <v>0</v>
      </c>
      <c r="I336" t="s">
        <v>12</v>
      </c>
      <c r="J336">
        <v>121</v>
      </c>
      <c r="M336">
        <f>MATCH(B336,'pivot 2021'!$B$2:$B$689,0)</f>
        <v>315</v>
      </c>
      <c r="N336">
        <f t="shared" si="9"/>
        <v>315</v>
      </c>
      <c r="O336">
        <f>INDEX('pivot 2021'!$D$2:$D$717,'pivot 2022'!M336)</f>
        <v>1.1714596736668099</v>
      </c>
      <c r="P336">
        <f>D336-O336</f>
        <v>7.6218690264018285E-4</v>
      </c>
    </row>
    <row r="337" spans="1:16">
      <c r="A337" t="s">
        <v>641</v>
      </c>
      <c r="B337" t="s">
        <v>642</v>
      </c>
      <c r="C337">
        <v>2013</v>
      </c>
      <c r="D337">
        <v>1.1677051350348699</v>
      </c>
      <c r="E337">
        <v>10</v>
      </c>
      <c r="F337">
        <v>77.900000000000006</v>
      </c>
      <c r="G337">
        <v>39</v>
      </c>
      <c r="H337">
        <v>0</v>
      </c>
      <c r="I337" t="s">
        <v>12</v>
      </c>
      <c r="J337">
        <v>66</v>
      </c>
      <c r="M337">
        <f>MATCH(B337,'pivot 2021'!$B$2:$B$689,0)</f>
        <v>316</v>
      </c>
      <c r="N337">
        <f t="shared" si="9"/>
        <v>316</v>
      </c>
      <c r="O337">
        <f>INDEX('pivot 2021'!$D$2:$D$717,'pivot 2022'!M337)</f>
        <v>1.16676189142499</v>
      </c>
      <c r="P337">
        <f>D337-O337</f>
        <v>9.4324360987996236E-4</v>
      </c>
    </row>
    <row r="338" spans="1:16">
      <c r="A338" t="s">
        <v>643</v>
      </c>
      <c r="B338" t="s">
        <v>644</v>
      </c>
      <c r="C338">
        <v>2018</v>
      </c>
      <c r="D338">
        <v>1.1500183562864099</v>
      </c>
      <c r="E338">
        <v>8</v>
      </c>
      <c r="F338">
        <v>59.625</v>
      </c>
      <c r="G338">
        <v>19</v>
      </c>
      <c r="H338">
        <v>0</v>
      </c>
      <c r="I338" t="s">
        <v>12</v>
      </c>
      <c r="J338">
        <v>31</v>
      </c>
      <c r="M338">
        <f>MATCH(B338,'pivot 2021'!$B$2:$B$689,0)</f>
        <v>317</v>
      </c>
      <c r="N338">
        <f t="shared" si="9"/>
        <v>317</v>
      </c>
      <c r="O338">
        <f>INDEX('pivot 2021'!$D$2:$D$717,'pivot 2022'!M338)</f>
        <v>1.1537928515182501</v>
      </c>
      <c r="P338">
        <f>D338-O338</f>
        <v>-3.774495231840147E-3</v>
      </c>
    </row>
    <row r="339" spans="1:16">
      <c r="A339" t="s">
        <v>647</v>
      </c>
      <c r="B339" t="s">
        <v>648</v>
      </c>
      <c r="C339">
        <v>2016</v>
      </c>
      <c r="D339">
        <v>1.14154476294245</v>
      </c>
      <c r="E339">
        <v>7</v>
      </c>
      <c r="F339">
        <v>49.571428571428498</v>
      </c>
      <c r="G339">
        <v>15</v>
      </c>
      <c r="H339">
        <v>0</v>
      </c>
      <c r="I339" t="s">
        <v>12</v>
      </c>
      <c r="J339">
        <v>54</v>
      </c>
      <c r="M339">
        <f>MATCH(B339,'pivot 2021'!$B$2:$B$689,0)</f>
        <v>319</v>
      </c>
      <c r="N339">
        <f t="shared" si="9"/>
        <v>319</v>
      </c>
      <c r="O339">
        <f>INDEX('pivot 2021'!$D$2:$D$717,'pivot 2022'!M339)</f>
        <v>1.13997422846487</v>
      </c>
      <c r="P339">
        <f>D339-O339</f>
        <v>1.5705344775800434E-3</v>
      </c>
    </row>
    <row r="340" spans="1:16">
      <c r="A340" t="s">
        <v>649</v>
      </c>
      <c r="B340" t="s">
        <v>650</v>
      </c>
      <c r="C340">
        <v>2010</v>
      </c>
      <c r="D340">
        <v>1.1397903863452601</v>
      </c>
      <c r="E340">
        <v>10</v>
      </c>
      <c r="F340">
        <v>79.099999999999994</v>
      </c>
      <c r="G340">
        <v>49</v>
      </c>
      <c r="H340">
        <v>0</v>
      </c>
      <c r="I340" t="s">
        <v>12</v>
      </c>
      <c r="J340">
        <v>131</v>
      </c>
      <c r="M340">
        <f>MATCH(B340,'pivot 2021'!$B$2:$B$689,0)</f>
        <v>320</v>
      </c>
      <c r="N340">
        <f t="shared" si="9"/>
        <v>320</v>
      </c>
      <c r="O340">
        <f>INDEX('pivot 2021'!$D$2:$D$717,'pivot 2022'!M340)</f>
        <v>1.13748770872209</v>
      </c>
      <c r="P340">
        <f>D340-O340</f>
        <v>2.3026776231700463E-3</v>
      </c>
    </row>
    <row r="341" spans="1:16">
      <c r="A341" t="s">
        <v>851</v>
      </c>
      <c r="B341" t="s">
        <v>852</v>
      </c>
      <c r="C341">
        <v>2020</v>
      </c>
      <c r="D341">
        <v>1.1364147631049299</v>
      </c>
      <c r="E341">
        <v>10</v>
      </c>
      <c r="F341">
        <v>79</v>
      </c>
      <c r="G341">
        <v>55</v>
      </c>
      <c r="H341">
        <v>0</v>
      </c>
      <c r="I341" t="s">
        <v>12</v>
      </c>
      <c r="J341">
        <v>6</v>
      </c>
      <c r="M341">
        <f>MATCH(B341,'pivot 2021'!$B$2:$B$689,0)</f>
        <v>421</v>
      </c>
      <c r="N341">
        <f t="shared" si="9"/>
        <v>421</v>
      </c>
      <c r="O341">
        <f>INDEX('pivot 2021'!$D$2:$D$717,'pivot 2022'!M341)</f>
        <v>0.478893213192078</v>
      </c>
      <c r="P341">
        <f>D341-O341</f>
        <v>0.65752154991285194</v>
      </c>
    </row>
    <row r="342" spans="1:16">
      <c r="A342" t="s">
        <v>671</v>
      </c>
      <c r="B342" t="s">
        <v>672</v>
      </c>
      <c r="C342">
        <v>2011</v>
      </c>
      <c r="D342">
        <v>1.13056083844149</v>
      </c>
      <c r="E342">
        <v>9</v>
      </c>
      <c r="F342">
        <v>69</v>
      </c>
      <c r="G342">
        <v>38</v>
      </c>
      <c r="H342">
        <v>0</v>
      </c>
      <c r="I342" t="s">
        <v>12</v>
      </c>
      <c r="J342">
        <v>114</v>
      </c>
      <c r="M342">
        <f>MATCH(B342,'pivot 2021'!$B$2:$B$689,0)</f>
        <v>331</v>
      </c>
      <c r="N342">
        <f t="shared" si="9"/>
        <v>331</v>
      </c>
      <c r="O342">
        <f>INDEX('pivot 2021'!$D$2:$D$717,'pivot 2022'!M342)</f>
        <v>1.0312037881027301</v>
      </c>
      <c r="P342">
        <f>D342-O342</f>
        <v>9.9357050338759967E-2</v>
      </c>
    </row>
    <row r="343" spans="1:16">
      <c r="A343" t="s">
        <v>701</v>
      </c>
      <c r="B343" t="s">
        <v>702</v>
      </c>
      <c r="C343">
        <v>2019</v>
      </c>
      <c r="D343">
        <v>1.13043414084841</v>
      </c>
      <c r="E343">
        <v>10</v>
      </c>
      <c r="F343">
        <v>83.1</v>
      </c>
      <c r="G343">
        <v>35</v>
      </c>
      <c r="H343">
        <v>0</v>
      </c>
      <c r="I343" t="s">
        <v>12</v>
      </c>
      <c r="J343">
        <v>5</v>
      </c>
      <c r="M343">
        <f>MATCH(B343,'pivot 2021'!$B$2:$B$689,0)</f>
        <v>346</v>
      </c>
      <c r="N343">
        <f t="shared" si="9"/>
        <v>346</v>
      </c>
      <c r="O343">
        <f>INDEX('pivot 2021'!$D$2:$D$717,'pivot 2022'!M343)</f>
        <v>0.93130579251938095</v>
      </c>
      <c r="P343">
        <f>D343-O343</f>
        <v>0.19912834832902904</v>
      </c>
    </row>
    <row r="344" spans="1:16">
      <c r="A344" t="s">
        <v>651</v>
      </c>
      <c r="B344" t="s">
        <v>652</v>
      </c>
      <c r="C344">
        <v>2014</v>
      </c>
      <c r="D344">
        <v>1.1283804674653299</v>
      </c>
      <c r="E344">
        <v>9</v>
      </c>
      <c r="F344">
        <v>69.3333333333333</v>
      </c>
      <c r="G344">
        <v>30</v>
      </c>
      <c r="H344">
        <v>0</v>
      </c>
      <c r="I344" t="s">
        <v>12</v>
      </c>
      <c r="J344">
        <v>13</v>
      </c>
      <c r="M344">
        <f>MATCH(B344,'pivot 2021'!$B$2:$B$689,0)</f>
        <v>321</v>
      </c>
      <c r="N344">
        <f t="shared" si="9"/>
        <v>321</v>
      </c>
      <c r="O344">
        <f>INDEX('pivot 2021'!$D$2:$D$717,'pivot 2022'!M344)</f>
        <v>1.12706523571552</v>
      </c>
      <c r="P344">
        <f>D344-O344</f>
        <v>1.3152317498099642E-3</v>
      </c>
    </row>
    <row r="345" spans="1:16">
      <c r="A345" t="s">
        <v>655</v>
      </c>
      <c r="B345" t="s">
        <v>656</v>
      </c>
      <c r="C345">
        <v>2012</v>
      </c>
      <c r="D345">
        <v>1.1128835429367101</v>
      </c>
      <c r="E345">
        <v>9</v>
      </c>
      <c r="F345">
        <v>68.4444444444444</v>
      </c>
      <c r="G345">
        <v>49</v>
      </c>
      <c r="H345">
        <v>0</v>
      </c>
      <c r="I345" t="s">
        <v>12</v>
      </c>
      <c r="J345">
        <v>103</v>
      </c>
      <c r="M345">
        <f>MATCH(B345,'pivot 2021'!$B$2:$B$689,0)</f>
        <v>323</v>
      </c>
      <c r="N345">
        <f t="shared" si="9"/>
        <v>323</v>
      </c>
      <c r="O345">
        <f>INDEX('pivot 2021'!$D$2:$D$717,'pivot 2022'!M345)</f>
        <v>1.11348106699245</v>
      </c>
      <c r="P345">
        <f>D345-O345</f>
        <v>-5.9752405573987311E-4</v>
      </c>
    </row>
    <row r="346" spans="1:16">
      <c r="A346" t="s">
        <v>657</v>
      </c>
      <c r="B346" t="s">
        <v>658</v>
      </c>
      <c r="C346">
        <v>2014</v>
      </c>
      <c r="D346">
        <v>1.1014389133973801</v>
      </c>
      <c r="E346">
        <v>8</v>
      </c>
      <c r="F346">
        <v>65.625</v>
      </c>
      <c r="G346">
        <v>18</v>
      </c>
      <c r="H346">
        <v>0</v>
      </c>
      <c r="I346" t="s">
        <v>12</v>
      </c>
      <c r="J346">
        <v>89</v>
      </c>
      <c r="M346">
        <f>MATCH(B346,'pivot 2021'!$B$2:$B$689,0)</f>
        <v>324</v>
      </c>
      <c r="N346">
        <f t="shared" si="9"/>
        <v>324</v>
      </c>
      <c r="O346">
        <f>INDEX('pivot 2021'!$D$2:$D$717,'pivot 2022'!M346)</f>
        <v>1.10093513187146</v>
      </c>
      <c r="P346">
        <f>D346-O346</f>
        <v>5.0378152592012171E-4</v>
      </c>
    </row>
    <row r="347" spans="1:16">
      <c r="A347" t="s">
        <v>659</v>
      </c>
      <c r="B347" t="s">
        <v>660</v>
      </c>
      <c r="C347">
        <v>2015</v>
      </c>
      <c r="D347">
        <v>1.0912577385636399</v>
      </c>
      <c r="E347">
        <v>9</v>
      </c>
      <c r="F347">
        <v>70.1111111111111</v>
      </c>
      <c r="G347">
        <v>53</v>
      </c>
      <c r="H347">
        <v>0</v>
      </c>
      <c r="I347" t="s">
        <v>12</v>
      </c>
      <c r="J347">
        <v>67</v>
      </c>
      <c r="M347">
        <f>MATCH(B347,'pivot 2021'!$B$2:$B$689,0)</f>
        <v>325</v>
      </c>
      <c r="N347">
        <f t="shared" si="9"/>
        <v>325</v>
      </c>
      <c r="O347">
        <f>INDEX('pivot 2021'!$D$2:$D$717,'pivot 2022'!M347)</f>
        <v>1.09260318886004</v>
      </c>
      <c r="P347">
        <f>D347-O347</f>
        <v>-1.3454502964000969E-3</v>
      </c>
    </row>
    <row r="348" spans="1:16">
      <c r="A348" t="s">
        <v>1029</v>
      </c>
      <c r="B348" t="s">
        <v>1030</v>
      </c>
      <c r="C348">
        <v>2021</v>
      </c>
      <c r="D348">
        <v>1.086833098467</v>
      </c>
      <c r="E348">
        <v>8</v>
      </c>
      <c r="F348">
        <v>63.375</v>
      </c>
      <c r="G348">
        <v>27</v>
      </c>
      <c r="H348">
        <v>0</v>
      </c>
      <c r="I348" t="s">
        <v>12</v>
      </c>
      <c r="J348">
        <v>6</v>
      </c>
      <c r="M348">
        <f>MATCH(B348,'pivot 2021'!$B$2:$B$689,0)</f>
        <v>510</v>
      </c>
      <c r="N348">
        <f t="shared" si="9"/>
        <v>510</v>
      </c>
      <c r="O348">
        <f>INDEX('pivot 2021'!$D$2:$D$717,'pivot 2022'!M348)</f>
        <v>0.29981130461122601</v>
      </c>
      <c r="P348">
        <f>D348-O348</f>
        <v>0.78702179385577398</v>
      </c>
    </row>
    <row r="349" spans="1:16">
      <c r="A349" t="s">
        <v>661</v>
      </c>
      <c r="B349" t="s">
        <v>662</v>
      </c>
      <c r="C349">
        <v>2017</v>
      </c>
      <c r="D349">
        <v>1.08659037006411</v>
      </c>
      <c r="E349">
        <v>8</v>
      </c>
      <c r="F349">
        <v>60.625</v>
      </c>
      <c r="G349">
        <v>27</v>
      </c>
      <c r="H349">
        <v>0</v>
      </c>
      <c r="I349" t="s">
        <v>12</v>
      </c>
      <c r="J349">
        <v>46</v>
      </c>
      <c r="M349">
        <f>MATCH(B349,'pivot 2021'!$B$2:$B$689,0)</f>
        <v>326</v>
      </c>
      <c r="N349">
        <f t="shared" si="9"/>
        <v>326</v>
      </c>
      <c r="O349">
        <f>INDEX('pivot 2021'!$D$2:$D$717,'pivot 2022'!M349)</f>
        <v>1.09063834816522</v>
      </c>
      <c r="P349">
        <f>D349-O349</f>
        <v>-4.0479781011100169E-3</v>
      </c>
    </row>
    <row r="350" spans="1:16">
      <c r="A350" t="s">
        <v>663</v>
      </c>
      <c r="B350" t="s">
        <v>664</v>
      </c>
      <c r="C350">
        <v>2009</v>
      </c>
      <c r="D350">
        <v>1.08251464687718</v>
      </c>
      <c r="E350">
        <v>10</v>
      </c>
      <c r="F350">
        <v>85.9</v>
      </c>
      <c r="G350">
        <v>74</v>
      </c>
      <c r="H350">
        <v>0</v>
      </c>
      <c r="I350" t="s">
        <v>12</v>
      </c>
      <c r="J350">
        <v>138</v>
      </c>
      <c r="M350">
        <f>MATCH(B350,'pivot 2021'!$B$2:$B$689,0)</f>
        <v>327</v>
      </c>
      <c r="N350">
        <f t="shared" si="9"/>
        <v>327</v>
      </c>
      <c r="O350">
        <f>INDEX('pivot 2021'!$D$2:$D$717,'pivot 2022'!M350)</f>
        <v>1.08251464687718</v>
      </c>
      <c r="P350">
        <f>D350-O350</f>
        <v>0</v>
      </c>
    </row>
    <row r="351" spans="1:16">
      <c r="A351" t="s">
        <v>859</v>
      </c>
      <c r="B351" t="s">
        <v>860</v>
      </c>
      <c r="C351">
        <v>2021</v>
      </c>
      <c r="D351">
        <v>1.06823961122046</v>
      </c>
      <c r="E351">
        <v>8</v>
      </c>
      <c r="F351">
        <v>61.125</v>
      </c>
      <c r="G351">
        <v>35</v>
      </c>
      <c r="H351">
        <v>0</v>
      </c>
      <c r="I351">
        <v>41</v>
      </c>
      <c r="J351" t="s">
        <v>12</v>
      </c>
      <c r="M351">
        <f>MATCH(B351,'pivot 2021'!$B$2:$B$689,0)</f>
        <v>425</v>
      </c>
      <c r="N351">
        <f t="shared" si="9"/>
        <v>425</v>
      </c>
      <c r="O351">
        <f>INDEX('pivot 2021'!$D$2:$D$717,'pivot 2022'!M351)</f>
        <v>0.46703151145676502</v>
      </c>
      <c r="P351">
        <f>D351-O351</f>
        <v>0.60120809976369494</v>
      </c>
    </row>
    <row r="352" spans="1:16">
      <c r="A352" t="s">
        <v>1466</v>
      </c>
      <c r="B352" t="s">
        <v>1467</v>
      </c>
      <c r="C352">
        <v>2020</v>
      </c>
      <c r="D352">
        <v>1.0680103238137599</v>
      </c>
      <c r="E352">
        <v>9</v>
      </c>
      <c r="F352">
        <v>73.2222222222222</v>
      </c>
      <c r="G352">
        <v>47</v>
      </c>
      <c r="H352">
        <v>0</v>
      </c>
      <c r="I352">
        <v>87</v>
      </c>
      <c r="J352" t="s">
        <v>12</v>
      </c>
      <c r="M352" t="e">
        <f>MATCH(B352,'pivot 2021'!$B$2:$B$689,0)</f>
        <v>#N/A</v>
      </c>
      <c r="N352" t="e">
        <f t="shared" si="9"/>
        <v>#N/A</v>
      </c>
      <c r="O352" t="e">
        <f>INDEX('pivot 2021'!$D$2:$D$717,'pivot 2022'!M352)</f>
        <v>#N/A</v>
      </c>
      <c r="P352" t="e">
        <f>D352-O352</f>
        <v>#N/A</v>
      </c>
    </row>
    <row r="353" spans="1:16">
      <c r="A353" t="s">
        <v>665</v>
      </c>
      <c r="B353" t="s">
        <v>666</v>
      </c>
      <c r="C353">
        <v>2006</v>
      </c>
      <c r="D353">
        <v>1.05846711595178</v>
      </c>
      <c r="E353">
        <v>10</v>
      </c>
      <c r="F353">
        <v>89.5</v>
      </c>
      <c r="G353">
        <v>82</v>
      </c>
      <c r="H353">
        <v>0</v>
      </c>
      <c r="I353" t="s">
        <v>12</v>
      </c>
      <c r="J353">
        <v>133</v>
      </c>
      <c r="M353">
        <f>MATCH(B353,'pivot 2021'!$B$2:$B$689,0)</f>
        <v>328</v>
      </c>
      <c r="N353">
        <f t="shared" si="9"/>
        <v>328</v>
      </c>
      <c r="O353">
        <f>INDEX('pivot 2021'!$D$2:$D$717,'pivot 2022'!M353)</f>
        <v>1.0572760384875299</v>
      </c>
      <c r="P353">
        <f>D353-O353</f>
        <v>1.1910774642500677E-3</v>
      </c>
    </row>
    <row r="354" spans="1:16">
      <c r="A354" t="s">
        <v>1468</v>
      </c>
      <c r="B354" t="s">
        <v>1469</v>
      </c>
      <c r="C354">
        <v>2020</v>
      </c>
      <c r="D354">
        <v>1.05343428036173</v>
      </c>
      <c r="E354">
        <v>9</v>
      </c>
      <c r="F354">
        <v>74.6666666666666</v>
      </c>
      <c r="G354">
        <v>55</v>
      </c>
      <c r="H354">
        <v>0</v>
      </c>
      <c r="I354">
        <v>99</v>
      </c>
      <c r="J354" t="s">
        <v>12</v>
      </c>
      <c r="M354" t="e">
        <f>MATCH(B354,'pivot 2021'!$B$2:$B$689,0)</f>
        <v>#N/A</v>
      </c>
      <c r="N354" t="e">
        <f t="shared" si="9"/>
        <v>#N/A</v>
      </c>
      <c r="O354" t="e">
        <f>INDEX('pivot 2021'!$D$2:$D$717,'pivot 2022'!M354)</f>
        <v>#N/A</v>
      </c>
      <c r="P354" t="e">
        <f>D354-O354</f>
        <v>#N/A</v>
      </c>
    </row>
    <row r="355" spans="1:16">
      <c r="A355" t="s">
        <v>667</v>
      </c>
      <c r="B355" t="s">
        <v>668</v>
      </c>
      <c r="C355">
        <v>2014</v>
      </c>
      <c r="D355">
        <v>1.0482025644205799</v>
      </c>
      <c r="E355">
        <v>9</v>
      </c>
      <c r="F355">
        <v>75.4444444444444</v>
      </c>
      <c r="G355">
        <v>51</v>
      </c>
      <c r="H355">
        <v>0</v>
      </c>
      <c r="I355" t="s">
        <v>12</v>
      </c>
      <c r="J355">
        <v>79</v>
      </c>
      <c r="M355">
        <f>MATCH(B355,'pivot 2021'!$B$2:$B$689,0)</f>
        <v>329</v>
      </c>
      <c r="N355">
        <f t="shared" si="9"/>
        <v>329</v>
      </c>
      <c r="O355">
        <f>INDEX('pivot 2021'!$D$2:$D$717,'pivot 2022'!M355)</f>
        <v>1.0511648744463</v>
      </c>
      <c r="P355">
        <f>D355-O355</f>
        <v>-2.9623100257201163E-3</v>
      </c>
    </row>
    <row r="356" spans="1:16">
      <c r="A356" t="s">
        <v>669</v>
      </c>
      <c r="B356" t="s">
        <v>670</v>
      </c>
      <c r="C356">
        <v>2010</v>
      </c>
      <c r="D356">
        <v>1.04184803472017</v>
      </c>
      <c r="E356">
        <v>6</v>
      </c>
      <c r="F356">
        <v>45.1666666666666</v>
      </c>
      <c r="G356">
        <v>13</v>
      </c>
      <c r="H356">
        <v>0</v>
      </c>
      <c r="I356" t="s">
        <v>12</v>
      </c>
      <c r="J356">
        <v>138</v>
      </c>
      <c r="M356">
        <f>MATCH(B356,'pivot 2021'!$B$2:$B$689,0)</f>
        <v>330</v>
      </c>
      <c r="N356">
        <f t="shared" si="9"/>
        <v>330</v>
      </c>
      <c r="O356">
        <f>INDEX('pivot 2021'!$D$2:$D$717,'pivot 2022'!M356)</f>
        <v>1.05031212741972</v>
      </c>
      <c r="P356">
        <f>D356-O356</f>
        <v>-8.4640926995500632E-3</v>
      </c>
    </row>
    <row r="357" spans="1:16">
      <c r="A357" t="s">
        <v>895</v>
      </c>
      <c r="B357" t="s">
        <v>896</v>
      </c>
      <c r="C357">
        <v>2020</v>
      </c>
      <c r="D357">
        <v>1.0404337337385301</v>
      </c>
      <c r="E357">
        <v>9</v>
      </c>
      <c r="F357">
        <v>77</v>
      </c>
      <c r="G357">
        <v>47</v>
      </c>
      <c r="H357">
        <v>0</v>
      </c>
      <c r="I357" t="s">
        <v>12</v>
      </c>
      <c r="J357">
        <v>2</v>
      </c>
      <c r="M357">
        <f>MATCH(B357,'pivot 2021'!$B$2:$B$689,0)</f>
        <v>443</v>
      </c>
      <c r="N357">
        <f t="shared" si="9"/>
        <v>443</v>
      </c>
      <c r="O357">
        <f>INDEX('pivot 2021'!$D$2:$D$717,'pivot 2022'!M357)</f>
        <v>0.41943708141268998</v>
      </c>
      <c r="P357">
        <f>D357-O357</f>
        <v>0.62099665232584011</v>
      </c>
    </row>
    <row r="358" spans="1:16">
      <c r="A358" t="s">
        <v>653</v>
      </c>
      <c r="B358" t="s">
        <v>654</v>
      </c>
      <c r="C358">
        <v>2013</v>
      </c>
      <c r="D358">
        <v>1.0227995562727501</v>
      </c>
      <c r="E358">
        <v>8</v>
      </c>
      <c r="F358">
        <v>62.125</v>
      </c>
      <c r="G358">
        <v>48</v>
      </c>
      <c r="H358">
        <v>0</v>
      </c>
      <c r="I358" t="s">
        <v>12</v>
      </c>
      <c r="J358">
        <v>81</v>
      </c>
      <c r="M358">
        <f>MATCH(B358,'pivot 2021'!$B$2:$B$689,0)</f>
        <v>322</v>
      </c>
      <c r="N358">
        <f t="shared" si="9"/>
        <v>322</v>
      </c>
      <c r="O358">
        <f>INDEX('pivot 2021'!$D$2:$D$717,'pivot 2022'!M358)</f>
        <v>1.1257786229422999</v>
      </c>
      <c r="P358">
        <f>D358-O358</f>
        <v>-0.10297906666954981</v>
      </c>
    </row>
    <row r="359" spans="1:16">
      <c r="A359" t="s">
        <v>673</v>
      </c>
      <c r="B359" t="s">
        <v>674</v>
      </c>
      <c r="C359">
        <v>2009</v>
      </c>
      <c r="D359">
        <v>1.01734609607925</v>
      </c>
      <c r="E359">
        <v>8</v>
      </c>
      <c r="F359">
        <v>63</v>
      </c>
      <c r="G359">
        <v>53</v>
      </c>
      <c r="H359">
        <v>0</v>
      </c>
      <c r="I359" t="s">
        <v>12</v>
      </c>
      <c r="J359">
        <v>140</v>
      </c>
      <c r="M359">
        <f>MATCH(B359,'pivot 2021'!$B$2:$B$689,0)</f>
        <v>332</v>
      </c>
      <c r="N359">
        <f t="shared" si="9"/>
        <v>332</v>
      </c>
      <c r="O359">
        <f>INDEX('pivot 2021'!$D$2:$D$717,'pivot 2022'!M359)</f>
        <v>1.0254897334183699</v>
      </c>
      <c r="P359">
        <f>D359-O359</f>
        <v>-8.1436373391199357E-3</v>
      </c>
    </row>
    <row r="360" spans="1:16">
      <c r="A360" t="s">
        <v>705</v>
      </c>
      <c r="B360" t="s">
        <v>706</v>
      </c>
      <c r="C360">
        <v>2020</v>
      </c>
      <c r="D360">
        <v>1.0084001944384</v>
      </c>
      <c r="E360">
        <v>7</v>
      </c>
      <c r="F360">
        <v>59.285714285714199</v>
      </c>
      <c r="G360">
        <v>19</v>
      </c>
      <c r="H360">
        <v>0</v>
      </c>
      <c r="I360" t="s">
        <v>12</v>
      </c>
      <c r="J360">
        <v>10</v>
      </c>
      <c r="M360">
        <f>MATCH(B360,'pivot 2021'!$B$2:$B$689,0)</f>
        <v>348</v>
      </c>
      <c r="N360">
        <f t="shared" si="9"/>
        <v>348</v>
      </c>
      <c r="O360">
        <f>INDEX('pivot 2021'!$D$2:$D$717,'pivot 2022'!M360)</f>
        <v>0.905731633550662</v>
      </c>
      <c r="P360">
        <f>D360-O360</f>
        <v>0.10266856088773801</v>
      </c>
    </row>
    <row r="361" spans="1:16">
      <c r="A361" t="s">
        <v>675</v>
      </c>
      <c r="B361" t="s">
        <v>676</v>
      </c>
      <c r="C361">
        <v>2012</v>
      </c>
      <c r="D361">
        <v>1.0071458534297599</v>
      </c>
      <c r="E361">
        <v>8</v>
      </c>
      <c r="F361">
        <v>69.5</v>
      </c>
      <c r="G361">
        <v>39</v>
      </c>
      <c r="H361">
        <v>0</v>
      </c>
      <c r="I361" t="s">
        <v>12</v>
      </c>
      <c r="J361">
        <v>102</v>
      </c>
      <c r="M361">
        <f>MATCH(B361,'pivot 2021'!$B$2:$B$689,0)</f>
        <v>333</v>
      </c>
      <c r="N361">
        <f t="shared" si="9"/>
        <v>333</v>
      </c>
      <c r="O361">
        <f>INDEX('pivot 2021'!$D$2:$D$717,'pivot 2022'!M361)</f>
        <v>1.00777830913565</v>
      </c>
      <c r="P361">
        <f>D361-O361</f>
        <v>-6.3245570589010036E-4</v>
      </c>
    </row>
    <row r="362" spans="1:16">
      <c r="A362" t="s">
        <v>741</v>
      </c>
      <c r="B362" t="s">
        <v>742</v>
      </c>
      <c r="C362">
        <v>2020</v>
      </c>
      <c r="D362">
        <v>0.99635789182658197</v>
      </c>
      <c r="E362">
        <v>8</v>
      </c>
      <c r="F362">
        <v>66.75</v>
      </c>
      <c r="G362">
        <v>47</v>
      </c>
      <c r="H362">
        <v>0</v>
      </c>
      <c r="I362" t="s">
        <v>12</v>
      </c>
      <c r="J362">
        <v>10</v>
      </c>
      <c r="M362">
        <f>MATCH(B362,'pivot 2021'!$B$2:$B$689,0)</f>
        <v>366</v>
      </c>
      <c r="N362">
        <f t="shared" si="9"/>
        <v>366</v>
      </c>
      <c r="O362">
        <f>INDEX('pivot 2021'!$D$2:$D$717,'pivot 2022'!M362)</f>
        <v>0.78161465788180895</v>
      </c>
      <c r="P362">
        <f>D362-O362</f>
        <v>0.21474323394477302</v>
      </c>
    </row>
    <row r="363" spans="1:16">
      <c r="A363" t="s">
        <v>709</v>
      </c>
      <c r="B363" t="s">
        <v>710</v>
      </c>
      <c r="C363">
        <v>2009</v>
      </c>
      <c r="D363">
        <v>0.98638473475774902</v>
      </c>
      <c r="E363">
        <v>9</v>
      </c>
      <c r="F363">
        <v>85.5555555555555</v>
      </c>
      <c r="G363">
        <v>51</v>
      </c>
      <c r="H363">
        <v>0</v>
      </c>
      <c r="I363" t="s">
        <v>12</v>
      </c>
      <c r="J363">
        <v>106</v>
      </c>
      <c r="M363">
        <f>MATCH(B363,'pivot 2021'!$B$2:$B$689,0)</f>
        <v>350</v>
      </c>
      <c r="N363">
        <f t="shared" si="9"/>
        <v>350</v>
      </c>
      <c r="O363">
        <f>INDEX('pivot 2021'!$D$2:$D$717,'pivot 2022'!M363)</f>
        <v>0.88654956641902405</v>
      </c>
      <c r="P363">
        <f>D363-O363</f>
        <v>9.9835168338724967E-2</v>
      </c>
    </row>
    <row r="364" spans="1:16">
      <c r="A364" t="s">
        <v>679</v>
      </c>
      <c r="B364" t="s">
        <v>680</v>
      </c>
      <c r="C364">
        <v>2012</v>
      </c>
      <c r="D364">
        <v>0.98050535155631102</v>
      </c>
      <c r="E364">
        <v>9</v>
      </c>
      <c r="F364">
        <v>85</v>
      </c>
      <c r="G364">
        <v>70</v>
      </c>
      <c r="H364">
        <v>0</v>
      </c>
      <c r="I364" t="s">
        <v>12</v>
      </c>
      <c r="J364">
        <v>92</v>
      </c>
      <c r="M364">
        <f>MATCH(B364,'pivot 2021'!$B$2:$B$689,0)</f>
        <v>335</v>
      </c>
      <c r="N364">
        <f t="shared" si="9"/>
        <v>335</v>
      </c>
      <c r="O364">
        <f>INDEX('pivot 2021'!$D$2:$D$717,'pivot 2022'!M364)</f>
        <v>0.98298545267718296</v>
      </c>
      <c r="P364">
        <f>D364-O364</f>
        <v>-2.4801011208719359E-3</v>
      </c>
    </row>
    <row r="365" spans="1:16">
      <c r="A365" t="s">
        <v>1470</v>
      </c>
      <c r="B365" t="s">
        <v>1471</v>
      </c>
      <c r="C365">
        <v>2021</v>
      </c>
      <c r="D365">
        <v>0.97963229055812195</v>
      </c>
      <c r="E365">
        <v>8</v>
      </c>
      <c r="F365">
        <v>69.625</v>
      </c>
      <c r="G365">
        <v>48</v>
      </c>
      <c r="H365">
        <v>0</v>
      </c>
      <c r="I365">
        <v>70</v>
      </c>
      <c r="J365" t="s">
        <v>12</v>
      </c>
      <c r="M365" t="e">
        <f>MATCH(B365,'pivot 2021'!$B$2:$B$689,0)</f>
        <v>#N/A</v>
      </c>
      <c r="N365" t="e">
        <f t="shared" si="9"/>
        <v>#N/A</v>
      </c>
      <c r="O365" t="e">
        <f>INDEX('pivot 2021'!$D$2:$D$717,'pivot 2022'!M365)</f>
        <v>#N/A</v>
      </c>
      <c r="P365" t="e">
        <f>D365-O365</f>
        <v>#N/A</v>
      </c>
    </row>
    <row r="366" spans="1:16">
      <c r="A366" t="s">
        <v>745</v>
      </c>
      <c r="B366" t="s">
        <v>746</v>
      </c>
      <c r="C366">
        <v>2015</v>
      </c>
      <c r="D366">
        <v>0.97198552642735703</v>
      </c>
      <c r="E366">
        <v>9</v>
      </c>
      <c r="F366">
        <v>87.4444444444444</v>
      </c>
      <c r="G366">
        <v>59</v>
      </c>
      <c r="H366">
        <v>0</v>
      </c>
      <c r="I366" t="s">
        <v>12</v>
      </c>
      <c r="J366">
        <v>71</v>
      </c>
      <c r="M366">
        <f>MATCH(B366,'pivot 2021'!$B$2:$B$689,0)</f>
        <v>368</v>
      </c>
      <c r="N366">
        <f t="shared" si="9"/>
        <v>368</v>
      </c>
      <c r="O366">
        <f>INDEX('pivot 2021'!$D$2:$D$717,'pivot 2022'!M366)</f>
        <v>0.76936144380675198</v>
      </c>
      <c r="P366">
        <f>D366-O366</f>
        <v>0.20262408262060505</v>
      </c>
    </row>
    <row r="367" spans="1:16">
      <c r="A367" t="s">
        <v>683</v>
      </c>
      <c r="B367" t="s">
        <v>684</v>
      </c>
      <c r="C367">
        <v>2011</v>
      </c>
      <c r="D367">
        <v>0.96419748724954901</v>
      </c>
      <c r="E367">
        <v>7</v>
      </c>
      <c r="F367">
        <v>57.714285714285701</v>
      </c>
      <c r="G367">
        <v>34</v>
      </c>
      <c r="H367">
        <v>0</v>
      </c>
      <c r="I367" t="s">
        <v>12</v>
      </c>
      <c r="J367">
        <v>118</v>
      </c>
      <c r="M367">
        <f>MATCH(B367,'pivot 2021'!$B$2:$B$689,0)</f>
        <v>337</v>
      </c>
      <c r="N367">
        <f t="shared" si="9"/>
        <v>337</v>
      </c>
      <c r="O367">
        <f>INDEX('pivot 2021'!$D$2:$D$717,'pivot 2022'!M367)</f>
        <v>0.96493036029472701</v>
      </c>
      <c r="P367">
        <f>D367-O367</f>
        <v>-7.3287304517799523E-4</v>
      </c>
    </row>
    <row r="368" spans="1:16">
      <c r="A368" t="s">
        <v>681</v>
      </c>
      <c r="B368" t="s">
        <v>682</v>
      </c>
      <c r="C368">
        <v>2015</v>
      </c>
      <c r="D368">
        <v>0.96316171861008304</v>
      </c>
      <c r="E368">
        <v>8</v>
      </c>
      <c r="F368">
        <v>74.75</v>
      </c>
      <c r="G368">
        <v>36</v>
      </c>
      <c r="H368">
        <v>0</v>
      </c>
      <c r="I368" t="s">
        <v>12</v>
      </c>
      <c r="J368">
        <v>72</v>
      </c>
      <c r="M368">
        <f>MATCH(B368,'pivot 2021'!$B$2:$B$689,0)</f>
        <v>336</v>
      </c>
      <c r="N368">
        <f t="shared" si="9"/>
        <v>336</v>
      </c>
      <c r="O368">
        <f>INDEX('pivot 2021'!$D$2:$D$717,'pivot 2022'!M368)</f>
        <v>0.96684057343518104</v>
      </c>
      <c r="P368">
        <f>D368-O368</f>
        <v>-3.6788548250979991E-3</v>
      </c>
    </row>
    <row r="369" spans="1:16">
      <c r="A369" t="s">
        <v>689</v>
      </c>
      <c r="B369" t="s">
        <v>690</v>
      </c>
      <c r="C369">
        <v>2013</v>
      </c>
      <c r="D369">
        <v>0.95348400336001105</v>
      </c>
      <c r="E369">
        <v>8</v>
      </c>
      <c r="F369">
        <v>74.375</v>
      </c>
      <c r="G369">
        <v>46</v>
      </c>
      <c r="H369">
        <v>0</v>
      </c>
      <c r="I369" t="s">
        <v>12</v>
      </c>
      <c r="J369">
        <v>94</v>
      </c>
      <c r="M369">
        <f>MATCH(B369,'pivot 2021'!$B$2:$B$689,0)</f>
        <v>340</v>
      </c>
      <c r="N369">
        <f t="shared" si="9"/>
        <v>340</v>
      </c>
      <c r="O369">
        <f>INDEX('pivot 2021'!$D$2:$D$717,'pivot 2022'!M369)</f>
        <v>0.95348400336001105</v>
      </c>
      <c r="P369">
        <f>D369-O369</f>
        <v>0</v>
      </c>
    </row>
    <row r="370" spans="1:16">
      <c r="A370" t="s">
        <v>691</v>
      </c>
      <c r="B370" t="s">
        <v>692</v>
      </c>
      <c r="C370">
        <v>2017</v>
      </c>
      <c r="D370">
        <v>0.95343289227934203</v>
      </c>
      <c r="E370">
        <v>7</v>
      </c>
      <c r="F370">
        <v>56.571428571428498</v>
      </c>
      <c r="G370">
        <v>40</v>
      </c>
      <c r="H370">
        <v>0</v>
      </c>
      <c r="I370" t="s">
        <v>12</v>
      </c>
      <c r="J370">
        <v>47</v>
      </c>
      <c r="M370">
        <f>MATCH(B370,'pivot 2021'!$B$2:$B$689,0)</f>
        <v>341</v>
      </c>
      <c r="N370">
        <f t="shared" si="9"/>
        <v>341</v>
      </c>
      <c r="O370">
        <f>INDEX('pivot 2021'!$D$2:$D$717,'pivot 2022'!M370)</f>
        <v>0.950147949129034</v>
      </c>
      <c r="P370">
        <f>D370-O370</f>
        <v>3.2849431503080284E-3</v>
      </c>
    </row>
    <row r="371" spans="1:16">
      <c r="A371" t="s">
        <v>695</v>
      </c>
      <c r="B371" t="s">
        <v>696</v>
      </c>
      <c r="C371">
        <v>2011</v>
      </c>
      <c r="D371">
        <v>0.93993250734707301</v>
      </c>
      <c r="E371">
        <v>6</v>
      </c>
      <c r="F371">
        <v>49.8333333333333</v>
      </c>
      <c r="G371">
        <v>22</v>
      </c>
      <c r="H371">
        <v>0</v>
      </c>
      <c r="I371" t="s">
        <v>12</v>
      </c>
      <c r="J371">
        <v>119</v>
      </c>
      <c r="M371">
        <f>MATCH(B371,'pivot 2021'!$B$2:$B$689,0)</f>
        <v>343</v>
      </c>
      <c r="N371">
        <f t="shared" si="9"/>
        <v>343</v>
      </c>
      <c r="O371">
        <f>INDEX('pivot 2021'!$D$2:$D$717,'pivot 2022'!M371)</f>
        <v>0.93618603863289895</v>
      </c>
      <c r="P371">
        <f>D371-O371</f>
        <v>3.746468714174056E-3</v>
      </c>
    </row>
    <row r="372" spans="1:16">
      <c r="A372" t="s">
        <v>693</v>
      </c>
      <c r="B372" t="s">
        <v>694</v>
      </c>
      <c r="C372">
        <v>2013</v>
      </c>
      <c r="D372">
        <v>0.93802653858325302</v>
      </c>
      <c r="E372">
        <v>6</v>
      </c>
      <c r="F372">
        <v>46.3333333333333</v>
      </c>
      <c r="G372">
        <v>22</v>
      </c>
      <c r="H372">
        <v>0</v>
      </c>
      <c r="I372" t="s">
        <v>12</v>
      </c>
      <c r="J372">
        <v>95</v>
      </c>
      <c r="M372">
        <f>MATCH(B372,'pivot 2021'!$B$2:$B$689,0)</f>
        <v>342</v>
      </c>
      <c r="N372">
        <f t="shared" si="9"/>
        <v>342</v>
      </c>
      <c r="O372">
        <f>INDEX('pivot 2021'!$D$2:$D$717,'pivot 2022'!M372)</f>
        <v>0.93906329151595802</v>
      </c>
      <c r="P372">
        <f>D372-O372</f>
        <v>-1.0367529327049985E-3</v>
      </c>
    </row>
    <row r="373" spans="1:16">
      <c r="A373" t="s">
        <v>697</v>
      </c>
      <c r="B373" t="s">
        <v>698</v>
      </c>
      <c r="C373">
        <v>2011</v>
      </c>
      <c r="D373">
        <v>0.93449297528073505</v>
      </c>
      <c r="E373">
        <v>7</v>
      </c>
      <c r="F373">
        <v>61.142857142857103</v>
      </c>
      <c r="G373">
        <v>38</v>
      </c>
      <c r="H373">
        <v>0</v>
      </c>
      <c r="I373" t="s">
        <v>12</v>
      </c>
      <c r="J373">
        <v>118</v>
      </c>
      <c r="M373">
        <f>MATCH(B373,'pivot 2021'!$B$2:$B$689,0)</f>
        <v>344</v>
      </c>
      <c r="N373">
        <f t="shared" si="9"/>
        <v>344</v>
      </c>
      <c r="O373">
        <f>INDEX('pivot 2021'!$D$2:$D$717,'pivot 2022'!M373)</f>
        <v>0.93397361322259398</v>
      </c>
      <c r="P373">
        <f>D373-O373</f>
        <v>5.1936205814107073E-4</v>
      </c>
    </row>
    <row r="374" spans="1:16">
      <c r="A374" t="s">
        <v>699</v>
      </c>
      <c r="B374" t="s">
        <v>700</v>
      </c>
      <c r="C374">
        <v>2013</v>
      </c>
      <c r="D374">
        <v>0.93252683506166401</v>
      </c>
      <c r="E374">
        <v>6</v>
      </c>
      <c r="F374">
        <v>59.1666666666666</v>
      </c>
      <c r="G374">
        <v>12</v>
      </c>
      <c r="H374">
        <v>0</v>
      </c>
      <c r="I374" t="s">
        <v>12</v>
      </c>
      <c r="J374">
        <v>95</v>
      </c>
      <c r="M374">
        <f>MATCH(B374,'pivot 2021'!$B$2:$B$689,0)</f>
        <v>345</v>
      </c>
      <c r="N374">
        <f t="shared" si="9"/>
        <v>345</v>
      </c>
      <c r="O374">
        <f>INDEX('pivot 2021'!$D$2:$D$717,'pivot 2022'!M374)</f>
        <v>0.93364191746432201</v>
      </c>
      <c r="P374">
        <f>D374-O374</f>
        <v>-1.1150824026580075E-3</v>
      </c>
    </row>
    <row r="375" spans="1:16">
      <c r="A375" t="s">
        <v>711</v>
      </c>
      <c r="B375" t="s">
        <v>712</v>
      </c>
      <c r="C375">
        <v>2014</v>
      </c>
      <c r="D375">
        <v>0.88153082841450403</v>
      </c>
      <c r="E375">
        <v>7</v>
      </c>
      <c r="F375">
        <v>66.857142857142804</v>
      </c>
      <c r="G375">
        <v>41</v>
      </c>
      <c r="H375">
        <v>0</v>
      </c>
      <c r="I375" t="s">
        <v>12</v>
      </c>
      <c r="J375">
        <v>23</v>
      </c>
      <c r="M375">
        <f>MATCH(B375,'pivot 2021'!$B$2:$B$689,0)</f>
        <v>351</v>
      </c>
      <c r="N375">
        <f t="shared" si="9"/>
        <v>351</v>
      </c>
      <c r="O375">
        <f>INDEX('pivot 2021'!$D$2:$D$717,'pivot 2022'!M375)</f>
        <v>0.88489806001918003</v>
      </c>
      <c r="P375">
        <f>D375-O375</f>
        <v>-3.367231604676002E-3</v>
      </c>
    </row>
    <row r="376" spans="1:16">
      <c r="A376" t="s">
        <v>713</v>
      </c>
      <c r="B376" t="s">
        <v>714</v>
      </c>
      <c r="C376">
        <v>2012</v>
      </c>
      <c r="D376">
        <v>0.87960384795781899</v>
      </c>
      <c r="E376">
        <v>5</v>
      </c>
      <c r="F376">
        <v>47.8</v>
      </c>
      <c r="G376">
        <v>13</v>
      </c>
      <c r="H376">
        <v>0</v>
      </c>
      <c r="I376" t="s">
        <v>12</v>
      </c>
      <c r="J376">
        <v>113</v>
      </c>
      <c r="M376">
        <f>MATCH(B376,'pivot 2021'!$B$2:$B$689,0)</f>
        <v>352</v>
      </c>
      <c r="N376">
        <f t="shared" si="9"/>
        <v>352</v>
      </c>
      <c r="O376">
        <f>INDEX('pivot 2021'!$D$2:$D$717,'pivot 2022'!M376)</f>
        <v>0.87941526433000505</v>
      </c>
      <c r="P376">
        <f>D376-O376</f>
        <v>1.885836278139319E-4</v>
      </c>
    </row>
    <row r="377" spans="1:16">
      <c r="A377" t="s">
        <v>715</v>
      </c>
      <c r="B377" t="s">
        <v>716</v>
      </c>
      <c r="C377">
        <v>2017</v>
      </c>
      <c r="D377">
        <v>0.86116831276389305</v>
      </c>
      <c r="E377">
        <v>7</v>
      </c>
      <c r="F377">
        <v>71.142857142857096</v>
      </c>
      <c r="G377">
        <v>39</v>
      </c>
      <c r="H377">
        <v>0</v>
      </c>
      <c r="I377" t="s">
        <v>12</v>
      </c>
      <c r="J377">
        <v>43</v>
      </c>
      <c r="M377">
        <f>MATCH(B377,'pivot 2021'!$B$2:$B$689,0)</f>
        <v>353</v>
      </c>
      <c r="N377">
        <f t="shared" si="9"/>
        <v>353</v>
      </c>
      <c r="O377">
        <f>INDEX('pivot 2021'!$D$2:$D$717,'pivot 2022'!M377)</f>
        <v>0.85917155780338395</v>
      </c>
      <c r="P377">
        <f>D377-O377</f>
        <v>1.9967549605091062E-3</v>
      </c>
    </row>
    <row r="378" spans="1:16">
      <c r="A378" t="s">
        <v>687</v>
      </c>
      <c r="B378" t="s">
        <v>688</v>
      </c>
      <c r="C378">
        <v>2017</v>
      </c>
      <c r="D378">
        <v>0.86078564049338002</v>
      </c>
      <c r="E378">
        <v>7</v>
      </c>
      <c r="F378">
        <v>69.142857142857096</v>
      </c>
      <c r="G378">
        <v>41</v>
      </c>
      <c r="H378">
        <v>0</v>
      </c>
      <c r="I378" t="s">
        <v>12</v>
      </c>
      <c r="J378">
        <v>43</v>
      </c>
      <c r="M378">
        <f>MATCH(B378,'pivot 2021'!$B$2:$B$689,0)</f>
        <v>339</v>
      </c>
      <c r="N378">
        <f t="shared" si="9"/>
        <v>339</v>
      </c>
      <c r="O378">
        <f>INDEX('pivot 2021'!$D$2:$D$717,'pivot 2022'!M378)</f>
        <v>0.96333332178784103</v>
      </c>
      <c r="P378">
        <f>D378-O378</f>
        <v>-0.10254768129446101</v>
      </c>
    </row>
    <row r="379" spans="1:16">
      <c r="A379" t="s">
        <v>717</v>
      </c>
      <c r="B379" t="s">
        <v>718</v>
      </c>
      <c r="C379">
        <v>2015</v>
      </c>
      <c r="D379">
        <v>0.85497897692443103</v>
      </c>
      <c r="E379">
        <v>5</v>
      </c>
      <c r="F379">
        <v>41.4</v>
      </c>
      <c r="G379">
        <v>15</v>
      </c>
      <c r="H379">
        <v>0</v>
      </c>
      <c r="I379" t="s">
        <v>12</v>
      </c>
      <c r="J379">
        <v>79</v>
      </c>
      <c r="M379">
        <f>MATCH(B379,'pivot 2021'!$B$2:$B$689,0)</f>
        <v>354</v>
      </c>
      <c r="N379">
        <f t="shared" si="9"/>
        <v>354</v>
      </c>
      <c r="O379">
        <f>INDEX('pivot 2021'!$D$2:$D$717,'pivot 2022'!M379)</f>
        <v>0.85497897692443103</v>
      </c>
      <c r="P379">
        <f>D379-O379</f>
        <v>0</v>
      </c>
    </row>
    <row r="380" spans="1:16">
      <c r="A380" t="s">
        <v>719</v>
      </c>
      <c r="B380" t="s">
        <v>720</v>
      </c>
      <c r="C380">
        <v>2011</v>
      </c>
      <c r="D380">
        <v>0.85092351196118299</v>
      </c>
      <c r="E380">
        <v>6</v>
      </c>
      <c r="F380">
        <v>60.8333333333333</v>
      </c>
      <c r="G380">
        <v>17</v>
      </c>
      <c r="H380">
        <v>0</v>
      </c>
      <c r="I380" t="s">
        <v>12</v>
      </c>
      <c r="J380">
        <v>128</v>
      </c>
      <c r="M380">
        <f>MATCH(B380,'pivot 2021'!$B$2:$B$689,0)</f>
        <v>355</v>
      </c>
      <c r="N380">
        <f t="shared" si="9"/>
        <v>355</v>
      </c>
      <c r="O380">
        <f>INDEX('pivot 2021'!$D$2:$D$717,'pivot 2022'!M380)</f>
        <v>0.84976256238483405</v>
      </c>
      <c r="P380">
        <f>D380-O380</f>
        <v>1.1609495763489353E-3</v>
      </c>
    </row>
    <row r="381" spans="1:16">
      <c r="A381" t="s">
        <v>721</v>
      </c>
      <c r="B381" t="s">
        <v>722</v>
      </c>
      <c r="C381">
        <v>2017</v>
      </c>
      <c r="D381">
        <v>0.84914522402723003</v>
      </c>
      <c r="E381">
        <v>8</v>
      </c>
      <c r="F381">
        <v>89.25</v>
      </c>
      <c r="G381">
        <v>79</v>
      </c>
      <c r="H381">
        <v>0</v>
      </c>
      <c r="I381" t="s">
        <v>12</v>
      </c>
      <c r="J381">
        <v>33</v>
      </c>
      <c r="M381">
        <f>MATCH(B381,'pivot 2021'!$B$2:$B$689,0)</f>
        <v>356</v>
      </c>
      <c r="N381">
        <f t="shared" si="9"/>
        <v>356</v>
      </c>
      <c r="O381">
        <f>INDEX('pivot 2021'!$D$2:$D$717,'pivot 2022'!M381)</f>
        <v>0.84701739538327903</v>
      </c>
      <c r="P381">
        <f>D381-O381</f>
        <v>2.1278286439510019E-3</v>
      </c>
    </row>
    <row r="382" spans="1:16">
      <c r="A382" t="s">
        <v>723</v>
      </c>
      <c r="B382" t="s">
        <v>724</v>
      </c>
      <c r="C382">
        <v>2009</v>
      </c>
      <c r="D382">
        <v>0.84538644810689301</v>
      </c>
      <c r="E382">
        <v>8</v>
      </c>
      <c r="F382">
        <v>90.375</v>
      </c>
      <c r="G382">
        <v>71</v>
      </c>
      <c r="H382">
        <v>0</v>
      </c>
      <c r="I382" t="s">
        <v>12</v>
      </c>
      <c r="J382">
        <v>117</v>
      </c>
      <c r="M382">
        <f>MATCH(B382,'pivot 2021'!$B$2:$B$689,0)</f>
        <v>357</v>
      </c>
      <c r="N382">
        <f t="shared" si="9"/>
        <v>357</v>
      </c>
      <c r="O382">
        <f>INDEX('pivot 2021'!$D$2:$D$717,'pivot 2022'!M382)</f>
        <v>0.84663896055436505</v>
      </c>
      <c r="P382">
        <f>D382-O382</f>
        <v>-1.2525124474720428E-3</v>
      </c>
    </row>
    <row r="383" spans="1:16">
      <c r="A383" t="s">
        <v>725</v>
      </c>
      <c r="B383" t="s">
        <v>726</v>
      </c>
      <c r="C383">
        <v>2016</v>
      </c>
      <c r="D383">
        <v>0.83830544261708995</v>
      </c>
      <c r="E383">
        <v>7</v>
      </c>
      <c r="F383">
        <v>73</v>
      </c>
      <c r="G383">
        <v>42</v>
      </c>
      <c r="H383">
        <v>0</v>
      </c>
      <c r="I383" t="s">
        <v>12</v>
      </c>
      <c r="J383">
        <v>59</v>
      </c>
      <c r="M383">
        <f>MATCH(B383,'pivot 2021'!$B$2:$B$689,0)</f>
        <v>358</v>
      </c>
      <c r="N383">
        <f t="shared" si="9"/>
        <v>358</v>
      </c>
      <c r="O383">
        <f>INDEX('pivot 2021'!$D$2:$D$717,'pivot 2022'!M383)</f>
        <v>0.84007986510210197</v>
      </c>
      <c r="P383">
        <f>D383-O383</f>
        <v>-1.7744224850120283E-3</v>
      </c>
    </row>
    <row r="384" spans="1:16">
      <c r="A384" t="s">
        <v>757</v>
      </c>
      <c r="B384" t="s">
        <v>758</v>
      </c>
      <c r="C384">
        <v>2015</v>
      </c>
      <c r="D384">
        <v>0.82328648838851404</v>
      </c>
      <c r="E384">
        <v>7</v>
      </c>
      <c r="F384">
        <v>75.142857142857096</v>
      </c>
      <c r="G384">
        <v>54</v>
      </c>
      <c r="H384">
        <v>0</v>
      </c>
      <c r="I384" t="s">
        <v>12</v>
      </c>
      <c r="J384">
        <v>67</v>
      </c>
      <c r="M384">
        <f>MATCH(B384,'pivot 2021'!$B$2:$B$689,0)</f>
        <v>374</v>
      </c>
      <c r="N384">
        <f t="shared" si="9"/>
        <v>374</v>
      </c>
      <c r="O384">
        <f>INDEX('pivot 2021'!$D$2:$D$717,'pivot 2022'!M384)</f>
        <v>0.72204369739320795</v>
      </c>
      <c r="P384">
        <f>D384-O384</f>
        <v>0.10124279099530609</v>
      </c>
    </row>
    <row r="385" spans="1:16">
      <c r="A385" t="s">
        <v>727</v>
      </c>
      <c r="B385" t="s">
        <v>728</v>
      </c>
      <c r="C385">
        <v>2005</v>
      </c>
      <c r="D385">
        <v>0.82320241152432305</v>
      </c>
      <c r="E385">
        <v>7</v>
      </c>
      <c r="F385">
        <v>75.142857142857096</v>
      </c>
      <c r="G385">
        <v>51</v>
      </c>
      <c r="H385">
        <v>0</v>
      </c>
      <c r="I385" t="s">
        <v>12</v>
      </c>
      <c r="J385">
        <v>112</v>
      </c>
      <c r="M385">
        <f>MATCH(B385,'pivot 2021'!$B$2:$B$689,0)</f>
        <v>359</v>
      </c>
      <c r="N385">
        <f t="shared" si="9"/>
        <v>359</v>
      </c>
      <c r="O385">
        <f>INDEX('pivot 2021'!$D$2:$D$717,'pivot 2022'!M385)</f>
        <v>0.82177985526597197</v>
      </c>
      <c r="P385">
        <f>D385-O385</f>
        <v>1.422556258351082E-3</v>
      </c>
    </row>
    <row r="386" spans="1:16">
      <c r="A386" t="s">
        <v>729</v>
      </c>
      <c r="B386" t="s">
        <v>730</v>
      </c>
      <c r="C386">
        <v>2016</v>
      </c>
      <c r="D386">
        <v>0.81812985346508904</v>
      </c>
      <c r="E386">
        <v>7</v>
      </c>
      <c r="F386">
        <v>79.428571428571402</v>
      </c>
      <c r="G386">
        <v>36</v>
      </c>
      <c r="H386">
        <v>0</v>
      </c>
      <c r="I386" t="s">
        <v>12</v>
      </c>
      <c r="J386">
        <v>53</v>
      </c>
      <c r="M386">
        <f>MATCH(B386,'pivot 2021'!$B$2:$B$689,0)</f>
        <v>360</v>
      </c>
      <c r="N386">
        <f t="shared" si="9"/>
        <v>360</v>
      </c>
      <c r="O386">
        <f>INDEX('pivot 2021'!$D$2:$D$717,'pivot 2022'!M386)</f>
        <v>0.81922209806114299</v>
      </c>
      <c r="P386">
        <f>D386-O386</f>
        <v>-1.0922445960539484E-3</v>
      </c>
    </row>
    <row r="387" spans="1:16">
      <c r="A387" t="s">
        <v>733</v>
      </c>
      <c r="B387" t="s">
        <v>734</v>
      </c>
      <c r="C387">
        <v>2018</v>
      </c>
      <c r="D387">
        <v>0.79326327365333404</v>
      </c>
      <c r="E387">
        <v>5</v>
      </c>
      <c r="F387">
        <v>52</v>
      </c>
      <c r="G387">
        <v>19</v>
      </c>
      <c r="H387">
        <v>0</v>
      </c>
      <c r="I387" t="s">
        <v>12</v>
      </c>
      <c r="J387">
        <v>42</v>
      </c>
      <c r="M387">
        <f>MATCH(B387,'pivot 2021'!$B$2:$B$689,0)</f>
        <v>362</v>
      </c>
      <c r="N387">
        <f t="shared" ref="N387:N450" si="10">M387-K387</f>
        <v>362</v>
      </c>
      <c r="O387">
        <f>INDEX('pivot 2021'!$D$2:$D$717,'pivot 2022'!M387)</f>
        <v>0.79724259980789602</v>
      </c>
      <c r="P387">
        <f>D387-O387</f>
        <v>-3.9793261545619796E-3</v>
      </c>
    </row>
    <row r="388" spans="1:16">
      <c r="A388" t="s">
        <v>739</v>
      </c>
      <c r="B388" t="s">
        <v>740</v>
      </c>
      <c r="C388">
        <v>2017</v>
      </c>
      <c r="D388">
        <v>0.78012979292663498</v>
      </c>
      <c r="E388">
        <v>6</v>
      </c>
      <c r="F388">
        <v>67.1666666666666</v>
      </c>
      <c r="G388">
        <v>28</v>
      </c>
      <c r="H388">
        <v>0</v>
      </c>
      <c r="I388" t="s">
        <v>12</v>
      </c>
      <c r="J388">
        <v>15</v>
      </c>
      <c r="M388">
        <f>MATCH(B388,'pivot 2021'!$B$2:$B$689,0)</f>
        <v>365</v>
      </c>
      <c r="N388">
        <f t="shared" si="10"/>
        <v>365</v>
      </c>
      <c r="O388">
        <f>INDEX('pivot 2021'!$D$2:$D$717,'pivot 2022'!M388)</f>
        <v>0.78302397013587799</v>
      </c>
      <c r="P388">
        <f>D388-O388</f>
        <v>-2.8941772092430096E-3</v>
      </c>
    </row>
    <row r="389" spans="1:16">
      <c r="A389" t="s">
        <v>743</v>
      </c>
      <c r="B389" t="s">
        <v>744</v>
      </c>
      <c r="C389">
        <v>2009</v>
      </c>
      <c r="D389">
        <v>0.77591754845391303</v>
      </c>
      <c r="E389">
        <v>7</v>
      </c>
      <c r="F389">
        <v>83</v>
      </c>
      <c r="G389">
        <v>61</v>
      </c>
      <c r="H389">
        <v>0</v>
      </c>
      <c r="I389" t="s">
        <v>12</v>
      </c>
      <c r="J389">
        <v>140</v>
      </c>
      <c r="M389">
        <f>MATCH(B389,'pivot 2021'!$B$2:$B$689,0)</f>
        <v>367</v>
      </c>
      <c r="N389">
        <f t="shared" si="10"/>
        <v>367</v>
      </c>
      <c r="O389">
        <f>INDEX('pivot 2021'!$D$2:$D$717,'pivot 2022'!M389)</f>
        <v>0.77488079552120703</v>
      </c>
      <c r="P389">
        <f>D389-O389</f>
        <v>1.0367529327059977E-3</v>
      </c>
    </row>
    <row r="390" spans="1:16">
      <c r="A390" t="s">
        <v>771</v>
      </c>
      <c r="B390" t="s">
        <v>772</v>
      </c>
      <c r="C390">
        <v>2017</v>
      </c>
      <c r="D390">
        <v>0.76349943251996599</v>
      </c>
      <c r="E390">
        <v>6</v>
      </c>
      <c r="F390">
        <v>71.3333333333333</v>
      </c>
      <c r="G390">
        <v>35</v>
      </c>
      <c r="H390">
        <v>0</v>
      </c>
      <c r="I390" t="s">
        <v>12</v>
      </c>
      <c r="J390">
        <v>45</v>
      </c>
      <c r="M390">
        <f>MATCH(B390,'pivot 2021'!$B$2:$B$689,0)</f>
        <v>381</v>
      </c>
      <c r="N390">
        <f t="shared" si="10"/>
        <v>381</v>
      </c>
      <c r="O390">
        <f>INDEX('pivot 2021'!$D$2:$D$717,'pivot 2022'!M390)</f>
        <v>0.65831190813653095</v>
      </c>
      <c r="P390">
        <f>D390-O390</f>
        <v>0.10518752438343504</v>
      </c>
    </row>
    <row r="391" spans="1:16">
      <c r="A391" t="s">
        <v>747</v>
      </c>
      <c r="B391" t="s">
        <v>748</v>
      </c>
      <c r="C391">
        <v>2014</v>
      </c>
      <c r="D391">
        <v>0.75960408109892796</v>
      </c>
      <c r="E391">
        <v>5</v>
      </c>
      <c r="F391">
        <v>54.8</v>
      </c>
      <c r="G391">
        <v>23</v>
      </c>
      <c r="H391">
        <v>0</v>
      </c>
      <c r="I391" t="s">
        <v>12</v>
      </c>
      <c r="J391">
        <v>78</v>
      </c>
      <c r="M391">
        <f>MATCH(B391,'pivot 2021'!$B$2:$B$689,0)</f>
        <v>369</v>
      </c>
      <c r="N391">
        <f t="shared" si="10"/>
        <v>369</v>
      </c>
      <c r="O391">
        <f>INDEX('pivot 2021'!$D$2:$D$717,'pivot 2022'!M391)</f>
        <v>0.76129044014524105</v>
      </c>
      <c r="P391">
        <f>D391-O391</f>
        <v>-1.6863590463130906E-3</v>
      </c>
    </row>
    <row r="392" spans="1:16">
      <c r="A392" t="s">
        <v>749</v>
      </c>
      <c r="B392" t="s">
        <v>750</v>
      </c>
      <c r="C392">
        <v>2009</v>
      </c>
      <c r="D392">
        <v>0.758695170260832</v>
      </c>
      <c r="E392">
        <v>5</v>
      </c>
      <c r="F392">
        <v>47.8</v>
      </c>
      <c r="G392">
        <v>31</v>
      </c>
      <c r="H392">
        <v>0</v>
      </c>
      <c r="I392" t="s">
        <v>12</v>
      </c>
      <c r="J392">
        <v>143</v>
      </c>
      <c r="M392">
        <f>MATCH(B392,'pivot 2021'!$B$2:$B$689,0)</f>
        <v>370</v>
      </c>
      <c r="N392">
        <f t="shared" si="10"/>
        <v>370</v>
      </c>
      <c r="O392">
        <f>INDEX('pivot 2021'!$D$2:$D$717,'pivot 2022'!M392)</f>
        <v>0.758695170260832</v>
      </c>
      <c r="P392">
        <f>D392-O392</f>
        <v>0</v>
      </c>
    </row>
    <row r="393" spans="1:16">
      <c r="A393" t="s">
        <v>751</v>
      </c>
      <c r="B393" t="s">
        <v>752</v>
      </c>
      <c r="C393">
        <v>2007</v>
      </c>
      <c r="D393">
        <v>0.752241192343722</v>
      </c>
      <c r="E393">
        <v>7</v>
      </c>
      <c r="F393">
        <v>87.428571428571402</v>
      </c>
      <c r="G393">
        <v>73</v>
      </c>
      <c r="H393">
        <v>0</v>
      </c>
      <c r="I393" t="s">
        <v>12</v>
      </c>
      <c r="J393">
        <v>141</v>
      </c>
      <c r="M393">
        <f>MATCH(B393,'pivot 2021'!$B$2:$B$689,0)</f>
        <v>371</v>
      </c>
      <c r="N393">
        <f t="shared" si="10"/>
        <v>371</v>
      </c>
      <c r="O393">
        <f>INDEX('pivot 2021'!$D$2:$D$717,'pivot 2022'!M393)</f>
        <v>0.75239332127738201</v>
      </c>
      <c r="P393">
        <f>D393-O393</f>
        <v>-1.5212893366001179E-4</v>
      </c>
    </row>
    <row r="394" spans="1:16">
      <c r="A394" t="s">
        <v>753</v>
      </c>
      <c r="B394" t="s">
        <v>754</v>
      </c>
      <c r="C394">
        <v>2012</v>
      </c>
      <c r="D394">
        <v>0.727744936018898</v>
      </c>
      <c r="E394">
        <v>5</v>
      </c>
      <c r="F394">
        <v>55.4</v>
      </c>
      <c r="G394">
        <v>24</v>
      </c>
      <c r="H394">
        <v>0</v>
      </c>
      <c r="I394" t="s">
        <v>12</v>
      </c>
      <c r="J394">
        <v>114</v>
      </c>
      <c r="M394">
        <f>MATCH(B394,'pivot 2021'!$B$2:$B$689,0)</f>
        <v>372</v>
      </c>
      <c r="N394">
        <f t="shared" si="10"/>
        <v>372</v>
      </c>
      <c r="O394">
        <f>INDEX('pivot 2021'!$D$2:$D$717,'pivot 2022'!M394)</f>
        <v>0.73270020017059601</v>
      </c>
      <c r="P394">
        <f>D394-O394</f>
        <v>-4.9552641516980023E-3</v>
      </c>
    </row>
    <row r="395" spans="1:16">
      <c r="A395" t="s">
        <v>759</v>
      </c>
      <c r="B395" t="s">
        <v>760</v>
      </c>
      <c r="C395">
        <v>2016</v>
      </c>
      <c r="D395">
        <v>0.71779236902198595</v>
      </c>
      <c r="E395">
        <v>6</v>
      </c>
      <c r="F395">
        <v>72.6666666666666</v>
      </c>
      <c r="G395">
        <v>52</v>
      </c>
      <c r="H395">
        <v>0</v>
      </c>
      <c r="I395" t="s">
        <v>12</v>
      </c>
      <c r="J395">
        <v>54</v>
      </c>
      <c r="M395">
        <f>MATCH(B395,'pivot 2021'!$B$2:$B$689,0)</f>
        <v>375</v>
      </c>
      <c r="N395">
        <f t="shared" si="10"/>
        <v>375</v>
      </c>
      <c r="O395">
        <f>INDEX('pivot 2021'!$D$2:$D$717,'pivot 2022'!M395)</f>
        <v>0.71836789522511302</v>
      </c>
      <c r="P395">
        <f>D395-O395</f>
        <v>-5.755262031270636E-4</v>
      </c>
    </row>
    <row r="396" spans="1:16">
      <c r="A396" t="s">
        <v>761</v>
      </c>
      <c r="B396" t="s">
        <v>762</v>
      </c>
      <c r="C396">
        <v>2017</v>
      </c>
      <c r="D396">
        <v>0.712664775228671</v>
      </c>
      <c r="E396">
        <v>6</v>
      </c>
      <c r="F396">
        <v>74.6666666666666</v>
      </c>
      <c r="G396">
        <v>46</v>
      </c>
      <c r="H396">
        <v>0</v>
      </c>
      <c r="I396" t="s">
        <v>12</v>
      </c>
      <c r="J396">
        <v>46</v>
      </c>
      <c r="M396">
        <f>MATCH(B396,'pivot 2021'!$B$2:$B$689,0)</f>
        <v>376</v>
      </c>
      <c r="N396">
        <f t="shared" si="10"/>
        <v>376</v>
      </c>
      <c r="O396">
        <f>INDEX('pivot 2021'!$D$2:$D$717,'pivot 2022'!M396)</f>
        <v>0.71544606588416804</v>
      </c>
      <c r="P396">
        <f>D396-O396</f>
        <v>-2.7812906554970374E-3</v>
      </c>
    </row>
    <row r="397" spans="1:16">
      <c r="A397" t="s">
        <v>763</v>
      </c>
      <c r="B397" t="s">
        <v>764</v>
      </c>
      <c r="C397">
        <v>2013</v>
      </c>
      <c r="D397">
        <v>0.70244315789242495</v>
      </c>
      <c r="E397">
        <v>5</v>
      </c>
      <c r="F397">
        <v>60</v>
      </c>
      <c r="G397">
        <v>23</v>
      </c>
      <c r="H397">
        <v>0</v>
      </c>
      <c r="I397" t="s">
        <v>12</v>
      </c>
      <c r="J397">
        <v>98</v>
      </c>
      <c r="M397">
        <f>MATCH(B397,'pivot 2021'!$B$2:$B$689,0)</f>
        <v>377</v>
      </c>
      <c r="N397">
        <f t="shared" si="10"/>
        <v>377</v>
      </c>
      <c r="O397">
        <f>INDEX('pivot 2021'!$D$2:$D$717,'pivot 2022'!M397)</f>
        <v>0.70646188911149699</v>
      </c>
      <c r="P397">
        <f>D397-O397</f>
        <v>-4.0187312190720359E-3</v>
      </c>
    </row>
    <row r="398" spans="1:16">
      <c r="A398" t="s">
        <v>1045</v>
      </c>
      <c r="B398" t="s">
        <v>1046</v>
      </c>
      <c r="C398">
        <v>2021</v>
      </c>
      <c r="D398">
        <v>0.70105267776269198</v>
      </c>
      <c r="E398">
        <v>6</v>
      </c>
      <c r="F398">
        <v>76.3333333333333</v>
      </c>
      <c r="G398">
        <v>46</v>
      </c>
      <c r="H398">
        <v>0</v>
      </c>
      <c r="I398" t="s">
        <v>12</v>
      </c>
      <c r="J398">
        <v>8</v>
      </c>
      <c r="M398">
        <f>MATCH(B398,'pivot 2021'!$B$2:$B$689,0)</f>
        <v>518</v>
      </c>
      <c r="N398">
        <f t="shared" si="10"/>
        <v>518</v>
      </c>
      <c r="O398">
        <f>INDEX('pivot 2021'!$D$2:$D$717,'pivot 2022'!M398)</f>
        <v>0.26700331103270097</v>
      </c>
      <c r="P398">
        <f>D398-O398</f>
        <v>0.434049366729991</v>
      </c>
    </row>
    <row r="399" spans="1:16">
      <c r="A399" t="s">
        <v>765</v>
      </c>
      <c r="B399" t="s">
        <v>766</v>
      </c>
      <c r="C399">
        <v>2019</v>
      </c>
      <c r="D399">
        <v>0.69647248970636499</v>
      </c>
      <c r="E399">
        <v>6</v>
      </c>
      <c r="F399">
        <v>74.8333333333333</v>
      </c>
      <c r="G399">
        <v>61</v>
      </c>
      <c r="H399">
        <v>0</v>
      </c>
      <c r="I399" t="s">
        <v>12</v>
      </c>
      <c r="J399">
        <v>14</v>
      </c>
      <c r="M399">
        <f>MATCH(B399,'pivot 2021'!$B$2:$B$689,0)</f>
        <v>378</v>
      </c>
      <c r="N399">
        <f t="shared" si="10"/>
        <v>378</v>
      </c>
      <c r="O399">
        <f>INDEX('pivot 2021'!$D$2:$D$717,'pivot 2022'!M399)</f>
        <v>0.69784427244956704</v>
      </c>
      <c r="P399">
        <f>D399-O399</f>
        <v>-1.3717827432020435E-3</v>
      </c>
    </row>
    <row r="400" spans="1:16">
      <c r="A400" t="s">
        <v>737</v>
      </c>
      <c r="B400" t="s">
        <v>738</v>
      </c>
      <c r="C400">
        <v>2020</v>
      </c>
      <c r="D400">
        <v>0.68996752048137899</v>
      </c>
      <c r="E400">
        <v>5</v>
      </c>
      <c r="F400">
        <v>57.6</v>
      </c>
      <c r="G400">
        <v>33</v>
      </c>
      <c r="H400">
        <v>0</v>
      </c>
      <c r="I400" t="s">
        <v>12</v>
      </c>
      <c r="J400">
        <v>16</v>
      </c>
      <c r="M400">
        <f>MATCH(B400,'pivot 2021'!$B$2:$B$689,0)</f>
        <v>364</v>
      </c>
      <c r="N400">
        <f t="shared" si="10"/>
        <v>364</v>
      </c>
      <c r="O400">
        <f>INDEX('pivot 2021'!$D$2:$D$717,'pivot 2022'!M400)</f>
        <v>0.78752209154976605</v>
      </c>
      <c r="P400">
        <f>D400-O400</f>
        <v>-9.7554571068387053E-2</v>
      </c>
    </row>
    <row r="401" spans="1:16">
      <c r="A401" t="s">
        <v>1472</v>
      </c>
      <c r="B401" t="s">
        <v>1473</v>
      </c>
      <c r="C401">
        <v>2021</v>
      </c>
      <c r="D401">
        <v>0.68952026203483696</v>
      </c>
      <c r="E401">
        <v>6</v>
      </c>
      <c r="F401">
        <v>77.5</v>
      </c>
      <c r="G401">
        <v>62</v>
      </c>
      <c r="H401">
        <v>0</v>
      </c>
      <c r="I401">
        <v>62</v>
      </c>
      <c r="J401" t="s">
        <v>12</v>
      </c>
      <c r="M401" t="e">
        <f>MATCH(B401,'pivot 2021'!$B$2:$B$689,0)</f>
        <v>#N/A</v>
      </c>
      <c r="N401" t="e">
        <f t="shared" si="10"/>
        <v>#N/A</v>
      </c>
      <c r="O401" t="e">
        <f>INDEX('pivot 2021'!$D$2:$D$717,'pivot 2022'!M401)</f>
        <v>#N/A</v>
      </c>
      <c r="P401" t="e">
        <f>D401-O401</f>
        <v>#N/A</v>
      </c>
    </row>
    <row r="402" spans="1:16">
      <c r="A402" t="s">
        <v>807</v>
      </c>
      <c r="B402" t="s">
        <v>808</v>
      </c>
      <c r="C402">
        <v>2017</v>
      </c>
      <c r="D402">
        <v>0.68696277935843797</v>
      </c>
      <c r="E402">
        <v>6</v>
      </c>
      <c r="F402">
        <v>78.3333333333333</v>
      </c>
      <c r="G402">
        <v>62</v>
      </c>
      <c r="H402">
        <v>0</v>
      </c>
      <c r="I402" t="s">
        <v>12</v>
      </c>
      <c r="J402">
        <v>43</v>
      </c>
      <c r="M402">
        <f>MATCH(B402,'pivot 2021'!$B$2:$B$689,0)</f>
        <v>399</v>
      </c>
      <c r="N402">
        <f t="shared" si="10"/>
        <v>399</v>
      </c>
      <c r="O402">
        <f>INDEX('pivot 2021'!$D$2:$D$717,'pivot 2022'!M402)</f>
        <v>0.589944056664226</v>
      </c>
      <c r="P402">
        <f>D402-O402</f>
        <v>9.7018722694211967E-2</v>
      </c>
    </row>
    <row r="403" spans="1:16">
      <c r="A403" t="s">
        <v>767</v>
      </c>
      <c r="B403" t="s">
        <v>768</v>
      </c>
      <c r="C403">
        <v>2016</v>
      </c>
      <c r="D403">
        <v>0.68642694131822901</v>
      </c>
      <c r="E403">
        <v>6</v>
      </c>
      <c r="F403">
        <v>77.8333333333333</v>
      </c>
      <c r="G403">
        <v>59</v>
      </c>
      <c r="H403">
        <v>0</v>
      </c>
      <c r="I403" t="s">
        <v>12</v>
      </c>
      <c r="J403">
        <v>61</v>
      </c>
      <c r="M403">
        <f>MATCH(B403,'pivot 2021'!$B$2:$B$689,0)</f>
        <v>379</v>
      </c>
      <c r="N403">
        <f t="shared" si="10"/>
        <v>379</v>
      </c>
      <c r="O403">
        <f>INDEX('pivot 2021'!$D$2:$D$717,'pivot 2022'!M403)</f>
        <v>0.68521159368941498</v>
      </c>
      <c r="P403">
        <f>D403-O403</f>
        <v>1.2153476288140341E-3</v>
      </c>
    </row>
    <row r="404" spans="1:16">
      <c r="A404" t="s">
        <v>769</v>
      </c>
      <c r="B404" t="s">
        <v>770</v>
      </c>
      <c r="C404">
        <v>2014</v>
      </c>
      <c r="D404">
        <v>0.66140047912413602</v>
      </c>
      <c r="E404">
        <v>5</v>
      </c>
      <c r="F404">
        <v>58.6</v>
      </c>
      <c r="G404">
        <v>49</v>
      </c>
      <c r="H404">
        <v>0</v>
      </c>
      <c r="I404" t="s">
        <v>12</v>
      </c>
      <c r="J404">
        <v>84</v>
      </c>
      <c r="M404">
        <f>MATCH(B404,'pivot 2021'!$B$2:$B$689,0)</f>
        <v>380</v>
      </c>
      <c r="N404">
        <f t="shared" si="10"/>
        <v>380</v>
      </c>
      <c r="O404">
        <f>INDEX('pivot 2021'!$D$2:$D$717,'pivot 2022'!M404)</f>
        <v>0.66109117126467798</v>
      </c>
      <c r="P404">
        <f>D404-O404</f>
        <v>3.0930785945804118E-4</v>
      </c>
    </row>
    <row r="405" spans="1:16">
      <c r="A405" t="s">
        <v>773</v>
      </c>
      <c r="B405" t="s">
        <v>774</v>
      </c>
      <c r="C405">
        <v>2011</v>
      </c>
      <c r="D405">
        <v>0.65310204191420895</v>
      </c>
      <c r="E405">
        <v>4</v>
      </c>
      <c r="F405">
        <v>50.5</v>
      </c>
      <c r="G405">
        <v>15</v>
      </c>
      <c r="H405">
        <v>0</v>
      </c>
      <c r="I405" t="s">
        <v>12</v>
      </c>
      <c r="J405">
        <v>123</v>
      </c>
      <c r="M405">
        <f>MATCH(B405,'pivot 2021'!$B$2:$B$689,0)</f>
        <v>382</v>
      </c>
      <c r="N405">
        <f t="shared" si="10"/>
        <v>382</v>
      </c>
      <c r="O405">
        <f>INDEX('pivot 2021'!$D$2:$D$717,'pivot 2022'!M405)</f>
        <v>0.65310204191420895</v>
      </c>
      <c r="P405">
        <f>D405-O405</f>
        <v>0</v>
      </c>
    </row>
    <row r="406" spans="1:16">
      <c r="A406" t="s">
        <v>775</v>
      </c>
      <c r="B406" t="s">
        <v>776</v>
      </c>
      <c r="C406">
        <v>2006</v>
      </c>
      <c r="D406">
        <v>0.64709553638541795</v>
      </c>
      <c r="E406">
        <v>6</v>
      </c>
      <c r="F406">
        <v>86.3333333333333</v>
      </c>
      <c r="G406">
        <v>76</v>
      </c>
      <c r="H406">
        <v>0</v>
      </c>
      <c r="I406" t="s">
        <v>12</v>
      </c>
      <c r="J406">
        <v>139</v>
      </c>
      <c r="M406">
        <f>MATCH(B406,'pivot 2021'!$B$2:$B$689,0)</f>
        <v>383</v>
      </c>
      <c r="N406">
        <f t="shared" si="10"/>
        <v>383</v>
      </c>
      <c r="O406">
        <f>INDEX('pivot 2021'!$D$2:$D$717,'pivot 2022'!M406)</f>
        <v>0.64976644026592301</v>
      </c>
      <c r="P406">
        <f>D406-O406</f>
        <v>-2.67090388050506E-3</v>
      </c>
    </row>
    <row r="407" spans="1:16">
      <c r="A407" t="s">
        <v>779</v>
      </c>
      <c r="B407" t="s">
        <v>780</v>
      </c>
      <c r="C407">
        <v>2014</v>
      </c>
      <c r="D407">
        <v>0.64623955756611196</v>
      </c>
      <c r="E407">
        <v>4</v>
      </c>
      <c r="F407">
        <v>45.75</v>
      </c>
      <c r="G407">
        <v>17</v>
      </c>
      <c r="H407">
        <v>0</v>
      </c>
      <c r="I407" t="s">
        <v>12</v>
      </c>
      <c r="J407">
        <v>87</v>
      </c>
      <c r="M407">
        <f>MATCH(B407,'pivot 2021'!$B$2:$B$689,0)</f>
        <v>385</v>
      </c>
      <c r="N407">
        <f t="shared" si="10"/>
        <v>385</v>
      </c>
      <c r="O407">
        <f>INDEX('pivot 2021'!$D$2:$D$717,'pivot 2022'!M407)</f>
        <v>0.64492507245849395</v>
      </c>
      <c r="P407">
        <f>D407-O407</f>
        <v>1.314485107618002E-3</v>
      </c>
    </row>
    <row r="408" spans="1:16">
      <c r="A408" t="s">
        <v>777</v>
      </c>
      <c r="B408" t="s">
        <v>778</v>
      </c>
      <c r="C408">
        <v>2018</v>
      </c>
      <c r="D408">
        <v>0.64439235428425901</v>
      </c>
      <c r="E408">
        <v>6</v>
      </c>
      <c r="F408">
        <v>87.5</v>
      </c>
      <c r="G408">
        <v>73</v>
      </c>
      <c r="H408">
        <v>0</v>
      </c>
      <c r="I408" t="s">
        <v>12</v>
      </c>
      <c r="J408">
        <v>35</v>
      </c>
      <c r="M408">
        <f>MATCH(B408,'pivot 2021'!$B$2:$B$689,0)</f>
        <v>384</v>
      </c>
      <c r="N408">
        <f t="shared" si="10"/>
        <v>384</v>
      </c>
      <c r="O408">
        <f>INDEX('pivot 2021'!$D$2:$D$717,'pivot 2022'!M408)</f>
        <v>0.64501387400391796</v>
      </c>
      <c r="P408">
        <f>D408-O408</f>
        <v>-6.2151971965895836E-4</v>
      </c>
    </row>
    <row r="409" spans="1:16">
      <c r="A409" t="s">
        <v>781</v>
      </c>
      <c r="B409" t="s">
        <v>782</v>
      </c>
      <c r="C409">
        <v>2018</v>
      </c>
      <c r="D409">
        <v>0.64411879938808803</v>
      </c>
      <c r="E409">
        <v>6</v>
      </c>
      <c r="F409">
        <v>88.8333333333333</v>
      </c>
      <c r="G409">
        <v>59</v>
      </c>
      <c r="H409">
        <v>0</v>
      </c>
      <c r="I409" t="s">
        <v>12</v>
      </c>
      <c r="J409">
        <v>36</v>
      </c>
      <c r="M409">
        <f>MATCH(B409,'pivot 2021'!$B$2:$B$689,0)</f>
        <v>386</v>
      </c>
      <c r="N409">
        <f t="shared" si="10"/>
        <v>386</v>
      </c>
      <c r="O409">
        <f>INDEX('pivot 2021'!$D$2:$D$717,'pivot 2022'!M409)</f>
        <v>0.64469957105484199</v>
      </c>
      <c r="P409">
        <f>D409-O409</f>
        <v>-5.807716667539653E-4</v>
      </c>
    </row>
    <row r="410" spans="1:16">
      <c r="A410" t="s">
        <v>783</v>
      </c>
      <c r="B410" t="s">
        <v>784</v>
      </c>
      <c r="C410">
        <v>2017</v>
      </c>
      <c r="D410">
        <v>0.64110610178439298</v>
      </c>
      <c r="E410">
        <v>5</v>
      </c>
      <c r="F410">
        <v>67.2</v>
      </c>
      <c r="G410">
        <v>35</v>
      </c>
      <c r="H410">
        <v>0</v>
      </c>
      <c r="I410" t="s">
        <v>12</v>
      </c>
      <c r="J410">
        <v>43</v>
      </c>
      <c r="M410">
        <f>MATCH(B410,'pivot 2021'!$B$2:$B$689,0)</f>
        <v>387</v>
      </c>
      <c r="N410">
        <f t="shared" si="10"/>
        <v>387</v>
      </c>
      <c r="O410">
        <f>INDEX('pivot 2021'!$D$2:$D$717,'pivot 2022'!M410)</f>
        <v>0.64424110206635499</v>
      </c>
      <c r="P410">
        <f>D410-O410</f>
        <v>-3.1350002819620082E-3</v>
      </c>
    </row>
    <row r="411" spans="1:16">
      <c r="A411" t="s">
        <v>785</v>
      </c>
      <c r="B411" t="s">
        <v>786</v>
      </c>
      <c r="C411">
        <v>2005</v>
      </c>
      <c r="D411">
        <v>0.635563176287957</v>
      </c>
      <c r="E411">
        <v>6</v>
      </c>
      <c r="F411">
        <v>89.3333333333333</v>
      </c>
      <c r="G411">
        <v>84</v>
      </c>
      <c r="H411">
        <v>0</v>
      </c>
      <c r="I411" t="s">
        <v>12</v>
      </c>
      <c r="J411">
        <v>141</v>
      </c>
      <c r="M411">
        <f>MATCH(B411,'pivot 2021'!$B$2:$B$689,0)</f>
        <v>388</v>
      </c>
      <c r="N411">
        <f t="shared" si="10"/>
        <v>388</v>
      </c>
      <c r="O411">
        <f>INDEX('pivot 2021'!$D$2:$D$717,'pivot 2022'!M411)</f>
        <v>0.63615900899548705</v>
      </c>
      <c r="P411">
        <f>D411-O411</f>
        <v>-5.9583270753005291E-4</v>
      </c>
    </row>
    <row r="412" spans="1:16">
      <c r="A412" t="s">
        <v>789</v>
      </c>
      <c r="B412" t="s">
        <v>790</v>
      </c>
      <c r="C412">
        <v>2015</v>
      </c>
      <c r="D412">
        <v>0.63547829265045397</v>
      </c>
      <c r="E412">
        <v>6</v>
      </c>
      <c r="F412">
        <v>89.5</v>
      </c>
      <c r="G412">
        <v>80</v>
      </c>
      <c r="H412">
        <v>0</v>
      </c>
      <c r="I412" t="s">
        <v>12</v>
      </c>
      <c r="J412">
        <v>58</v>
      </c>
      <c r="M412">
        <f>MATCH(B412,'pivot 2021'!$B$2:$B$689,0)</f>
        <v>390</v>
      </c>
      <c r="N412">
        <f t="shared" si="10"/>
        <v>390</v>
      </c>
      <c r="O412">
        <f>INDEX('pivot 2021'!$D$2:$D$717,'pivot 2022'!M412)</f>
        <v>0.63446303819523298</v>
      </c>
      <c r="P412">
        <f>D412-O412</f>
        <v>1.015254455220993E-3</v>
      </c>
    </row>
    <row r="413" spans="1:16">
      <c r="A413" t="s">
        <v>787</v>
      </c>
      <c r="B413" t="s">
        <v>788</v>
      </c>
      <c r="C413">
        <v>2006</v>
      </c>
      <c r="D413">
        <v>0.63541396210249201</v>
      </c>
      <c r="E413">
        <v>6</v>
      </c>
      <c r="F413">
        <v>89.8333333333333</v>
      </c>
      <c r="G413">
        <v>75</v>
      </c>
      <c r="H413">
        <v>0</v>
      </c>
      <c r="I413" t="s">
        <v>12</v>
      </c>
      <c r="J413">
        <v>137</v>
      </c>
      <c r="M413">
        <f>MATCH(B413,'pivot 2021'!$B$2:$B$689,0)</f>
        <v>389</v>
      </c>
      <c r="N413">
        <f t="shared" si="10"/>
        <v>389</v>
      </c>
      <c r="O413">
        <f>INDEX('pivot 2021'!$D$2:$D$717,'pivot 2022'!M413)</f>
        <v>0.635925435031792</v>
      </c>
      <c r="P413">
        <f>D413-O413</f>
        <v>-5.1147292929998311E-4</v>
      </c>
    </row>
    <row r="414" spans="1:16">
      <c r="A414" t="s">
        <v>793</v>
      </c>
      <c r="B414" t="s">
        <v>794</v>
      </c>
      <c r="C414">
        <v>2015</v>
      </c>
      <c r="D414">
        <v>0.63108682558943696</v>
      </c>
      <c r="E414">
        <v>4</v>
      </c>
      <c r="F414">
        <v>58.75</v>
      </c>
      <c r="G414">
        <v>13</v>
      </c>
      <c r="H414">
        <v>0</v>
      </c>
      <c r="I414" t="s">
        <v>12</v>
      </c>
      <c r="J414">
        <v>82</v>
      </c>
      <c r="M414">
        <f>MATCH(B414,'pivot 2021'!$B$2:$B$689,0)</f>
        <v>392</v>
      </c>
      <c r="N414">
        <f t="shared" si="10"/>
        <v>392</v>
      </c>
      <c r="O414">
        <f>INDEX('pivot 2021'!$D$2:$D$717,'pivot 2022'!M414)</f>
        <v>0.63241012683437003</v>
      </c>
      <c r="P414">
        <f>D414-O414</f>
        <v>-1.3233012449330728E-3</v>
      </c>
    </row>
    <row r="415" spans="1:16">
      <c r="A415" t="s">
        <v>791</v>
      </c>
      <c r="B415" t="s">
        <v>792</v>
      </c>
      <c r="C415">
        <v>2012</v>
      </c>
      <c r="D415">
        <v>0.62775258161214498</v>
      </c>
      <c r="E415">
        <v>5</v>
      </c>
      <c r="F415">
        <v>68.8</v>
      </c>
      <c r="G415">
        <v>39</v>
      </c>
      <c r="H415">
        <v>0</v>
      </c>
      <c r="I415" t="s">
        <v>12</v>
      </c>
      <c r="J415">
        <v>105</v>
      </c>
      <c r="M415">
        <f>MATCH(B415,'pivot 2021'!$B$2:$B$689,0)</f>
        <v>391</v>
      </c>
      <c r="N415">
        <f t="shared" si="10"/>
        <v>391</v>
      </c>
      <c r="O415">
        <f>INDEX('pivot 2021'!$D$2:$D$717,'pivot 2022'!M415)</f>
        <v>0.634235082091266</v>
      </c>
      <c r="P415">
        <f>D415-O415</f>
        <v>-6.4825004791210228E-3</v>
      </c>
    </row>
    <row r="416" spans="1:16">
      <c r="A416" t="s">
        <v>795</v>
      </c>
      <c r="B416" t="s">
        <v>796</v>
      </c>
      <c r="C416">
        <v>2014</v>
      </c>
      <c r="D416">
        <v>0.62529641719086604</v>
      </c>
      <c r="E416">
        <v>4</v>
      </c>
      <c r="F416">
        <v>50.25</v>
      </c>
      <c r="G416">
        <v>26</v>
      </c>
      <c r="H416">
        <v>0</v>
      </c>
      <c r="I416" t="s">
        <v>12</v>
      </c>
      <c r="J416">
        <v>78</v>
      </c>
      <c r="M416">
        <f>MATCH(B416,'pivot 2021'!$B$2:$B$689,0)</f>
        <v>393</v>
      </c>
      <c r="N416">
        <f t="shared" si="10"/>
        <v>393</v>
      </c>
      <c r="O416">
        <f>INDEX('pivot 2021'!$D$2:$D$717,'pivot 2022'!M416)</f>
        <v>0.62529641719086604</v>
      </c>
      <c r="P416">
        <f>D416-O416</f>
        <v>0</v>
      </c>
    </row>
    <row r="417" spans="1:16">
      <c r="A417" t="s">
        <v>797</v>
      </c>
      <c r="B417" t="s">
        <v>798</v>
      </c>
      <c r="C417">
        <v>2001</v>
      </c>
      <c r="D417">
        <v>0.61908868970245801</v>
      </c>
      <c r="E417">
        <v>6</v>
      </c>
      <c r="F417">
        <v>94.1666666666666</v>
      </c>
      <c r="G417">
        <v>85</v>
      </c>
      <c r="H417">
        <v>0</v>
      </c>
      <c r="I417" t="s">
        <v>12</v>
      </c>
      <c r="J417">
        <v>139</v>
      </c>
      <c r="M417">
        <f>MATCH(B417,'pivot 2021'!$B$2:$B$689,0)</f>
        <v>394</v>
      </c>
      <c r="N417">
        <f t="shared" si="10"/>
        <v>394</v>
      </c>
      <c r="O417">
        <f>INDEX('pivot 2021'!$D$2:$D$717,'pivot 2022'!M417)</f>
        <v>0.61960016263175799</v>
      </c>
      <c r="P417">
        <f>D417-O417</f>
        <v>-5.1147292929998311E-4</v>
      </c>
    </row>
    <row r="418" spans="1:16">
      <c r="A418" t="s">
        <v>799</v>
      </c>
      <c r="B418" t="s">
        <v>800</v>
      </c>
      <c r="C418">
        <v>2019</v>
      </c>
      <c r="D418">
        <v>0.61573231221509905</v>
      </c>
      <c r="E418">
        <v>4</v>
      </c>
      <c r="F418">
        <v>50.25</v>
      </c>
      <c r="G418">
        <v>23</v>
      </c>
      <c r="H418">
        <v>0</v>
      </c>
      <c r="I418" t="s">
        <v>12</v>
      </c>
      <c r="J418">
        <v>31</v>
      </c>
      <c r="M418">
        <f>MATCH(B418,'pivot 2021'!$B$2:$B$689,0)</f>
        <v>395</v>
      </c>
      <c r="N418">
        <f t="shared" si="10"/>
        <v>395</v>
      </c>
      <c r="O418">
        <f>INDEX('pivot 2021'!$D$2:$D$717,'pivot 2022'!M418)</f>
        <v>0.61349643659266095</v>
      </c>
      <c r="P418">
        <f>D418-O418</f>
        <v>2.2358756224380993E-3</v>
      </c>
    </row>
    <row r="419" spans="1:16">
      <c r="A419" t="s">
        <v>839</v>
      </c>
      <c r="B419" t="s">
        <v>840</v>
      </c>
      <c r="C419">
        <v>2013</v>
      </c>
      <c r="D419">
        <v>0.60526498427147402</v>
      </c>
      <c r="E419">
        <v>5</v>
      </c>
      <c r="F419">
        <v>71.400000000000006</v>
      </c>
      <c r="G419">
        <v>49</v>
      </c>
      <c r="H419">
        <v>0</v>
      </c>
      <c r="I419" t="s">
        <v>12</v>
      </c>
      <c r="J419">
        <v>102</v>
      </c>
      <c r="M419">
        <f>MATCH(B419,'pivot 2021'!$B$2:$B$689,0)</f>
        <v>415</v>
      </c>
      <c r="N419">
        <f t="shared" si="10"/>
        <v>415</v>
      </c>
      <c r="O419">
        <f>INDEX('pivot 2021'!$D$2:$D$717,'pivot 2022'!M419)</f>
        <v>0.50427682660173101</v>
      </c>
      <c r="P419">
        <f>D419-O419</f>
        <v>0.10098815766974301</v>
      </c>
    </row>
    <row r="420" spans="1:16">
      <c r="A420" t="s">
        <v>801</v>
      </c>
      <c r="B420" t="s">
        <v>802</v>
      </c>
      <c r="C420">
        <v>2014</v>
      </c>
      <c r="D420">
        <v>0.60461947470775801</v>
      </c>
      <c r="E420">
        <v>5</v>
      </c>
      <c r="F420">
        <v>70</v>
      </c>
      <c r="G420">
        <v>55</v>
      </c>
      <c r="H420">
        <v>0</v>
      </c>
      <c r="I420" t="s">
        <v>12</v>
      </c>
      <c r="J420">
        <v>86</v>
      </c>
      <c r="M420">
        <f>MATCH(B420,'pivot 2021'!$B$2:$B$689,0)</f>
        <v>396</v>
      </c>
      <c r="N420">
        <f t="shared" si="10"/>
        <v>396</v>
      </c>
      <c r="O420">
        <f>INDEX('pivot 2021'!$D$2:$D$717,'pivot 2022'!M420)</f>
        <v>0.60633683525581905</v>
      </c>
      <c r="P420">
        <f>D420-O420</f>
        <v>-1.7173605480610421E-3</v>
      </c>
    </row>
    <row r="421" spans="1:16">
      <c r="A421" t="s">
        <v>803</v>
      </c>
      <c r="B421" t="s">
        <v>804</v>
      </c>
      <c r="C421">
        <v>2020</v>
      </c>
      <c r="D421">
        <v>0.60270624262355899</v>
      </c>
      <c r="E421">
        <v>3</v>
      </c>
      <c r="F421">
        <v>32</v>
      </c>
      <c r="G421">
        <v>16</v>
      </c>
      <c r="H421">
        <v>0</v>
      </c>
      <c r="I421" t="s">
        <v>12</v>
      </c>
      <c r="J421">
        <v>25</v>
      </c>
      <c r="M421">
        <f>MATCH(B421,'pivot 2021'!$B$2:$B$689,0)</f>
        <v>397</v>
      </c>
      <c r="N421">
        <f t="shared" si="10"/>
        <v>397</v>
      </c>
      <c r="O421">
        <f>INDEX('pivot 2021'!$D$2:$D$717,'pivot 2022'!M421)</f>
        <v>0.60270624262355899</v>
      </c>
      <c r="P421">
        <f>D421-O421</f>
        <v>0</v>
      </c>
    </row>
    <row r="422" spans="1:16">
      <c r="A422" t="s">
        <v>805</v>
      </c>
      <c r="B422" t="s">
        <v>806</v>
      </c>
      <c r="C422">
        <v>2018</v>
      </c>
      <c r="D422">
        <v>0.58989248996102295</v>
      </c>
      <c r="E422">
        <v>5</v>
      </c>
      <c r="F422">
        <v>75</v>
      </c>
      <c r="G422">
        <v>46</v>
      </c>
      <c r="H422">
        <v>0</v>
      </c>
      <c r="I422" t="s">
        <v>12</v>
      </c>
      <c r="J422">
        <v>40</v>
      </c>
      <c r="M422">
        <f>MATCH(B422,'pivot 2021'!$B$2:$B$689,0)</f>
        <v>398</v>
      </c>
      <c r="N422">
        <f t="shared" si="10"/>
        <v>398</v>
      </c>
      <c r="O422">
        <f>INDEX('pivot 2021'!$D$2:$D$717,'pivot 2022'!M422)</f>
        <v>0.59277363405609995</v>
      </c>
      <c r="P422">
        <f>D422-O422</f>
        <v>-2.881144095077004E-3</v>
      </c>
    </row>
    <row r="423" spans="1:16">
      <c r="A423" t="s">
        <v>809</v>
      </c>
      <c r="B423" t="s">
        <v>810</v>
      </c>
      <c r="C423">
        <v>2010</v>
      </c>
      <c r="D423">
        <v>0.57220829723422195</v>
      </c>
      <c r="E423">
        <v>4</v>
      </c>
      <c r="F423">
        <v>50.75</v>
      </c>
      <c r="G423">
        <v>34</v>
      </c>
      <c r="H423">
        <v>0</v>
      </c>
      <c r="I423" t="s">
        <v>12</v>
      </c>
      <c r="J423">
        <v>143</v>
      </c>
      <c r="M423">
        <f>MATCH(B423,'pivot 2021'!$B$2:$B$689,0)</f>
        <v>400</v>
      </c>
      <c r="N423">
        <f t="shared" si="10"/>
        <v>400</v>
      </c>
      <c r="O423">
        <f>INDEX('pivot 2021'!$D$2:$D$717,'pivot 2022'!M423)</f>
        <v>0.57220829723422195</v>
      </c>
      <c r="P423">
        <f>D423-O423</f>
        <v>0</v>
      </c>
    </row>
    <row r="424" spans="1:16">
      <c r="A424" t="s">
        <v>811</v>
      </c>
      <c r="B424" t="s">
        <v>812</v>
      </c>
      <c r="C424">
        <v>2017</v>
      </c>
      <c r="D424">
        <v>0.56648482431908298</v>
      </c>
      <c r="E424">
        <v>3</v>
      </c>
      <c r="F424">
        <v>36</v>
      </c>
      <c r="G424">
        <v>16</v>
      </c>
      <c r="H424">
        <v>0</v>
      </c>
      <c r="I424" t="s">
        <v>12</v>
      </c>
      <c r="J424">
        <v>54</v>
      </c>
      <c r="M424">
        <f>MATCH(B424,'pivot 2021'!$B$2:$B$689,0)</f>
        <v>401</v>
      </c>
      <c r="N424">
        <f t="shared" si="10"/>
        <v>401</v>
      </c>
      <c r="O424">
        <f>INDEX('pivot 2021'!$D$2:$D$717,'pivot 2022'!M424)</f>
        <v>0.56648482431908298</v>
      </c>
      <c r="P424">
        <f>D424-O424</f>
        <v>0</v>
      </c>
    </row>
    <row r="425" spans="1:16">
      <c r="A425" t="s">
        <v>813</v>
      </c>
      <c r="B425" t="s">
        <v>814</v>
      </c>
      <c r="C425">
        <v>2011</v>
      </c>
      <c r="D425">
        <v>0.56535963724752003</v>
      </c>
      <c r="E425">
        <v>5</v>
      </c>
      <c r="F425">
        <v>79.400000000000006</v>
      </c>
      <c r="G425">
        <v>61</v>
      </c>
      <c r="H425">
        <v>0</v>
      </c>
      <c r="I425" t="s">
        <v>12</v>
      </c>
      <c r="J425">
        <v>116</v>
      </c>
      <c r="M425">
        <f>MATCH(B425,'pivot 2021'!$B$2:$B$689,0)</f>
        <v>402</v>
      </c>
      <c r="N425">
        <f t="shared" si="10"/>
        <v>402</v>
      </c>
      <c r="O425">
        <f>INDEX('pivot 2021'!$D$2:$D$717,'pivot 2022'!M425)</f>
        <v>0.56574184660500004</v>
      </c>
      <c r="P425">
        <f>D425-O425</f>
        <v>-3.8220935748001228E-4</v>
      </c>
    </row>
    <row r="426" spans="1:16">
      <c r="A426" t="s">
        <v>1474</v>
      </c>
      <c r="B426" t="s">
        <v>1475</v>
      </c>
      <c r="C426">
        <v>2021</v>
      </c>
      <c r="D426">
        <v>0.56387395153054598</v>
      </c>
      <c r="E426">
        <v>4</v>
      </c>
      <c r="F426">
        <v>56</v>
      </c>
      <c r="G426">
        <v>29</v>
      </c>
      <c r="H426">
        <v>0</v>
      </c>
      <c r="I426" t="s">
        <v>12</v>
      </c>
      <c r="J426">
        <v>5</v>
      </c>
      <c r="M426" t="e">
        <f>MATCH(B426,'pivot 2021'!$B$2:$B$689,0)</f>
        <v>#N/A</v>
      </c>
      <c r="N426" t="e">
        <f t="shared" si="10"/>
        <v>#N/A</v>
      </c>
      <c r="O426" t="e">
        <f>INDEX('pivot 2021'!$D$2:$D$717,'pivot 2022'!M426)</f>
        <v>#N/A</v>
      </c>
      <c r="P426" t="e">
        <f>D426-O426</f>
        <v>#N/A</v>
      </c>
    </row>
    <row r="427" spans="1:16">
      <c r="A427" t="s">
        <v>815</v>
      </c>
      <c r="B427" t="s">
        <v>816</v>
      </c>
      <c r="C427">
        <v>2011</v>
      </c>
      <c r="D427">
        <v>0.55780102883208305</v>
      </c>
      <c r="E427">
        <v>4</v>
      </c>
      <c r="F427">
        <v>58.5</v>
      </c>
      <c r="G427">
        <v>34</v>
      </c>
      <c r="H427">
        <v>0</v>
      </c>
      <c r="I427" t="s">
        <v>12</v>
      </c>
      <c r="J427">
        <v>121</v>
      </c>
      <c r="M427">
        <f>MATCH(B427,'pivot 2021'!$B$2:$B$689,0)</f>
        <v>403</v>
      </c>
      <c r="N427">
        <f t="shared" si="10"/>
        <v>403</v>
      </c>
      <c r="O427">
        <f>INDEX('pivot 2021'!$D$2:$D$717,'pivot 2022'!M427)</f>
        <v>0.55868298826448004</v>
      </c>
      <c r="P427">
        <f>D427-O427</f>
        <v>-8.8195943239699481E-4</v>
      </c>
    </row>
    <row r="428" spans="1:16">
      <c r="A428" t="s">
        <v>1405</v>
      </c>
      <c r="B428" t="s">
        <v>1406</v>
      </c>
      <c r="C428">
        <v>2018</v>
      </c>
      <c r="D428">
        <v>0.55310933211021895</v>
      </c>
      <c r="E428">
        <v>5</v>
      </c>
      <c r="F428">
        <v>82.8</v>
      </c>
      <c r="G428">
        <v>66</v>
      </c>
      <c r="H428">
        <v>0</v>
      </c>
      <c r="I428" t="s">
        <v>12</v>
      </c>
      <c r="J428">
        <v>8</v>
      </c>
      <c r="M428" t="e">
        <f>MATCH(B428,'pivot 2021'!$B$2:$B$689,0)</f>
        <v>#N/A</v>
      </c>
      <c r="N428" t="e">
        <f t="shared" si="10"/>
        <v>#N/A</v>
      </c>
      <c r="O428" t="e">
        <f>INDEX('pivot 2021'!$D$2:$D$717,'pivot 2022'!M428)</f>
        <v>#N/A</v>
      </c>
      <c r="P428" t="e">
        <f>D428-O428</f>
        <v>#N/A</v>
      </c>
    </row>
    <row r="429" spans="1:16">
      <c r="A429" t="s">
        <v>817</v>
      </c>
      <c r="B429" t="s">
        <v>818</v>
      </c>
      <c r="C429">
        <v>2019</v>
      </c>
      <c r="D429">
        <v>0.55034992662394899</v>
      </c>
      <c r="E429">
        <v>4</v>
      </c>
      <c r="F429">
        <v>61.75</v>
      </c>
      <c r="G429">
        <v>31</v>
      </c>
      <c r="H429">
        <v>0</v>
      </c>
      <c r="I429" t="s">
        <v>12</v>
      </c>
      <c r="J429">
        <v>33</v>
      </c>
      <c r="M429">
        <f>MATCH(B429,'pivot 2021'!$B$2:$B$689,0)</f>
        <v>404</v>
      </c>
      <c r="N429">
        <f t="shared" si="10"/>
        <v>404</v>
      </c>
      <c r="O429">
        <f>INDEX('pivot 2021'!$D$2:$D$717,'pivot 2022'!M429)</f>
        <v>0.55331881043222897</v>
      </c>
      <c r="P429">
        <f>D429-O429</f>
        <v>-2.9688838082799762E-3</v>
      </c>
    </row>
    <row r="430" spans="1:16">
      <c r="A430" t="s">
        <v>819</v>
      </c>
      <c r="B430" t="s">
        <v>820</v>
      </c>
      <c r="C430">
        <v>2011</v>
      </c>
      <c r="D430">
        <v>0.53876608083084399</v>
      </c>
      <c r="E430">
        <v>5</v>
      </c>
      <c r="F430">
        <v>86.6</v>
      </c>
      <c r="G430">
        <v>73</v>
      </c>
      <c r="H430">
        <v>0</v>
      </c>
      <c r="I430" t="s">
        <v>12</v>
      </c>
      <c r="J430">
        <v>125</v>
      </c>
      <c r="M430">
        <f>MATCH(B430,'pivot 2021'!$B$2:$B$689,0)</f>
        <v>405</v>
      </c>
      <c r="N430">
        <f t="shared" si="10"/>
        <v>405</v>
      </c>
      <c r="O430">
        <f>INDEX('pivot 2021'!$D$2:$D$717,'pivot 2022'!M430)</f>
        <v>0.53815518552486996</v>
      </c>
      <c r="P430">
        <f>D430-O430</f>
        <v>6.1089530597402408E-4</v>
      </c>
    </row>
    <row r="431" spans="1:16">
      <c r="A431" t="s">
        <v>821</v>
      </c>
      <c r="B431" t="s">
        <v>822</v>
      </c>
      <c r="C431">
        <v>2011</v>
      </c>
      <c r="D431">
        <v>0.53418270881901497</v>
      </c>
      <c r="E431">
        <v>4</v>
      </c>
      <c r="F431">
        <v>61</v>
      </c>
      <c r="G431">
        <v>38</v>
      </c>
      <c r="H431">
        <v>0</v>
      </c>
      <c r="I431" t="s">
        <v>12</v>
      </c>
      <c r="J431">
        <v>129</v>
      </c>
      <c r="M431">
        <f>MATCH(B431,'pivot 2021'!$B$2:$B$689,0)</f>
        <v>406</v>
      </c>
      <c r="N431">
        <f t="shared" si="10"/>
        <v>406</v>
      </c>
      <c r="O431">
        <f>INDEX('pivot 2021'!$D$2:$D$717,'pivot 2022'!M431)</f>
        <v>0.53636027499361005</v>
      </c>
      <c r="P431">
        <f>D431-O431</f>
        <v>-2.1775661745950803E-3</v>
      </c>
    </row>
    <row r="432" spans="1:16">
      <c r="A432" t="s">
        <v>823</v>
      </c>
      <c r="B432" t="s">
        <v>824</v>
      </c>
      <c r="C432">
        <v>2016</v>
      </c>
      <c r="D432">
        <v>0.52778266773318905</v>
      </c>
      <c r="E432">
        <v>5</v>
      </c>
      <c r="F432">
        <v>90.6</v>
      </c>
      <c r="G432">
        <v>73</v>
      </c>
      <c r="H432">
        <v>0</v>
      </c>
      <c r="I432" t="s">
        <v>12</v>
      </c>
      <c r="J432">
        <v>61</v>
      </c>
      <c r="M432">
        <f>MATCH(B432,'pivot 2021'!$B$2:$B$689,0)</f>
        <v>407</v>
      </c>
      <c r="N432">
        <f t="shared" si="10"/>
        <v>407</v>
      </c>
      <c r="O432">
        <f>INDEX('pivot 2021'!$D$2:$D$717,'pivot 2022'!M432)</f>
        <v>0.52800441373609897</v>
      </c>
      <c r="P432">
        <f>D432-O432</f>
        <v>-2.2174600290991719E-4</v>
      </c>
    </row>
    <row r="433" spans="1:16">
      <c r="A433" t="s">
        <v>825</v>
      </c>
      <c r="B433" t="s">
        <v>826</v>
      </c>
      <c r="C433">
        <v>2018</v>
      </c>
      <c r="D433">
        <v>0.52705343684500805</v>
      </c>
      <c r="E433">
        <v>4</v>
      </c>
      <c r="F433">
        <v>62.5</v>
      </c>
      <c r="G433">
        <v>34</v>
      </c>
      <c r="H433">
        <v>0</v>
      </c>
      <c r="I433" t="s">
        <v>12</v>
      </c>
      <c r="J433">
        <v>39</v>
      </c>
      <c r="M433">
        <f>MATCH(B433,'pivot 2021'!$B$2:$B$689,0)</f>
        <v>408</v>
      </c>
      <c r="N433">
        <f t="shared" si="10"/>
        <v>408</v>
      </c>
      <c r="O433">
        <f>INDEX('pivot 2021'!$D$2:$D$717,'pivot 2022'!M433)</f>
        <v>0.52778630989018605</v>
      </c>
      <c r="P433">
        <f>D433-O433</f>
        <v>-7.3287304517799523E-4</v>
      </c>
    </row>
    <row r="434" spans="1:16">
      <c r="A434" t="s">
        <v>827</v>
      </c>
      <c r="B434" t="s">
        <v>828</v>
      </c>
      <c r="C434">
        <v>2007</v>
      </c>
      <c r="D434">
        <v>0.52615192967378399</v>
      </c>
      <c r="E434">
        <v>5</v>
      </c>
      <c r="F434">
        <v>90.4</v>
      </c>
      <c r="G434">
        <v>87</v>
      </c>
      <c r="H434">
        <v>0</v>
      </c>
      <c r="I434" t="s">
        <v>12</v>
      </c>
      <c r="J434">
        <v>142</v>
      </c>
      <c r="M434">
        <f>MATCH(B434,'pivot 2021'!$B$2:$B$689,0)</f>
        <v>409</v>
      </c>
      <c r="N434">
        <f t="shared" si="10"/>
        <v>409</v>
      </c>
      <c r="O434">
        <f>INDEX('pivot 2021'!$D$2:$D$717,'pivot 2022'!M434)</f>
        <v>0.52617287921627398</v>
      </c>
      <c r="P434">
        <f>D434-O434</f>
        <v>-2.0949542489989703E-5</v>
      </c>
    </row>
    <row r="435" spans="1:16">
      <c r="A435" t="s">
        <v>37</v>
      </c>
      <c r="B435" t="s">
        <v>1476</v>
      </c>
      <c r="C435">
        <v>2019</v>
      </c>
      <c r="D435">
        <v>0.52136696571807195</v>
      </c>
      <c r="E435">
        <v>5</v>
      </c>
      <c r="F435">
        <v>92.2</v>
      </c>
      <c r="G435">
        <v>86</v>
      </c>
      <c r="H435">
        <v>0</v>
      </c>
      <c r="I435">
        <v>89</v>
      </c>
      <c r="J435" t="s">
        <v>12</v>
      </c>
      <c r="M435" t="e">
        <f>MATCH(B435,'pivot 2021'!$B$2:$B$689,0)</f>
        <v>#N/A</v>
      </c>
      <c r="N435" t="e">
        <f t="shared" si="10"/>
        <v>#N/A</v>
      </c>
      <c r="O435" t="e">
        <f>INDEX('pivot 2021'!$D$2:$D$717,'pivot 2022'!M435)</f>
        <v>#N/A</v>
      </c>
      <c r="P435" t="e">
        <f>D435-O435</f>
        <v>#N/A</v>
      </c>
    </row>
    <row r="436" spans="1:16">
      <c r="A436" t="s">
        <v>831</v>
      </c>
      <c r="B436" t="s">
        <v>832</v>
      </c>
      <c r="C436">
        <v>2012</v>
      </c>
      <c r="D436">
        <v>0.52037880238156498</v>
      </c>
      <c r="E436">
        <v>4</v>
      </c>
      <c r="F436">
        <v>63.5</v>
      </c>
      <c r="G436">
        <v>45</v>
      </c>
      <c r="H436">
        <v>0</v>
      </c>
      <c r="I436" t="s">
        <v>12</v>
      </c>
      <c r="J436">
        <v>86</v>
      </c>
      <c r="M436">
        <f>MATCH(B436,'pivot 2021'!$B$2:$B$689,0)</f>
        <v>411</v>
      </c>
      <c r="N436">
        <f t="shared" si="10"/>
        <v>411</v>
      </c>
      <c r="O436">
        <f>INDEX('pivot 2021'!$D$2:$D$717,'pivot 2022'!M436)</f>
        <v>0.51880183772456201</v>
      </c>
      <c r="P436">
        <f>D436-O436</f>
        <v>1.5769646570029661E-3</v>
      </c>
    </row>
    <row r="437" spans="1:16">
      <c r="A437" t="s">
        <v>1477</v>
      </c>
      <c r="B437" t="s">
        <v>1478</v>
      </c>
      <c r="C437">
        <v>2020</v>
      </c>
      <c r="D437">
        <v>0.51680773061374297</v>
      </c>
      <c r="E437">
        <v>5</v>
      </c>
      <c r="F437">
        <v>93.8</v>
      </c>
      <c r="G437">
        <v>87</v>
      </c>
      <c r="H437">
        <v>0</v>
      </c>
      <c r="I437" t="s">
        <v>12</v>
      </c>
      <c r="J437">
        <v>1</v>
      </c>
      <c r="M437" t="e">
        <f>MATCH(B437,'pivot 2021'!$B$2:$B$689,0)</f>
        <v>#N/A</v>
      </c>
      <c r="N437" t="e">
        <f t="shared" si="10"/>
        <v>#N/A</v>
      </c>
      <c r="O437" t="e">
        <f>INDEX('pivot 2021'!$D$2:$D$717,'pivot 2022'!M437)</f>
        <v>#N/A</v>
      </c>
      <c r="P437" t="e">
        <f>D437-O437</f>
        <v>#N/A</v>
      </c>
    </row>
    <row r="438" spans="1:16">
      <c r="A438" t="s">
        <v>833</v>
      </c>
      <c r="B438" t="s">
        <v>834</v>
      </c>
      <c r="C438">
        <v>2019</v>
      </c>
      <c r="D438">
        <v>0.51322777300632705</v>
      </c>
      <c r="E438">
        <v>4</v>
      </c>
      <c r="F438">
        <v>63.25</v>
      </c>
      <c r="G438">
        <v>47</v>
      </c>
      <c r="H438">
        <v>0</v>
      </c>
      <c r="I438" t="s">
        <v>12</v>
      </c>
      <c r="J438">
        <v>31</v>
      </c>
      <c r="M438">
        <f>MATCH(B438,'pivot 2021'!$B$2:$B$689,0)</f>
        <v>412</v>
      </c>
      <c r="N438">
        <f t="shared" si="10"/>
        <v>412</v>
      </c>
      <c r="O438">
        <f>INDEX('pivot 2021'!$D$2:$D$717,'pivot 2022'!M438)</f>
        <v>0.51392073839428598</v>
      </c>
      <c r="P438">
        <f>D438-O438</f>
        <v>-6.9296538795893259E-4</v>
      </c>
    </row>
    <row r="439" spans="1:16">
      <c r="A439" t="s">
        <v>1479</v>
      </c>
      <c r="B439" t="s">
        <v>1480</v>
      </c>
      <c r="C439">
        <v>2015</v>
      </c>
      <c r="D439">
        <v>0.50942424702964895</v>
      </c>
      <c r="E439">
        <v>4</v>
      </c>
      <c r="F439">
        <v>65.25</v>
      </c>
      <c r="G439">
        <v>46</v>
      </c>
      <c r="H439">
        <v>0</v>
      </c>
      <c r="I439" t="s">
        <v>12</v>
      </c>
      <c r="J439">
        <v>77</v>
      </c>
      <c r="M439" t="e">
        <f>MATCH(B439,'pivot 2021'!$B$2:$B$689,0)</f>
        <v>#N/A</v>
      </c>
      <c r="N439" t="e">
        <f t="shared" si="10"/>
        <v>#N/A</v>
      </c>
      <c r="O439" t="e">
        <f>INDEX('pivot 2021'!$D$2:$D$717,'pivot 2022'!M439)</f>
        <v>#N/A</v>
      </c>
      <c r="P439" t="e">
        <f>D439-O439</f>
        <v>#N/A</v>
      </c>
    </row>
    <row r="440" spans="1:16">
      <c r="A440" t="s">
        <v>837</v>
      </c>
      <c r="B440" t="s">
        <v>838</v>
      </c>
      <c r="C440">
        <v>2010</v>
      </c>
      <c r="D440">
        <v>0.50509613514232199</v>
      </c>
      <c r="E440">
        <v>4</v>
      </c>
      <c r="F440">
        <v>67.5</v>
      </c>
      <c r="G440">
        <v>47</v>
      </c>
      <c r="H440">
        <v>0</v>
      </c>
      <c r="I440" t="s">
        <v>12</v>
      </c>
      <c r="J440">
        <v>134</v>
      </c>
      <c r="M440">
        <f>MATCH(B440,'pivot 2021'!$B$2:$B$689,0)</f>
        <v>414</v>
      </c>
      <c r="N440">
        <f t="shared" si="10"/>
        <v>414</v>
      </c>
      <c r="O440">
        <f>INDEX('pivot 2021'!$D$2:$D$717,'pivot 2022'!M440)</f>
        <v>0.50509613514232199</v>
      </c>
      <c r="P440">
        <f>D440-O440</f>
        <v>0</v>
      </c>
    </row>
    <row r="441" spans="1:16">
      <c r="A441" t="s">
        <v>841</v>
      </c>
      <c r="B441" t="s">
        <v>842</v>
      </c>
      <c r="C441">
        <v>2017</v>
      </c>
      <c r="D441">
        <v>0.49671560715656499</v>
      </c>
      <c r="E441">
        <v>4</v>
      </c>
      <c r="F441">
        <v>67.5</v>
      </c>
      <c r="G441">
        <v>52</v>
      </c>
      <c r="H441">
        <v>0</v>
      </c>
      <c r="I441" t="s">
        <v>12</v>
      </c>
      <c r="J441">
        <v>46</v>
      </c>
      <c r="M441">
        <f>MATCH(B441,'pivot 2021'!$B$2:$B$689,0)</f>
        <v>416</v>
      </c>
      <c r="N441">
        <f t="shared" si="10"/>
        <v>416</v>
      </c>
      <c r="O441">
        <f>INDEX('pivot 2021'!$D$2:$D$717,'pivot 2022'!M441)</f>
        <v>0.49617131773920098</v>
      </c>
      <c r="P441">
        <f>D441-O441</f>
        <v>5.4428941736400782E-4</v>
      </c>
    </row>
    <row r="442" spans="1:16">
      <c r="A442" t="s">
        <v>929</v>
      </c>
      <c r="B442" t="s">
        <v>930</v>
      </c>
      <c r="C442">
        <v>2019</v>
      </c>
      <c r="D442">
        <v>0.49280338720422601</v>
      </c>
      <c r="E442">
        <v>4</v>
      </c>
      <c r="F442">
        <v>69.5</v>
      </c>
      <c r="G442">
        <v>50</v>
      </c>
      <c r="H442">
        <v>0</v>
      </c>
      <c r="I442" t="s">
        <v>12</v>
      </c>
      <c r="J442">
        <v>4</v>
      </c>
      <c r="M442">
        <f>MATCH(B442,'pivot 2021'!$B$2:$B$689,0)</f>
        <v>460</v>
      </c>
      <c r="N442">
        <f t="shared" si="10"/>
        <v>460</v>
      </c>
      <c r="O442">
        <f>INDEX('pivot 2021'!$D$2:$D$717,'pivot 2022'!M442)</f>
        <v>0.38303912721453498</v>
      </c>
      <c r="P442">
        <f>D442-O442</f>
        <v>0.10976425998969103</v>
      </c>
    </row>
    <row r="443" spans="1:16">
      <c r="A443" t="s">
        <v>845</v>
      </c>
      <c r="B443" t="s">
        <v>846</v>
      </c>
      <c r="C443">
        <v>2019</v>
      </c>
      <c r="D443">
        <v>0.48700795110773698</v>
      </c>
      <c r="E443">
        <v>4</v>
      </c>
      <c r="F443">
        <v>69</v>
      </c>
      <c r="G443">
        <v>53</v>
      </c>
      <c r="H443">
        <v>0</v>
      </c>
      <c r="I443" t="s">
        <v>12</v>
      </c>
      <c r="J443">
        <v>27</v>
      </c>
      <c r="M443">
        <f>MATCH(B443,'pivot 2021'!$B$2:$B$689,0)</f>
        <v>418</v>
      </c>
      <c r="N443">
        <f t="shared" si="10"/>
        <v>418</v>
      </c>
      <c r="O443">
        <f>INDEX('pivot 2021'!$D$2:$D$717,'pivot 2022'!M443)</f>
        <v>0.49068736489229697</v>
      </c>
      <c r="P443">
        <f>D443-O443</f>
        <v>-3.6794137845599928E-3</v>
      </c>
    </row>
    <row r="444" spans="1:16">
      <c r="A444" t="s">
        <v>847</v>
      </c>
      <c r="B444" t="s">
        <v>848</v>
      </c>
      <c r="C444">
        <v>2016</v>
      </c>
      <c r="D444">
        <v>0.484294153032784</v>
      </c>
      <c r="E444">
        <v>4</v>
      </c>
      <c r="F444">
        <v>75.75</v>
      </c>
      <c r="G444">
        <v>38</v>
      </c>
      <c r="H444">
        <v>0</v>
      </c>
      <c r="I444" t="s">
        <v>12</v>
      </c>
      <c r="J444">
        <v>63</v>
      </c>
      <c r="M444">
        <f>MATCH(B444,'pivot 2021'!$B$2:$B$689,0)</f>
        <v>419</v>
      </c>
      <c r="N444">
        <f t="shared" si="10"/>
        <v>419</v>
      </c>
      <c r="O444">
        <f>INDEX('pivot 2021'!$D$2:$D$717,'pivot 2022'!M444)</f>
        <v>0.48293009586058999</v>
      </c>
      <c r="P444">
        <f>D444-O444</f>
        <v>1.3640571721940109E-3</v>
      </c>
    </row>
    <row r="445" spans="1:16">
      <c r="A445" t="s">
        <v>853</v>
      </c>
      <c r="B445" t="s">
        <v>854</v>
      </c>
      <c r="C445">
        <v>2012</v>
      </c>
      <c r="D445">
        <v>0.48218631385090599</v>
      </c>
      <c r="E445">
        <v>4</v>
      </c>
      <c r="F445">
        <v>71</v>
      </c>
      <c r="G445">
        <v>60</v>
      </c>
      <c r="H445">
        <v>0</v>
      </c>
      <c r="I445" t="s">
        <v>12</v>
      </c>
      <c r="J445">
        <v>109</v>
      </c>
      <c r="M445">
        <f>MATCH(B445,'pivot 2021'!$B$2:$B$689,0)</f>
        <v>422</v>
      </c>
      <c r="N445">
        <f t="shared" si="10"/>
        <v>422</v>
      </c>
      <c r="O445">
        <f>INDEX('pivot 2021'!$D$2:$D$717,'pivot 2022'!M445)</f>
        <v>0.47835682683917902</v>
      </c>
      <c r="P445">
        <f>D445-O445</f>
        <v>3.829487011726973E-3</v>
      </c>
    </row>
    <row r="446" spans="1:16">
      <c r="A446" t="s">
        <v>855</v>
      </c>
      <c r="B446" t="s">
        <v>856</v>
      </c>
      <c r="C446">
        <v>2015</v>
      </c>
      <c r="D446">
        <v>0.47850707109269502</v>
      </c>
      <c r="E446">
        <v>4</v>
      </c>
      <c r="F446">
        <v>75.25</v>
      </c>
      <c r="G446">
        <v>44</v>
      </c>
      <c r="H446">
        <v>0</v>
      </c>
      <c r="I446" t="s">
        <v>12</v>
      </c>
      <c r="J446">
        <v>58</v>
      </c>
      <c r="M446">
        <f>MATCH(B446,'pivot 2021'!$B$2:$B$689,0)</f>
        <v>423</v>
      </c>
      <c r="N446">
        <f t="shared" si="10"/>
        <v>423</v>
      </c>
      <c r="O446">
        <f>INDEX('pivot 2021'!$D$2:$D$717,'pivot 2022'!M446)</f>
        <v>0.47575937860864598</v>
      </c>
      <c r="P446">
        <f>D446-O446</f>
        <v>2.7476924840490469E-3</v>
      </c>
    </row>
    <row r="447" spans="1:16">
      <c r="A447" t="s">
        <v>849</v>
      </c>
      <c r="B447" t="s">
        <v>850</v>
      </c>
      <c r="C447">
        <v>2012</v>
      </c>
      <c r="D447">
        <v>0.47560128476777902</v>
      </c>
      <c r="E447">
        <v>4</v>
      </c>
      <c r="F447">
        <v>78.25</v>
      </c>
      <c r="G447">
        <v>38</v>
      </c>
      <c r="H447">
        <v>0</v>
      </c>
      <c r="I447" t="s">
        <v>12</v>
      </c>
      <c r="J447">
        <v>111</v>
      </c>
      <c r="M447">
        <f>MATCH(B447,'pivot 2021'!$B$2:$B$689,0)</f>
        <v>420</v>
      </c>
      <c r="N447">
        <f t="shared" si="10"/>
        <v>420</v>
      </c>
      <c r="O447">
        <f>INDEX('pivot 2021'!$D$2:$D$717,'pivot 2022'!M447)</f>
        <v>0.478893933345032</v>
      </c>
      <c r="P447">
        <f>D447-O447</f>
        <v>-3.2926485772529768E-3</v>
      </c>
    </row>
    <row r="448" spans="1:16">
      <c r="A448" t="s">
        <v>857</v>
      </c>
      <c r="B448" t="s">
        <v>858</v>
      </c>
      <c r="C448">
        <v>2011</v>
      </c>
      <c r="D448">
        <v>0.473566605870126</v>
      </c>
      <c r="E448">
        <v>3</v>
      </c>
      <c r="F448">
        <v>56.6666666666666</v>
      </c>
      <c r="G448">
        <v>18</v>
      </c>
      <c r="H448">
        <v>0</v>
      </c>
      <c r="I448" t="s">
        <v>12</v>
      </c>
      <c r="J448">
        <v>123</v>
      </c>
      <c r="M448">
        <f>MATCH(B448,'pivot 2021'!$B$2:$B$689,0)</f>
        <v>424</v>
      </c>
      <c r="N448">
        <f t="shared" si="10"/>
        <v>424</v>
      </c>
      <c r="O448">
        <f>INDEX('pivot 2021'!$D$2:$D$717,'pivot 2022'!M448)</f>
        <v>0.47280027833869098</v>
      </c>
      <c r="P448">
        <f>D448-O448</f>
        <v>7.6632753143501819E-4</v>
      </c>
    </row>
    <row r="449" spans="1:16">
      <c r="A449" t="s">
        <v>861</v>
      </c>
      <c r="B449" t="s">
        <v>862</v>
      </c>
      <c r="C449">
        <v>2019</v>
      </c>
      <c r="D449">
        <v>0.46527129949764301</v>
      </c>
      <c r="E449">
        <v>4</v>
      </c>
      <c r="F449">
        <v>76.5</v>
      </c>
      <c r="G449">
        <v>60</v>
      </c>
      <c r="H449">
        <v>0</v>
      </c>
      <c r="I449" t="s">
        <v>12</v>
      </c>
      <c r="J449">
        <v>16</v>
      </c>
      <c r="M449">
        <f>MATCH(B449,'pivot 2021'!$B$2:$B$689,0)</f>
        <v>426</v>
      </c>
      <c r="N449">
        <f t="shared" si="10"/>
        <v>426</v>
      </c>
      <c r="O449">
        <f>INDEX('pivot 2021'!$D$2:$D$717,'pivot 2022'!M449)</f>
        <v>0.46675026971198602</v>
      </c>
      <c r="P449">
        <f>D449-O449</f>
        <v>-1.4789702143430117E-3</v>
      </c>
    </row>
    <row r="450" spans="1:16">
      <c r="A450" t="s">
        <v>863</v>
      </c>
      <c r="B450" t="s">
        <v>864</v>
      </c>
      <c r="C450">
        <v>2015</v>
      </c>
      <c r="D450">
        <v>0.46183675416194803</v>
      </c>
      <c r="E450">
        <v>3</v>
      </c>
      <c r="F450">
        <v>47</v>
      </c>
      <c r="G450">
        <v>30</v>
      </c>
      <c r="H450">
        <v>0</v>
      </c>
      <c r="I450" t="s">
        <v>12</v>
      </c>
      <c r="J450">
        <v>84</v>
      </c>
      <c r="M450">
        <f>MATCH(B450,'pivot 2021'!$B$2:$B$689,0)</f>
        <v>427</v>
      </c>
      <c r="N450">
        <f t="shared" si="10"/>
        <v>427</v>
      </c>
      <c r="O450">
        <f>INDEX('pivot 2021'!$D$2:$D$717,'pivot 2022'!M450)</f>
        <v>0.46495790650394497</v>
      </c>
      <c r="P450">
        <f>D450-O450</f>
        <v>-3.1211523419969467E-3</v>
      </c>
    </row>
    <row r="451" spans="1:16">
      <c r="A451" t="s">
        <v>867</v>
      </c>
      <c r="B451" t="s">
        <v>868</v>
      </c>
      <c r="C451">
        <v>2020</v>
      </c>
      <c r="D451">
        <v>0.46039962888491198</v>
      </c>
      <c r="E451">
        <v>3</v>
      </c>
      <c r="F451">
        <v>53.3333333333333</v>
      </c>
      <c r="G451">
        <v>26</v>
      </c>
      <c r="H451">
        <v>0</v>
      </c>
      <c r="I451" t="s">
        <v>12</v>
      </c>
      <c r="J451">
        <v>17</v>
      </c>
      <c r="M451">
        <f>MATCH(B451,'pivot 2021'!$B$2:$B$689,0)</f>
        <v>429</v>
      </c>
      <c r="N451">
        <f t="shared" ref="N451:N514" si="11">M451-K451</f>
        <v>429</v>
      </c>
      <c r="O451">
        <f>INDEX('pivot 2021'!$D$2:$D$717,'pivot 2022'!M451)</f>
        <v>0.46039962888491198</v>
      </c>
      <c r="P451">
        <f>D451-O451</f>
        <v>0</v>
      </c>
    </row>
    <row r="452" spans="1:16">
      <c r="A452" t="s">
        <v>865</v>
      </c>
      <c r="B452" t="s">
        <v>866</v>
      </c>
      <c r="C452">
        <v>2010</v>
      </c>
      <c r="D452">
        <v>0.459586995893219</v>
      </c>
      <c r="E452">
        <v>4</v>
      </c>
      <c r="F452">
        <v>77.75</v>
      </c>
      <c r="G452">
        <v>57</v>
      </c>
      <c r="H452">
        <v>0</v>
      </c>
      <c r="I452" t="s">
        <v>12</v>
      </c>
      <c r="J452">
        <v>140</v>
      </c>
      <c r="M452">
        <f>MATCH(B452,'pivot 2021'!$B$2:$B$689,0)</f>
        <v>428</v>
      </c>
      <c r="N452">
        <f t="shared" si="11"/>
        <v>428</v>
      </c>
      <c r="O452">
        <f>INDEX('pivot 2021'!$D$2:$D$717,'pivot 2022'!M452)</f>
        <v>0.46310069742508803</v>
      </c>
      <c r="P452">
        <f>D452-O452</f>
        <v>-3.513701531869029E-3</v>
      </c>
    </row>
    <row r="453" spans="1:16">
      <c r="A453" t="s">
        <v>869</v>
      </c>
      <c r="B453" t="s">
        <v>870</v>
      </c>
      <c r="C453">
        <v>2017</v>
      </c>
      <c r="D453">
        <v>0.45636939377095598</v>
      </c>
      <c r="E453">
        <v>3</v>
      </c>
      <c r="F453">
        <v>44.3333333333333</v>
      </c>
      <c r="G453">
        <v>35</v>
      </c>
      <c r="H453">
        <v>0</v>
      </c>
      <c r="I453" t="s">
        <v>12</v>
      </c>
      <c r="J453">
        <v>44</v>
      </c>
      <c r="M453">
        <f>MATCH(B453,'pivot 2021'!$B$2:$B$689,0)</f>
        <v>430</v>
      </c>
      <c r="N453">
        <f t="shared" si="11"/>
        <v>430</v>
      </c>
      <c r="O453">
        <f>INDEX('pivot 2021'!$D$2:$D$717,'pivot 2022'!M453)</f>
        <v>0.45883712796776199</v>
      </c>
      <c r="P453">
        <f>D453-O453</f>
        <v>-2.4677341968060151E-3</v>
      </c>
    </row>
    <row r="454" spans="1:16">
      <c r="A454" t="s">
        <v>871</v>
      </c>
      <c r="B454" t="s">
        <v>872</v>
      </c>
      <c r="C454">
        <v>2015</v>
      </c>
      <c r="D454">
        <v>0.45632899065779098</v>
      </c>
      <c r="E454">
        <v>4</v>
      </c>
      <c r="F454">
        <v>78.75</v>
      </c>
      <c r="G454">
        <v>60</v>
      </c>
      <c r="H454">
        <v>0</v>
      </c>
      <c r="I454" t="s">
        <v>12</v>
      </c>
      <c r="J454">
        <v>75</v>
      </c>
      <c r="M454">
        <f>MATCH(B454,'pivot 2021'!$B$2:$B$689,0)</f>
        <v>431</v>
      </c>
      <c r="N454">
        <f t="shared" si="11"/>
        <v>431</v>
      </c>
      <c r="O454">
        <f>INDEX('pivot 2021'!$D$2:$D$717,'pivot 2022'!M454)</f>
        <v>0.45581947056426902</v>
      </c>
      <c r="P454">
        <f>D454-O454</f>
        <v>5.0952009352195349E-4</v>
      </c>
    </row>
    <row r="455" spans="1:16">
      <c r="A455" t="s">
        <v>967</v>
      </c>
      <c r="B455" t="s">
        <v>968</v>
      </c>
      <c r="C455">
        <v>2020</v>
      </c>
      <c r="D455">
        <v>0.449987100419248</v>
      </c>
      <c r="E455">
        <v>4</v>
      </c>
      <c r="F455">
        <v>81.25</v>
      </c>
      <c r="G455">
        <v>63</v>
      </c>
      <c r="H455">
        <v>0</v>
      </c>
      <c r="I455" t="s">
        <v>12</v>
      </c>
      <c r="J455">
        <v>10</v>
      </c>
      <c r="M455">
        <f>MATCH(B455,'pivot 2021'!$B$2:$B$689,0)</f>
        <v>479</v>
      </c>
      <c r="N455">
        <f t="shared" si="11"/>
        <v>479</v>
      </c>
      <c r="O455">
        <f>INDEX('pivot 2021'!$D$2:$D$717,'pivot 2022'!M455)</f>
        <v>0.34790862726887301</v>
      </c>
      <c r="P455">
        <f>D455-O455</f>
        <v>0.10207847315037499</v>
      </c>
    </row>
    <row r="456" spans="1:16">
      <c r="A456" t="s">
        <v>875</v>
      </c>
      <c r="B456" t="s">
        <v>876</v>
      </c>
      <c r="C456">
        <v>2010</v>
      </c>
      <c r="D456">
        <v>0.44905760682038198</v>
      </c>
      <c r="E456">
        <v>4</v>
      </c>
      <c r="F456">
        <v>80.25</v>
      </c>
      <c r="G456">
        <v>70</v>
      </c>
      <c r="H456">
        <v>0</v>
      </c>
      <c r="I456" t="s">
        <v>12</v>
      </c>
      <c r="J456">
        <v>120</v>
      </c>
      <c r="M456">
        <f>MATCH(B456,'pivot 2021'!$B$2:$B$689,0)</f>
        <v>433</v>
      </c>
      <c r="N456">
        <f t="shared" si="11"/>
        <v>433</v>
      </c>
      <c r="O456">
        <f>INDEX('pivot 2021'!$D$2:$D$717,'pivot 2022'!M456)</f>
        <v>0.44992059897271203</v>
      </c>
      <c r="P456">
        <f>D456-O456</f>
        <v>-8.6299215233004434E-4</v>
      </c>
    </row>
    <row r="457" spans="1:16">
      <c r="A457" t="s">
        <v>873</v>
      </c>
      <c r="B457" t="s">
        <v>874</v>
      </c>
      <c r="C457">
        <v>2018</v>
      </c>
      <c r="D457">
        <v>0.44898066583412199</v>
      </c>
      <c r="E457">
        <v>4</v>
      </c>
      <c r="F457">
        <v>80.75</v>
      </c>
      <c r="G457">
        <v>66</v>
      </c>
      <c r="H457">
        <v>0</v>
      </c>
      <c r="I457" t="s">
        <v>12</v>
      </c>
      <c r="J457">
        <v>36</v>
      </c>
      <c r="M457">
        <f>MATCH(B457,'pivot 2021'!$B$2:$B$689,0)</f>
        <v>432</v>
      </c>
      <c r="N457">
        <f t="shared" si="11"/>
        <v>432</v>
      </c>
      <c r="O457">
        <f>INDEX('pivot 2021'!$D$2:$D$717,'pivot 2022'!M457)</f>
        <v>0.45055636514988801</v>
      </c>
      <c r="P457">
        <f>D457-O457</f>
        <v>-1.5756993157660104E-3</v>
      </c>
    </row>
    <row r="458" spans="1:16">
      <c r="A458" t="s">
        <v>881</v>
      </c>
      <c r="B458" t="s">
        <v>882</v>
      </c>
      <c r="C458">
        <v>2011</v>
      </c>
      <c r="D458">
        <v>0.44657537801458502</v>
      </c>
      <c r="E458">
        <v>4</v>
      </c>
      <c r="F458">
        <v>81.75</v>
      </c>
      <c r="G458">
        <v>65</v>
      </c>
      <c r="H458">
        <v>0</v>
      </c>
      <c r="I458" t="s">
        <v>12</v>
      </c>
      <c r="J458">
        <v>112</v>
      </c>
      <c r="M458">
        <f>MATCH(B458,'pivot 2021'!$B$2:$B$689,0)</f>
        <v>436</v>
      </c>
      <c r="N458">
        <f t="shared" si="11"/>
        <v>436</v>
      </c>
      <c r="O458">
        <f>INDEX('pivot 2021'!$D$2:$D$717,'pivot 2022'!M458)</f>
        <v>0.44700488083282702</v>
      </c>
      <c r="P458">
        <f>D458-O458</f>
        <v>-4.2950281824200021E-4</v>
      </c>
    </row>
    <row r="459" spans="1:16">
      <c r="A459" t="s">
        <v>877</v>
      </c>
      <c r="B459" t="s">
        <v>878</v>
      </c>
      <c r="C459">
        <v>2018</v>
      </c>
      <c r="D459">
        <v>0.44629030753070698</v>
      </c>
      <c r="E459">
        <v>3</v>
      </c>
      <c r="F459">
        <v>49.6666666666666</v>
      </c>
      <c r="G459">
        <v>30</v>
      </c>
      <c r="H459">
        <v>0</v>
      </c>
      <c r="I459" t="s">
        <v>12</v>
      </c>
      <c r="J459">
        <v>39</v>
      </c>
      <c r="M459">
        <f>MATCH(B459,'pivot 2021'!$B$2:$B$689,0)</f>
        <v>434</v>
      </c>
      <c r="N459">
        <f t="shared" si="11"/>
        <v>434</v>
      </c>
      <c r="O459">
        <f>INDEX('pivot 2021'!$D$2:$D$717,'pivot 2022'!M459)</f>
        <v>0.44786727218771</v>
      </c>
      <c r="P459">
        <f>D459-O459</f>
        <v>-1.5769646570030216E-3</v>
      </c>
    </row>
    <row r="460" spans="1:16">
      <c r="A460" t="s">
        <v>879</v>
      </c>
      <c r="B460" t="s">
        <v>880</v>
      </c>
      <c r="C460">
        <v>2011</v>
      </c>
      <c r="D460">
        <v>0.44573324383249802</v>
      </c>
      <c r="E460">
        <v>3</v>
      </c>
      <c r="F460">
        <v>53</v>
      </c>
      <c r="G460">
        <v>31</v>
      </c>
      <c r="H460">
        <v>0</v>
      </c>
      <c r="I460" t="s">
        <v>12</v>
      </c>
      <c r="J460">
        <v>126</v>
      </c>
      <c r="M460">
        <f>MATCH(B460,'pivot 2021'!$B$2:$B$689,0)</f>
        <v>435</v>
      </c>
      <c r="N460">
        <f t="shared" si="11"/>
        <v>435</v>
      </c>
      <c r="O460">
        <f>INDEX('pivot 2021'!$D$2:$D$717,'pivot 2022'!M460)</f>
        <v>0.447235978496483</v>
      </c>
      <c r="P460">
        <f>D460-O460</f>
        <v>-1.5027346639849837E-3</v>
      </c>
    </row>
    <row r="461" spans="1:16">
      <c r="A461" t="s">
        <v>885</v>
      </c>
      <c r="B461" t="s">
        <v>886</v>
      </c>
      <c r="C461">
        <v>2001</v>
      </c>
      <c r="D461">
        <v>0.43725560296660099</v>
      </c>
      <c r="E461">
        <v>4</v>
      </c>
      <c r="F461">
        <v>84.25</v>
      </c>
      <c r="G461">
        <v>72</v>
      </c>
      <c r="H461">
        <v>0</v>
      </c>
      <c r="I461" t="s">
        <v>12</v>
      </c>
      <c r="J461">
        <v>109</v>
      </c>
      <c r="M461">
        <f>MATCH(B461,'pivot 2021'!$B$2:$B$689,0)</f>
        <v>438</v>
      </c>
      <c r="N461">
        <f t="shared" si="11"/>
        <v>438</v>
      </c>
      <c r="O461">
        <f>INDEX('pivot 2021'!$D$2:$D$717,'pivot 2022'!M461)</f>
        <v>0.43456887787324699</v>
      </c>
      <c r="P461">
        <f>D461-O461</f>
        <v>2.6867250933539921E-3</v>
      </c>
    </row>
    <row r="462" spans="1:16">
      <c r="A462" t="s">
        <v>883</v>
      </c>
      <c r="B462" t="s">
        <v>884</v>
      </c>
      <c r="C462">
        <v>2012</v>
      </c>
      <c r="D462">
        <v>0.43434648838953999</v>
      </c>
      <c r="E462">
        <v>4</v>
      </c>
      <c r="F462">
        <v>85.75</v>
      </c>
      <c r="G462">
        <v>69</v>
      </c>
      <c r="H462">
        <v>0</v>
      </c>
      <c r="I462" t="s">
        <v>12</v>
      </c>
      <c r="J462">
        <v>93</v>
      </c>
      <c r="M462">
        <f>MATCH(B462,'pivot 2021'!$B$2:$B$689,0)</f>
        <v>437</v>
      </c>
      <c r="N462">
        <f t="shared" si="11"/>
        <v>437</v>
      </c>
      <c r="O462">
        <f>INDEX('pivot 2021'!$D$2:$D$717,'pivot 2022'!M462)</f>
        <v>0.43552755371292001</v>
      </c>
      <c r="P462">
        <f>D462-O462</f>
        <v>-1.1810653233800261E-3</v>
      </c>
    </row>
    <row r="463" spans="1:16">
      <c r="A463" t="s">
        <v>887</v>
      </c>
      <c r="B463" t="s">
        <v>888</v>
      </c>
      <c r="C463">
        <v>2015</v>
      </c>
      <c r="D463">
        <v>0.42937714329272098</v>
      </c>
      <c r="E463">
        <v>4</v>
      </c>
      <c r="F463">
        <v>87.25</v>
      </c>
      <c r="G463">
        <v>79</v>
      </c>
      <c r="H463">
        <v>0</v>
      </c>
      <c r="I463" t="s">
        <v>12</v>
      </c>
      <c r="J463">
        <v>81</v>
      </c>
      <c r="M463">
        <f>MATCH(B463,'pivot 2021'!$B$2:$B$689,0)</f>
        <v>439</v>
      </c>
      <c r="N463">
        <f t="shared" si="11"/>
        <v>439</v>
      </c>
      <c r="O463">
        <f>INDEX('pivot 2021'!$D$2:$D$717,'pivot 2022'!M463)</f>
        <v>0.42882409844555802</v>
      </c>
      <c r="P463">
        <f>D463-O463</f>
        <v>5.5304484716295343E-4</v>
      </c>
    </row>
    <row r="464" spans="1:16">
      <c r="A464" t="s">
        <v>891</v>
      </c>
      <c r="B464" t="s">
        <v>892</v>
      </c>
      <c r="C464">
        <v>2012</v>
      </c>
      <c r="D464">
        <v>0.42698526065684</v>
      </c>
      <c r="E464">
        <v>4</v>
      </c>
      <c r="F464">
        <v>88</v>
      </c>
      <c r="G464">
        <v>80</v>
      </c>
      <c r="H464">
        <v>0</v>
      </c>
      <c r="I464" t="s">
        <v>12</v>
      </c>
      <c r="J464">
        <v>103</v>
      </c>
      <c r="M464">
        <f>MATCH(B464,'pivot 2021'!$B$2:$B$689,0)</f>
        <v>441</v>
      </c>
      <c r="N464">
        <f t="shared" si="11"/>
        <v>441</v>
      </c>
      <c r="O464">
        <f>INDEX('pivot 2021'!$D$2:$D$717,'pivot 2022'!M464)</f>
        <v>0.42524105115171601</v>
      </c>
      <c r="P464">
        <f>D464-O464</f>
        <v>1.7442095051239948E-3</v>
      </c>
    </row>
    <row r="465" spans="1:16">
      <c r="A465" t="s">
        <v>889</v>
      </c>
      <c r="B465" t="s">
        <v>890</v>
      </c>
      <c r="C465">
        <v>2016</v>
      </c>
      <c r="D465">
        <v>0.42438379407587001</v>
      </c>
      <c r="E465">
        <v>3</v>
      </c>
      <c r="F465">
        <v>59</v>
      </c>
      <c r="G465">
        <v>27</v>
      </c>
      <c r="H465">
        <v>0</v>
      </c>
      <c r="I465" t="s">
        <v>12</v>
      </c>
      <c r="J465">
        <v>65</v>
      </c>
      <c r="M465">
        <f>MATCH(B465,'pivot 2021'!$B$2:$B$689,0)</f>
        <v>440</v>
      </c>
      <c r="N465">
        <f t="shared" si="11"/>
        <v>440</v>
      </c>
      <c r="O465">
        <f>INDEX('pivot 2021'!$D$2:$D$717,'pivot 2022'!M465)</f>
        <v>0.42624908430877401</v>
      </c>
      <c r="P465">
        <f>D465-O465</f>
        <v>-1.8652902329039933E-3</v>
      </c>
    </row>
    <row r="466" spans="1:16">
      <c r="A466" t="s">
        <v>829</v>
      </c>
      <c r="B466" t="s">
        <v>830</v>
      </c>
      <c r="C466">
        <v>2009</v>
      </c>
      <c r="D466">
        <v>0.424306926504952</v>
      </c>
      <c r="E466">
        <v>4</v>
      </c>
      <c r="F466">
        <v>89</v>
      </c>
      <c r="G466">
        <v>84</v>
      </c>
      <c r="H466">
        <v>0</v>
      </c>
      <c r="I466" t="s">
        <v>12</v>
      </c>
      <c r="J466">
        <v>143</v>
      </c>
      <c r="M466">
        <f>MATCH(B466,'pivot 2021'!$B$2:$B$689,0)</f>
        <v>410</v>
      </c>
      <c r="N466">
        <f t="shared" si="11"/>
        <v>410</v>
      </c>
      <c r="O466">
        <f>INDEX('pivot 2021'!$D$2:$D$717,'pivot 2022'!M466)</f>
        <v>0.52377116391240297</v>
      </c>
      <c r="P466">
        <f>D466-O466</f>
        <v>-9.9464237407450973E-2</v>
      </c>
    </row>
    <row r="467" spans="1:16">
      <c r="A467" t="s">
        <v>893</v>
      </c>
      <c r="B467" t="s">
        <v>894</v>
      </c>
      <c r="C467">
        <v>2017</v>
      </c>
      <c r="D467">
        <v>0.42153727108497002</v>
      </c>
      <c r="E467">
        <v>4</v>
      </c>
      <c r="F467">
        <v>90.25</v>
      </c>
      <c r="G467">
        <v>86</v>
      </c>
      <c r="H467">
        <v>0</v>
      </c>
      <c r="I467" t="s">
        <v>12</v>
      </c>
      <c r="J467">
        <v>48</v>
      </c>
      <c r="M467">
        <f>MATCH(B467,'pivot 2021'!$B$2:$B$689,0)</f>
        <v>442</v>
      </c>
      <c r="N467">
        <f t="shared" si="11"/>
        <v>442</v>
      </c>
      <c r="O467">
        <f>INDEX('pivot 2021'!$D$2:$D$717,'pivot 2022'!M467)</f>
        <v>0.42230966147360599</v>
      </c>
      <c r="P467">
        <f>D467-O467</f>
        <v>-7.7239038863596843E-4</v>
      </c>
    </row>
    <row r="468" spans="1:16">
      <c r="A468" t="s">
        <v>897</v>
      </c>
      <c r="B468" t="s">
        <v>898</v>
      </c>
      <c r="C468">
        <v>2005</v>
      </c>
      <c r="D468">
        <v>0.41885879945840099</v>
      </c>
      <c r="E468">
        <v>4</v>
      </c>
      <c r="F468">
        <v>91.25</v>
      </c>
      <c r="G468">
        <v>87</v>
      </c>
      <c r="H468">
        <v>0</v>
      </c>
      <c r="I468" t="s">
        <v>12</v>
      </c>
      <c r="J468">
        <v>136</v>
      </c>
      <c r="M468">
        <f>MATCH(B468,'pivot 2021'!$B$2:$B$689,0)</f>
        <v>444</v>
      </c>
      <c r="N468">
        <f t="shared" si="11"/>
        <v>444</v>
      </c>
      <c r="O468">
        <f>INDEX('pivot 2021'!$D$2:$D$717,'pivot 2022'!M468)</f>
        <v>0.41885879945840099</v>
      </c>
      <c r="P468">
        <f>D468-O468</f>
        <v>0</v>
      </c>
    </row>
    <row r="469" spans="1:16">
      <c r="A469" t="s">
        <v>899</v>
      </c>
      <c r="B469" t="s">
        <v>900</v>
      </c>
      <c r="C469">
        <v>2007</v>
      </c>
      <c r="D469">
        <v>0.417141814458101</v>
      </c>
      <c r="E469">
        <v>4</v>
      </c>
      <c r="F469">
        <v>92</v>
      </c>
      <c r="G469">
        <v>88</v>
      </c>
      <c r="H469">
        <v>0</v>
      </c>
      <c r="I469" t="s">
        <v>12</v>
      </c>
      <c r="J469">
        <v>143</v>
      </c>
      <c r="M469">
        <f>MATCH(B469,'pivot 2021'!$B$2:$B$689,0)</f>
        <v>445</v>
      </c>
      <c r="N469">
        <f t="shared" si="11"/>
        <v>445</v>
      </c>
      <c r="O469">
        <f>INDEX('pivot 2021'!$D$2:$D$717,'pivot 2022'!M469)</f>
        <v>0.41549119806787799</v>
      </c>
      <c r="P469">
        <f>D469-O469</f>
        <v>1.6506163902230142E-3</v>
      </c>
    </row>
    <row r="470" spans="1:16">
      <c r="A470" t="s">
        <v>901</v>
      </c>
      <c r="B470" t="s">
        <v>902</v>
      </c>
      <c r="C470">
        <v>2012</v>
      </c>
      <c r="D470">
        <v>0.41410439390731302</v>
      </c>
      <c r="E470">
        <v>3</v>
      </c>
      <c r="F470">
        <v>53.3333333333333</v>
      </c>
      <c r="G470">
        <v>44</v>
      </c>
      <c r="H470">
        <v>0</v>
      </c>
      <c r="I470" t="s">
        <v>12</v>
      </c>
      <c r="J470">
        <v>120</v>
      </c>
      <c r="M470">
        <f>MATCH(B470,'pivot 2021'!$B$2:$B$689,0)</f>
        <v>446</v>
      </c>
      <c r="N470">
        <f t="shared" si="11"/>
        <v>446</v>
      </c>
      <c r="O470">
        <f>INDEX('pivot 2021'!$D$2:$D$717,'pivot 2022'!M470)</f>
        <v>0.41410439390731302</v>
      </c>
      <c r="P470">
        <f>D470-O470</f>
        <v>0</v>
      </c>
    </row>
    <row r="471" spans="1:16">
      <c r="A471" t="s">
        <v>907</v>
      </c>
      <c r="B471" t="s">
        <v>908</v>
      </c>
      <c r="C471">
        <v>2012</v>
      </c>
      <c r="D471">
        <v>0.41158364708379802</v>
      </c>
      <c r="E471">
        <v>4</v>
      </c>
      <c r="F471">
        <v>94.5</v>
      </c>
      <c r="G471">
        <v>92</v>
      </c>
      <c r="H471">
        <v>0</v>
      </c>
      <c r="I471" t="s">
        <v>12</v>
      </c>
      <c r="J471">
        <v>102</v>
      </c>
      <c r="M471">
        <f>MATCH(B471,'pivot 2021'!$B$2:$B$689,0)</f>
        <v>449</v>
      </c>
      <c r="N471">
        <f t="shared" si="11"/>
        <v>449</v>
      </c>
      <c r="O471">
        <f>INDEX('pivot 2021'!$D$2:$D$717,'pivot 2022'!M471)</f>
        <v>0.40999077454086302</v>
      </c>
      <c r="P471">
        <f>D471-O471</f>
        <v>1.5928725429349977E-3</v>
      </c>
    </row>
    <row r="472" spans="1:16">
      <c r="A472" t="s">
        <v>903</v>
      </c>
      <c r="B472" t="s">
        <v>904</v>
      </c>
      <c r="C472">
        <v>2018</v>
      </c>
      <c r="D472">
        <v>0.41072644414229698</v>
      </c>
      <c r="E472">
        <v>3</v>
      </c>
      <c r="F472">
        <v>61.3333333333333</v>
      </c>
      <c r="G472">
        <v>30</v>
      </c>
      <c r="H472">
        <v>0</v>
      </c>
      <c r="I472" t="s">
        <v>12</v>
      </c>
      <c r="J472">
        <v>30</v>
      </c>
      <c r="M472">
        <f>MATCH(B472,'pivot 2021'!$B$2:$B$689,0)</f>
        <v>447</v>
      </c>
      <c r="N472">
        <f t="shared" si="11"/>
        <v>447</v>
      </c>
      <c r="O472">
        <f>INDEX('pivot 2021'!$D$2:$D$717,'pivot 2022'!M472)</f>
        <v>0.41179455398753301</v>
      </c>
      <c r="P472">
        <f>D472-O472</f>
        <v>-1.0681098452360316E-3</v>
      </c>
    </row>
    <row r="473" spans="1:16">
      <c r="A473" t="s">
        <v>905</v>
      </c>
      <c r="B473" t="s">
        <v>906</v>
      </c>
      <c r="C473">
        <v>2012</v>
      </c>
      <c r="D473">
        <v>0.41050094838885298</v>
      </c>
      <c r="E473">
        <v>4</v>
      </c>
      <c r="F473">
        <v>95</v>
      </c>
      <c r="G473">
        <v>92</v>
      </c>
      <c r="H473">
        <v>0</v>
      </c>
      <c r="I473" t="s">
        <v>12</v>
      </c>
      <c r="J473">
        <v>108</v>
      </c>
      <c r="M473">
        <f>MATCH(B473,'pivot 2021'!$B$2:$B$689,0)</f>
        <v>448</v>
      </c>
      <c r="N473">
        <f t="shared" si="11"/>
        <v>448</v>
      </c>
      <c r="O473">
        <f>INDEX('pivot 2021'!$D$2:$D$717,'pivot 2022'!M473)</f>
        <v>0.41050094838885298</v>
      </c>
      <c r="P473">
        <f>D473-O473</f>
        <v>0</v>
      </c>
    </row>
    <row r="474" spans="1:16">
      <c r="A474" t="s">
        <v>909</v>
      </c>
      <c r="B474" t="s">
        <v>910</v>
      </c>
      <c r="C474">
        <v>2013</v>
      </c>
      <c r="D474">
        <v>0.40885010339364503</v>
      </c>
      <c r="E474">
        <v>4</v>
      </c>
      <c r="F474">
        <v>95.75</v>
      </c>
      <c r="G474">
        <v>94</v>
      </c>
      <c r="H474">
        <v>0</v>
      </c>
      <c r="I474" t="s">
        <v>12</v>
      </c>
      <c r="J474">
        <v>42</v>
      </c>
      <c r="M474">
        <f>MATCH(B474,'pivot 2021'!$B$2:$B$689,0)</f>
        <v>450</v>
      </c>
      <c r="N474">
        <f t="shared" si="11"/>
        <v>450</v>
      </c>
      <c r="O474">
        <f>INDEX('pivot 2021'!$D$2:$D$717,'pivot 2022'!M474)</f>
        <v>0.40832264729104101</v>
      </c>
      <c r="P474">
        <f>D474-O474</f>
        <v>5.274561026040181E-4</v>
      </c>
    </row>
    <row r="475" spans="1:16">
      <c r="A475" t="s">
        <v>911</v>
      </c>
      <c r="B475" t="s">
        <v>912</v>
      </c>
      <c r="C475">
        <v>2014</v>
      </c>
      <c r="D475">
        <v>0.40626756485390098</v>
      </c>
      <c r="E475">
        <v>3</v>
      </c>
      <c r="F475">
        <v>58</v>
      </c>
      <c r="G475">
        <v>39</v>
      </c>
      <c r="H475">
        <v>0</v>
      </c>
      <c r="I475" t="s">
        <v>12</v>
      </c>
      <c r="J475">
        <v>87</v>
      </c>
      <c r="M475">
        <f>MATCH(B475,'pivot 2021'!$B$2:$B$689,0)</f>
        <v>451</v>
      </c>
      <c r="N475">
        <f t="shared" si="11"/>
        <v>451</v>
      </c>
      <c r="O475">
        <f>INDEX('pivot 2021'!$D$2:$D$717,'pivot 2022'!M475)</f>
        <v>0.40509017960419302</v>
      </c>
      <c r="P475">
        <f>D475-O475</f>
        <v>1.1773852497079518E-3</v>
      </c>
    </row>
    <row r="476" spans="1:16">
      <c r="A476" t="s">
        <v>917</v>
      </c>
      <c r="B476" t="s">
        <v>918</v>
      </c>
      <c r="C476">
        <v>2015</v>
      </c>
      <c r="D476">
        <v>0.39870408029016802</v>
      </c>
      <c r="E476">
        <v>3</v>
      </c>
      <c r="F476">
        <v>57.6666666666666</v>
      </c>
      <c r="G476">
        <v>47</v>
      </c>
      <c r="H476">
        <v>0</v>
      </c>
      <c r="I476" t="s">
        <v>12</v>
      </c>
      <c r="J476">
        <v>54</v>
      </c>
      <c r="M476">
        <f>MATCH(B476,'pivot 2021'!$B$2:$B$689,0)</f>
        <v>454</v>
      </c>
      <c r="N476">
        <f t="shared" si="11"/>
        <v>454</v>
      </c>
      <c r="O476">
        <f>INDEX('pivot 2021'!$D$2:$D$717,'pivot 2022'!M476)</f>
        <v>0.39755727744338598</v>
      </c>
      <c r="P476">
        <f>D476-O476</f>
        <v>1.1468028467820357E-3</v>
      </c>
    </row>
    <row r="477" spans="1:16">
      <c r="A477" t="s">
        <v>913</v>
      </c>
      <c r="B477" t="s">
        <v>914</v>
      </c>
      <c r="C477">
        <v>2011</v>
      </c>
      <c r="D477">
        <v>0.39794505614096798</v>
      </c>
      <c r="E477">
        <v>3</v>
      </c>
      <c r="F477">
        <v>62.3333333333333</v>
      </c>
      <c r="G477">
        <v>36</v>
      </c>
      <c r="H477">
        <v>0</v>
      </c>
      <c r="I477" t="s">
        <v>12</v>
      </c>
      <c r="J477">
        <v>123</v>
      </c>
      <c r="M477">
        <f>MATCH(B477,'pivot 2021'!$B$2:$B$689,0)</f>
        <v>452</v>
      </c>
      <c r="N477">
        <f t="shared" si="11"/>
        <v>452</v>
      </c>
      <c r="O477">
        <f>INDEX('pivot 2021'!$D$2:$D$717,'pivot 2022'!M477)</f>
        <v>0.39860037101266199</v>
      </c>
      <c r="P477">
        <f>D477-O477</f>
        <v>-6.553148716940127E-4</v>
      </c>
    </row>
    <row r="478" spans="1:16">
      <c r="A478" t="s">
        <v>915</v>
      </c>
      <c r="B478" t="s">
        <v>916</v>
      </c>
      <c r="C478">
        <v>2015</v>
      </c>
      <c r="D478">
        <v>0.395593509714605</v>
      </c>
      <c r="E478">
        <v>3</v>
      </c>
      <c r="F478">
        <v>62</v>
      </c>
      <c r="G478">
        <v>39</v>
      </c>
      <c r="H478">
        <v>0</v>
      </c>
      <c r="I478" t="s">
        <v>12</v>
      </c>
      <c r="J478">
        <v>77</v>
      </c>
      <c r="M478">
        <f>MATCH(B478,'pivot 2021'!$B$2:$B$689,0)</f>
        <v>453</v>
      </c>
      <c r="N478">
        <f t="shared" si="11"/>
        <v>453</v>
      </c>
      <c r="O478">
        <f>INDEX('pivot 2021'!$D$2:$D$717,'pivot 2022'!M478)</f>
        <v>0.39833049324894898</v>
      </c>
      <c r="P478">
        <f>D478-O478</f>
        <v>-2.7369835343439841E-3</v>
      </c>
    </row>
    <row r="479" spans="1:16">
      <c r="A479" t="s">
        <v>921</v>
      </c>
      <c r="B479" t="s">
        <v>922</v>
      </c>
      <c r="C479">
        <v>2009</v>
      </c>
      <c r="D479">
        <v>0.39012223068763302</v>
      </c>
      <c r="E479">
        <v>3</v>
      </c>
      <c r="F479">
        <v>60.3333333333333</v>
      </c>
      <c r="G479">
        <v>50</v>
      </c>
      <c r="H479">
        <v>0</v>
      </c>
      <c r="I479" t="s">
        <v>12</v>
      </c>
      <c r="J479">
        <v>144</v>
      </c>
      <c r="M479">
        <f>MATCH(B479,'pivot 2021'!$B$2:$B$689,0)</f>
        <v>456</v>
      </c>
      <c r="N479">
        <f t="shared" si="11"/>
        <v>456</v>
      </c>
      <c r="O479">
        <f>INDEX('pivot 2021'!$D$2:$D$717,'pivot 2022'!M479)</f>
        <v>0.390411214460684</v>
      </c>
      <c r="P479">
        <f>D479-O479</f>
        <v>-2.88983773050977E-4</v>
      </c>
    </row>
    <row r="480" spans="1:16">
      <c r="A480" t="s">
        <v>1481</v>
      </c>
      <c r="B480" t="s">
        <v>920</v>
      </c>
      <c r="C480">
        <v>2019</v>
      </c>
      <c r="D480">
        <v>0.38980768960677797</v>
      </c>
      <c r="E480">
        <v>3</v>
      </c>
      <c r="F480">
        <v>59.3333333333333</v>
      </c>
      <c r="G480">
        <v>56</v>
      </c>
      <c r="H480">
        <v>0</v>
      </c>
      <c r="I480" t="s">
        <v>12</v>
      </c>
      <c r="J480">
        <v>25</v>
      </c>
      <c r="M480">
        <f>MATCH(B480,'pivot 2021'!$B$2:$B$689,0)</f>
        <v>455</v>
      </c>
      <c r="N480">
        <f t="shared" si="11"/>
        <v>455</v>
      </c>
      <c r="O480">
        <f>INDEX('pivot 2021'!$D$2:$D$717,'pivot 2022'!M480)</f>
        <v>0.39324939958216598</v>
      </c>
      <c r="P480">
        <f>D480-O480</f>
        <v>-3.4417099753880076E-3</v>
      </c>
    </row>
    <row r="481" spans="1:16">
      <c r="A481" t="s">
        <v>923</v>
      </c>
      <c r="B481" t="s">
        <v>924</v>
      </c>
      <c r="C481">
        <v>2017</v>
      </c>
      <c r="D481">
        <v>0.38870160745683402</v>
      </c>
      <c r="E481">
        <v>3</v>
      </c>
      <c r="F481">
        <v>63.3333333333333</v>
      </c>
      <c r="G481">
        <v>45</v>
      </c>
      <c r="H481">
        <v>0</v>
      </c>
      <c r="I481" t="s">
        <v>12</v>
      </c>
      <c r="J481">
        <v>54</v>
      </c>
      <c r="M481">
        <f>MATCH(B481,'pivot 2021'!$B$2:$B$689,0)</f>
        <v>457</v>
      </c>
      <c r="N481">
        <f t="shared" si="11"/>
        <v>457</v>
      </c>
      <c r="O481">
        <f>INDEX('pivot 2021'!$D$2:$D$717,'pivot 2022'!M481)</f>
        <v>0.38991307293997701</v>
      </c>
      <c r="P481">
        <f>D481-O481</f>
        <v>-1.2114654831429927E-3</v>
      </c>
    </row>
    <row r="482" spans="1:16">
      <c r="A482" t="s">
        <v>925</v>
      </c>
      <c r="B482" t="s">
        <v>926</v>
      </c>
      <c r="C482">
        <v>2012</v>
      </c>
      <c r="D482">
        <v>0.386402838400842</v>
      </c>
      <c r="E482">
        <v>3</v>
      </c>
      <c r="F482">
        <v>65.3333333333333</v>
      </c>
      <c r="G482">
        <v>43</v>
      </c>
      <c r="H482">
        <v>0</v>
      </c>
      <c r="I482" t="s">
        <v>12</v>
      </c>
      <c r="J482">
        <v>112</v>
      </c>
      <c r="M482">
        <f>MATCH(B482,'pivot 2021'!$B$2:$B$689,0)</f>
        <v>458</v>
      </c>
      <c r="N482">
        <f t="shared" si="11"/>
        <v>458</v>
      </c>
      <c r="O482">
        <f>INDEX('pivot 2021'!$D$2:$D$717,'pivot 2022'!M482)</f>
        <v>0.386402838400842</v>
      </c>
      <c r="P482">
        <f>D482-O482</f>
        <v>0</v>
      </c>
    </row>
    <row r="483" spans="1:16">
      <c r="A483" t="s">
        <v>927</v>
      </c>
      <c r="B483" t="s">
        <v>928</v>
      </c>
      <c r="C483">
        <v>2011</v>
      </c>
      <c r="D483">
        <v>0.38396608835430801</v>
      </c>
      <c r="E483">
        <v>3</v>
      </c>
      <c r="F483">
        <v>63.6666666666666</v>
      </c>
      <c r="G483">
        <v>45</v>
      </c>
      <c r="H483">
        <v>0</v>
      </c>
      <c r="I483" t="s">
        <v>12</v>
      </c>
      <c r="J483">
        <v>127</v>
      </c>
      <c r="M483">
        <f>MATCH(B483,'pivot 2021'!$B$2:$B$689,0)</f>
        <v>459</v>
      </c>
      <c r="N483">
        <f t="shared" si="11"/>
        <v>459</v>
      </c>
      <c r="O483">
        <f>INDEX('pivot 2021'!$D$2:$D$717,'pivot 2022'!M483)</f>
        <v>0.38327380059042898</v>
      </c>
      <c r="P483">
        <f>D483-O483</f>
        <v>6.9228776387902924E-4</v>
      </c>
    </row>
    <row r="484" spans="1:16">
      <c r="A484" t="s">
        <v>935</v>
      </c>
      <c r="B484" t="s">
        <v>936</v>
      </c>
      <c r="C484">
        <v>2011</v>
      </c>
      <c r="D484">
        <v>0.37883308323003201</v>
      </c>
      <c r="E484">
        <v>3</v>
      </c>
      <c r="F484">
        <v>64.6666666666666</v>
      </c>
      <c r="G484">
        <v>48</v>
      </c>
      <c r="H484">
        <v>0</v>
      </c>
      <c r="I484" t="s">
        <v>12</v>
      </c>
      <c r="J484">
        <v>127</v>
      </c>
      <c r="M484">
        <f>MATCH(B484,'pivot 2021'!$B$2:$B$689,0)</f>
        <v>463</v>
      </c>
      <c r="N484">
        <f t="shared" si="11"/>
        <v>463</v>
      </c>
      <c r="O484">
        <f>INDEX('pivot 2021'!$D$2:$D$717,'pivot 2022'!M484)</f>
        <v>0.37883308323003201</v>
      </c>
      <c r="P484">
        <f>D484-O484</f>
        <v>0</v>
      </c>
    </row>
    <row r="485" spans="1:16">
      <c r="A485" t="s">
        <v>931</v>
      </c>
      <c r="B485" t="s">
        <v>932</v>
      </c>
      <c r="C485">
        <v>2011</v>
      </c>
      <c r="D485">
        <v>0.378023272807684</v>
      </c>
      <c r="E485">
        <v>3</v>
      </c>
      <c r="F485">
        <v>67</v>
      </c>
      <c r="G485">
        <v>44</v>
      </c>
      <c r="H485">
        <v>0</v>
      </c>
      <c r="I485" t="s">
        <v>12</v>
      </c>
      <c r="J485">
        <v>128</v>
      </c>
      <c r="M485">
        <f>MATCH(B485,'pivot 2021'!$B$2:$B$689,0)</f>
        <v>461</v>
      </c>
      <c r="N485">
        <f t="shared" si="11"/>
        <v>461</v>
      </c>
      <c r="O485">
        <f>INDEX('pivot 2021'!$D$2:$D$717,'pivot 2022'!M485)</f>
        <v>0.38066780268954498</v>
      </c>
      <c r="P485">
        <f>D485-O485</f>
        <v>-2.6445298818609797E-3</v>
      </c>
    </row>
    <row r="486" spans="1:16">
      <c r="A486" t="s">
        <v>937</v>
      </c>
      <c r="B486" t="s">
        <v>938</v>
      </c>
      <c r="C486">
        <v>2017</v>
      </c>
      <c r="D486">
        <v>0.37558355537039401</v>
      </c>
      <c r="E486">
        <v>3</v>
      </c>
      <c r="F486">
        <v>66.6666666666666</v>
      </c>
      <c r="G486">
        <v>48</v>
      </c>
      <c r="H486">
        <v>0</v>
      </c>
      <c r="I486" t="s">
        <v>12</v>
      </c>
      <c r="J486">
        <v>57</v>
      </c>
      <c r="M486">
        <f>MATCH(B486,'pivot 2021'!$B$2:$B$689,0)</f>
        <v>464</v>
      </c>
      <c r="N486">
        <f t="shared" si="11"/>
        <v>464</v>
      </c>
      <c r="O486">
        <f>INDEX('pivot 2021'!$D$2:$D$717,'pivot 2022'!M486)</f>
        <v>0.37558355537039401</v>
      </c>
      <c r="P486">
        <f>D486-O486</f>
        <v>0</v>
      </c>
    </row>
    <row r="487" spans="1:16">
      <c r="A487" t="s">
        <v>939</v>
      </c>
      <c r="B487" t="s">
        <v>940</v>
      </c>
      <c r="C487">
        <v>2011</v>
      </c>
      <c r="D487">
        <v>0.37185189329894203</v>
      </c>
      <c r="E487">
        <v>3</v>
      </c>
      <c r="F487">
        <v>69.3333333333333</v>
      </c>
      <c r="G487">
        <v>46</v>
      </c>
      <c r="H487">
        <v>0</v>
      </c>
      <c r="I487" t="s">
        <v>12</v>
      </c>
      <c r="J487">
        <v>132</v>
      </c>
      <c r="M487">
        <f>MATCH(B487,'pivot 2021'!$B$2:$B$689,0)</f>
        <v>465</v>
      </c>
      <c r="N487">
        <f t="shared" si="11"/>
        <v>465</v>
      </c>
      <c r="O487">
        <f>INDEX('pivot 2021'!$D$2:$D$717,'pivot 2022'!M487)</f>
        <v>0.37185189329894203</v>
      </c>
      <c r="P487">
        <f>D487-O487</f>
        <v>0</v>
      </c>
    </row>
    <row r="488" spans="1:16">
      <c r="A488" t="s">
        <v>941</v>
      </c>
      <c r="B488" t="s">
        <v>942</v>
      </c>
      <c r="C488">
        <v>2010</v>
      </c>
      <c r="D488">
        <v>0.36731408395703502</v>
      </c>
      <c r="E488">
        <v>3</v>
      </c>
      <c r="F488">
        <v>72</v>
      </c>
      <c r="G488">
        <v>44</v>
      </c>
      <c r="H488">
        <v>0</v>
      </c>
      <c r="I488" t="s">
        <v>12</v>
      </c>
      <c r="J488">
        <v>125</v>
      </c>
      <c r="M488">
        <f>MATCH(B488,'pivot 2021'!$B$2:$B$689,0)</f>
        <v>466</v>
      </c>
      <c r="N488">
        <f t="shared" si="11"/>
        <v>466</v>
      </c>
      <c r="O488">
        <f>INDEX('pivot 2021'!$D$2:$D$717,'pivot 2022'!M488)</f>
        <v>0.365629610168139</v>
      </c>
      <c r="P488">
        <f>D488-O488</f>
        <v>1.6844737888960237E-3</v>
      </c>
    </row>
    <row r="489" spans="1:16">
      <c r="A489" t="s">
        <v>1482</v>
      </c>
      <c r="B489" t="s">
        <v>1483</v>
      </c>
      <c r="C489">
        <v>2021</v>
      </c>
      <c r="D489">
        <v>0.363769486850128</v>
      </c>
      <c r="E489">
        <v>3</v>
      </c>
      <c r="F489">
        <v>71</v>
      </c>
      <c r="G489">
        <v>49</v>
      </c>
      <c r="H489">
        <v>0</v>
      </c>
      <c r="I489" t="s">
        <v>12</v>
      </c>
      <c r="J489">
        <v>9</v>
      </c>
      <c r="M489" t="e">
        <f>MATCH(B489,'pivot 2021'!$B$2:$B$689,0)</f>
        <v>#N/A</v>
      </c>
      <c r="N489" t="e">
        <f t="shared" si="11"/>
        <v>#N/A</v>
      </c>
      <c r="O489" t="e">
        <f>INDEX('pivot 2021'!$D$2:$D$717,'pivot 2022'!M489)</f>
        <v>#N/A</v>
      </c>
      <c r="P489" t="e">
        <f>D489-O489</f>
        <v>#N/A</v>
      </c>
    </row>
    <row r="490" spans="1:16">
      <c r="A490" t="s">
        <v>945</v>
      </c>
      <c r="B490" t="s">
        <v>946</v>
      </c>
      <c r="C490">
        <v>2011</v>
      </c>
      <c r="D490">
        <v>0.36341515795164198</v>
      </c>
      <c r="E490">
        <v>3</v>
      </c>
      <c r="F490">
        <v>68.3333333333333</v>
      </c>
      <c r="G490">
        <v>63</v>
      </c>
      <c r="H490">
        <v>0</v>
      </c>
      <c r="I490" t="s">
        <v>12</v>
      </c>
      <c r="J490">
        <v>128</v>
      </c>
      <c r="M490">
        <f>MATCH(B490,'pivot 2021'!$B$2:$B$689,0)</f>
        <v>468</v>
      </c>
      <c r="N490">
        <f t="shared" si="11"/>
        <v>468</v>
      </c>
      <c r="O490">
        <f>INDEX('pivot 2021'!$D$2:$D$717,'pivot 2022'!M490)</f>
        <v>0.36341515795164198</v>
      </c>
      <c r="P490">
        <f>D490-O490</f>
        <v>0</v>
      </c>
    </row>
    <row r="491" spans="1:16">
      <c r="A491" t="s">
        <v>947</v>
      </c>
      <c r="B491" t="s">
        <v>948</v>
      </c>
      <c r="C491">
        <v>2018</v>
      </c>
      <c r="D491">
        <v>0.36227191485559601</v>
      </c>
      <c r="E491">
        <v>2</v>
      </c>
      <c r="F491">
        <v>33.5</v>
      </c>
      <c r="G491">
        <v>22</v>
      </c>
      <c r="H491">
        <v>0</v>
      </c>
      <c r="I491" t="s">
        <v>12</v>
      </c>
      <c r="J491">
        <v>41</v>
      </c>
      <c r="M491">
        <f>MATCH(B491,'pivot 2021'!$B$2:$B$689,0)</f>
        <v>469</v>
      </c>
      <c r="N491">
        <f t="shared" si="11"/>
        <v>469</v>
      </c>
      <c r="O491">
        <f>INDEX('pivot 2021'!$D$2:$D$717,'pivot 2022'!M491)</f>
        <v>0.36227191485559601</v>
      </c>
      <c r="P491">
        <f>D491-O491</f>
        <v>0</v>
      </c>
    </row>
    <row r="492" spans="1:16">
      <c r="A492" t="s">
        <v>943</v>
      </c>
      <c r="B492" t="s">
        <v>944</v>
      </c>
      <c r="C492">
        <v>2013</v>
      </c>
      <c r="D492">
        <v>0.36213634562909602</v>
      </c>
      <c r="E492">
        <v>3</v>
      </c>
      <c r="F492">
        <v>71.6666666666666</v>
      </c>
      <c r="G492">
        <v>51</v>
      </c>
      <c r="H492">
        <v>0</v>
      </c>
      <c r="I492" t="s">
        <v>12</v>
      </c>
      <c r="J492">
        <v>97</v>
      </c>
      <c r="M492">
        <f>MATCH(B492,'pivot 2021'!$B$2:$B$689,0)</f>
        <v>467</v>
      </c>
      <c r="N492">
        <f t="shared" si="11"/>
        <v>467</v>
      </c>
      <c r="O492">
        <f>INDEX('pivot 2021'!$D$2:$D$717,'pivot 2022'!M492)</f>
        <v>0.36352969346360398</v>
      </c>
      <c r="P492">
        <f>D492-O492</f>
        <v>-1.393347834507952E-3</v>
      </c>
    </row>
    <row r="493" spans="1:16">
      <c r="A493" t="s">
        <v>949</v>
      </c>
      <c r="B493" t="s">
        <v>950</v>
      </c>
      <c r="C493">
        <v>2016</v>
      </c>
      <c r="D493">
        <v>0.361188698981459</v>
      </c>
      <c r="E493">
        <v>3</v>
      </c>
      <c r="F493">
        <v>70.6666666666666</v>
      </c>
      <c r="G493">
        <v>59</v>
      </c>
      <c r="H493">
        <v>0</v>
      </c>
      <c r="I493" t="s">
        <v>12</v>
      </c>
      <c r="J493">
        <v>62</v>
      </c>
      <c r="M493">
        <f>MATCH(B493,'pivot 2021'!$B$2:$B$689,0)</f>
        <v>470</v>
      </c>
      <c r="N493">
        <f t="shared" si="11"/>
        <v>470</v>
      </c>
      <c r="O493">
        <f>INDEX('pivot 2021'!$D$2:$D$717,'pivot 2022'!M493)</f>
        <v>0.36178926915862902</v>
      </c>
      <c r="P493">
        <f>D493-O493</f>
        <v>-6.0057017717002337E-4</v>
      </c>
    </row>
    <row r="494" spans="1:16">
      <c r="A494" t="s">
        <v>951</v>
      </c>
      <c r="B494" t="s">
        <v>952</v>
      </c>
      <c r="C494">
        <v>2017</v>
      </c>
      <c r="D494">
        <v>0.35986009710087002</v>
      </c>
      <c r="E494">
        <v>3</v>
      </c>
      <c r="F494">
        <v>75.6666666666666</v>
      </c>
      <c r="G494">
        <v>44</v>
      </c>
      <c r="H494">
        <v>0</v>
      </c>
      <c r="I494" t="s">
        <v>12</v>
      </c>
      <c r="J494">
        <v>51</v>
      </c>
      <c r="M494">
        <f>MATCH(B494,'pivot 2021'!$B$2:$B$689,0)</f>
        <v>471</v>
      </c>
      <c r="N494">
        <f t="shared" si="11"/>
        <v>471</v>
      </c>
      <c r="O494">
        <f>INDEX('pivot 2021'!$D$2:$D$717,'pivot 2022'!M494)</f>
        <v>0.35986009710087002</v>
      </c>
      <c r="P494">
        <f>D494-O494</f>
        <v>0</v>
      </c>
    </row>
    <row r="495" spans="1:16">
      <c r="A495" t="s">
        <v>953</v>
      </c>
      <c r="B495" t="s">
        <v>954</v>
      </c>
      <c r="C495">
        <v>2009</v>
      </c>
      <c r="D495">
        <v>0.35833019023240897</v>
      </c>
      <c r="E495">
        <v>3</v>
      </c>
      <c r="F495">
        <v>72.3333333333333</v>
      </c>
      <c r="G495">
        <v>54</v>
      </c>
      <c r="H495">
        <v>0</v>
      </c>
      <c r="I495" t="s">
        <v>12</v>
      </c>
      <c r="J495">
        <v>131</v>
      </c>
      <c r="M495">
        <f>MATCH(B495,'pivot 2021'!$B$2:$B$689,0)</f>
        <v>472</v>
      </c>
      <c r="N495">
        <f t="shared" si="11"/>
        <v>472</v>
      </c>
      <c r="O495">
        <f>INDEX('pivot 2021'!$D$2:$D$717,'pivot 2022'!M495)</f>
        <v>0.35833019023240897</v>
      </c>
      <c r="P495">
        <f>D495-O495</f>
        <v>0</v>
      </c>
    </row>
    <row r="496" spans="1:16">
      <c r="A496" t="s">
        <v>957</v>
      </c>
      <c r="B496" t="s">
        <v>958</v>
      </c>
      <c r="C496">
        <v>2010</v>
      </c>
      <c r="D496">
        <v>0.35819790998974599</v>
      </c>
      <c r="E496">
        <v>3</v>
      </c>
      <c r="F496">
        <v>74</v>
      </c>
      <c r="G496">
        <v>52</v>
      </c>
      <c r="H496">
        <v>0</v>
      </c>
      <c r="I496" t="s">
        <v>12</v>
      </c>
      <c r="J496">
        <v>133</v>
      </c>
      <c r="M496">
        <f>MATCH(B496,'pivot 2021'!$B$2:$B$689,0)</f>
        <v>474</v>
      </c>
      <c r="N496">
        <f t="shared" si="11"/>
        <v>474</v>
      </c>
      <c r="O496">
        <f>INDEX('pivot 2021'!$D$2:$D$717,'pivot 2022'!M496)</f>
        <v>0.35688342488212799</v>
      </c>
      <c r="P496">
        <f>D496-O496</f>
        <v>1.314485107618002E-3</v>
      </c>
    </row>
    <row r="497" spans="1:16">
      <c r="A497" t="s">
        <v>961</v>
      </c>
      <c r="B497" t="s">
        <v>962</v>
      </c>
      <c r="C497">
        <v>2015</v>
      </c>
      <c r="D497">
        <v>0.35266623154943699</v>
      </c>
      <c r="E497">
        <v>3</v>
      </c>
      <c r="F497">
        <v>77</v>
      </c>
      <c r="G497">
        <v>49</v>
      </c>
      <c r="H497">
        <v>0</v>
      </c>
      <c r="I497" t="s">
        <v>12</v>
      </c>
      <c r="J497">
        <v>77</v>
      </c>
      <c r="M497">
        <f>MATCH(B497,'pivot 2021'!$B$2:$B$689,0)</f>
        <v>476</v>
      </c>
      <c r="N497">
        <f t="shared" si="11"/>
        <v>476</v>
      </c>
      <c r="O497">
        <f>INDEX('pivot 2021'!$D$2:$D$717,'pivot 2022'!M497)</f>
        <v>0.353210520966801</v>
      </c>
      <c r="P497">
        <f>D497-O497</f>
        <v>-5.4428941736400782E-4</v>
      </c>
    </row>
    <row r="498" spans="1:16">
      <c r="A498" t="s">
        <v>959</v>
      </c>
      <c r="B498" t="s">
        <v>960</v>
      </c>
      <c r="C498">
        <v>2014</v>
      </c>
      <c r="D498">
        <v>0.35156485764454398</v>
      </c>
      <c r="E498">
        <v>3</v>
      </c>
      <c r="F498">
        <v>74.6666666666666</v>
      </c>
      <c r="G498">
        <v>61</v>
      </c>
      <c r="H498">
        <v>0</v>
      </c>
      <c r="I498" t="s">
        <v>12</v>
      </c>
      <c r="J498">
        <v>85</v>
      </c>
      <c r="M498">
        <f>MATCH(B498,'pivot 2021'!$B$2:$B$689,0)</f>
        <v>475</v>
      </c>
      <c r="N498">
        <f t="shared" si="11"/>
        <v>475</v>
      </c>
      <c r="O498">
        <f>INDEX('pivot 2021'!$D$2:$D$717,'pivot 2022'!M498)</f>
        <v>0.35426993353963498</v>
      </c>
      <c r="P498">
        <f>D498-O498</f>
        <v>-2.7050758950910025E-3</v>
      </c>
    </row>
    <row r="499" spans="1:16">
      <c r="A499" t="s">
        <v>963</v>
      </c>
      <c r="B499" t="s">
        <v>964</v>
      </c>
      <c r="C499">
        <v>2019</v>
      </c>
      <c r="D499">
        <v>0.35114835057508698</v>
      </c>
      <c r="E499">
        <v>3</v>
      </c>
      <c r="F499">
        <v>75.6666666666666</v>
      </c>
      <c r="G499">
        <v>54</v>
      </c>
      <c r="H499">
        <v>0</v>
      </c>
      <c r="I499" t="s">
        <v>12</v>
      </c>
      <c r="J499">
        <v>31</v>
      </c>
      <c r="M499">
        <f>MATCH(B499,'pivot 2021'!$B$2:$B$689,0)</f>
        <v>477</v>
      </c>
      <c r="N499">
        <f t="shared" si="11"/>
        <v>477</v>
      </c>
      <c r="O499">
        <f>INDEX('pivot 2021'!$D$2:$D$717,'pivot 2022'!M499)</f>
        <v>0.34991532469202802</v>
      </c>
      <c r="P499">
        <f>D499-O499</f>
        <v>1.233025883058958E-3</v>
      </c>
    </row>
    <row r="500" spans="1:16">
      <c r="A500" t="s">
        <v>965</v>
      </c>
      <c r="B500" t="s">
        <v>966</v>
      </c>
      <c r="C500">
        <v>2010</v>
      </c>
      <c r="D500">
        <v>0.34912581392921199</v>
      </c>
      <c r="E500">
        <v>3</v>
      </c>
      <c r="F500">
        <v>76.6666666666666</v>
      </c>
      <c r="G500">
        <v>56</v>
      </c>
      <c r="H500">
        <v>0</v>
      </c>
      <c r="I500" t="s">
        <v>12</v>
      </c>
      <c r="J500">
        <v>134</v>
      </c>
      <c r="M500">
        <f>MATCH(B500,'pivot 2021'!$B$2:$B$689,0)</f>
        <v>478</v>
      </c>
      <c r="N500">
        <f t="shared" si="11"/>
        <v>478</v>
      </c>
      <c r="O500">
        <f>INDEX('pivot 2021'!$D$2:$D$717,'pivot 2022'!M500)</f>
        <v>0.348392940884033</v>
      </c>
      <c r="P500">
        <f>D500-O500</f>
        <v>7.3287304517899443E-4</v>
      </c>
    </row>
    <row r="501" spans="1:16">
      <c r="A501" t="s">
        <v>1484</v>
      </c>
      <c r="B501" t="s">
        <v>1485</v>
      </c>
      <c r="C501">
        <v>2020</v>
      </c>
      <c r="D501">
        <v>0.348864919087715</v>
      </c>
      <c r="E501">
        <v>3</v>
      </c>
      <c r="F501">
        <v>74.6666666666666</v>
      </c>
      <c r="G501">
        <v>68</v>
      </c>
      <c r="H501">
        <v>0</v>
      </c>
      <c r="I501" t="s">
        <v>12</v>
      </c>
      <c r="J501">
        <v>4</v>
      </c>
      <c r="M501" t="e">
        <f>MATCH(B501,'pivot 2021'!$B$2:$B$689,0)</f>
        <v>#N/A</v>
      </c>
      <c r="N501" t="e">
        <f t="shared" si="11"/>
        <v>#N/A</v>
      </c>
      <c r="O501" t="e">
        <f>INDEX('pivot 2021'!$D$2:$D$717,'pivot 2022'!M501)</f>
        <v>#N/A</v>
      </c>
      <c r="P501" t="e">
        <f>D501-O501</f>
        <v>#N/A</v>
      </c>
    </row>
    <row r="502" spans="1:16">
      <c r="A502" t="s">
        <v>971</v>
      </c>
      <c r="B502" t="s">
        <v>972</v>
      </c>
      <c r="C502">
        <v>2009</v>
      </c>
      <c r="D502">
        <v>0.34640720552829302</v>
      </c>
      <c r="E502">
        <v>3</v>
      </c>
      <c r="F502">
        <v>75.3333333333333</v>
      </c>
      <c r="G502">
        <v>68</v>
      </c>
      <c r="H502">
        <v>0</v>
      </c>
      <c r="I502" t="s">
        <v>12</v>
      </c>
      <c r="J502">
        <v>76</v>
      </c>
      <c r="M502">
        <f>MATCH(B502,'pivot 2021'!$B$2:$B$689,0)</f>
        <v>481</v>
      </c>
      <c r="N502">
        <f t="shared" si="11"/>
        <v>481</v>
      </c>
      <c r="O502">
        <f>INDEX('pivot 2021'!$D$2:$D$717,'pivot 2022'!M502)</f>
        <v>0.34508462457144301</v>
      </c>
      <c r="P502">
        <f>D502-O502</f>
        <v>1.3225809568500058E-3</v>
      </c>
    </row>
    <row r="503" spans="1:16">
      <c r="A503" t="s">
        <v>969</v>
      </c>
      <c r="B503" t="s">
        <v>970</v>
      </c>
      <c r="C503">
        <v>2020</v>
      </c>
      <c r="D503">
        <v>0.34384474531336701</v>
      </c>
      <c r="E503">
        <v>3</v>
      </c>
      <c r="F503">
        <v>76.6666666666666</v>
      </c>
      <c r="G503">
        <v>69</v>
      </c>
      <c r="H503">
        <v>0</v>
      </c>
      <c r="I503" t="s">
        <v>12</v>
      </c>
      <c r="J503">
        <v>21</v>
      </c>
      <c r="M503">
        <f>MATCH(B503,'pivot 2021'!$B$2:$B$689,0)</f>
        <v>480</v>
      </c>
      <c r="N503">
        <f t="shared" si="11"/>
        <v>480</v>
      </c>
      <c r="O503">
        <f>INDEX('pivot 2021'!$D$2:$D$717,'pivot 2022'!M503)</f>
        <v>0.34534822446542401</v>
      </c>
      <c r="P503">
        <f>D503-O503</f>
        <v>-1.5034791520570079E-3</v>
      </c>
    </row>
    <row r="504" spans="1:16">
      <c r="A504" t="s">
        <v>979</v>
      </c>
      <c r="B504" t="s">
        <v>980</v>
      </c>
      <c r="C504">
        <v>2011</v>
      </c>
      <c r="D504">
        <v>0.34309529559639301</v>
      </c>
      <c r="E504">
        <v>3</v>
      </c>
      <c r="F504">
        <v>78.6666666666666</v>
      </c>
      <c r="G504">
        <v>59</v>
      </c>
      <c r="H504">
        <v>0</v>
      </c>
      <c r="I504" t="s">
        <v>12</v>
      </c>
      <c r="J504">
        <v>121</v>
      </c>
      <c r="M504">
        <f>MATCH(B504,'pivot 2021'!$B$2:$B$689,0)</f>
        <v>485</v>
      </c>
      <c r="N504">
        <f t="shared" si="11"/>
        <v>485</v>
      </c>
      <c r="O504">
        <f>INDEX('pivot 2021'!$D$2:$D$717,'pivot 2022'!M504)</f>
        <v>0.34135051461745602</v>
      </c>
      <c r="P504">
        <f>D504-O504</f>
        <v>1.7447809789369884E-3</v>
      </c>
    </row>
    <row r="505" spans="1:16">
      <c r="A505" t="s">
        <v>1486</v>
      </c>
      <c r="B505" t="s">
        <v>1487</v>
      </c>
      <c r="C505">
        <v>2021</v>
      </c>
      <c r="D505">
        <v>0.34253212645388997</v>
      </c>
      <c r="E505">
        <v>3</v>
      </c>
      <c r="F505">
        <v>78.3333333333333</v>
      </c>
      <c r="G505">
        <v>64</v>
      </c>
      <c r="H505">
        <v>0</v>
      </c>
      <c r="I505" t="s">
        <v>12</v>
      </c>
      <c r="J505">
        <v>1</v>
      </c>
      <c r="M505" t="e">
        <f>MATCH(B505,'pivot 2021'!$B$2:$B$689,0)</f>
        <v>#N/A</v>
      </c>
      <c r="N505" t="e">
        <f t="shared" si="11"/>
        <v>#N/A</v>
      </c>
      <c r="O505" t="e">
        <f>INDEX('pivot 2021'!$D$2:$D$717,'pivot 2022'!M505)</f>
        <v>#N/A</v>
      </c>
      <c r="P505" t="e">
        <f>D505-O505</f>
        <v>#N/A</v>
      </c>
    </row>
    <row r="506" spans="1:16">
      <c r="A506" t="s">
        <v>981</v>
      </c>
      <c r="B506" t="s">
        <v>982</v>
      </c>
      <c r="C506">
        <v>2016</v>
      </c>
      <c r="D506">
        <v>0.33938710436714398</v>
      </c>
      <c r="E506">
        <v>3</v>
      </c>
      <c r="F506">
        <v>80.6666666666666</v>
      </c>
      <c r="G506">
        <v>59</v>
      </c>
      <c r="H506">
        <v>0</v>
      </c>
      <c r="I506" t="s">
        <v>12</v>
      </c>
      <c r="J506">
        <v>57</v>
      </c>
      <c r="M506">
        <f>MATCH(B506,'pivot 2021'!$B$2:$B$689,0)</f>
        <v>486</v>
      </c>
      <c r="N506">
        <f t="shared" si="11"/>
        <v>486</v>
      </c>
      <c r="O506">
        <f>INDEX('pivot 2021'!$D$2:$D$717,'pivot 2022'!M506)</f>
        <v>0.34061951939277701</v>
      </c>
      <c r="P506">
        <f>D506-O506</f>
        <v>-1.232415025633038E-3</v>
      </c>
    </row>
    <row r="507" spans="1:16">
      <c r="A507" t="s">
        <v>983</v>
      </c>
      <c r="B507" t="s">
        <v>984</v>
      </c>
      <c r="C507">
        <v>2010</v>
      </c>
      <c r="D507">
        <v>0.33698091701757299</v>
      </c>
      <c r="E507">
        <v>3</v>
      </c>
      <c r="F507">
        <v>79.3333333333333</v>
      </c>
      <c r="G507">
        <v>76</v>
      </c>
      <c r="H507">
        <v>0</v>
      </c>
      <c r="I507" t="s">
        <v>12</v>
      </c>
      <c r="J507">
        <v>134</v>
      </c>
      <c r="M507">
        <f>MATCH(B507,'pivot 2021'!$B$2:$B$689,0)</f>
        <v>487</v>
      </c>
      <c r="N507">
        <f t="shared" si="11"/>
        <v>487</v>
      </c>
      <c r="O507">
        <f>INDEX('pivot 2021'!$D$2:$D$717,'pivot 2022'!M507)</f>
        <v>0.33698091701757299</v>
      </c>
      <c r="P507">
        <f>D507-O507</f>
        <v>0</v>
      </c>
    </row>
    <row r="508" spans="1:16">
      <c r="A508" t="s">
        <v>985</v>
      </c>
      <c r="B508" t="s">
        <v>986</v>
      </c>
      <c r="C508">
        <v>2016</v>
      </c>
      <c r="D508">
        <v>0.335505383858686</v>
      </c>
      <c r="E508">
        <v>3</v>
      </c>
      <c r="F508">
        <v>83.3333333333333</v>
      </c>
      <c r="G508">
        <v>58</v>
      </c>
      <c r="H508">
        <v>0</v>
      </c>
      <c r="I508" t="s">
        <v>12</v>
      </c>
      <c r="J508">
        <v>52</v>
      </c>
      <c r="M508">
        <f>MATCH(B508,'pivot 2021'!$B$2:$B$689,0)</f>
        <v>488</v>
      </c>
      <c r="N508">
        <f t="shared" si="11"/>
        <v>488</v>
      </c>
      <c r="O508">
        <f>INDEX('pivot 2021'!$D$2:$D$717,'pivot 2022'!M508)</f>
        <v>0.33657889434348098</v>
      </c>
      <c r="P508">
        <f>D508-O508</f>
        <v>-1.0735104847949817E-3</v>
      </c>
    </row>
    <row r="509" spans="1:16">
      <c r="A509" t="s">
        <v>989</v>
      </c>
      <c r="B509" t="s">
        <v>990</v>
      </c>
      <c r="C509">
        <v>2013</v>
      </c>
      <c r="D509">
        <v>0.33174976959890901</v>
      </c>
      <c r="E509">
        <v>3</v>
      </c>
      <c r="F509">
        <v>83.6666666666666</v>
      </c>
      <c r="G509">
        <v>65</v>
      </c>
      <c r="H509">
        <v>0</v>
      </c>
      <c r="I509" t="s">
        <v>12</v>
      </c>
      <c r="J509">
        <v>97</v>
      </c>
      <c r="M509">
        <f>MATCH(B509,'pivot 2021'!$B$2:$B$689,0)</f>
        <v>490</v>
      </c>
      <c r="N509">
        <f t="shared" si="11"/>
        <v>490</v>
      </c>
      <c r="O509">
        <f>INDEX('pivot 2021'!$D$2:$D$717,'pivot 2022'!M509)</f>
        <v>0.33113887429293398</v>
      </c>
      <c r="P509">
        <f>D509-O509</f>
        <v>6.1089530597502328E-4</v>
      </c>
    </row>
    <row r="510" spans="1:16">
      <c r="A510" t="s">
        <v>987</v>
      </c>
      <c r="B510" t="s">
        <v>988</v>
      </c>
      <c r="C510">
        <v>2019</v>
      </c>
      <c r="D510">
        <v>0.331306432859722</v>
      </c>
      <c r="E510">
        <v>2</v>
      </c>
      <c r="F510">
        <v>41.5</v>
      </c>
      <c r="G510">
        <v>25</v>
      </c>
      <c r="H510">
        <v>0</v>
      </c>
      <c r="I510" t="s">
        <v>12</v>
      </c>
      <c r="J510">
        <v>30</v>
      </c>
      <c r="M510">
        <f>MATCH(B510,'pivot 2021'!$B$2:$B$689,0)</f>
        <v>489</v>
      </c>
      <c r="N510">
        <f t="shared" si="11"/>
        <v>489</v>
      </c>
      <c r="O510">
        <f>INDEX('pivot 2021'!$D$2:$D$717,'pivot 2022'!M510)</f>
        <v>0.331306432859722</v>
      </c>
      <c r="P510">
        <f>D510-O510</f>
        <v>0</v>
      </c>
    </row>
    <row r="511" spans="1:16">
      <c r="A511" t="s">
        <v>1488</v>
      </c>
      <c r="B511" t="s">
        <v>1489</v>
      </c>
      <c r="C511">
        <v>2021</v>
      </c>
      <c r="D511">
        <v>0.32958565413217</v>
      </c>
      <c r="E511">
        <v>3</v>
      </c>
      <c r="F511">
        <v>83.6666666666666</v>
      </c>
      <c r="G511">
        <v>74</v>
      </c>
      <c r="H511">
        <v>0</v>
      </c>
      <c r="I511" t="s">
        <v>12</v>
      </c>
      <c r="J511">
        <v>1</v>
      </c>
      <c r="M511" t="e">
        <f>MATCH(B511,'pivot 2021'!$B$2:$B$689,0)</f>
        <v>#N/A</v>
      </c>
      <c r="N511" t="e">
        <f t="shared" si="11"/>
        <v>#N/A</v>
      </c>
      <c r="O511" t="e">
        <f>INDEX('pivot 2021'!$D$2:$D$717,'pivot 2022'!M511)</f>
        <v>#N/A</v>
      </c>
      <c r="P511" t="e">
        <f>D511-O511</f>
        <v>#N/A</v>
      </c>
    </row>
    <row r="512" spans="1:16">
      <c r="A512" t="s">
        <v>991</v>
      </c>
      <c r="B512" t="s">
        <v>992</v>
      </c>
      <c r="C512">
        <v>2016</v>
      </c>
      <c r="D512">
        <v>0.32893700671026099</v>
      </c>
      <c r="E512">
        <v>3</v>
      </c>
      <c r="F512">
        <v>83.3333333333333</v>
      </c>
      <c r="G512">
        <v>78</v>
      </c>
      <c r="H512">
        <v>0</v>
      </c>
      <c r="I512" t="s">
        <v>12</v>
      </c>
      <c r="J512">
        <v>61</v>
      </c>
      <c r="M512">
        <f>MATCH(B512,'pivot 2021'!$B$2:$B$689,0)</f>
        <v>491</v>
      </c>
      <c r="N512">
        <f t="shared" si="11"/>
        <v>491</v>
      </c>
      <c r="O512">
        <f>INDEX('pivot 2021'!$D$2:$D$717,'pivot 2022'!M512)</f>
        <v>0.32893700671026099</v>
      </c>
      <c r="P512">
        <f>D512-O512</f>
        <v>0</v>
      </c>
    </row>
    <row r="513" spans="1:16">
      <c r="A513" t="s">
        <v>993</v>
      </c>
      <c r="B513" t="s">
        <v>994</v>
      </c>
      <c r="C513">
        <v>2018</v>
      </c>
      <c r="D513">
        <v>0.32856937084468801</v>
      </c>
      <c r="E513">
        <v>2</v>
      </c>
      <c r="F513">
        <v>41.5</v>
      </c>
      <c r="G513">
        <v>26</v>
      </c>
      <c r="H513">
        <v>0</v>
      </c>
      <c r="I513" t="s">
        <v>12</v>
      </c>
      <c r="J513">
        <v>42</v>
      </c>
      <c r="M513">
        <f>MATCH(B513,'pivot 2021'!$B$2:$B$689,0)</f>
        <v>492</v>
      </c>
      <c r="N513">
        <f t="shared" si="11"/>
        <v>492</v>
      </c>
      <c r="O513">
        <f>INDEX('pivot 2021'!$D$2:$D$717,'pivot 2022'!M513)</f>
        <v>0.32856937084468801</v>
      </c>
      <c r="P513">
        <f>D513-O513</f>
        <v>0</v>
      </c>
    </row>
    <row r="514" spans="1:16">
      <c r="A514" t="s">
        <v>1490</v>
      </c>
      <c r="B514" t="s">
        <v>1491</v>
      </c>
      <c r="C514">
        <v>2020</v>
      </c>
      <c r="D514">
        <v>0.325071687570749</v>
      </c>
      <c r="E514">
        <v>3</v>
      </c>
      <c r="F514">
        <v>86</v>
      </c>
      <c r="G514">
        <v>77</v>
      </c>
      <c r="H514">
        <v>0</v>
      </c>
      <c r="I514" t="s">
        <v>12</v>
      </c>
      <c r="J514">
        <v>4</v>
      </c>
      <c r="M514" t="e">
        <f>MATCH(B514,'pivot 2021'!$B$2:$B$689,0)</f>
        <v>#N/A</v>
      </c>
      <c r="N514" t="e">
        <f t="shared" si="11"/>
        <v>#N/A</v>
      </c>
      <c r="O514" t="e">
        <f>INDEX('pivot 2021'!$D$2:$D$717,'pivot 2022'!M514)</f>
        <v>#N/A</v>
      </c>
      <c r="P514" t="e">
        <f>D514-O514</f>
        <v>#N/A</v>
      </c>
    </row>
    <row r="515" spans="1:16">
      <c r="A515" t="s">
        <v>997</v>
      </c>
      <c r="B515" t="s">
        <v>998</v>
      </c>
      <c r="C515">
        <v>2013</v>
      </c>
      <c r="D515">
        <v>0.32110852111926802</v>
      </c>
      <c r="E515">
        <v>3</v>
      </c>
      <c r="F515">
        <v>87.3333333333333</v>
      </c>
      <c r="G515">
        <v>84</v>
      </c>
      <c r="H515">
        <v>0</v>
      </c>
      <c r="I515" t="s">
        <v>12</v>
      </c>
      <c r="J515">
        <v>97</v>
      </c>
      <c r="M515">
        <f>MATCH(B515,'pivot 2021'!$B$2:$B$689,0)</f>
        <v>494</v>
      </c>
      <c r="N515">
        <f t="shared" ref="N515:N578" si="12">M515-K515</f>
        <v>494</v>
      </c>
      <c r="O515">
        <f>INDEX('pivot 2021'!$D$2:$D$717,'pivot 2022'!M515)</f>
        <v>0.32176383599096198</v>
      </c>
      <c r="P515">
        <f>D515-O515</f>
        <v>-6.5531487169395719E-4</v>
      </c>
    </row>
    <row r="516" spans="1:16">
      <c r="A516" t="s">
        <v>1492</v>
      </c>
      <c r="B516" t="s">
        <v>1493</v>
      </c>
      <c r="C516">
        <v>2021</v>
      </c>
      <c r="D516">
        <v>0.31894594013192101</v>
      </c>
      <c r="E516">
        <v>3</v>
      </c>
      <c r="F516">
        <v>88.6666666666666</v>
      </c>
      <c r="G516">
        <v>82</v>
      </c>
      <c r="H516">
        <v>0</v>
      </c>
      <c r="I516">
        <v>92</v>
      </c>
      <c r="J516" t="s">
        <v>12</v>
      </c>
      <c r="M516" t="e">
        <f>MATCH(B516,'pivot 2021'!$B$2:$B$689,0)</f>
        <v>#N/A</v>
      </c>
      <c r="N516" t="e">
        <f t="shared" si="12"/>
        <v>#N/A</v>
      </c>
      <c r="O516" t="e">
        <f>INDEX('pivot 2021'!$D$2:$D$717,'pivot 2022'!M516)</f>
        <v>#N/A</v>
      </c>
      <c r="P516" t="e">
        <f>D516-O516</f>
        <v>#N/A</v>
      </c>
    </row>
    <row r="517" spans="1:16">
      <c r="A517" t="s">
        <v>1007</v>
      </c>
      <c r="B517" t="s">
        <v>1008</v>
      </c>
      <c r="C517">
        <v>2012</v>
      </c>
      <c r="D517">
        <v>0.31880179477415999</v>
      </c>
      <c r="E517">
        <v>3</v>
      </c>
      <c r="F517">
        <v>89</v>
      </c>
      <c r="G517">
        <v>79</v>
      </c>
      <c r="H517">
        <v>0</v>
      </c>
      <c r="I517" t="s">
        <v>12</v>
      </c>
      <c r="J517">
        <v>107</v>
      </c>
      <c r="M517">
        <f>MATCH(B517,'pivot 2021'!$B$2:$B$689,0)</f>
        <v>499</v>
      </c>
      <c r="N517">
        <f t="shared" si="12"/>
        <v>499</v>
      </c>
      <c r="O517">
        <f>INDEX('pivot 2021'!$D$2:$D$717,'pivot 2022'!M517)</f>
        <v>0.316724530756404</v>
      </c>
      <c r="P517">
        <f>D517-O517</f>
        <v>2.0772640177559865E-3</v>
      </c>
    </row>
    <row r="518" spans="1:16">
      <c r="A518" t="s">
        <v>1001</v>
      </c>
      <c r="B518" t="s">
        <v>1002</v>
      </c>
      <c r="C518">
        <v>2000</v>
      </c>
      <c r="D518">
        <v>0.31873327042493899</v>
      </c>
      <c r="E518">
        <v>3</v>
      </c>
      <c r="F518">
        <v>89</v>
      </c>
      <c r="G518">
        <v>83</v>
      </c>
      <c r="H518">
        <v>0</v>
      </c>
      <c r="I518" t="s">
        <v>12</v>
      </c>
      <c r="J518">
        <v>134</v>
      </c>
      <c r="M518">
        <f>MATCH(B518,'pivot 2021'!$B$2:$B$689,0)</f>
        <v>496</v>
      </c>
      <c r="N518">
        <f t="shared" si="12"/>
        <v>496</v>
      </c>
      <c r="O518">
        <f>INDEX('pivot 2021'!$D$2:$D$717,'pivot 2022'!M518)</f>
        <v>0.31822948889901798</v>
      </c>
      <c r="P518">
        <f>D518-O518</f>
        <v>5.0378152592100989E-4</v>
      </c>
    </row>
    <row r="519" spans="1:16">
      <c r="A519" t="s">
        <v>999</v>
      </c>
      <c r="B519" t="s">
        <v>1000</v>
      </c>
      <c r="C519">
        <v>2017</v>
      </c>
      <c r="D519">
        <v>0.318070512214576</v>
      </c>
      <c r="E519">
        <v>3</v>
      </c>
      <c r="F519">
        <v>89</v>
      </c>
      <c r="G519">
        <v>86</v>
      </c>
      <c r="H519">
        <v>0</v>
      </c>
      <c r="I519" t="s">
        <v>12</v>
      </c>
      <c r="J519">
        <v>46</v>
      </c>
      <c r="M519">
        <f>MATCH(B519,'pivot 2021'!$B$2:$B$689,0)</f>
        <v>495</v>
      </c>
      <c r="N519">
        <f t="shared" si="12"/>
        <v>495</v>
      </c>
      <c r="O519">
        <f>INDEX('pivot 2021'!$D$2:$D$717,'pivot 2022'!M519)</f>
        <v>0.31866104487626601</v>
      </c>
      <c r="P519">
        <f>D519-O519</f>
        <v>-5.9053266169001306E-4</v>
      </c>
    </row>
    <row r="520" spans="1:16">
      <c r="A520" t="s">
        <v>1005</v>
      </c>
      <c r="B520" t="s">
        <v>1006</v>
      </c>
      <c r="C520">
        <v>2015</v>
      </c>
      <c r="D520">
        <v>0.31748491044299698</v>
      </c>
      <c r="E520">
        <v>3</v>
      </c>
      <c r="F520">
        <v>90</v>
      </c>
      <c r="G520">
        <v>78</v>
      </c>
      <c r="H520">
        <v>0</v>
      </c>
      <c r="I520" t="s">
        <v>12</v>
      </c>
      <c r="J520">
        <v>76</v>
      </c>
      <c r="M520">
        <f>MATCH(B520,'pivot 2021'!$B$2:$B$689,0)</f>
        <v>498</v>
      </c>
      <c r="N520">
        <f t="shared" si="12"/>
        <v>498</v>
      </c>
      <c r="O520">
        <f>INDEX('pivot 2021'!$D$2:$D$717,'pivot 2022'!M520)</f>
        <v>0.31676599712113901</v>
      </c>
      <c r="P520">
        <f>D520-O520</f>
        <v>7.1891332185797241E-4</v>
      </c>
    </row>
    <row r="521" spans="1:16">
      <c r="A521" t="s">
        <v>1003</v>
      </c>
      <c r="B521" t="s">
        <v>1004</v>
      </c>
      <c r="C521">
        <v>2016</v>
      </c>
      <c r="D521">
        <v>0.317305702143796</v>
      </c>
      <c r="E521">
        <v>3</v>
      </c>
      <c r="F521">
        <v>90.3333333333333</v>
      </c>
      <c r="G521">
        <v>76</v>
      </c>
      <c r="H521">
        <v>0</v>
      </c>
      <c r="I521" t="s">
        <v>12</v>
      </c>
      <c r="J521">
        <v>61</v>
      </c>
      <c r="M521">
        <f>MATCH(B521,'pivot 2021'!$B$2:$B$689,0)</f>
        <v>497</v>
      </c>
      <c r="N521">
        <f t="shared" si="12"/>
        <v>497</v>
      </c>
      <c r="O521">
        <f>INDEX('pivot 2021'!$D$2:$D$717,'pivot 2022'!M521)</f>
        <v>0.31806788904644001</v>
      </c>
      <c r="P521">
        <f>D521-O521</f>
        <v>-7.6218690264401312E-4</v>
      </c>
    </row>
    <row r="522" spans="1:16">
      <c r="A522" t="s">
        <v>1015</v>
      </c>
      <c r="B522" t="s">
        <v>1016</v>
      </c>
      <c r="C522">
        <v>2009</v>
      </c>
      <c r="D522">
        <v>0.31652643060152402</v>
      </c>
      <c r="E522">
        <v>3</v>
      </c>
      <c r="F522">
        <v>90.6666666666666</v>
      </c>
      <c r="G522">
        <v>77</v>
      </c>
      <c r="H522">
        <v>0</v>
      </c>
      <c r="I522" t="s">
        <v>12</v>
      </c>
      <c r="J522">
        <v>144</v>
      </c>
      <c r="M522">
        <f>MATCH(B522,'pivot 2021'!$B$2:$B$689,0)</f>
        <v>503</v>
      </c>
      <c r="N522">
        <f t="shared" si="12"/>
        <v>503</v>
      </c>
      <c r="O522">
        <f>INDEX('pivot 2021'!$D$2:$D$717,'pivot 2022'!M522)</f>
        <v>0.315074644234489</v>
      </c>
      <c r="P522">
        <f>D522-O522</f>
        <v>1.451786367035024E-3</v>
      </c>
    </row>
    <row r="523" spans="1:16">
      <c r="A523" t="s">
        <v>1013</v>
      </c>
      <c r="B523" t="s">
        <v>1014</v>
      </c>
      <c r="C523">
        <v>2011</v>
      </c>
      <c r="D523">
        <v>0.31617148590924099</v>
      </c>
      <c r="E523">
        <v>3</v>
      </c>
      <c r="F523">
        <v>90.3333333333333</v>
      </c>
      <c r="G523">
        <v>82</v>
      </c>
      <c r="H523">
        <v>0</v>
      </c>
      <c r="I523" t="s">
        <v>12</v>
      </c>
      <c r="J523">
        <v>121</v>
      </c>
      <c r="M523">
        <f>MATCH(B523,'pivot 2021'!$B$2:$B$689,0)</f>
        <v>502</v>
      </c>
      <c r="N523">
        <f t="shared" si="12"/>
        <v>502</v>
      </c>
      <c r="O523">
        <f>INDEX('pivot 2021'!$D$2:$D$717,'pivot 2022'!M523)</f>
        <v>0.31563572331669099</v>
      </c>
      <c r="P523">
        <f>D523-O523</f>
        <v>5.3576259255000425E-4</v>
      </c>
    </row>
    <row r="524" spans="1:16">
      <c r="A524" t="s">
        <v>1011</v>
      </c>
      <c r="B524" t="s">
        <v>1012</v>
      </c>
      <c r="C524">
        <v>2008</v>
      </c>
      <c r="D524">
        <v>0.31599950140615302</v>
      </c>
      <c r="E524">
        <v>3</v>
      </c>
      <c r="F524">
        <v>90.3333333333333</v>
      </c>
      <c r="G524">
        <v>84</v>
      </c>
      <c r="H524">
        <v>0</v>
      </c>
      <c r="I524" t="s">
        <v>12</v>
      </c>
      <c r="J524">
        <v>103</v>
      </c>
      <c r="M524">
        <f>MATCH(B524,'pivot 2021'!$B$2:$B$689,0)</f>
        <v>501</v>
      </c>
      <c r="N524">
        <f t="shared" si="12"/>
        <v>501</v>
      </c>
      <c r="O524">
        <f>INDEX('pivot 2021'!$D$2:$D$717,'pivot 2022'!M524)</f>
        <v>0.31599950140615302</v>
      </c>
      <c r="P524">
        <f>D524-O524</f>
        <v>0</v>
      </c>
    </row>
    <row r="525" spans="1:16">
      <c r="A525" t="s">
        <v>1019</v>
      </c>
      <c r="B525" t="s">
        <v>1020</v>
      </c>
      <c r="C525">
        <v>2012</v>
      </c>
      <c r="D525">
        <v>0.31402821520417401</v>
      </c>
      <c r="E525">
        <v>3</v>
      </c>
      <c r="F525">
        <v>91.6666666666666</v>
      </c>
      <c r="G525">
        <v>82</v>
      </c>
      <c r="H525">
        <v>0</v>
      </c>
      <c r="I525" t="s">
        <v>12</v>
      </c>
      <c r="J525">
        <v>109</v>
      </c>
      <c r="M525">
        <f>MATCH(B525,'pivot 2021'!$B$2:$B$689,0)</f>
        <v>505</v>
      </c>
      <c r="N525">
        <f t="shared" si="12"/>
        <v>505</v>
      </c>
      <c r="O525">
        <f>INDEX('pivot 2021'!$D$2:$D$717,'pivot 2022'!M525)</f>
        <v>0.31299738021673301</v>
      </c>
      <c r="P525">
        <f>D525-O525</f>
        <v>1.0308349874409983E-3</v>
      </c>
    </row>
    <row r="526" spans="1:16">
      <c r="A526" t="s">
        <v>1017</v>
      </c>
      <c r="B526" t="s">
        <v>1018</v>
      </c>
      <c r="C526">
        <v>2010</v>
      </c>
      <c r="D526">
        <v>0.312695465177242</v>
      </c>
      <c r="E526">
        <v>2</v>
      </c>
      <c r="F526">
        <v>45.5</v>
      </c>
      <c r="G526">
        <v>29</v>
      </c>
      <c r="H526">
        <v>0</v>
      </c>
      <c r="I526" t="s">
        <v>12</v>
      </c>
      <c r="J526">
        <v>141</v>
      </c>
      <c r="M526">
        <f>MATCH(B526,'pivot 2021'!$B$2:$B$689,0)</f>
        <v>504</v>
      </c>
      <c r="N526">
        <f t="shared" si="12"/>
        <v>504</v>
      </c>
      <c r="O526">
        <f>INDEX('pivot 2021'!$D$2:$D$717,'pivot 2022'!M526)</f>
        <v>0.31479478305063202</v>
      </c>
      <c r="P526">
        <f>D526-O526</f>
        <v>-2.0993178733900164E-3</v>
      </c>
    </row>
    <row r="527" spans="1:16">
      <c r="A527" t="s">
        <v>1021</v>
      </c>
      <c r="B527" t="s">
        <v>1022</v>
      </c>
      <c r="C527">
        <v>2015</v>
      </c>
      <c r="D527">
        <v>0.31225106974387501</v>
      </c>
      <c r="E527">
        <v>3</v>
      </c>
      <c r="F527">
        <v>92.6666666666666</v>
      </c>
      <c r="G527">
        <v>84</v>
      </c>
      <c r="H527">
        <v>0</v>
      </c>
      <c r="I527" t="s">
        <v>12</v>
      </c>
      <c r="J527">
        <v>47</v>
      </c>
      <c r="M527">
        <f>MATCH(B527,'pivot 2021'!$B$2:$B$689,0)</f>
        <v>506</v>
      </c>
      <c r="N527">
        <f t="shared" si="12"/>
        <v>506</v>
      </c>
      <c r="O527">
        <f>INDEX('pivot 2021'!$D$2:$D$717,'pivot 2022'!M527)</f>
        <v>0.31141020448274298</v>
      </c>
      <c r="P527">
        <f>D527-O527</f>
        <v>8.4086526113202886E-4</v>
      </c>
    </row>
    <row r="528" spans="1:16">
      <c r="A528" t="s">
        <v>1025</v>
      </c>
      <c r="B528" t="s">
        <v>1026</v>
      </c>
      <c r="C528">
        <v>2009</v>
      </c>
      <c r="D528">
        <v>0.31058572576120003</v>
      </c>
      <c r="E528">
        <v>3</v>
      </c>
      <c r="F528">
        <v>93.3333333333333</v>
      </c>
      <c r="G528">
        <v>91</v>
      </c>
      <c r="H528">
        <v>0</v>
      </c>
      <c r="I528" t="s">
        <v>12</v>
      </c>
      <c r="J528">
        <v>139</v>
      </c>
      <c r="M528">
        <f>MATCH(B528,'pivot 2021'!$B$2:$B$689,0)</f>
        <v>508</v>
      </c>
      <c r="N528">
        <f t="shared" si="12"/>
        <v>508</v>
      </c>
      <c r="O528">
        <f>INDEX('pivot 2021'!$D$2:$D$717,'pivot 2022'!M528)</f>
        <v>0.31005826965859601</v>
      </c>
      <c r="P528">
        <f>D528-O528</f>
        <v>5.274561026040181E-4</v>
      </c>
    </row>
    <row r="529" spans="1:16">
      <c r="A529" t="s">
        <v>1023</v>
      </c>
      <c r="B529" t="s">
        <v>1024</v>
      </c>
      <c r="C529">
        <v>2015</v>
      </c>
      <c r="D529">
        <v>0.31010094515594999</v>
      </c>
      <c r="E529">
        <v>3</v>
      </c>
      <c r="F529">
        <v>93.6666666666666</v>
      </c>
      <c r="G529">
        <v>91</v>
      </c>
      <c r="H529">
        <v>0</v>
      </c>
      <c r="I529" t="s">
        <v>12</v>
      </c>
      <c r="J529">
        <v>65</v>
      </c>
      <c r="M529">
        <f>MATCH(B529,'pivot 2021'!$B$2:$B$689,0)</f>
        <v>507</v>
      </c>
      <c r="N529">
        <f t="shared" si="12"/>
        <v>507</v>
      </c>
      <c r="O529">
        <f>INDEX('pivot 2021'!$D$2:$D$717,'pivot 2022'!M529)</f>
        <v>0.31010094515594999</v>
      </c>
      <c r="P529">
        <f>D529-O529</f>
        <v>0</v>
      </c>
    </row>
    <row r="530" spans="1:16">
      <c r="A530" t="s">
        <v>1027</v>
      </c>
      <c r="B530" t="s">
        <v>1028</v>
      </c>
      <c r="C530">
        <v>2009</v>
      </c>
      <c r="D530">
        <v>0.30789771669891502</v>
      </c>
      <c r="E530">
        <v>3</v>
      </c>
      <c r="F530">
        <v>95</v>
      </c>
      <c r="G530">
        <v>91</v>
      </c>
      <c r="H530">
        <v>0</v>
      </c>
      <c r="I530" t="s">
        <v>12</v>
      </c>
      <c r="J530">
        <v>145</v>
      </c>
      <c r="M530">
        <f>MATCH(B530,'pivot 2021'!$B$2:$B$689,0)</f>
        <v>509</v>
      </c>
      <c r="N530">
        <f t="shared" si="12"/>
        <v>509</v>
      </c>
      <c r="O530">
        <f>INDEX('pivot 2021'!$D$2:$D$717,'pivot 2022'!M530)</f>
        <v>0.31003268091403602</v>
      </c>
      <c r="P530">
        <f>D530-O530</f>
        <v>-2.1349642151209935E-3</v>
      </c>
    </row>
    <row r="531" spans="1:16">
      <c r="A531" t="s">
        <v>1031</v>
      </c>
      <c r="B531" t="s">
        <v>1032</v>
      </c>
      <c r="C531">
        <v>2010</v>
      </c>
      <c r="D531">
        <v>0.29507535586470002</v>
      </c>
      <c r="E531">
        <v>2</v>
      </c>
      <c r="F531">
        <v>53</v>
      </c>
      <c r="G531">
        <v>31</v>
      </c>
      <c r="H531">
        <v>0</v>
      </c>
      <c r="I531" t="s">
        <v>12</v>
      </c>
      <c r="J531">
        <v>138</v>
      </c>
      <c r="M531">
        <f>MATCH(B531,'pivot 2021'!$B$2:$B$689,0)</f>
        <v>511</v>
      </c>
      <c r="N531">
        <f t="shared" si="12"/>
        <v>511</v>
      </c>
      <c r="O531">
        <f>INDEX('pivot 2021'!$D$2:$D$717,'pivot 2022'!M531)</f>
        <v>0.29804423967297999</v>
      </c>
      <c r="P531">
        <f>D531-O531</f>
        <v>-2.9688838082799762E-3</v>
      </c>
    </row>
    <row r="532" spans="1:16">
      <c r="A532" t="s">
        <v>1033</v>
      </c>
      <c r="B532" t="s">
        <v>1034</v>
      </c>
      <c r="C532">
        <v>2012</v>
      </c>
      <c r="D532">
        <v>0.295019008615445</v>
      </c>
      <c r="E532">
        <v>2</v>
      </c>
      <c r="F532">
        <v>49</v>
      </c>
      <c r="G532">
        <v>35</v>
      </c>
      <c r="H532">
        <v>0</v>
      </c>
      <c r="I532" t="s">
        <v>12</v>
      </c>
      <c r="J532">
        <v>116</v>
      </c>
      <c r="M532">
        <f>MATCH(B532,'pivot 2021'!$B$2:$B$689,0)</f>
        <v>512</v>
      </c>
      <c r="N532">
        <f t="shared" si="12"/>
        <v>512</v>
      </c>
      <c r="O532">
        <f>INDEX('pivot 2021'!$D$2:$D$717,'pivot 2022'!M532)</f>
        <v>0.29265482433640899</v>
      </c>
      <c r="P532">
        <f>D532-O532</f>
        <v>2.3641842790360079E-3</v>
      </c>
    </row>
    <row r="533" spans="1:16">
      <c r="A533" t="s">
        <v>1035</v>
      </c>
      <c r="B533" t="s">
        <v>1036</v>
      </c>
      <c r="C533">
        <v>2016</v>
      </c>
      <c r="D533">
        <v>0.28942031586814099</v>
      </c>
      <c r="E533">
        <v>2</v>
      </c>
      <c r="F533">
        <v>49</v>
      </c>
      <c r="G533">
        <v>40</v>
      </c>
      <c r="H533">
        <v>0</v>
      </c>
      <c r="I533" t="s">
        <v>12</v>
      </c>
      <c r="J533">
        <v>65</v>
      </c>
      <c r="M533">
        <f>MATCH(B533,'pivot 2021'!$B$2:$B$689,0)</f>
        <v>513</v>
      </c>
      <c r="N533">
        <f t="shared" si="12"/>
        <v>513</v>
      </c>
      <c r="O533">
        <f>INDEX('pivot 2021'!$D$2:$D$717,'pivot 2022'!M533)</f>
        <v>0.29143458666480898</v>
      </c>
      <c r="P533">
        <f>D533-O533</f>
        <v>-2.014270796667994E-3</v>
      </c>
    </row>
    <row r="534" spans="1:16">
      <c r="A534" t="s">
        <v>1039</v>
      </c>
      <c r="B534" t="s">
        <v>1040</v>
      </c>
      <c r="C534">
        <v>2016</v>
      </c>
      <c r="D534">
        <v>0.27195658773072301</v>
      </c>
      <c r="E534">
        <v>2</v>
      </c>
      <c r="F534">
        <v>54.5</v>
      </c>
      <c r="G534">
        <v>49</v>
      </c>
      <c r="H534">
        <v>0</v>
      </c>
      <c r="I534" t="s">
        <v>12</v>
      </c>
      <c r="J534">
        <v>63</v>
      </c>
      <c r="M534">
        <f>MATCH(B534,'pivot 2021'!$B$2:$B$689,0)</f>
        <v>515</v>
      </c>
      <c r="N534">
        <f t="shared" si="12"/>
        <v>515</v>
      </c>
      <c r="O534">
        <f>INDEX('pivot 2021'!$D$2:$D$717,'pivot 2022'!M534)</f>
        <v>0.27195658773072301</v>
      </c>
      <c r="P534">
        <f>D534-O534</f>
        <v>0</v>
      </c>
    </row>
    <row r="535" spans="1:16">
      <c r="A535" t="s">
        <v>1041</v>
      </c>
      <c r="B535" t="s">
        <v>1042</v>
      </c>
      <c r="C535">
        <v>2013</v>
      </c>
      <c r="D535">
        <v>0.26991728188340802</v>
      </c>
      <c r="E535">
        <v>2</v>
      </c>
      <c r="F535">
        <v>60</v>
      </c>
      <c r="G535">
        <v>40</v>
      </c>
      <c r="H535">
        <v>0</v>
      </c>
      <c r="I535" t="s">
        <v>12</v>
      </c>
      <c r="J535">
        <v>102</v>
      </c>
      <c r="M535">
        <f>MATCH(B535,'pivot 2021'!$B$2:$B$689,0)</f>
        <v>516</v>
      </c>
      <c r="N535">
        <f t="shared" si="12"/>
        <v>516</v>
      </c>
      <c r="O535">
        <f>INDEX('pivot 2021'!$D$2:$D$717,'pivot 2022'!M535)</f>
        <v>0.27134158642287798</v>
      </c>
      <c r="P535">
        <f>D535-O535</f>
        <v>-1.4243045394699561E-3</v>
      </c>
    </row>
    <row r="536" spans="1:16">
      <c r="A536" t="s">
        <v>1043</v>
      </c>
      <c r="B536" t="s">
        <v>1044</v>
      </c>
      <c r="C536">
        <v>2017</v>
      </c>
      <c r="D536">
        <v>0.26989241379477702</v>
      </c>
      <c r="E536">
        <v>2</v>
      </c>
      <c r="F536">
        <v>61</v>
      </c>
      <c r="G536">
        <v>39</v>
      </c>
      <c r="H536">
        <v>0</v>
      </c>
      <c r="I536" t="s">
        <v>12</v>
      </c>
      <c r="J536">
        <v>55</v>
      </c>
      <c r="M536">
        <f>MATCH(B536,'pivot 2021'!$B$2:$B$689,0)</f>
        <v>517</v>
      </c>
      <c r="N536">
        <f t="shared" si="12"/>
        <v>517</v>
      </c>
      <c r="O536">
        <f>INDEX('pivot 2021'!$D$2:$D$717,'pivot 2022'!M536)</f>
        <v>0.26923709892308301</v>
      </c>
      <c r="P536">
        <f>D536-O536</f>
        <v>6.553148716940127E-4</v>
      </c>
    </row>
    <row r="537" spans="1:16">
      <c r="A537" t="s">
        <v>1494</v>
      </c>
      <c r="B537" t="s">
        <v>1495</v>
      </c>
      <c r="C537">
        <v>2022</v>
      </c>
      <c r="D537">
        <v>0.26922499411952999</v>
      </c>
      <c r="E537">
        <v>2</v>
      </c>
      <c r="F537">
        <v>60.5</v>
      </c>
      <c r="G537">
        <v>40</v>
      </c>
      <c r="H537">
        <v>0</v>
      </c>
      <c r="I537">
        <v>40</v>
      </c>
      <c r="J537" t="s">
        <v>12</v>
      </c>
      <c r="M537" t="e">
        <f>MATCH(B537,'pivot 2021'!$B$2:$B$689,0)</f>
        <v>#N/A</v>
      </c>
      <c r="N537" t="e">
        <f t="shared" si="12"/>
        <v>#N/A</v>
      </c>
      <c r="O537" t="e">
        <f>INDEX('pivot 2021'!$D$2:$D$717,'pivot 2022'!M537)</f>
        <v>#N/A</v>
      </c>
      <c r="P537" t="e">
        <f>D537-O537</f>
        <v>#N/A</v>
      </c>
    </row>
    <row r="538" spans="1:16">
      <c r="A538" t="s">
        <v>1047</v>
      </c>
      <c r="B538" t="s">
        <v>1048</v>
      </c>
      <c r="C538">
        <v>2010</v>
      </c>
      <c r="D538">
        <v>0.26454315731727901</v>
      </c>
      <c r="E538">
        <v>2</v>
      </c>
      <c r="F538">
        <v>59</v>
      </c>
      <c r="G538">
        <v>47</v>
      </c>
      <c r="H538">
        <v>0</v>
      </c>
      <c r="I538" t="s">
        <v>12</v>
      </c>
      <c r="J538">
        <v>143</v>
      </c>
      <c r="M538">
        <f>MATCH(B538,'pivot 2021'!$B$2:$B$689,0)</f>
        <v>519</v>
      </c>
      <c r="N538">
        <f t="shared" si="12"/>
        <v>519</v>
      </c>
      <c r="O538">
        <f>INDEX('pivot 2021'!$D$2:$D$717,'pivot 2022'!M538)</f>
        <v>0.26454315731727901</v>
      </c>
      <c r="P538">
        <f>D538-O538</f>
        <v>0</v>
      </c>
    </row>
    <row r="539" spans="1:16">
      <c r="A539" t="s">
        <v>1171</v>
      </c>
      <c r="B539" t="s">
        <v>1172</v>
      </c>
      <c r="C539">
        <v>2012</v>
      </c>
      <c r="D539">
        <v>0.26439898730535699</v>
      </c>
      <c r="E539">
        <v>2</v>
      </c>
      <c r="F539">
        <v>68.5</v>
      </c>
      <c r="G539">
        <v>37</v>
      </c>
      <c r="H539">
        <v>0</v>
      </c>
      <c r="I539" t="s">
        <v>12</v>
      </c>
      <c r="J539">
        <v>112</v>
      </c>
      <c r="M539">
        <f>MATCH(B539,'pivot 2021'!$B$2:$B$689,0)</f>
        <v>581</v>
      </c>
      <c r="N539">
        <f t="shared" si="12"/>
        <v>581</v>
      </c>
      <c r="O539">
        <f>INDEX('pivot 2021'!$D$2:$D$717,'pivot 2022'!M539)</f>
        <v>0.16439898730535701</v>
      </c>
      <c r="P539">
        <f>D539-O539</f>
        <v>9.9999999999999978E-2</v>
      </c>
    </row>
    <row r="540" spans="1:16">
      <c r="A540" t="s">
        <v>1049</v>
      </c>
      <c r="B540" t="s">
        <v>1050</v>
      </c>
      <c r="C540">
        <v>2015</v>
      </c>
      <c r="D540">
        <v>0.26096379924193203</v>
      </c>
      <c r="E540">
        <v>2</v>
      </c>
      <c r="F540">
        <v>64</v>
      </c>
      <c r="G540">
        <v>43</v>
      </c>
      <c r="H540">
        <v>0</v>
      </c>
      <c r="I540" t="s">
        <v>12</v>
      </c>
      <c r="J540">
        <v>81</v>
      </c>
      <c r="M540">
        <f>MATCH(B540,'pivot 2021'!$B$2:$B$689,0)</f>
        <v>520</v>
      </c>
      <c r="N540">
        <f t="shared" si="12"/>
        <v>520</v>
      </c>
      <c r="O540">
        <f>INDEX('pivot 2021'!$D$2:$D$717,'pivot 2022'!M540)</f>
        <v>0.26226283032229503</v>
      </c>
      <c r="P540">
        <f>D540-O540</f>
        <v>-1.2990310803630001E-3</v>
      </c>
    </row>
    <row r="541" spans="1:16">
      <c r="A541" t="s">
        <v>1496</v>
      </c>
      <c r="B541" t="s">
        <v>1497</v>
      </c>
      <c r="C541">
        <v>2022</v>
      </c>
      <c r="D541">
        <v>0.25995074624749898</v>
      </c>
      <c r="E541">
        <v>2</v>
      </c>
      <c r="F541">
        <v>62.5</v>
      </c>
      <c r="G541">
        <v>46</v>
      </c>
      <c r="H541">
        <v>0</v>
      </c>
      <c r="I541">
        <v>79</v>
      </c>
      <c r="J541" t="s">
        <v>12</v>
      </c>
      <c r="M541" t="e">
        <f>MATCH(B541,'pivot 2021'!$B$2:$B$689,0)</f>
        <v>#N/A</v>
      </c>
      <c r="N541" t="e">
        <f t="shared" si="12"/>
        <v>#N/A</v>
      </c>
      <c r="O541" t="e">
        <f>INDEX('pivot 2021'!$D$2:$D$717,'pivot 2022'!M541)</f>
        <v>#N/A</v>
      </c>
      <c r="P541" t="e">
        <f>D541-O541</f>
        <v>#N/A</v>
      </c>
    </row>
    <row r="542" spans="1:16">
      <c r="A542" t="s">
        <v>955</v>
      </c>
      <c r="B542" t="s">
        <v>956</v>
      </c>
      <c r="C542">
        <v>2015</v>
      </c>
      <c r="D542">
        <v>0.25610778501081399</v>
      </c>
      <c r="E542">
        <v>2</v>
      </c>
      <c r="F542">
        <v>61.5</v>
      </c>
      <c r="G542">
        <v>55</v>
      </c>
      <c r="H542">
        <v>0</v>
      </c>
      <c r="I542" t="s">
        <v>12</v>
      </c>
      <c r="J542">
        <v>78</v>
      </c>
      <c r="M542">
        <f>MATCH(B542,'pivot 2021'!$B$2:$B$689,0)</f>
        <v>473</v>
      </c>
      <c r="N542">
        <f t="shared" si="12"/>
        <v>473</v>
      </c>
      <c r="O542">
        <f>INDEX('pivot 2021'!$D$2:$D$717,'pivot 2022'!M542)</f>
        <v>0.35785435753204198</v>
      </c>
      <c r="P542">
        <f>D542-O542</f>
        <v>-0.10174657252122798</v>
      </c>
    </row>
    <row r="543" spans="1:16">
      <c r="A543" t="s">
        <v>1051</v>
      </c>
      <c r="B543" t="s">
        <v>1052</v>
      </c>
      <c r="C543">
        <v>2010</v>
      </c>
      <c r="D543">
        <v>0.25538193269694698</v>
      </c>
      <c r="E543">
        <v>2</v>
      </c>
      <c r="F543">
        <v>63.5</v>
      </c>
      <c r="G543">
        <v>50</v>
      </c>
      <c r="H543">
        <v>0</v>
      </c>
      <c r="I543" t="s">
        <v>12</v>
      </c>
      <c r="J543">
        <v>139</v>
      </c>
      <c r="M543">
        <f>MATCH(B543,'pivot 2021'!$B$2:$B$689,0)</f>
        <v>521</v>
      </c>
      <c r="N543">
        <f t="shared" si="12"/>
        <v>521</v>
      </c>
      <c r="O543">
        <f>INDEX('pivot 2021'!$D$2:$D$717,'pivot 2022'!M543)</f>
        <v>0.25393014632991101</v>
      </c>
      <c r="P543">
        <f>D543-O543</f>
        <v>1.4517863670359676E-3</v>
      </c>
    </row>
    <row r="544" spans="1:16">
      <c r="A544" t="s">
        <v>1057</v>
      </c>
      <c r="B544" t="s">
        <v>1058</v>
      </c>
      <c r="C544">
        <v>2009</v>
      </c>
      <c r="D544">
        <v>0.25186477949852998</v>
      </c>
      <c r="E544">
        <v>2</v>
      </c>
      <c r="F544">
        <v>68</v>
      </c>
      <c r="G544">
        <v>47</v>
      </c>
      <c r="H544">
        <v>0</v>
      </c>
      <c r="I544" t="s">
        <v>12</v>
      </c>
      <c r="J544">
        <v>146</v>
      </c>
      <c r="M544">
        <f>MATCH(B544,'pivot 2021'!$B$2:$B$689,0)</f>
        <v>524</v>
      </c>
      <c r="N544">
        <f t="shared" si="12"/>
        <v>524</v>
      </c>
      <c r="O544">
        <f>INDEX('pivot 2021'!$D$2:$D$717,'pivot 2022'!M544)</f>
        <v>0.25186477949852998</v>
      </c>
      <c r="P544">
        <f>D544-O544</f>
        <v>0</v>
      </c>
    </row>
    <row r="545" spans="1:16">
      <c r="A545" t="s">
        <v>1055</v>
      </c>
      <c r="B545" t="s">
        <v>1056</v>
      </c>
      <c r="C545">
        <v>2016</v>
      </c>
      <c r="D545">
        <v>0.25118561622699898</v>
      </c>
      <c r="E545">
        <v>2</v>
      </c>
      <c r="F545">
        <v>66.5</v>
      </c>
      <c r="G545">
        <v>50</v>
      </c>
      <c r="H545">
        <v>0</v>
      </c>
      <c r="I545" t="s">
        <v>12</v>
      </c>
      <c r="J545">
        <v>67</v>
      </c>
      <c r="M545">
        <f>MATCH(B545,'pivot 2021'!$B$2:$B$689,0)</f>
        <v>523</v>
      </c>
      <c r="N545">
        <f t="shared" si="12"/>
        <v>523</v>
      </c>
      <c r="O545">
        <f>INDEX('pivot 2021'!$D$2:$D$717,'pivot 2022'!M545)</f>
        <v>0.25196608797513897</v>
      </c>
      <c r="P545">
        <f>D545-O545</f>
        <v>-7.804717481399992E-4</v>
      </c>
    </row>
    <row r="546" spans="1:16">
      <c r="A546" t="s">
        <v>1053</v>
      </c>
      <c r="B546" t="s">
        <v>1054</v>
      </c>
      <c r="C546">
        <v>1995</v>
      </c>
      <c r="D546">
        <v>0.25033735529804202</v>
      </c>
      <c r="E546">
        <v>2</v>
      </c>
      <c r="F546">
        <v>68.5</v>
      </c>
      <c r="G546">
        <v>48</v>
      </c>
      <c r="H546">
        <v>0</v>
      </c>
      <c r="I546" t="s">
        <v>12</v>
      </c>
      <c r="J546">
        <v>45</v>
      </c>
      <c r="M546">
        <f>MATCH(B546,'pivot 2021'!$B$2:$B$689,0)</f>
        <v>522</v>
      </c>
      <c r="N546">
        <f t="shared" si="12"/>
        <v>522</v>
      </c>
      <c r="O546">
        <f>INDEX('pivot 2021'!$D$2:$D$717,'pivot 2022'!M546)</f>
        <v>0.253441744155533</v>
      </c>
      <c r="P546">
        <f>D546-O546</f>
        <v>-3.1043888574909806E-3</v>
      </c>
    </row>
    <row r="547" spans="1:16">
      <c r="A547" t="s">
        <v>1498</v>
      </c>
      <c r="B547" t="s">
        <v>1499</v>
      </c>
      <c r="C547">
        <v>2022</v>
      </c>
      <c r="D547">
        <v>0.249878259700031</v>
      </c>
      <c r="E547">
        <v>2</v>
      </c>
      <c r="F547">
        <v>65</v>
      </c>
      <c r="G547">
        <v>56</v>
      </c>
      <c r="H547">
        <v>0</v>
      </c>
      <c r="I547">
        <v>56</v>
      </c>
      <c r="J547" t="s">
        <v>12</v>
      </c>
      <c r="M547" t="e">
        <f>MATCH(B547,'pivot 2021'!$B$2:$B$689,0)</f>
        <v>#N/A</v>
      </c>
      <c r="N547" t="e">
        <f t="shared" si="12"/>
        <v>#N/A</v>
      </c>
      <c r="O547" t="e">
        <f>INDEX('pivot 2021'!$D$2:$D$717,'pivot 2022'!M547)</f>
        <v>#N/A</v>
      </c>
      <c r="P547" t="e">
        <f>D547-O547</f>
        <v>#N/A</v>
      </c>
    </row>
    <row r="548" spans="1:16">
      <c r="A548" t="s">
        <v>1059</v>
      </c>
      <c r="B548" t="s">
        <v>1060</v>
      </c>
      <c r="C548">
        <v>2015</v>
      </c>
      <c r="D548">
        <v>0.249574980025907</v>
      </c>
      <c r="E548">
        <v>2</v>
      </c>
      <c r="F548">
        <v>72</v>
      </c>
      <c r="G548">
        <v>45</v>
      </c>
      <c r="H548">
        <v>0</v>
      </c>
      <c r="I548" t="s">
        <v>12</v>
      </c>
      <c r="J548">
        <v>76</v>
      </c>
      <c r="M548">
        <f>MATCH(B548,'pivot 2021'!$B$2:$B$689,0)</f>
        <v>525</v>
      </c>
      <c r="N548">
        <f t="shared" si="12"/>
        <v>525</v>
      </c>
      <c r="O548">
        <f>INDEX('pivot 2021'!$D$2:$D$717,'pivot 2022'!M548)</f>
        <v>0.249574980025907</v>
      </c>
      <c r="P548">
        <f>D548-O548</f>
        <v>0</v>
      </c>
    </row>
    <row r="549" spans="1:16">
      <c r="A549" t="s">
        <v>1065</v>
      </c>
      <c r="B549" t="s">
        <v>1066</v>
      </c>
      <c r="C549">
        <v>2011</v>
      </c>
      <c r="D549">
        <v>0.24916957135649501</v>
      </c>
      <c r="E549">
        <v>2</v>
      </c>
      <c r="F549">
        <v>64.5</v>
      </c>
      <c r="G549">
        <v>62</v>
      </c>
      <c r="H549">
        <v>0</v>
      </c>
      <c r="I549" t="s">
        <v>12</v>
      </c>
      <c r="J549">
        <v>132</v>
      </c>
      <c r="M549">
        <f>MATCH(B549,'pivot 2021'!$B$2:$B$689,0)</f>
        <v>528</v>
      </c>
      <c r="N549">
        <f t="shared" si="12"/>
        <v>528</v>
      </c>
      <c r="O549">
        <f>INDEX('pivot 2021'!$D$2:$D$717,'pivot 2022'!M549)</f>
        <v>0.24826793951835699</v>
      </c>
      <c r="P549">
        <f>D549-O549</f>
        <v>9.0163183813801728E-4</v>
      </c>
    </row>
    <row r="550" spans="1:16">
      <c r="A550" t="s">
        <v>1063</v>
      </c>
      <c r="B550" t="s">
        <v>1064</v>
      </c>
      <c r="C550">
        <v>2012</v>
      </c>
      <c r="D550">
        <v>0.248493237312129</v>
      </c>
      <c r="E550">
        <v>2</v>
      </c>
      <c r="F550">
        <v>68</v>
      </c>
      <c r="G550">
        <v>51</v>
      </c>
      <c r="H550">
        <v>0</v>
      </c>
      <c r="I550" t="s">
        <v>12</v>
      </c>
      <c r="J550">
        <v>120</v>
      </c>
      <c r="M550">
        <f>MATCH(B550,'pivot 2021'!$B$2:$B$689,0)</f>
        <v>527</v>
      </c>
      <c r="N550">
        <f t="shared" si="12"/>
        <v>527</v>
      </c>
      <c r="O550">
        <f>INDEX('pivot 2021'!$D$2:$D$717,'pivot 2022'!M550)</f>
        <v>0.248493237312129</v>
      </c>
      <c r="P550">
        <f>D550-O550</f>
        <v>0</v>
      </c>
    </row>
    <row r="551" spans="1:16">
      <c r="A551" t="s">
        <v>1067</v>
      </c>
      <c r="B551" t="s">
        <v>1068</v>
      </c>
      <c r="C551">
        <v>2011</v>
      </c>
      <c r="D551">
        <v>0.24636877302381499</v>
      </c>
      <c r="E551">
        <v>2</v>
      </c>
      <c r="F551">
        <v>73</v>
      </c>
      <c r="G551">
        <v>47</v>
      </c>
      <c r="H551">
        <v>0</v>
      </c>
      <c r="I551" t="s">
        <v>12</v>
      </c>
      <c r="J551">
        <v>131</v>
      </c>
      <c r="M551">
        <f>MATCH(B551,'pivot 2021'!$B$2:$B$689,0)</f>
        <v>529</v>
      </c>
      <c r="N551">
        <f t="shared" si="12"/>
        <v>529</v>
      </c>
      <c r="O551">
        <f>INDEX('pivot 2021'!$D$2:$D$717,'pivot 2022'!M551)</f>
        <v>0.24636877302381499</v>
      </c>
      <c r="P551">
        <f>D551-O551</f>
        <v>0</v>
      </c>
    </row>
    <row r="552" spans="1:16">
      <c r="A552" t="s">
        <v>1069</v>
      </c>
      <c r="B552" t="s">
        <v>1070</v>
      </c>
      <c r="C552">
        <v>2010</v>
      </c>
      <c r="D552">
        <v>0.24530254710737401</v>
      </c>
      <c r="E552">
        <v>2</v>
      </c>
      <c r="F552">
        <v>66.5</v>
      </c>
      <c r="G552">
        <v>65</v>
      </c>
      <c r="H552">
        <v>0</v>
      </c>
      <c r="I552" t="s">
        <v>12</v>
      </c>
      <c r="J552">
        <v>137</v>
      </c>
      <c r="M552">
        <f>MATCH(B552,'pivot 2021'!$B$2:$B$689,0)</f>
        <v>530</v>
      </c>
      <c r="N552">
        <f t="shared" si="12"/>
        <v>530</v>
      </c>
      <c r="O552">
        <f>INDEX('pivot 2021'!$D$2:$D$717,'pivot 2022'!M552)</f>
        <v>0.24530254710737401</v>
      </c>
      <c r="P552">
        <f>D552-O552</f>
        <v>0</v>
      </c>
    </row>
    <row r="553" spans="1:16">
      <c r="A553" t="s">
        <v>1061</v>
      </c>
      <c r="B553" t="s">
        <v>1062</v>
      </c>
      <c r="C553">
        <v>2012</v>
      </c>
      <c r="D553">
        <v>0.24491921547310799</v>
      </c>
      <c r="E553">
        <v>2</v>
      </c>
      <c r="F553">
        <v>72.5</v>
      </c>
      <c r="G553">
        <v>49</v>
      </c>
      <c r="H553">
        <v>0</v>
      </c>
      <c r="I553" t="s">
        <v>12</v>
      </c>
      <c r="J553">
        <v>114</v>
      </c>
      <c r="M553">
        <f>MATCH(B553,'pivot 2021'!$B$2:$B$689,0)</f>
        <v>526</v>
      </c>
      <c r="N553">
        <f t="shared" si="12"/>
        <v>526</v>
      </c>
      <c r="O553">
        <f>INDEX('pivot 2021'!$D$2:$D$717,'pivot 2022'!M553)</f>
        <v>0.24859477432594301</v>
      </c>
      <c r="P553">
        <f>D553-O553</f>
        <v>-3.6755588528350203E-3</v>
      </c>
    </row>
    <row r="554" spans="1:16">
      <c r="A554" t="s">
        <v>1071</v>
      </c>
      <c r="B554" t="s">
        <v>1072</v>
      </c>
      <c r="C554">
        <v>2010</v>
      </c>
      <c r="D554">
        <v>0.24404127419632099</v>
      </c>
      <c r="E554">
        <v>2</v>
      </c>
      <c r="F554">
        <v>67.5</v>
      </c>
      <c r="G554">
        <v>62</v>
      </c>
      <c r="H554">
        <v>0</v>
      </c>
      <c r="I554" t="s">
        <v>12</v>
      </c>
      <c r="J554">
        <v>142</v>
      </c>
      <c r="M554">
        <f>MATCH(B554,'pivot 2021'!$B$2:$B$689,0)</f>
        <v>531</v>
      </c>
      <c r="N554">
        <f t="shared" si="12"/>
        <v>531</v>
      </c>
      <c r="O554">
        <f>INDEX('pivot 2021'!$D$2:$D$717,'pivot 2022'!M554)</f>
        <v>0.24404127419632099</v>
      </c>
      <c r="P554">
        <f>D554-O554</f>
        <v>0</v>
      </c>
    </row>
    <row r="555" spans="1:16">
      <c r="A555" t="s">
        <v>973</v>
      </c>
      <c r="B555" t="s">
        <v>974</v>
      </c>
      <c r="C555">
        <v>2012</v>
      </c>
      <c r="D555">
        <v>0.24350353272849901</v>
      </c>
      <c r="E555">
        <v>2</v>
      </c>
      <c r="F555">
        <v>71.5</v>
      </c>
      <c r="G555">
        <v>52</v>
      </c>
      <c r="H555">
        <v>0</v>
      </c>
      <c r="I555" t="s">
        <v>12</v>
      </c>
      <c r="J555">
        <v>120</v>
      </c>
      <c r="M555">
        <f>MATCH(B555,'pivot 2021'!$B$2:$B$689,0)</f>
        <v>482</v>
      </c>
      <c r="N555">
        <f t="shared" si="12"/>
        <v>482</v>
      </c>
      <c r="O555">
        <f>INDEX('pivot 2021'!$D$2:$D$717,'pivot 2022'!M555)</f>
        <v>0.34350353272849898</v>
      </c>
      <c r="P555">
        <f>D555-O555</f>
        <v>-9.9999999999999978E-2</v>
      </c>
    </row>
    <row r="556" spans="1:16">
      <c r="A556" t="s">
        <v>975</v>
      </c>
      <c r="B556" t="s">
        <v>976</v>
      </c>
      <c r="C556">
        <v>2019</v>
      </c>
      <c r="D556">
        <v>0.242614351912772</v>
      </c>
      <c r="E556">
        <v>2</v>
      </c>
      <c r="F556">
        <v>68</v>
      </c>
      <c r="G556">
        <v>66</v>
      </c>
      <c r="H556">
        <v>0</v>
      </c>
      <c r="I556" t="s">
        <v>12</v>
      </c>
      <c r="J556">
        <v>28</v>
      </c>
      <c r="M556">
        <f>MATCH(B556,'pivot 2021'!$B$2:$B$689,0)</f>
        <v>483</v>
      </c>
      <c r="N556">
        <f t="shared" si="12"/>
        <v>483</v>
      </c>
      <c r="O556">
        <f>INDEX('pivot 2021'!$D$2:$D$717,'pivot 2022'!M556)</f>
        <v>0.34219608681566499</v>
      </c>
      <c r="P556">
        <f>D556-O556</f>
        <v>-9.9581734902892988E-2</v>
      </c>
    </row>
    <row r="557" spans="1:16">
      <c r="A557" t="s">
        <v>1500</v>
      </c>
      <c r="B557" t="s">
        <v>1501</v>
      </c>
      <c r="C557">
        <v>2021</v>
      </c>
      <c r="D557">
        <v>0.24204114719613001</v>
      </c>
      <c r="E557">
        <v>2</v>
      </c>
      <c r="F557">
        <v>68.5</v>
      </c>
      <c r="G557">
        <v>64</v>
      </c>
      <c r="H557">
        <v>0</v>
      </c>
      <c r="I557" t="s">
        <v>12</v>
      </c>
      <c r="J557">
        <v>8</v>
      </c>
      <c r="M557" t="e">
        <f>MATCH(B557,'pivot 2021'!$B$2:$B$689,0)</f>
        <v>#N/A</v>
      </c>
      <c r="N557" t="e">
        <f t="shared" si="12"/>
        <v>#N/A</v>
      </c>
      <c r="O557" t="e">
        <f>INDEX('pivot 2021'!$D$2:$D$717,'pivot 2022'!M557)</f>
        <v>#N/A</v>
      </c>
      <c r="P557" t="e">
        <f>D557-O557</f>
        <v>#N/A</v>
      </c>
    </row>
    <row r="558" spans="1:16">
      <c r="A558" t="s">
        <v>977</v>
      </c>
      <c r="B558" t="s">
        <v>978</v>
      </c>
      <c r="C558">
        <v>2010</v>
      </c>
      <c r="D558">
        <v>0.24173795893456901</v>
      </c>
      <c r="E558">
        <v>2</v>
      </c>
      <c r="F558">
        <v>70</v>
      </c>
      <c r="G558">
        <v>58</v>
      </c>
      <c r="H558">
        <v>0</v>
      </c>
      <c r="I558" t="s">
        <v>12</v>
      </c>
      <c r="J558">
        <v>142</v>
      </c>
      <c r="M558">
        <f>MATCH(B558,'pivot 2021'!$B$2:$B$689,0)</f>
        <v>484</v>
      </c>
      <c r="N558">
        <f t="shared" si="12"/>
        <v>484</v>
      </c>
      <c r="O558">
        <f>INDEX('pivot 2021'!$D$2:$D$717,'pivot 2022'!M558)</f>
        <v>0.34173795893456899</v>
      </c>
      <c r="P558">
        <f>D558-O558</f>
        <v>-9.9999999999999978E-2</v>
      </c>
    </row>
    <row r="559" spans="1:16">
      <c r="A559" t="s">
        <v>1075</v>
      </c>
      <c r="B559" t="s">
        <v>1076</v>
      </c>
      <c r="C559">
        <v>2019</v>
      </c>
      <c r="D559">
        <v>0.24028600890994201</v>
      </c>
      <c r="E559">
        <v>2</v>
      </c>
      <c r="F559">
        <v>71.5</v>
      </c>
      <c r="G559">
        <v>57</v>
      </c>
      <c r="H559">
        <v>0</v>
      </c>
      <c r="I559" t="s">
        <v>12</v>
      </c>
      <c r="J559">
        <v>27</v>
      </c>
      <c r="M559">
        <f>MATCH(B559,'pivot 2021'!$B$2:$B$689,0)</f>
        <v>533</v>
      </c>
      <c r="N559">
        <f t="shared" si="12"/>
        <v>533</v>
      </c>
      <c r="O559">
        <f>INDEX('pivot 2021'!$D$2:$D$717,'pivot 2022'!M559)</f>
        <v>0.24028600890994201</v>
      </c>
      <c r="P559">
        <f>D559-O559</f>
        <v>0</v>
      </c>
    </row>
    <row r="560" spans="1:16">
      <c r="A560" t="s">
        <v>1502</v>
      </c>
      <c r="B560" t="s">
        <v>1503</v>
      </c>
      <c r="C560">
        <v>2022</v>
      </c>
      <c r="D560">
        <v>0.23994873412938</v>
      </c>
      <c r="E560">
        <v>2</v>
      </c>
      <c r="F560">
        <v>70</v>
      </c>
      <c r="G560">
        <v>63</v>
      </c>
      <c r="H560">
        <v>0</v>
      </c>
      <c r="I560">
        <v>63</v>
      </c>
      <c r="J560" t="s">
        <v>12</v>
      </c>
      <c r="M560" t="e">
        <f>MATCH(B560,'pivot 2021'!$B$2:$B$689,0)</f>
        <v>#N/A</v>
      </c>
      <c r="N560" t="e">
        <f t="shared" si="12"/>
        <v>#N/A</v>
      </c>
      <c r="O560" t="e">
        <f>INDEX('pivot 2021'!$D$2:$D$717,'pivot 2022'!M560)</f>
        <v>#N/A</v>
      </c>
      <c r="P560" t="e">
        <f>D560-O560</f>
        <v>#N/A</v>
      </c>
    </row>
    <row r="561" spans="1:16">
      <c r="A561" t="s">
        <v>1077</v>
      </c>
      <c r="B561" t="s">
        <v>1078</v>
      </c>
      <c r="C561">
        <v>2018</v>
      </c>
      <c r="D561">
        <v>0.239045721866878</v>
      </c>
      <c r="E561">
        <v>2</v>
      </c>
      <c r="F561">
        <v>70</v>
      </c>
      <c r="G561">
        <v>70</v>
      </c>
      <c r="H561">
        <v>0</v>
      </c>
      <c r="I561" t="s">
        <v>12</v>
      </c>
      <c r="J561">
        <v>49</v>
      </c>
      <c r="M561">
        <f>MATCH(B561,'pivot 2021'!$B$2:$B$689,0)</f>
        <v>534</v>
      </c>
      <c r="N561">
        <f t="shared" si="12"/>
        <v>534</v>
      </c>
      <c r="O561">
        <f>INDEX('pivot 2021'!$D$2:$D$717,'pivot 2022'!M561)</f>
        <v>0.239045721866878</v>
      </c>
      <c r="P561">
        <f>D561-O561</f>
        <v>0</v>
      </c>
    </row>
    <row r="562" spans="1:16">
      <c r="A562" t="s">
        <v>1079</v>
      </c>
      <c r="B562" t="s">
        <v>1080</v>
      </c>
      <c r="C562">
        <v>1999</v>
      </c>
      <c r="D562">
        <v>0.23853514196569001</v>
      </c>
      <c r="E562">
        <v>2</v>
      </c>
      <c r="F562">
        <v>74</v>
      </c>
      <c r="G562">
        <v>55</v>
      </c>
      <c r="H562">
        <v>0</v>
      </c>
      <c r="I562" t="s">
        <v>12</v>
      </c>
      <c r="J562">
        <v>124</v>
      </c>
      <c r="M562">
        <f>MATCH(B562,'pivot 2021'!$B$2:$B$689,0)</f>
        <v>535</v>
      </c>
      <c r="N562">
        <f t="shared" si="12"/>
        <v>535</v>
      </c>
      <c r="O562">
        <f>INDEX('pivot 2021'!$D$2:$D$717,'pivot 2022'!M562)</f>
        <v>0.237982097118527</v>
      </c>
      <c r="P562">
        <f>D562-O562</f>
        <v>5.5304484716300895E-4</v>
      </c>
    </row>
    <row r="563" spans="1:16">
      <c r="A563" t="s">
        <v>1083</v>
      </c>
      <c r="B563" t="s">
        <v>1084</v>
      </c>
      <c r="C563">
        <v>2011</v>
      </c>
      <c r="D563">
        <v>0.235465355909518</v>
      </c>
      <c r="E563">
        <v>2</v>
      </c>
      <c r="F563">
        <v>73.5</v>
      </c>
      <c r="G563">
        <v>62</v>
      </c>
      <c r="H563">
        <v>0</v>
      </c>
      <c r="I563" t="s">
        <v>12</v>
      </c>
      <c r="J563">
        <v>126</v>
      </c>
      <c r="M563">
        <f>MATCH(B563,'pivot 2021'!$B$2:$B$689,0)</f>
        <v>537</v>
      </c>
      <c r="N563">
        <f t="shared" si="12"/>
        <v>537</v>
      </c>
      <c r="O563">
        <f>INDEX('pivot 2021'!$D$2:$D$717,'pivot 2022'!M563)</f>
        <v>0.235465355909518</v>
      </c>
      <c r="P563">
        <f>D563-O563</f>
        <v>0</v>
      </c>
    </row>
    <row r="564" spans="1:16">
      <c r="A564" t="s">
        <v>1081</v>
      </c>
      <c r="B564" t="s">
        <v>1082</v>
      </c>
      <c r="C564">
        <v>2011</v>
      </c>
      <c r="D564">
        <v>0.23509372002105</v>
      </c>
      <c r="E564">
        <v>2</v>
      </c>
      <c r="F564">
        <v>72.5</v>
      </c>
      <c r="G564">
        <v>69</v>
      </c>
      <c r="H564">
        <v>0</v>
      </c>
      <c r="I564" t="s">
        <v>12</v>
      </c>
      <c r="J564">
        <v>123</v>
      </c>
      <c r="M564">
        <f>MATCH(B564,'pivot 2021'!$B$2:$B$689,0)</f>
        <v>536</v>
      </c>
      <c r="N564">
        <f t="shared" si="12"/>
        <v>536</v>
      </c>
      <c r="O564">
        <f>INDEX('pivot 2021'!$D$2:$D$717,'pivot 2022'!M564)</f>
        <v>0.23585590692369399</v>
      </c>
      <c r="P564">
        <f>D564-O564</f>
        <v>-7.6218690264398536E-4</v>
      </c>
    </row>
    <row r="565" spans="1:16">
      <c r="A565" t="s">
        <v>1253</v>
      </c>
      <c r="B565" t="s">
        <v>1254</v>
      </c>
      <c r="C565">
        <v>2021</v>
      </c>
      <c r="D565">
        <v>0.234925804563204</v>
      </c>
      <c r="E565">
        <v>2</v>
      </c>
      <c r="F565">
        <v>72.5</v>
      </c>
      <c r="G565">
        <v>71</v>
      </c>
      <c r="H565">
        <v>0</v>
      </c>
      <c r="I565" t="s">
        <v>12</v>
      </c>
      <c r="J565">
        <v>11</v>
      </c>
      <c r="M565">
        <f>MATCH(B565,'pivot 2021'!$B$2:$B$689,0)</f>
        <v>622</v>
      </c>
      <c r="N565">
        <f t="shared" si="12"/>
        <v>622</v>
      </c>
      <c r="O565">
        <f>INDEX('pivot 2021'!$D$2:$D$717,'pivot 2022'!M565)</f>
        <v>0.11624763874381901</v>
      </c>
      <c r="P565">
        <f>D565-O565</f>
        <v>0.11867816581938499</v>
      </c>
    </row>
    <row r="566" spans="1:16">
      <c r="A566" t="s">
        <v>1085</v>
      </c>
      <c r="B566" t="s">
        <v>1086</v>
      </c>
      <c r="C566">
        <v>2012</v>
      </c>
      <c r="D566">
        <v>0.231828610672382</v>
      </c>
      <c r="E566">
        <v>2</v>
      </c>
      <c r="F566">
        <v>76.5</v>
      </c>
      <c r="G566">
        <v>62</v>
      </c>
      <c r="H566">
        <v>0</v>
      </c>
      <c r="I566" t="s">
        <v>12</v>
      </c>
      <c r="J566">
        <v>110</v>
      </c>
      <c r="M566">
        <f>MATCH(B566,'pivot 2021'!$B$2:$B$689,0)</f>
        <v>538</v>
      </c>
      <c r="N566">
        <f t="shared" si="12"/>
        <v>538</v>
      </c>
      <c r="O566">
        <f>INDEX('pivot 2021'!$D$2:$D$717,'pivot 2022'!M566)</f>
        <v>0.231828610672382</v>
      </c>
      <c r="P566">
        <f>D566-O566</f>
        <v>0</v>
      </c>
    </row>
    <row r="567" spans="1:16">
      <c r="A567" t="s">
        <v>1089</v>
      </c>
      <c r="B567" t="s">
        <v>1090</v>
      </c>
      <c r="C567">
        <v>2014</v>
      </c>
      <c r="D567">
        <v>0.23011469932880099</v>
      </c>
      <c r="E567">
        <v>2</v>
      </c>
      <c r="F567">
        <v>79</v>
      </c>
      <c r="G567">
        <v>60</v>
      </c>
      <c r="H567">
        <v>0</v>
      </c>
      <c r="I567" t="s">
        <v>12</v>
      </c>
      <c r="J567">
        <v>91</v>
      </c>
      <c r="M567">
        <f>MATCH(B567,'pivot 2021'!$B$2:$B$689,0)</f>
        <v>540</v>
      </c>
      <c r="N567">
        <f t="shared" si="12"/>
        <v>540</v>
      </c>
      <c r="O567">
        <f>INDEX('pivot 2021'!$D$2:$D$717,'pivot 2022'!M567)</f>
        <v>0.229052134388117</v>
      </c>
      <c r="P567">
        <f>D567-O567</f>
        <v>1.062564940683991E-3</v>
      </c>
    </row>
    <row r="568" spans="1:16">
      <c r="A568" t="s">
        <v>1087</v>
      </c>
      <c r="B568" t="s">
        <v>1088</v>
      </c>
      <c r="C568">
        <v>2019</v>
      </c>
      <c r="D568">
        <v>0.22910058572160399</v>
      </c>
      <c r="E568">
        <v>2</v>
      </c>
      <c r="F568">
        <v>77</v>
      </c>
      <c r="G568">
        <v>68</v>
      </c>
      <c r="H568">
        <v>0</v>
      </c>
      <c r="I568" t="s">
        <v>12</v>
      </c>
      <c r="J568">
        <v>31</v>
      </c>
      <c r="M568">
        <f>MATCH(B568,'pivot 2021'!$B$2:$B$689,0)</f>
        <v>539</v>
      </c>
      <c r="N568">
        <f t="shared" si="12"/>
        <v>539</v>
      </c>
      <c r="O568">
        <f>INDEX('pivot 2021'!$D$2:$D$717,'pivot 2022'!M568)</f>
        <v>0.230376757636162</v>
      </c>
      <c r="P568">
        <f>D568-O568</f>
        <v>-1.2761719145580053E-3</v>
      </c>
    </row>
    <row r="569" spans="1:16">
      <c r="A569" t="s">
        <v>1091</v>
      </c>
      <c r="B569" t="s">
        <v>1092</v>
      </c>
      <c r="C569">
        <v>2014</v>
      </c>
      <c r="D569">
        <v>0.22844242580907501</v>
      </c>
      <c r="E569">
        <v>2</v>
      </c>
      <c r="F569">
        <v>77</v>
      </c>
      <c r="G569">
        <v>71</v>
      </c>
      <c r="H569">
        <v>0</v>
      </c>
      <c r="I569" t="s">
        <v>12</v>
      </c>
      <c r="J569">
        <v>90</v>
      </c>
      <c r="M569">
        <f>MATCH(B569,'pivot 2021'!$B$2:$B$689,0)</f>
        <v>541</v>
      </c>
      <c r="N569">
        <f t="shared" si="12"/>
        <v>541</v>
      </c>
      <c r="O569">
        <f>INDEX('pivot 2021'!$D$2:$D$717,'pivot 2022'!M569)</f>
        <v>0.22844242580907501</v>
      </c>
      <c r="P569">
        <f>D569-O569</f>
        <v>0</v>
      </c>
    </row>
    <row r="570" spans="1:16">
      <c r="A570" t="s">
        <v>1097</v>
      </c>
      <c r="B570" t="s">
        <v>1098</v>
      </c>
      <c r="C570">
        <v>2006</v>
      </c>
      <c r="D570">
        <v>0.22651093902282299</v>
      </c>
      <c r="E570">
        <v>2</v>
      </c>
      <c r="F570">
        <v>78.5</v>
      </c>
      <c r="G570">
        <v>71</v>
      </c>
      <c r="H570">
        <v>0</v>
      </c>
      <c r="I570" t="s">
        <v>12</v>
      </c>
      <c r="J570">
        <v>138</v>
      </c>
      <c r="M570">
        <f>MATCH(B570,'pivot 2021'!$B$2:$B$689,0)</f>
        <v>544</v>
      </c>
      <c r="N570">
        <f t="shared" si="12"/>
        <v>544</v>
      </c>
      <c r="O570">
        <f>INDEX('pivot 2021'!$D$2:$D$717,'pivot 2022'!M570)</f>
        <v>0.22568390340119601</v>
      </c>
      <c r="P570">
        <f>D570-O570</f>
        <v>8.2703562162697586E-4</v>
      </c>
    </row>
    <row r="571" spans="1:16">
      <c r="A571" t="s">
        <v>1504</v>
      </c>
      <c r="B571" t="s">
        <v>1505</v>
      </c>
      <c r="C571">
        <v>2021</v>
      </c>
      <c r="D571">
        <v>0.226123219111244</v>
      </c>
      <c r="E571">
        <v>2</v>
      </c>
      <c r="F571">
        <v>79</v>
      </c>
      <c r="G571">
        <v>70</v>
      </c>
      <c r="H571">
        <v>0</v>
      </c>
      <c r="I571" t="s">
        <v>12</v>
      </c>
      <c r="J571">
        <v>9</v>
      </c>
      <c r="M571" t="e">
        <f>MATCH(B571,'pivot 2021'!$B$2:$B$689,0)</f>
        <v>#N/A</v>
      </c>
      <c r="N571" t="e">
        <f t="shared" si="12"/>
        <v>#N/A</v>
      </c>
      <c r="O571" t="e">
        <f>INDEX('pivot 2021'!$D$2:$D$717,'pivot 2022'!M571)</f>
        <v>#N/A</v>
      </c>
      <c r="P571" t="e">
        <f>D571-O571</f>
        <v>#N/A</v>
      </c>
    </row>
    <row r="572" spans="1:16">
      <c r="A572" t="s">
        <v>1099</v>
      </c>
      <c r="B572" t="s">
        <v>1100</v>
      </c>
      <c r="C572">
        <v>2011</v>
      </c>
      <c r="D572">
        <v>0.22609629619035801</v>
      </c>
      <c r="E572">
        <v>2</v>
      </c>
      <c r="F572">
        <v>79.5</v>
      </c>
      <c r="G572">
        <v>68</v>
      </c>
      <c r="H572">
        <v>0</v>
      </c>
      <c r="I572" t="s">
        <v>12</v>
      </c>
      <c r="J572">
        <v>118</v>
      </c>
      <c r="M572">
        <f>MATCH(B572,'pivot 2021'!$B$2:$B$689,0)</f>
        <v>545</v>
      </c>
      <c r="N572">
        <f t="shared" si="12"/>
        <v>545</v>
      </c>
      <c r="O572">
        <f>INDEX('pivot 2021'!$D$2:$D$717,'pivot 2022'!M572)</f>
        <v>0.22496298199120901</v>
      </c>
      <c r="P572">
        <f>D572-O572</f>
        <v>1.1333141991489992E-3</v>
      </c>
    </row>
    <row r="573" spans="1:16">
      <c r="A573" t="s">
        <v>1095</v>
      </c>
      <c r="B573" t="s">
        <v>1096</v>
      </c>
      <c r="C573">
        <v>2018</v>
      </c>
      <c r="D573">
        <v>0.22568932618784801</v>
      </c>
      <c r="E573">
        <v>2</v>
      </c>
      <c r="F573">
        <v>80.5</v>
      </c>
      <c r="G573">
        <v>66</v>
      </c>
      <c r="H573">
        <v>0</v>
      </c>
      <c r="I573" t="s">
        <v>12</v>
      </c>
      <c r="J573">
        <v>44</v>
      </c>
      <c r="M573">
        <f>MATCH(B573,'pivot 2021'!$B$2:$B$689,0)</f>
        <v>543</v>
      </c>
      <c r="N573">
        <f t="shared" si="12"/>
        <v>543</v>
      </c>
      <c r="O573">
        <f>INDEX('pivot 2021'!$D$2:$D$717,'pivot 2022'!M573)</f>
        <v>0.22568932618784801</v>
      </c>
      <c r="P573">
        <f>D573-O573</f>
        <v>0</v>
      </c>
    </row>
    <row r="574" spans="1:16">
      <c r="A574" t="s">
        <v>1506</v>
      </c>
      <c r="B574" t="s">
        <v>1507</v>
      </c>
      <c r="C574">
        <v>2021</v>
      </c>
      <c r="D574">
        <v>0.225234313827615</v>
      </c>
      <c r="E574">
        <v>2</v>
      </c>
      <c r="F574">
        <v>79</v>
      </c>
      <c r="G574">
        <v>75</v>
      </c>
      <c r="H574">
        <v>0</v>
      </c>
      <c r="I574" t="s">
        <v>12</v>
      </c>
      <c r="J574">
        <v>5</v>
      </c>
      <c r="M574" t="e">
        <f>MATCH(B574,'pivot 2021'!$B$2:$B$689,0)</f>
        <v>#N/A</v>
      </c>
      <c r="N574" t="e">
        <f t="shared" si="12"/>
        <v>#N/A</v>
      </c>
      <c r="O574" t="e">
        <f>INDEX('pivot 2021'!$D$2:$D$717,'pivot 2022'!M574)</f>
        <v>#N/A</v>
      </c>
      <c r="P574" t="e">
        <f>D574-O574</f>
        <v>#N/A</v>
      </c>
    </row>
    <row r="575" spans="1:16">
      <c r="A575" t="s">
        <v>1093</v>
      </c>
      <c r="B575" t="s">
        <v>1094</v>
      </c>
      <c r="C575">
        <v>2012</v>
      </c>
      <c r="D575">
        <v>0.22500000000000001</v>
      </c>
      <c r="E575">
        <v>2</v>
      </c>
      <c r="F575">
        <v>82</v>
      </c>
      <c r="G575">
        <v>64</v>
      </c>
      <c r="H575">
        <v>0</v>
      </c>
      <c r="I575" t="s">
        <v>12</v>
      </c>
      <c r="J575">
        <v>85</v>
      </c>
      <c r="M575">
        <f>MATCH(B575,'pivot 2021'!$B$2:$B$689,0)</f>
        <v>542</v>
      </c>
      <c r="N575">
        <f t="shared" si="12"/>
        <v>542</v>
      </c>
      <c r="O575">
        <f>INDEX('pivot 2021'!$D$2:$D$717,'pivot 2022'!M575)</f>
        <v>0.226015254455221</v>
      </c>
      <c r="P575">
        <f>D575-O575</f>
        <v>-1.015254455220993E-3</v>
      </c>
    </row>
    <row r="576" spans="1:16">
      <c r="A576" t="s">
        <v>1103</v>
      </c>
      <c r="B576" t="s">
        <v>1104</v>
      </c>
      <c r="C576">
        <v>2012</v>
      </c>
      <c r="D576">
        <v>0.224087421158331</v>
      </c>
      <c r="E576">
        <v>2</v>
      </c>
      <c r="F576">
        <v>80.5</v>
      </c>
      <c r="G576">
        <v>71</v>
      </c>
      <c r="H576">
        <v>0</v>
      </c>
      <c r="I576" t="s">
        <v>12</v>
      </c>
      <c r="J576">
        <v>110</v>
      </c>
      <c r="M576">
        <f>MATCH(B576,'pivot 2021'!$B$2:$B$689,0)</f>
        <v>547</v>
      </c>
      <c r="N576">
        <f t="shared" si="12"/>
        <v>547</v>
      </c>
      <c r="O576">
        <f>INDEX('pivot 2021'!$D$2:$D$717,'pivot 2022'!M576)</f>
        <v>0.22326038553670299</v>
      </c>
      <c r="P576">
        <f>D576-O576</f>
        <v>8.2703562162800281E-4</v>
      </c>
    </row>
    <row r="577" spans="1:16">
      <c r="A577" t="s">
        <v>1101</v>
      </c>
      <c r="B577" t="s">
        <v>1102</v>
      </c>
      <c r="C577">
        <v>2014</v>
      </c>
      <c r="D577">
        <v>0.22393528274725299</v>
      </c>
      <c r="E577">
        <v>2</v>
      </c>
      <c r="F577">
        <v>80</v>
      </c>
      <c r="G577">
        <v>75</v>
      </c>
      <c r="H577">
        <v>0</v>
      </c>
      <c r="I577" t="s">
        <v>12</v>
      </c>
      <c r="J577">
        <v>89</v>
      </c>
      <c r="M577">
        <f>MATCH(B577,'pivot 2021'!$B$2:$B$689,0)</f>
        <v>546</v>
      </c>
      <c r="N577">
        <f t="shared" si="12"/>
        <v>546</v>
      </c>
      <c r="O577">
        <f>INDEX('pivot 2021'!$D$2:$D$717,'pivot 2022'!M577)</f>
        <v>0.22330282704136301</v>
      </c>
      <c r="P577">
        <f>D577-O577</f>
        <v>6.3245570588998934E-4</v>
      </c>
    </row>
    <row r="578" spans="1:16">
      <c r="A578" t="s">
        <v>1107</v>
      </c>
      <c r="B578" t="s">
        <v>1108</v>
      </c>
      <c r="C578">
        <v>2011</v>
      </c>
      <c r="D578">
        <v>0.223619901203713</v>
      </c>
      <c r="E578">
        <v>2</v>
      </c>
      <c r="F578">
        <v>80</v>
      </c>
      <c r="G578">
        <v>79</v>
      </c>
      <c r="H578">
        <v>0</v>
      </c>
      <c r="I578" t="s">
        <v>12</v>
      </c>
      <c r="J578">
        <v>129</v>
      </c>
      <c r="M578">
        <f>MATCH(B578,'pivot 2021'!$B$2:$B$689,0)</f>
        <v>549</v>
      </c>
      <c r="N578">
        <f t="shared" si="12"/>
        <v>549</v>
      </c>
      <c r="O578">
        <f>INDEX('pivot 2021'!$D$2:$D$717,'pivot 2022'!M578)</f>
        <v>0.22291450998609999</v>
      </c>
      <c r="P578">
        <f>D578-O578</f>
        <v>7.053912176130106E-4</v>
      </c>
    </row>
    <row r="579" spans="1:16">
      <c r="A579" t="s">
        <v>1105</v>
      </c>
      <c r="B579" t="s">
        <v>1106</v>
      </c>
      <c r="C579">
        <v>2016</v>
      </c>
      <c r="D579">
        <v>0.22317309584460801</v>
      </c>
      <c r="E579">
        <v>2</v>
      </c>
      <c r="F579">
        <v>80.5</v>
      </c>
      <c r="G579">
        <v>76</v>
      </c>
      <c r="H579">
        <v>0</v>
      </c>
      <c r="I579" t="s">
        <v>12</v>
      </c>
      <c r="J579">
        <v>63</v>
      </c>
      <c r="M579">
        <f>MATCH(B579,'pivot 2021'!$B$2:$B$689,0)</f>
        <v>548</v>
      </c>
      <c r="N579">
        <f t="shared" ref="N579:N642" si="13">M579-K579</f>
        <v>548</v>
      </c>
      <c r="O579">
        <f>INDEX('pivot 2021'!$D$2:$D$717,'pivot 2022'!M579)</f>
        <v>0.22317309584460801</v>
      </c>
      <c r="P579">
        <f>D579-O579</f>
        <v>0</v>
      </c>
    </row>
    <row r="580" spans="1:16">
      <c r="A580" t="s">
        <v>1125</v>
      </c>
      <c r="B580" t="s">
        <v>1126</v>
      </c>
      <c r="C580">
        <v>2019</v>
      </c>
      <c r="D580">
        <v>0.22291450998609999</v>
      </c>
      <c r="E580">
        <v>2</v>
      </c>
      <c r="F580">
        <v>80.5</v>
      </c>
      <c r="G580">
        <v>80</v>
      </c>
      <c r="H580">
        <v>0</v>
      </c>
      <c r="I580" t="s">
        <v>12</v>
      </c>
      <c r="J580">
        <v>19</v>
      </c>
      <c r="M580">
        <f>MATCH(B580,'pivot 2021'!$B$2:$B$689,0)</f>
        <v>558</v>
      </c>
      <c r="N580">
        <f t="shared" si="13"/>
        <v>558</v>
      </c>
      <c r="O580">
        <f>INDEX('pivot 2021'!$D$2:$D$717,'pivot 2022'!M580)</f>
        <v>0.21606060590352599</v>
      </c>
      <c r="P580">
        <f>D580-O580</f>
        <v>6.8539040825739972E-3</v>
      </c>
    </row>
    <row r="581" spans="1:16">
      <c r="A581" t="s">
        <v>1508</v>
      </c>
      <c r="B581" t="s">
        <v>1509</v>
      </c>
      <c r="C581">
        <v>2021</v>
      </c>
      <c r="D581">
        <v>0.22254064013871899</v>
      </c>
      <c r="E581">
        <v>2</v>
      </c>
      <c r="F581">
        <v>81</v>
      </c>
      <c r="G581">
        <v>76</v>
      </c>
      <c r="H581">
        <v>0</v>
      </c>
      <c r="I581" t="s">
        <v>12</v>
      </c>
      <c r="J581">
        <v>1</v>
      </c>
      <c r="M581" t="e">
        <f>MATCH(B581,'pivot 2021'!$B$2:$B$689,0)</f>
        <v>#N/A</v>
      </c>
      <c r="N581" t="e">
        <f t="shared" si="13"/>
        <v>#N/A</v>
      </c>
      <c r="O581" t="e">
        <f>INDEX('pivot 2021'!$D$2:$D$717,'pivot 2022'!M581)</f>
        <v>#N/A</v>
      </c>
      <c r="P581" t="e">
        <f>D581-O581</f>
        <v>#N/A</v>
      </c>
    </row>
    <row r="582" spans="1:16">
      <c r="A582" t="s">
        <v>1115</v>
      </c>
      <c r="B582" t="s">
        <v>1116</v>
      </c>
      <c r="C582">
        <v>2007</v>
      </c>
      <c r="D582">
        <v>0.22127600102789999</v>
      </c>
      <c r="E582">
        <v>2</v>
      </c>
      <c r="F582">
        <v>83</v>
      </c>
      <c r="G582">
        <v>71</v>
      </c>
      <c r="H582">
        <v>0</v>
      </c>
      <c r="I582" t="s">
        <v>12</v>
      </c>
      <c r="J582">
        <v>135</v>
      </c>
      <c r="M582">
        <f>MATCH(B582,'pivot 2021'!$B$2:$B$689,0)</f>
        <v>553</v>
      </c>
      <c r="N582">
        <f t="shared" si="13"/>
        <v>553</v>
      </c>
      <c r="O582">
        <f>INDEX('pivot 2021'!$D$2:$D$717,'pivot 2022'!M582)</f>
        <v>0.22074023843535101</v>
      </c>
      <c r="P582">
        <f>D582-O582</f>
        <v>5.3576259254897729E-4</v>
      </c>
    </row>
    <row r="583" spans="1:16">
      <c r="A583" t="s">
        <v>1111</v>
      </c>
      <c r="B583" t="s">
        <v>1112</v>
      </c>
      <c r="C583">
        <v>2017</v>
      </c>
      <c r="D583">
        <v>0.22106047661789799</v>
      </c>
      <c r="E583">
        <v>2</v>
      </c>
      <c r="F583">
        <v>82</v>
      </c>
      <c r="G583">
        <v>78</v>
      </c>
      <c r="H583">
        <v>0</v>
      </c>
      <c r="I583" t="s">
        <v>12</v>
      </c>
      <c r="J583">
        <v>51</v>
      </c>
      <c r="M583">
        <f>MATCH(B583,'pivot 2021'!$B$2:$B$689,0)</f>
        <v>551</v>
      </c>
      <c r="N583">
        <f t="shared" si="13"/>
        <v>551</v>
      </c>
      <c r="O583">
        <f>INDEX('pivot 2021'!$D$2:$D$717,'pivot 2022'!M583)</f>
        <v>0.221171829943417</v>
      </c>
      <c r="P583">
        <f>D583-O583</f>
        <v>-1.1135332551900912E-4</v>
      </c>
    </row>
    <row r="584" spans="1:16">
      <c r="A584" t="s">
        <v>1113</v>
      </c>
      <c r="B584" t="s">
        <v>1114</v>
      </c>
      <c r="C584">
        <v>2016</v>
      </c>
      <c r="D584">
        <v>0.22088963461169001</v>
      </c>
      <c r="E584">
        <v>2</v>
      </c>
      <c r="F584">
        <v>84</v>
      </c>
      <c r="G584">
        <v>69</v>
      </c>
      <c r="H584">
        <v>0</v>
      </c>
      <c r="I584" t="s">
        <v>12</v>
      </c>
      <c r="J584">
        <v>63</v>
      </c>
      <c r="M584">
        <f>MATCH(B584,'pivot 2021'!$B$2:$B$689,0)</f>
        <v>552</v>
      </c>
      <c r="N584">
        <f t="shared" si="13"/>
        <v>552</v>
      </c>
      <c r="O584">
        <f>INDEX('pivot 2021'!$D$2:$D$717,'pivot 2022'!M584)</f>
        <v>0.22088963461169001</v>
      </c>
      <c r="P584">
        <f>D584-O584</f>
        <v>0</v>
      </c>
    </row>
    <row r="585" spans="1:16">
      <c r="A585" t="s">
        <v>1109</v>
      </c>
      <c r="B585" t="s">
        <v>1110</v>
      </c>
      <c r="C585">
        <v>2009</v>
      </c>
      <c r="D585">
        <v>0.22087930917687101</v>
      </c>
      <c r="E585">
        <v>2</v>
      </c>
      <c r="F585">
        <v>82.5</v>
      </c>
      <c r="G585">
        <v>75</v>
      </c>
      <c r="H585">
        <v>0</v>
      </c>
      <c r="I585" t="s">
        <v>12</v>
      </c>
      <c r="J585">
        <v>146</v>
      </c>
      <c r="M585">
        <f>MATCH(B585,'pivot 2021'!$B$2:$B$689,0)</f>
        <v>550</v>
      </c>
      <c r="N585">
        <f t="shared" si="13"/>
        <v>550</v>
      </c>
      <c r="O585">
        <f>INDEX('pivot 2021'!$D$2:$D$717,'pivot 2022'!M585)</f>
        <v>0.22165689408276501</v>
      </c>
      <c r="P585">
        <f>D585-O585</f>
        <v>-7.7758490589399654E-4</v>
      </c>
    </row>
    <row r="586" spans="1:16">
      <c r="A586" t="s">
        <v>995</v>
      </c>
      <c r="B586" t="s">
        <v>996</v>
      </c>
      <c r="C586">
        <v>2016</v>
      </c>
      <c r="D586">
        <v>0.220183271822009</v>
      </c>
      <c r="E586">
        <v>2</v>
      </c>
      <c r="F586">
        <v>83.5</v>
      </c>
      <c r="G586">
        <v>73</v>
      </c>
      <c r="H586">
        <v>0</v>
      </c>
      <c r="I586" t="s">
        <v>12</v>
      </c>
      <c r="J586">
        <v>69</v>
      </c>
      <c r="M586">
        <f>MATCH(B586,'pivot 2021'!$B$2:$B$689,0)</f>
        <v>493</v>
      </c>
      <c r="N586">
        <f t="shared" si="13"/>
        <v>493</v>
      </c>
      <c r="O586">
        <f>INDEX('pivot 2021'!$D$2:$D$717,'pivot 2022'!M586)</f>
        <v>0.32200850927885799</v>
      </c>
      <c r="P586">
        <f>D586-O586</f>
        <v>-0.10182523745684899</v>
      </c>
    </row>
    <row r="587" spans="1:16">
      <c r="A587" t="s">
        <v>1117</v>
      </c>
      <c r="B587" t="s">
        <v>1118</v>
      </c>
      <c r="C587">
        <v>2010</v>
      </c>
      <c r="D587">
        <v>0.22002664245935999</v>
      </c>
      <c r="E587">
        <v>2</v>
      </c>
      <c r="F587">
        <v>84.5</v>
      </c>
      <c r="G587">
        <v>70</v>
      </c>
      <c r="H587">
        <v>0</v>
      </c>
      <c r="I587" t="s">
        <v>12</v>
      </c>
      <c r="J587">
        <v>127</v>
      </c>
      <c r="M587">
        <f>MATCH(B587,'pivot 2021'!$B$2:$B$689,0)</f>
        <v>554</v>
      </c>
      <c r="N587">
        <f t="shared" si="13"/>
        <v>554</v>
      </c>
      <c r="O587">
        <f>INDEX('pivot 2021'!$D$2:$D$717,'pivot 2022'!M587)</f>
        <v>0.22002664245935999</v>
      </c>
      <c r="P587">
        <f>D587-O587</f>
        <v>0</v>
      </c>
    </row>
    <row r="588" spans="1:16">
      <c r="A588" t="s">
        <v>1510</v>
      </c>
      <c r="B588" t="s">
        <v>1511</v>
      </c>
      <c r="C588">
        <v>2009</v>
      </c>
      <c r="D588">
        <v>0.21938976336969801</v>
      </c>
      <c r="E588">
        <v>2</v>
      </c>
      <c r="F588">
        <v>84</v>
      </c>
      <c r="G588">
        <v>74</v>
      </c>
      <c r="H588">
        <v>0</v>
      </c>
      <c r="I588" t="s">
        <v>12</v>
      </c>
      <c r="J588">
        <v>3</v>
      </c>
      <c r="M588" t="e">
        <f>MATCH(B588,'pivot 2021'!$B$2:$B$689,0)</f>
        <v>#N/A</v>
      </c>
      <c r="N588" t="e">
        <f t="shared" si="13"/>
        <v>#N/A</v>
      </c>
      <c r="O588" t="e">
        <f>INDEX('pivot 2021'!$D$2:$D$717,'pivot 2022'!M588)</f>
        <v>#N/A</v>
      </c>
      <c r="P588" t="e">
        <f>D588-O588</f>
        <v>#N/A</v>
      </c>
    </row>
    <row r="589" spans="1:16">
      <c r="A589" t="s">
        <v>1119</v>
      </c>
      <c r="B589" t="s">
        <v>1120</v>
      </c>
      <c r="C589">
        <v>2020</v>
      </c>
      <c r="D589">
        <v>0.21938574671111899</v>
      </c>
      <c r="E589">
        <v>2</v>
      </c>
      <c r="F589">
        <v>84.5</v>
      </c>
      <c r="G589">
        <v>72</v>
      </c>
      <c r="H589">
        <v>0</v>
      </c>
      <c r="I589" t="s">
        <v>12</v>
      </c>
      <c r="J589">
        <v>13</v>
      </c>
      <c r="M589">
        <f>MATCH(B589,'pivot 2021'!$B$2:$B$689,0)</f>
        <v>555</v>
      </c>
      <c r="N589">
        <f t="shared" si="13"/>
        <v>555</v>
      </c>
      <c r="O589">
        <f>INDEX('pivot 2021'!$D$2:$D$717,'pivot 2022'!M589)</f>
        <v>0.219693420274606</v>
      </c>
      <c r="P589">
        <f>D589-O589</f>
        <v>-3.0767356348701536E-4</v>
      </c>
    </row>
    <row r="590" spans="1:16">
      <c r="A590" t="s">
        <v>1512</v>
      </c>
      <c r="B590" t="s">
        <v>1513</v>
      </c>
      <c r="C590">
        <v>2021</v>
      </c>
      <c r="D590">
        <v>0.218789060131829</v>
      </c>
      <c r="E590">
        <v>2</v>
      </c>
      <c r="F590">
        <v>84</v>
      </c>
      <c r="G590">
        <v>77</v>
      </c>
      <c r="H590">
        <v>0</v>
      </c>
      <c r="I590">
        <v>77</v>
      </c>
      <c r="J590" t="s">
        <v>12</v>
      </c>
      <c r="M590" t="e">
        <f>MATCH(B590,'pivot 2021'!$B$2:$B$689,0)</f>
        <v>#N/A</v>
      </c>
      <c r="N590" t="e">
        <f t="shared" si="13"/>
        <v>#N/A</v>
      </c>
      <c r="O590" t="e">
        <f>INDEX('pivot 2021'!$D$2:$D$717,'pivot 2022'!M590)</f>
        <v>#N/A</v>
      </c>
      <c r="P590" t="e">
        <f>D590-O590</f>
        <v>#N/A</v>
      </c>
    </row>
    <row r="591" spans="1:16">
      <c r="A591" t="s">
        <v>1121</v>
      </c>
      <c r="B591" t="s">
        <v>1122</v>
      </c>
      <c r="C591">
        <v>2014</v>
      </c>
      <c r="D591">
        <v>0.21840303640832301</v>
      </c>
      <c r="E591">
        <v>2</v>
      </c>
      <c r="F591">
        <v>84.5</v>
      </c>
      <c r="G591">
        <v>76</v>
      </c>
      <c r="H591">
        <v>0</v>
      </c>
      <c r="I591" t="s">
        <v>12</v>
      </c>
      <c r="J591">
        <v>91</v>
      </c>
      <c r="M591">
        <f>MATCH(B591,'pivot 2021'!$B$2:$B$689,0)</f>
        <v>556</v>
      </c>
      <c r="N591">
        <f t="shared" si="13"/>
        <v>556</v>
      </c>
      <c r="O591">
        <f>INDEX('pivot 2021'!$D$2:$D$717,'pivot 2022'!M591)</f>
        <v>0.21896507396381801</v>
      </c>
      <c r="P591">
        <f>D591-O591</f>
        <v>-5.6203755549499856E-4</v>
      </c>
    </row>
    <row r="592" spans="1:16">
      <c r="A592" t="s">
        <v>1514</v>
      </c>
      <c r="B592" t="s">
        <v>1515</v>
      </c>
      <c r="C592">
        <v>2022</v>
      </c>
      <c r="D592">
        <v>0.21692287288750201</v>
      </c>
      <c r="E592">
        <v>2</v>
      </c>
      <c r="F592">
        <v>85.5</v>
      </c>
      <c r="G592">
        <v>78</v>
      </c>
      <c r="H592">
        <v>0</v>
      </c>
      <c r="I592">
        <v>78</v>
      </c>
      <c r="J592" t="s">
        <v>12</v>
      </c>
      <c r="M592" t="e">
        <f>MATCH(B592,'pivot 2021'!$B$2:$B$689,0)</f>
        <v>#N/A</v>
      </c>
      <c r="N592" t="e">
        <f t="shared" si="13"/>
        <v>#N/A</v>
      </c>
      <c r="O592" t="e">
        <f>INDEX('pivot 2021'!$D$2:$D$717,'pivot 2022'!M592)</f>
        <v>#N/A</v>
      </c>
      <c r="P592" t="e">
        <f>D592-O592</f>
        <v>#N/A</v>
      </c>
    </row>
    <row r="593" spans="1:16">
      <c r="A593" t="s">
        <v>1009</v>
      </c>
      <c r="B593" t="s">
        <v>1010</v>
      </c>
      <c r="C593">
        <v>2015</v>
      </c>
      <c r="D593">
        <v>0.21655841166815301</v>
      </c>
      <c r="E593">
        <v>2</v>
      </c>
      <c r="F593">
        <v>86</v>
      </c>
      <c r="G593">
        <v>77</v>
      </c>
      <c r="H593">
        <v>0</v>
      </c>
      <c r="I593" t="s">
        <v>12</v>
      </c>
      <c r="J593">
        <v>80</v>
      </c>
      <c r="M593">
        <f>MATCH(B593,'pivot 2021'!$B$2:$B$689,0)</f>
        <v>500</v>
      </c>
      <c r="N593">
        <f t="shared" si="13"/>
        <v>500</v>
      </c>
      <c r="O593">
        <f>INDEX('pivot 2021'!$D$2:$D$717,'pivot 2022'!M593)</f>
        <v>0.31655841166815302</v>
      </c>
      <c r="P593">
        <f>D593-O593</f>
        <v>-0.1</v>
      </c>
    </row>
    <row r="594" spans="1:16">
      <c r="A594" t="s">
        <v>1127</v>
      </c>
      <c r="B594" t="s">
        <v>1128</v>
      </c>
      <c r="C594">
        <v>2004</v>
      </c>
      <c r="D594">
        <v>0.21584078141379201</v>
      </c>
      <c r="E594">
        <v>2</v>
      </c>
      <c r="F594">
        <v>86</v>
      </c>
      <c r="G594">
        <v>82</v>
      </c>
      <c r="H594">
        <v>0</v>
      </c>
      <c r="I594" t="s">
        <v>12</v>
      </c>
      <c r="J594">
        <v>115</v>
      </c>
      <c r="M594">
        <f>MATCH(B594,'pivot 2021'!$B$2:$B$689,0)</f>
        <v>559</v>
      </c>
      <c r="N594">
        <f t="shared" si="13"/>
        <v>559</v>
      </c>
      <c r="O594">
        <f>INDEX('pivot 2021'!$D$2:$D$717,'pivot 2022'!M594)</f>
        <v>0.21584078141379201</v>
      </c>
      <c r="P594">
        <f>D594-O594</f>
        <v>0</v>
      </c>
    </row>
    <row r="595" spans="1:16">
      <c r="A595" t="s">
        <v>1129</v>
      </c>
      <c r="B595" t="s">
        <v>1130</v>
      </c>
      <c r="C595">
        <v>2010</v>
      </c>
      <c r="D595">
        <v>0.21528977603042501</v>
      </c>
      <c r="E595">
        <v>2</v>
      </c>
      <c r="F595">
        <v>87</v>
      </c>
      <c r="G595">
        <v>78</v>
      </c>
      <c r="H595">
        <v>0</v>
      </c>
      <c r="I595" t="s">
        <v>12</v>
      </c>
      <c r="J595">
        <v>129</v>
      </c>
      <c r="M595">
        <f>MATCH(B595,'pivot 2021'!$B$2:$B$689,0)</f>
        <v>560</v>
      </c>
      <c r="N595">
        <f t="shared" si="13"/>
        <v>560</v>
      </c>
      <c r="O595">
        <f>INDEX('pivot 2021'!$D$2:$D$717,'pivot 2022'!M595)</f>
        <v>0.21528977603042501</v>
      </c>
      <c r="P595">
        <f>D595-O595</f>
        <v>0</v>
      </c>
    </row>
    <row r="596" spans="1:16">
      <c r="A596" t="s">
        <v>1123</v>
      </c>
      <c r="B596" t="s">
        <v>1124</v>
      </c>
      <c r="C596">
        <v>2020</v>
      </c>
      <c r="D596">
        <v>0.21494552350086801</v>
      </c>
      <c r="E596">
        <v>2</v>
      </c>
      <c r="F596">
        <v>87</v>
      </c>
      <c r="G596">
        <v>80</v>
      </c>
      <c r="H596">
        <v>0</v>
      </c>
      <c r="I596" t="s">
        <v>12</v>
      </c>
      <c r="J596">
        <v>17</v>
      </c>
      <c r="M596">
        <f>MATCH(B596,'pivot 2021'!$B$2:$B$689,0)</f>
        <v>557</v>
      </c>
      <c r="N596">
        <f t="shared" si="13"/>
        <v>557</v>
      </c>
      <c r="O596">
        <f>INDEX('pivot 2021'!$D$2:$D$717,'pivot 2022'!M596)</f>
        <v>0.216369828040338</v>
      </c>
      <c r="P596">
        <f>D596-O596</f>
        <v>-1.4243045394699838E-3</v>
      </c>
    </row>
    <row r="597" spans="1:16">
      <c r="A597" t="s">
        <v>1137</v>
      </c>
      <c r="B597" t="s">
        <v>1138</v>
      </c>
      <c r="C597">
        <v>2012</v>
      </c>
      <c r="D597">
        <v>0.214465016909964</v>
      </c>
      <c r="E597">
        <v>2</v>
      </c>
      <c r="F597">
        <v>87</v>
      </c>
      <c r="G597">
        <v>85</v>
      </c>
      <c r="H597">
        <v>0</v>
      </c>
      <c r="I597" t="s">
        <v>12</v>
      </c>
      <c r="J597">
        <v>112</v>
      </c>
      <c r="M597">
        <f>MATCH(B597,'pivot 2021'!$B$2:$B$689,0)</f>
        <v>564</v>
      </c>
      <c r="N597">
        <f t="shared" si="13"/>
        <v>564</v>
      </c>
      <c r="O597">
        <f>INDEX('pivot 2021'!$D$2:$D$717,'pivot 2022'!M597)</f>
        <v>0.213293712581519</v>
      </c>
      <c r="P597">
        <f>D597-O597</f>
        <v>1.1713043284450053E-3</v>
      </c>
    </row>
    <row r="598" spans="1:16">
      <c r="A598" t="s">
        <v>1133</v>
      </c>
      <c r="B598" t="s">
        <v>1134</v>
      </c>
      <c r="C598">
        <v>2014</v>
      </c>
      <c r="D598">
        <v>0.21393742879018801</v>
      </c>
      <c r="E598">
        <v>2</v>
      </c>
      <c r="F598">
        <v>87.5</v>
      </c>
      <c r="G598">
        <v>84</v>
      </c>
      <c r="H598">
        <v>0</v>
      </c>
      <c r="I598" t="s">
        <v>12</v>
      </c>
      <c r="J598">
        <v>60</v>
      </c>
      <c r="M598">
        <f>MATCH(B598,'pivot 2021'!$B$2:$B$689,0)</f>
        <v>562</v>
      </c>
      <c r="N598">
        <f t="shared" si="13"/>
        <v>562</v>
      </c>
      <c r="O598">
        <f>INDEX('pivot 2021'!$D$2:$D$717,'pivot 2022'!M598)</f>
        <v>0.21393742879018801</v>
      </c>
      <c r="P598">
        <f>D598-O598</f>
        <v>0</v>
      </c>
    </row>
    <row r="599" spans="1:16">
      <c r="A599" t="s">
        <v>1135</v>
      </c>
      <c r="B599" t="s">
        <v>1136</v>
      </c>
      <c r="C599">
        <v>1998</v>
      </c>
      <c r="D599">
        <v>0.21357365070072501</v>
      </c>
      <c r="E599">
        <v>2</v>
      </c>
      <c r="F599">
        <v>88</v>
      </c>
      <c r="G599">
        <v>82</v>
      </c>
      <c r="H599">
        <v>0</v>
      </c>
      <c r="I599" t="s">
        <v>12</v>
      </c>
      <c r="J599">
        <v>139</v>
      </c>
      <c r="M599">
        <f>MATCH(B599,'pivot 2021'!$B$2:$B$689,0)</f>
        <v>563</v>
      </c>
      <c r="N599">
        <f t="shared" si="13"/>
        <v>563</v>
      </c>
      <c r="O599">
        <f>INDEX('pivot 2021'!$D$2:$D$717,'pivot 2022'!M599)</f>
        <v>0.21357365070072501</v>
      </c>
      <c r="P599">
        <f>D599-O599</f>
        <v>0</v>
      </c>
    </row>
    <row r="600" spans="1:16">
      <c r="A600" t="s">
        <v>1131</v>
      </c>
      <c r="B600" t="s">
        <v>1132</v>
      </c>
      <c r="C600">
        <v>2012</v>
      </c>
      <c r="D600">
        <v>0.213173183727076</v>
      </c>
      <c r="E600">
        <v>2</v>
      </c>
      <c r="F600">
        <v>88.5</v>
      </c>
      <c r="G600">
        <v>81</v>
      </c>
      <c r="H600">
        <v>0</v>
      </c>
      <c r="I600" t="s">
        <v>12</v>
      </c>
      <c r="J600">
        <v>112</v>
      </c>
      <c r="M600">
        <f>MATCH(B600,'pivot 2021'!$B$2:$B$689,0)</f>
        <v>561</v>
      </c>
      <c r="N600">
        <f t="shared" si="13"/>
        <v>561</v>
      </c>
      <c r="O600">
        <f>INDEX('pivot 2021'!$D$2:$D$717,'pivot 2022'!M600)</f>
        <v>0.21457086270856801</v>
      </c>
      <c r="P600">
        <f>D600-O600</f>
        <v>-1.3976789814920121E-3</v>
      </c>
    </row>
    <row r="601" spans="1:16">
      <c r="A601" t="s">
        <v>1141</v>
      </c>
      <c r="B601" t="s">
        <v>1142</v>
      </c>
      <c r="C601">
        <v>2018</v>
      </c>
      <c r="D601">
        <v>0.21208998023197501</v>
      </c>
      <c r="E601">
        <v>2</v>
      </c>
      <c r="F601">
        <v>89</v>
      </c>
      <c r="G601">
        <v>86</v>
      </c>
      <c r="H601">
        <v>0</v>
      </c>
      <c r="I601" t="s">
        <v>12</v>
      </c>
      <c r="J601">
        <v>39</v>
      </c>
      <c r="M601">
        <f>MATCH(B601,'pivot 2021'!$B$2:$B$689,0)</f>
        <v>566</v>
      </c>
      <c r="N601">
        <f t="shared" si="13"/>
        <v>566</v>
      </c>
      <c r="O601">
        <f>INDEX('pivot 2021'!$D$2:$D$717,'pivot 2022'!M601)</f>
        <v>0.212722435937865</v>
      </c>
      <c r="P601">
        <f>D601-O601</f>
        <v>-6.3245570588998934E-4</v>
      </c>
    </row>
    <row r="602" spans="1:16">
      <c r="A602" t="s">
        <v>1143</v>
      </c>
      <c r="B602" t="s">
        <v>1144</v>
      </c>
      <c r="C602">
        <v>2018</v>
      </c>
      <c r="D602">
        <v>0.21200961351675099</v>
      </c>
      <c r="E602">
        <v>2</v>
      </c>
      <c r="F602">
        <v>89</v>
      </c>
      <c r="G602">
        <v>88</v>
      </c>
      <c r="H602">
        <v>0</v>
      </c>
      <c r="I602" t="s">
        <v>12</v>
      </c>
      <c r="J602">
        <v>38</v>
      </c>
      <c r="M602">
        <f>MATCH(B602,'pivot 2021'!$B$2:$B$689,0)</f>
        <v>567</v>
      </c>
      <c r="N602">
        <f t="shared" si="13"/>
        <v>567</v>
      </c>
      <c r="O602">
        <f>INDEX('pivot 2021'!$D$2:$D$717,'pivot 2022'!M602)</f>
        <v>0.212600146178441</v>
      </c>
      <c r="P602">
        <f>D602-O602</f>
        <v>-5.9053266169001306E-4</v>
      </c>
    </row>
    <row r="603" spans="1:16">
      <c r="A603" t="s">
        <v>1145</v>
      </c>
      <c r="B603" t="s">
        <v>1146</v>
      </c>
      <c r="C603">
        <v>2005</v>
      </c>
      <c r="D603">
        <v>0.211706780326511</v>
      </c>
      <c r="E603">
        <v>2</v>
      </c>
      <c r="F603">
        <v>89.5</v>
      </c>
      <c r="G603">
        <v>84</v>
      </c>
      <c r="H603">
        <v>0</v>
      </c>
      <c r="I603" t="s">
        <v>12</v>
      </c>
      <c r="J603">
        <v>140</v>
      </c>
      <c r="M603">
        <f>MATCH(B603,'pivot 2021'!$B$2:$B$689,0)</f>
        <v>568</v>
      </c>
      <c r="N603">
        <f t="shared" si="13"/>
        <v>568</v>
      </c>
      <c r="O603">
        <f>INDEX('pivot 2021'!$D$2:$D$717,'pivot 2022'!M603)</f>
        <v>0.211706780326511</v>
      </c>
      <c r="P603">
        <f>D603-O603</f>
        <v>0</v>
      </c>
    </row>
    <row r="604" spans="1:16">
      <c r="A604" t="s">
        <v>1139</v>
      </c>
      <c r="B604" t="s">
        <v>1140</v>
      </c>
      <c r="C604">
        <v>2015</v>
      </c>
      <c r="D604">
        <v>0.21106306411784301</v>
      </c>
      <c r="E604">
        <v>2</v>
      </c>
      <c r="F604">
        <v>90</v>
      </c>
      <c r="G604">
        <v>85</v>
      </c>
      <c r="H604">
        <v>0</v>
      </c>
      <c r="I604" t="s">
        <v>12</v>
      </c>
      <c r="J604">
        <v>75</v>
      </c>
      <c r="M604">
        <f>MATCH(B604,'pivot 2021'!$B$2:$B$689,0)</f>
        <v>565</v>
      </c>
      <c r="N604">
        <f t="shared" si="13"/>
        <v>565</v>
      </c>
      <c r="O604">
        <f>INDEX('pivot 2021'!$D$2:$D$717,'pivot 2022'!M604)</f>
        <v>0.213029361283361</v>
      </c>
      <c r="P604">
        <f>D604-O604</f>
        <v>-1.9662971655179939E-3</v>
      </c>
    </row>
    <row r="605" spans="1:16">
      <c r="A605" t="s">
        <v>1149</v>
      </c>
      <c r="B605" t="s">
        <v>1150</v>
      </c>
      <c r="C605">
        <v>2011</v>
      </c>
      <c r="D605">
        <v>0.210643561631358</v>
      </c>
      <c r="E605">
        <v>2</v>
      </c>
      <c r="F605">
        <v>90.5</v>
      </c>
      <c r="G605">
        <v>84</v>
      </c>
      <c r="H605">
        <v>0</v>
      </c>
      <c r="I605" t="s">
        <v>12</v>
      </c>
      <c r="J605">
        <v>124</v>
      </c>
      <c r="M605">
        <f>MATCH(B605,'pivot 2021'!$B$2:$B$689,0)</f>
        <v>570</v>
      </c>
      <c r="N605">
        <f t="shared" si="13"/>
        <v>570</v>
      </c>
      <c r="O605">
        <f>INDEX('pivot 2021'!$D$2:$D$717,'pivot 2022'!M605)</f>
        <v>0.21012419957321701</v>
      </c>
      <c r="P605">
        <f>D605-O605</f>
        <v>5.1936205814098746E-4</v>
      </c>
    </row>
    <row r="606" spans="1:16">
      <c r="A606" t="s">
        <v>1147</v>
      </c>
      <c r="B606" t="s">
        <v>1148</v>
      </c>
      <c r="C606">
        <v>2016</v>
      </c>
      <c r="D606">
        <v>0.20965696734438299</v>
      </c>
      <c r="E606">
        <v>2</v>
      </c>
      <c r="F606">
        <v>91</v>
      </c>
      <c r="G606">
        <v>91</v>
      </c>
      <c r="H606">
        <v>0</v>
      </c>
      <c r="I606" t="s">
        <v>12</v>
      </c>
      <c r="J606">
        <v>56</v>
      </c>
      <c r="M606">
        <f>MATCH(B606,'pivot 2021'!$B$2:$B$689,0)</f>
        <v>569</v>
      </c>
      <c r="N606">
        <f t="shared" si="13"/>
        <v>569</v>
      </c>
      <c r="O606">
        <f>INDEX('pivot 2021'!$D$2:$D$717,'pivot 2022'!M606)</f>
        <v>0.21023773901113699</v>
      </c>
      <c r="P606">
        <f>D606-O606</f>
        <v>-5.8077166675399305E-4</v>
      </c>
    </row>
    <row r="607" spans="1:16">
      <c r="A607" t="s">
        <v>1153</v>
      </c>
      <c r="B607" t="s">
        <v>1154</v>
      </c>
      <c r="C607">
        <v>2005</v>
      </c>
      <c r="D607">
        <v>0.20859762320915101</v>
      </c>
      <c r="E607">
        <v>2</v>
      </c>
      <c r="F607">
        <v>92</v>
      </c>
      <c r="G607">
        <v>89</v>
      </c>
      <c r="H607">
        <v>0</v>
      </c>
      <c r="I607" t="s">
        <v>12</v>
      </c>
      <c r="J607">
        <v>129</v>
      </c>
      <c r="M607">
        <f>MATCH(B607,'pivot 2021'!$B$2:$B$689,0)</f>
        <v>572</v>
      </c>
      <c r="N607">
        <f t="shared" si="13"/>
        <v>572</v>
      </c>
      <c r="O607">
        <f>INDEX('pivot 2021'!$D$2:$D$717,'pivot 2022'!M607)</f>
        <v>0.20813497469116701</v>
      </c>
      <c r="P607">
        <f>D607-O607</f>
        <v>4.6264851798399897E-4</v>
      </c>
    </row>
    <row r="608" spans="1:16">
      <c r="A608" t="s">
        <v>1151</v>
      </c>
      <c r="B608" t="s">
        <v>1152</v>
      </c>
      <c r="C608">
        <v>2019</v>
      </c>
      <c r="D608">
        <v>0.20797060829807101</v>
      </c>
      <c r="E608">
        <v>2</v>
      </c>
      <c r="F608">
        <v>92.5</v>
      </c>
      <c r="G608">
        <v>91</v>
      </c>
      <c r="H608">
        <v>0</v>
      </c>
      <c r="I608" t="s">
        <v>12</v>
      </c>
      <c r="J608">
        <v>18</v>
      </c>
      <c r="M608">
        <f>MATCH(B608,'pivot 2021'!$B$2:$B$689,0)</f>
        <v>571</v>
      </c>
      <c r="N608">
        <f t="shared" si="13"/>
        <v>571</v>
      </c>
      <c r="O608">
        <f>INDEX('pivot 2021'!$D$2:$D$717,'pivot 2022'!M608)</f>
        <v>0.20914191262651499</v>
      </c>
      <c r="P608">
        <f>D608-O608</f>
        <v>-1.1713043284439784E-3</v>
      </c>
    </row>
    <row r="609" spans="1:16">
      <c r="A609" t="s">
        <v>1155</v>
      </c>
      <c r="B609" t="s">
        <v>1156</v>
      </c>
      <c r="C609">
        <v>2004</v>
      </c>
      <c r="D609">
        <v>0.20742631888070701</v>
      </c>
      <c r="E609">
        <v>2</v>
      </c>
      <c r="F609">
        <v>93</v>
      </c>
      <c r="G609">
        <v>91</v>
      </c>
      <c r="H609">
        <v>0</v>
      </c>
      <c r="I609" t="s">
        <v>12</v>
      </c>
      <c r="J609">
        <v>139</v>
      </c>
      <c r="M609">
        <f>MATCH(B609,'pivot 2021'!$B$2:$B$689,0)</f>
        <v>573</v>
      </c>
      <c r="N609">
        <f t="shared" si="13"/>
        <v>573</v>
      </c>
      <c r="O609">
        <f>INDEX('pivot 2021'!$D$2:$D$717,'pivot 2022'!M609)</f>
        <v>0.20742631888070701</v>
      </c>
      <c r="P609">
        <f>D609-O609</f>
        <v>0</v>
      </c>
    </row>
    <row r="610" spans="1:16">
      <c r="A610" t="s">
        <v>1159</v>
      </c>
      <c r="B610" t="s">
        <v>1160</v>
      </c>
      <c r="C610">
        <v>2010</v>
      </c>
      <c r="D610">
        <v>0.206943871852307</v>
      </c>
      <c r="E610">
        <v>2</v>
      </c>
      <c r="F610">
        <v>93.5</v>
      </c>
      <c r="G610">
        <v>90</v>
      </c>
      <c r="H610">
        <v>0</v>
      </c>
      <c r="I610" t="s">
        <v>12</v>
      </c>
      <c r="J610">
        <v>135</v>
      </c>
      <c r="M610">
        <f>MATCH(B610,'pivot 2021'!$B$2:$B$689,0)</f>
        <v>575</v>
      </c>
      <c r="N610">
        <f t="shared" si="13"/>
        <v>575</v>
      </c>
      <c r="O610">
        <f>INDEX('pivot 2021'!$D$2:$D$717,'pivot 2022'!M610)</f>
        <v>0.20636310018555301</v>
      </c>
      <c r="P610">
        <f>D610-O610</f>
        <v>5.8077166675399305E-4</v>
      </c>
    </row>
    <row r="611" spans="1:16">
      <c r="A611" t="s">
        <v>1157</v>
      </c>
      <c r="B611" t="s">
        <v>1158</v>
      </c>
      <c r="C611">
        <v>2015</v>
      </c>
      <c r="D611">
        <v>0.206600358177805</v>
      </c>
      <c r="E611">
        <v>2</v>
      </c>
      <c r="F611">
        <v>94</v>
      </c>
      <c r="G611">
        <v>88</v>
      </c>
      <c r="H611">
        <v>0</v>
      </c>
      <c r="I611" t="s">
        <v>12</v>
      </c>
      <c r="J611">
        <v>75</v>
      </c>
      <c r="M611">
        <f>MATCH(B611,'pivot 2021'!$B$2:$B$689,0)</f>
        <v>574</v>
      </c>
      <c r="N611">
        <f t="shared" si="13"/>
        <v>574</v>
      </c>
      <c r="O611">
        <f>INDEX('pivot 2021'!$D$2:$D$717,'pivot 2022'!M611)</f>
        <v>0.20710413970372599</v>
      </c>
      <c r="P611">
        <f>D611-O611</f>
        <v>-5.0378152592098213E-4</v>
      </c>
    </row>
    <row r="612" spans="1:16">
      <c r="A612" t="s">
        <v>1161</v>
      </c>
      <c r="B612" t="s">
        <v>1162</v>
      </c>
      <c r="C612">
        <v>2011</v>
      </c>
      <c r="D612">
        <v>0.20629300468155701</v>
      </c>
      <c r="E612">
        <v>2</v>
      </c>
      <c r="F612">
        <v>94</v>
      </c>
      <c r="G612">
        <v>93</v>
      </c>
      <c r="H612">
        <v>0</v>
      </c>
      <c r="I612" t="s">
        <v>12</v>
      </c>
      <c r="J612">
        <v>83</v>
      </c>
      <c r="M612">
        <f>MATCH(B612,'pivot 2021'!$B$2:$B$689,0)</f>
        <v>576</v>
      </c>
      <c r="N612">
        <f t="shared" si="13"/>
        <v>576</v>
      </c>
      <c r="O612">
        <f>INDEX('pivot 2021'!$D$2:$D$717,'pivot 2022'!M612)</f>
        <v>0.205272461483758</v>
      </c>
      <c r="P612">
        <f>D612-O612</f>
        <v>1.020543197799012E-3</v>
      </c>
    </row>
    <row r="613" spans="1:16">
      <c r="A613" t="s">
        <v>1163</v>
      </c>
      <c r="B613" t="s">
        <v>1164</v>
      </c>
      <c r="C613">
        <v>2007</v>
      </c>
      <c r="D613">
        <v>0.20415737908109999</v>
      </c>
      <c r="E613">
        <v>2</v>
      </c>
      <c r="F613">
        <v>96</v>
      </c>
      <c r="G613">
        <v>94</v>
      </c>
      <c r="H613">
        <v>0</v>
      </c>
      <c r="I613" t="s">
        <v>12</v>
      </c>
      <c r="J613">
        <v>144</v>
      </c>
      <c r="M613">
        <f>MATCH(B613,'pivot 2021'!$B$2:$B$689,0)</f>
        <v>577</v>
      </c>
      <c r="N613">
        <f t="shared" si="13"/>
        <v>577</v>
      </c>
      <c r="O613">
        <f>INDEX('pivot 2021'!$D$2:$D$717,'pivot 2022'!M613)</f>
        <v>0.20419895099896301</v>
      </c>
      <c r="P613">
        <f>D613-O613</f>
        <v>-4.1571917863025831E-5</v>
      </c>
    </row>
    <row r="614" spans="1:16">
      <c r="A614" t="s">
        <v>1165</v>
      </c>
      <c r="B614" t="s">
        <v>1166</v>
      </c>
      <c r="C614">
        <v>2007</v>
      </c>
      <c r="D614">
        <v>0.203069233026723</v>
      </c>
      <c r="E614">
        <v>2</v>
      </c>
      <c r="F614">
        <v>97</v>
      </c>
      <c r="G614">
        <v>97</v>
      </c>
      <c r="H614">
        <v>0</v>
      </c>
      <c r="I614" t="s">
        <v>12</v>
      </c>
      <c r="J614">
        <v>137</v>
      </c>
      <c r="M614">
        <f>MATCH(B614,'pivot 2021'!$B$2:$B$689,0)</f>
        <v>578</v>
      </c>
      <c r="N614">
        <f t="shared" si="13"/>
        <v>578</v>
      </c>
      <c r="O614">
        <f>INDEX('pivot 2021'!$D$2:$D$717,'pivot 2022'!M614)</f>
        <v>0.20359668912932699</v>
      </c>
      <c r="P614">
        <f>D614-O614</f>
        <v>-5.2745610260399034E-4</v>
      </c>
    </row>
    <row r="615" spans="1:16">
      <c r="A615" t="s">
        <v>1169</v>
      </c>
      <c r="B615" t="s">
        <v>1170</v>
      </c>
      <c r="C615">
        <v>2016</v>
      </c>
      <c r="D615">
        <v>0.19611613513818399</v>
      </c>
      <c r="E615">
        <v>1</v>
      </c>
      <c r="F615">
        <v>26</v>
      </c>
      <c r="G615">
        <v>26</v>
      </c>
      <c r="H615">
        <v>0</v>
      </c>
      <c r="I615" t="s">
        <v>12</v>
      </c>
      <c r="J615">
        <v>66</v>
      </c>
      <c r="M615">
        <f>MATCH(B615,'pivot 2021'!$B$2:$B$689,0)</f>
        <v>580</v>
      </c>
      <c r="N615">
        <f t="shared" si="13"/>
        <v>580</v>
      </c>
      <c r="O615">
        <f>INDEX('pivot 2021'!$D$2:$D$717,'pivot 2022'!M615)</f>
        <v>0.19611613513818399</v>
      </c>
      <c r="P615">
        <f>D615-O615</f>
        <v>0</v>
      </c>
    </row>
    <row r="616" spans="1:16">
      <c r="A616" t="s">
        <v>1175</v>
      </c>
      <c r="B616" t="s">
        <v>1176</v>
      </c>
      <c r="C616">
        <v>2019</v>
      </c>
      <c r="D616">
        <v>0.15075567228888101</v>
      </c>
      <c r="E616">
        <v>1</v>
      </c>
      <c r="F616">
        <v>44</v>
      </c>
      <c r="G616">
        <v>44</v>
      </c>
      <c r="H616">
        <v>0</v>
      </c>
      <c r="I616" t="s">
        <v>12</v>
      </c>
      <c r="J616">
        <v>29</v>
      </c>
      <c r="M616">
        <f>MATCH(B616,'pivot 2021'!$B$2:$B$689,0)</f>
        <v>583</v>
      </c>
      <c r="N616">
        <f t="shared" si="13"/>
        <v>583</v>
      </c>
      <c r="O616">
        <f>INDEX('pivot 2021'!$D$2:$D$717,'pivot 2022'!M616)</f>
        <v>0.15617376188860599</v>
      </c>
      <c r="P616">
        <f>D616-O616</f>
        <v>-5.4180895997249789E-3</v>
      </c>
    </row>
    <row r="617" spans="1:16">
      <c r="A617" t="s">
        <v>1177</v>
      </c>
      <c r="B617" t="s">
        <v>1178</v>
      </c>
      <c r="C617">
        <v>2019</v>
      </c>
      <c r="D617">
        <v>0.14285714285714199</v>
      </c>
      <c r="E617">
        <v>1</v>
      </c>
      <c r="F617">
        <v>49</v>
      </c>
      <c r="G617">
        <v>49</v>
      </c>
      <c r="H617">
        <v>0</v>
      </c>
      <c r="I617" t="s">
        <v>12</v>
      </c>
      <c r="J617">
        <v>35</v>
      </c>
      <c r="M617">
        <f>MATCH(B617,'pivot 2021'!$B$2:$B$689,0)</f>
        <v>584</v>
      </c>
      <c r="N617">
        <f t="shared" si="13"/>
        <v>584</v>
      </c>
      <c r="O617">
        <f>INDEX('pivot 2021'!$D$2:$D$717,'pivot 2022'!M617)</f>
        <v>0.14285714285714199</v>
      </c>
      <c r="P617">
        <f>D617-O617</f>
        <v>0</v>
      </c>
    </row>
    <row r="618" spans="1:16">
      <c r="A618" t="s">
        <v>1183</v>
      </c>
      <c r="B618" t="s">
        <v>1184</v>
      </c>
      <c r="C618">
        <v>2017</v>
      </c>
      <c r="D618">
        <v>0.141421356237309</v>
      </c>
      <c r="E618">
        <v>1</v>
      </c>
      <c r="F618">
        <v>50</v>
      </c>
      <c r="G618">
        <v>50</v>
      </c>
      <c r="H618">
        <v>0</v>
      </c>
      <c r="I618" t="s">
        <v>12</v>
      </c>
      <c r="J618">
        <v>53</v>
      </c>
      <c r="M618">
        <f>MATCH(B618,'pivot 2021'!$B$2:$B$689,0)</f>
        <v>587</v>
      </c>
      <c r="N618">
        <f t="shared" si="13"/>
        <v>587</v>
      </c>
      <c r="O618">
        <f>INDEX('pivot 2021'!$D$2:$D$717,'pivot 2022'!M618)</f>
        <v>0.1400280084028</v>
      </c>
      <c r="P618">
        <f>D618-O618</f>
        <v>1.3933478345090067E-3</v>
      </c>
    </row>
    <row r="619" spans="1:16">
      <c r="A619" t="s">
        <v>1181</v>
      </c>
      <c r="B619" t="s">
        <v>1182</v>
      </c>
      <c r="C619">
        <v>2020</v>
      </c>
      <c r="D619">
        <v>0.1400280084028</v>
      </c>
      <c r="E619">
        <v>1</v>
      </c>
      <c r="F619">
        <v>51</v>
      </c>
      <c r="G619">
        <v>51</v>
      </c>
      <c r="H619">
        <v>0</v>
      </c>
      <c r="I619" t="s">
        <v>12</v>
      </c>
      <c r="J619">
        <v>19</v>
      </c>
      <c r="M619">
        <f>MATCH(B619,'pivot 2021'!$B$2:$B$689,0)</f>
        <v>586</v>
      </c>
      <c r="N619">
        <f t="shared" si="13"/>
        <v>586</v>
      </c>
      <c r="O619">
        <f>INDEX('pivot 2021'!$D$2:$D$717,'pivot 2022'!M619)</f>
        <v>0.1400280084028</v>
      </c>
      <c r="P619">
        <f>D619-O619</f>
        <v>0</v>
      </c>
    </row>
    <row r="620" spans="1:16">
      <c r="A620" t="s">
        <v>1179</v>
      </c>
      <c r="B620" t="s">
        <v>1180</v>
      </c>
      <c r="C620">
        <v>2017</v>
      </c>
      <c r="D620">
        <v>0.1400280084028</v>
      </c>
      <c r="E620">
        <v>1</v>
      </c>
      <c r="F620">
        <v>51</v>
      </c>
      <c r="G620">
        <v>51</v>
      </c>
      <c r="H620">
        <v>0</v>
      </c>
      <c r="I620" t="s">
        <v>12</v>
      </c>
      <c r="J620">
        <v>44</v>
      </c>
      <c r="M620">
        <f>MATCH(B620,'pivot 2021'!$B$2:$B$689,0)</f>
        <v>585</v>
      </c>
      <c r="N620">
        <f t="shared" si="13"/>
        <v>585</v>
      </c>
      <c r="O620">
        <f>INDEX('pivot 2021'!$D$2:$D$717,'pivot 2022'!M620)</f>
        <v>0.14285714285714199</v>
      </c>
      <c r="P620">
        <f>D620-O620</f>
        <v>-2.8291344543419916E-3</v>
      </c>
    </row>
    <row r="621" spans="1:16">
      <c r="A621" t="s">
        <v>1185</v>
      </c>
      <c r="B621" t="s">
        <v>1186</v>
      </c>
      <c r="C621">
        <v>2018</v>
      </c>
      <c r="D621">
        <v>0.13867504905630701</v>
      </c>
      <c r="E621">
        <v>1</v>
      </c>
      <c r="F621">
        <v>52</v>
      </c>
      <c r="G621">
        <v>52</v>
      </c>
      <c r="H621">
        <v>0</v>
      </c>
      <c r="I621" t="s">
        <v>12</v>
      </c>
      <c r="J621">
        <v>41</v>
      </c>
      <c r="M621">
        <f>MATCH(B621,'pivot 2021'!$B$2:$B$689,0)</f>
        <v>588</v>
      </c>
      <c r="N621">
        <f t="shared" si="13"/>
        <v>588</v>
      </c>
      <c r="O621">
        <f>INDEX('pivot 2021'!$D$2:$D$717,'pivot 2022'!M621)</f>
        <v>0.13867504905630701</v>
      </c>
      <c r="P621">
        <f>D621-O621</f>
        <v>0</v>
      </c>
    </row>
    <row r="622" spans="1:16">
      <c r="A622" t="s">
        <v>1187</v>
      </c>
      <c r="B622" t="s">
        <v>1188</v>
      </c>
      <c r="C622">
        <v>2017</v>
      </c>
      <c r="D622">
        <v>0.13867504905630701</v>
      </c>
      <c r="E622">
        <v>1</v>
      </c>
      <c r="F622">
        <v>52</v>
      </c>
      <c r="G622">
        <v>52</v>
      </c>
      <c r="H622">
        <v>0</v>
      </c>
      <c r="I622" t="s">
        <v>12</v>
      </c>
      <c r="J622">
        <v>56</v>
      </c>
      <c r="M622">
        <f>MATCH(B622,'pivot 2021'!$B$2:$B$689,0)</f>
        <v>589</v>
      </c>
      <c r="N622">
        <f t="shared" si="13"/>
        <v>589</v>
      </c>
      <c r="O622">
        <f>INDEX('pivot 2021'!$D$2:$D$717,'pivot 2022'!M622)</f>
        <v>0.13867504905630701</v>
      </c>
      <c r="P622">
        <f>D622-O622</f>
        <v>0</v>
      </c>
    </row>
    <row r="623" spans="1:16">
      <c r="A623" t="s">
        <v>1189</v>
      </c>
      <c r="B623" t="s">
        <v>1190</v>
      </c>
      <c r="C623">
        <v>2010</v>
      </c>
      <c r="D623">
        <v>0.13608276348795401</v>
      </c>
      <c r="E623">
        <v>1</v>
      </c>
      <c r="F623">
        <v>54</v>
      </c>
      <c r="G623">
        <v>54</v>
      </c>
      <c r="H623">
        <v>0</v>
      </c>
      <c r="I623" t="s">
        <v>12</v>
      </c>
      <c r="J623">
        <v>137</v>
      </c>
      <c r="M623">
        <f>MATCH(B623,'pivot 2021'!$B$2:$B$689,0)</f>
        <v>590</v>
      </c>
      <c r="N623">
        <f t="shared" si="13"/>
        <v>590</v>
      </c>
      <c r="O623">
        <f>INDEX('pivot 2021'!$D$2:$D$717,'pivot 2022'!M623)</f>
        <v>0.13736056394868901</v>
      </c>
      <c r="P623">
        <f>D623-O623</f>
        <v>-1.2778004607350013E-3</v>
      </c>
    </row>
    <row r="624" spans="1:16">
      <c r="A624" t="s">
        <v>1197</v>
      </c>
      <c r="B624" t="s">
        <v>1198</v>
      </c>
      <c r="C624">
        <v>2015</v>
      </c>
      <c r="D624">
        <v>0.13483997249264801</v>
      </c>
      <c r="E624">
        <v>1</v>
      </c>
      <c r="F624">
        <v>55</v>
      </c>
      <c r="G624">
        <v>55</v>
      </c>
      <c r="H624">
        <v>0</v>
      </c>
      <c r="I624" t="s">
        <v>12</v>
      </c>
      <c r="J624">
        <v>77</v>
      </c>
      <c r="M624">
        <f>MATCH(B624,'pivot 2021'!$B$2:$B$689,0)</f>
        <v>594</v>
      </c>
      <c r="N624">
        <f t="shared" si="13"/>
        <v>594</v>
      </c>
      <c r="O624">
        <f>INDEX('pivot 2021'!$D$2:$D$717,'pivot 2022'!M624)</f>
        <v>0.133630620956212</v>
      </c>
      <c r="P624">
        <f>D624-O624</f>
        <v>1.2093515364360041E-3</v>
      </c>
    </row>
    <row r="625" spans="1:16">
      <c r="A625" t="s">
        <v>1191</v>
      </c>
      <c r="B625" t="s">
        <v>1192</v>
      </c>
      <c r="C625">
        <v>2018</v>
      </c>
      <c r="D625">
        <v>0.13483997249264801</v>
      </c>
      <c r="E625">
        <v>1</v>
      </c>
      <c r="F625">
        <v>55</v>
      </c>
      <c r="G625">
        <v>55</v>
      </c>
      <c r="H625">
        <v>0</v>
      </c>
      <c r="I625" t="s">
        <v>12</v>
      </c>
      <c r="J625">
        <v>50</v>
      </c>
      <c r="M625">
        <f>MATCH(B625,'pivot 2021'!$B$2:$B$689,0)</f>
        <v>591</v>
      </c>
      <c r="N625">
        <f t="shared" si="13"/>
        <v>591</v>
      </c>
      <c r="O625">
        <f>INDEX('pivot 2021'!$D$2:$D$717,'pivot 2022'!M625)</f>
        <v>0.13483997249264801</v>
      </c>
      <c r="P625">
        <f>D625-O625</f>
        <v>0</v>
      </c>
    </row>
    <row r="626" spans="1:16">
      <c r="A626" t="s">
        <v>1195</v>
      </c>
      <c r="B626" t="s">
        <v>1196</v>
      </c>
      <c r="C626">
        <v>2015</v>
      </c>
      <c r="D626">
        <v>0.133630620956212</v>
      </c>
      <c r="E626">
        <v>1</v>
      </c>
      <c r="F626">
        <v>56</v>
      </c>
      <c r="G626">
        <v>56</v>
      </c>
      <c r="H626">
        <v>0</v>
      </c>
      <c r="I626" t="s">
        <v>12</v>
      </c>
      <c r="J626">
        <v>79</v>
      </c>
      <c r="M626">
        <f>MATCH(B626,'pivot 2021'!$B$2:$B$689,0)</f>
        <v>593</v>
      </c>
      <c r="N626">
        <f t="shared" si="13"/>
        <v>593</v>
      </c>
      <c r="O626">
        <f>INDEX('pivot 2021'!$D$2:$D$717,'pivot 2022'!M626)</f>
        <v>0.133630620956212</v>
      </c>
      <c r="P626">
        <f>D626-O626</f>
        <v>0</v>
      </c>
    </row>
    <row r="627" spans="1:16">
      <c r="A627" t="s">
        <v>1193</v>
      </c>
      <c r="B627" t="s">
        <v>1194</v>
      </c>
      <c r="C627">
        <v>2017</v>
      </c>
      <c r="D627">
        <v>0.133630620956212</v>
      </c>
      <c r="E627">
        <v>1</v>
      </c>
      <c r="F627">
        <v>56</v>
      </c>
      <c r="G627">
        <v>56</v>
      </c>
      <c r="H627">
        <v>0</v>
      </c>
      <c r="I627" t="s">
        <v>12</v>
      </c>
      <c r="J627">
        <v>32</v>
      </c>
      <c r="M627">
        <f>MATCH(B627,'pivot 2021'!$B$2:$B$689,0)</f>
        <v>592</v>
      </c>
      <c r="N627">
        <f t="shared" si="13"/>
        <v>592</v>
      </c>
      <c r="O627">
        <f>INDEX('pivot 2021'!$D$2:$D$717,'pivot 2022'!M627)</f>
        <v>0.13483997249264801</v>
      </c>
      <c r="P627">
        <f>D627-O627</f>
        <v>-1.2093515364360041E-3</v>
      </c>
    </row>
    <row r="628" spans="1:16">
      <c r="A628" t="s">
        <v>1516</v>
      </c>
      <c r="B628" t="s">
        <v>1517</v>
      </c>
      <c r="C628">
        <v>2020</v>
      </c>
      <c r="D628">
        <v>0.132453235706504</v>
      </c>
      <c r="E628">
        <v>1</v>
      </c>
      <c r="F628">
        <v>57</v>
      </c>
      <c r="G628">
        <v>57</v>
      </c>
      <c r="H628">
        <v>0</v>
      </c>
      <c r="I628" t="s">
        <v>12</v>
      </c>
      <c r="J628">
        <v>7</v>
      </c>
      <c r="M628" t="e">
        <f>MATCH(B628,'pivot 2021'!$B$2:$B$689,0)</f>
        <v>#N/A</v>
      </c>
      <c r="N628" t="e">
        <f t="shared" si="13"/>
        <v>#N/A</v>
      </c>
      <c r="O628" t="e">
        <f>INDEX('pivot 2021'!$D$2:$D$717,'pivot 2022'!M628)</f>
        <v>#N/A</v>
      </c>
      <c r="P628" t="e">
        <f>D628-O628</f>
        <v>#N/A</v>
      </c>
    </row>
    <row r="629" spans="1:16">
      <c r="A629" t="s">
        <v>1201</v>
      </c>
      <c r="B629" t="s">
        <v>1202</v>
      </c>
      <c r="C629">
        <v>2012</v>
      </c>
      <c r="D629">
        <v>0.132453235706504</v>
      </c>
      <c r="E629">
        <v>1</v>
      </c>
      <c r="F629">
        <v>57</v>
      </c>
      <c r="G629">
        <v>57</v>
      </c>
      <c r="H629">
        <v>0</v>
      </c>
      <c r="I629" t="s">
        <v>12</v>
      </c>
      <c r="J629">
        <v>110</v>
      </c>
      <c r="M629">
        <f>MATCH(B629,'pivot 2021'!$B$2:$B$689,0)</f>
        <v>596</v>
      </c>
      <c r="N629">
        <f t="shared" si="13"/>
        <v>596</v>
      </c>
      <c r="O629">
        <f>INDEX('pivot 2021'!$D$2:$D$717,'pivot 2022'!M629)</f>
        <v>0.132453235706504</v>
      </c>
      <c r="P629">
        <f>D629-O629</f>
        <v>0</v>
      </c>
    </row>
    <row r="630" spans="1:16">
      <c r="A630" t="s">
        <v>1199</v>
      </c>
      <c r="B630" t="s">
        <v>1200</v>
      </c>
      <c r="C630">
        <v>2011</v>
      </c>
      <c r="D630">
        <v>0.132453235706504</v>
      </c>
      <c r="E630">
        <v>1</v>
      </c>
      <c r="F630">
        <v>57</v>
      </c>
      <c r="G630">
        <v>57</v>
      </c>
      <c r="H630">
        <v>0</v>
      </c>
      <c r="I630" t="s">
        <v>12</v>
      </c>
      <c r="J630">
        <v>126</v>
      </c>
      <c r="M630">
        <f>MATCH(B630,'pivot 2021'!$B$2:$B$689,0)</f>
        <v>595</v>
      </c>
      <c r="N630">
        <f t="shared" si="13"/>
        <v>595</v>
      </c>
      <c r="O630">
        <f>INDEX('pivot 2021'!$D$2:$D$717,'pivot 2022'!M630)</f>
        <v>0.132453235706504</v>
      </c>
      <c r="P630">
        <f>D630-O630</f>
        <v>0</v>
      </c>
    </row>
    <row r="631" spans="1:16">
      <c r="A631" t="s">
        <v>1205</v>
      </c>
      <c r="B631" t="s">
        <v>1206</v>
      </c>
      <c r="C631">
        <v>2010</v>
      </c>
      <c r="D631">
        <v>0.13130643285972199</v>
      </c>
      <c r="E631">
        <v>1</v>
      </c>
      <c r="F631">
        <v>58</v>
      </c>
      <c r="G631">
        <v>58</v>
      </c>
      <c r="H631">
        <v>0</v>
      </c>
      <c r="I631" t="s">
        <v>12</v>
      </c>
      <c r="J631">
        <v>138</v>
      </c>
      <c r="M631">
        <f>MATCH(B631,'pivot 2021'!$B$2:$B$689,0)</f>
        <v>598</v>
      </c>
      <c r="N631">
        <f t="shared" si="13"/>
        <v>598</v>
      </c>
      <c r="O631">
        <f>INDEX('pivot 2021'!$D$2:$D$717,'pivot 2022'!M631)</f>
        <v>0.13130643285972199</v>
      </c>
      <c r="P631">
        <f>D631-O631</f>
        <v>0</v>
      </c>
    </row>
    <row r="632" spans="1:16">
      <c r="A632" t="s">
        <v>1203</v>
      </c>
      <c r="B632" t="s">
        <v>1204</v>
      </c>
      <c r="C632">
        <v>2018</v>
      </c>
      <c r="D632">
        <v>0.13130643285972199</v>
      </c>
      <c r="E632">
        <v>1</v>
      </c>
      <c r="F632">
        <v>58</v>
      </c>
      <c r="G632">
        <v>58</v>
      </c>
      <c r="H632">
        <v>0</v>
      </c>
      <c r="I632" t="s">
        <v>12</v>
      </c>
      <c r="J632">
        <v>41</v>
      </c>
      <c r="M632">
        <f>MATCH(B632,'pivot 2021'!$B$2:$B$689,0)</f>
        <v>597</v>
      </c>
      <c r="N632">
        <f t="shared" si="13"/>
        <v>597</v>
      </c>
      <c r="O632">
        <f>INDEX('pivot 2021'!$D$2:$D$717,'pivot 2022'!M632)</f>
        <v>0.13130643285972199</v>
      </c>
      <c r="P632">
        <f>D632-O632</f>
        <v>0</v>
      </c>
    </row>
    <row r="633" spans="1:16">
      <c r="A633" t="s">
        <v>1209</v>
      </c>
      <c r="B633" t="s">
        <v>1210</v>
      </c>
      <c r="C633">
        <v>2017</v>
      </c>
      <c r="D633">
        <v>0.130188910980823</v>
      </c>
      <c r="E633">
        <v>1</v>
      </c>
      <c r="F633">
        <v>59</v>
      </c>
      <c r="G633">
        <v>59</v>
      </c>
      <c r="H633">
        <v>0</v>
      </c>
      <c r="I633" t="s">
        <v>12</v>
      </c>
      <c r="J633">
        <v>55</v>
      </c>
      <c r="M633">
        <f>MATCH(B633,'pivot 2021'!$B$2:$B$689,0)</f>
        <v>600</v>
      </c>
      <c r="N633">
        <f t="shared" si="13"/>
        <v>600</v>
      </c>
      <c r="O633">
        <f>INDEX('pivot 2021'!$D$2:$D$717,'pivot 2022'!M633)</f>
        <v>0.130188910980823</v>
      </c>
      <c r="P633">
        <f>D633-O633</f>
        <v>0</v>
      </c>
    </row>
    <row r="634" spans="1:16">
      <c r="A634" t="s">
        <v>1207</v>
      </c>
      <c r="B634" t="s">
        <v>1208</v>
      </c>
      <c r="C634">
        <v>2018</v>
      </c>
      <c r="D634">
        <v>0.12909944487357999</v>
      </c>
      <c r="E634">
        <v>1</v>
      </c>
      <c r="F634">
        <v>60</v>
      </c>
      <c r="G634">
        <v>60</v>
      </c>
      <c r="H634">
        <v>0</v>
      </c>
      <c r="I634" t="s">
        <v>12</v>
      </c>
      <c r="J634">
        <v>41</v>
      </c>
      <c r="M634">
        <f>MATCH(B634,'pivot 2021'!$B$2:$B$689,0)</f>
        <v>599</v>
      </c>
      <c r="N634">
        <f t="shared" si="13"/>
        <v>599</v>
      </c>
      <c r="O634">
        <f>INDEX('pivot 2021'!$D$2:$D$717,'pivot 2022'!M634)</f>
        <v>0.130188910980823</v>
      </c>
      <c r="P634">
        <f>D634-O634</f>
        <v>-1.0894661072430034E-3</v>
      </c>
    </row>
    <row r="635" spans="1:16">
      <c r="A635" t="s">
        <v>1211</v>
      </c>
      <c r="B635" t="s">
        <v>1212</v>
      </c>
      <c r="C635">
        <v>2017</v>
      </c>
      <c r="D635">
        <v>0.12909944487357999</v>
      </c>
      <c r="E635">
        <v>1</v>
      </c>
      <c r="F635">
        <v>60</v>
      </c>
      <c r="G635">
        <v>60</v>
      </c>
      <c r="H635">
        <v>0</v>
      </c>
      <c r="I635" t="s">
        <v>12</v>
      </c>
      <c r="J635">
        <v>52</v>
      </c>
      <c r="M635">
        <f>MATCH(B635,'pivot 2021'!$B$2:$B$689,0)</f>
        <v>601</v>
      </c>
      <c r="N635">
        <f t="shared" si="13"/>
        <v>601</v>
      </c>
      <c r="O635">
        <f>INDEX('pivot 2021'!$D$2:$D$717,'pivot 2022'!M635)</f>
        <v>0.12909944487357999</v>
      </c>
      <c r="P635">
        <f>D635-O635</f>
        <v>0</v>
      </c>
    </row>
    <row r="636" spans="1:16">
      <c r="A636" t="s">
        <v>1213</v>
      </c>
      <c r="B636" t="s">
        <v>1214</v>
      </c>
      <c r="C636">
        <v>2016</v>
      </c>
      <c r="D636">
        <v>0.12700012700019001</v>
      </c>
      <c r="E636">
        <v>1</v>
      </c>
      <c r="F636">
        <v>62</v>
      </c>
      <c r="G636">
        <v>62</v>
      </c>
      <c r="H636">
        <v>0</v>
      </c>
      <c r="I636" t="s">
        <v>12</v>
      </c>
      <c r="J636">
        <v>68</v>
      </c>
      <c r="M636">
        <f>MATCH(B636,'pivot 2021'!$B$2:$B$689,0)</f>
        <v>602</v>
      </c>
      <c r="N636">
        <f t="shared" si="13"/>
        <v>602</v>
      </c>
      <c r="O636">
        <f>INDEX('pivot 2021'!$D$2:$D$717,'pivot 2022'!M636)</f>
        <v>0.128036879932895</v>
      </c>
      <c r="P636">
        <f>D636-O636</f>
        <v>-1.0367529327049985E-3</v>
      </c>
    </row>
    <row r="637" spans="1:16">
      <c r="A637" t="s">
        <v>1215</v>
      </c>
      <c r="B637" t="s">
        <v>1216</v>
      </c>
      <c r="C637">
        <v>1992</v>
      </c>
      <c r="D637">
        <v>0.12700012700019001</v>
      </c>
      <c r="E637">
        <v>1</v>
      </c>
      <c r="F637">
        <v>62</v>
      </c>
      <c r="G637">
        <v>62</v>
      </c>
      <c r="H637">
        <v>0</v>
      </c>
      <c r="I637" t="s">
        <v>12</v>
      </c>
      <c r="J637">
        <v>112</v>
      </c>
      <c r="M637">
        <f>MATCH(B637,'pivot 2021'!$B$2:$B$689,0)</f>
        <v>603</v>
      </c>
      <c r="N637">
        <f t="shared" si="13"/>
        <v>603</v>
      </c>
      <c r="O637">
        <f>INDEX('pivot 2021'!$D$2:$D$717,'pivot 2022'!M637)</f>
        <v>0.12700012700019001</v>
      </c>
      <c r="P637">
        <f>D637-O637</f>
        <v>0</v>
      </c>
    </row>
    <row r="638" spans="1:16">
      <c r="A638" t="s">
        <v>1217</v>
      </c>
      <c r="B638" t="s">
        <v>1218</v>
      </c>
      <c r="C638">
        <v>2017</v>
      </c>
      <c r="D638">
        <v>0.125988157669742</v>
      </c>
      <c r="E638">
        <v>1</v>
      </c>
      <c r="F638">
        <v>63</v>
      </c>
      <c r="G638">
        <v>63</v>
      </c>
      <c r="H638">
        <v>0</v>
      </c>
      <c r="I638" t="s">
        <v>12</v>
      </c>
      <c r="J638">
        <v>60</v>
      </c>
      <c r="M638">
        <f>MATCH(B638,'pivot 2021'!$B$2:$B$689,0)</f>
        <v>604</v>
      </c>
      <c r="N638">
        <f t="shared" si="13"/>
        <v>604</v>
      </c>
      <c r="O638">
        <f>INDEX('pivot 2021'!$D$2:$D$717,'pivot 2022'!M638)</f>
        <v>0.125</v>
      </c>
      <c r="P638">
        <f>D638-O638</f>
        <v>9.8815766974200137E-4</v>
      </c>
    </row>
    <row r="639" spans="1:16">
      <c r="A639" t="s">
        <v>1227</v>
      </c>
      <c r="B639" t="s">
        <v>1228</v>
      </c>
      <c r="C639">
        <v>2013</v>
      </c>
      <c r="D639">
        <v>0.125</v>
      </c>
      <c r="E639">
        <v>1</v>
      </c>
      <c r="F639">
        <v>64</v>
      </c>
      <c r="G639">
        <v>64</v>
      </c>
      <c r="H639">
        <v>0</v>
      </c>
      <c r="I639" t="s">
        <v>12</v>
      </c>
      <c r="J639">
        <v>101</v>
      </c>
      <c r="M639">
        <f>MATCH(B639,'pivot 2021'!$B$2:$B$689,0)</f>
        <v>609</v>
      </c>
      <c r="N639">
        <f t="shared" si="13"/>
        <v>609</v>
      </c>
      <c r="O639">
        <f>INDEX('pivot 2021'!$D$2:$D$717,'pivot 2022'!M639)</f>
        <v>0.124034734589208</v>
      </c>
      <c r="P639">
        <f>D639-O639</f>
        <v>9.6526541079200445E-4</v>
      </c>
    </row>
    <row r="640" spans="1:16">
      <c r="A640" t="s">
        <v>1223</v>
      </c>
      <c r="B640" t="s">
        <v>1224</v>
      </c>
      <c r="C640">
        <v>2010</v>
      </c>
      <c r="D640">
        <v>0.125</v>
      </c>
      <c r="E640">
        <v>1</v>
      </c>
      <c r="F640">
        <v>64</v>
      </c>
      <c r="G640">
        <v>64</v>
      </c>
      <c r="H640">
        <v>0</v>
      </c>
      <c r="I640" t="s">
        <v>12</v>
      </c>
      <c r="J640">
        <v>137</v>
      </c>
      <c r="M640">
        <f>MATCH(B640,'pivot 2021'!$B$2:$B$689,0)</f>
        <v>607</v>
      </c>
      <c r="N640">
        <f t="shared" si="13"/>
        <v>607</v>
      </c>
      <c r="O640">
        <f>INDEX('pivot 2021'!$D$2:$D$717,'pivot 2022'!M640)</f>
        <v>0.124034734589208</v>
      </c>
      <c r="P640">
        <f>D640-O640</f>
        <v>9.6526541079200445E-4</v>
      </c>
    </row>
    <row r="641" spans="1:16">
      <c r="A641" t="s">
        <v>1225</v>
      </c>
      <c r="B641" t="s">
        <v>1226</v>
      </c>
      <c r="C641">
        <v>2012</v>
      </c>
      <c r="D641">
        <v>0.125</v>
      </c>
      <c r="E641">
        <v>1</v>
      </c>
      <c r="F641">
        <v>64</v>
      </c>
      <c r="G641">
        <v>64</v>
      </c>
      <c r="H641">
        <v>0</v>
      </c>
      <c r="I641" t="s">
        <v>12</v>
      </c>
      <c r="J641">
        <v>114</v>
      </c>
      <c r="M641">
        <f>MATCH(B641,'pivot 2021'!$B$2:$B$689,0)</f>
        <v>608</v>
      </c>
      <c r="N641">
        <f t="shared" si="13"/>
        <v>608</v>
      </c>
      <c r="O641">
        <f>INDEX('pivot 2021'!$D$2:$D$717,'pivot 2022'!M641)</f>
        <v>0.124034734589208</v>
      </c>
      <c r="P641">
        <f>D641-O641</f>
        <v>9.6526541079200445E-4</v>
      </c>
    </row>
    <row r="642" spans="1:16">
      <c r="A642" t="s">
        <v>1221</v>
      </c>
      <c r="B642" t="s">
        <v>1222</v>
      </c>
      <c r="C642">
        <v>2017</v>
      </c>
      <c r="D642">
        <v>0.124034734589208</v>
      </c>
      <c r="E642">
        <v>1</v>
      </c>
      <c r="F642">
        <v>65</v>
      </c>
      <c r="G642">
        <v>65</v>
      </c>
      <c r="H642">
        <v>0</v>
      </c>
      <c r="I642" t="s">
        <v>12</v>
      </c>
      <c r="J642">
        <v>55</v>
      </c>
      <c r="M642">
        <f>MATCH(B642,'pivot 2021'!$B$2:$B$689,0)</f>
        <v>606</v>
      </c>
      <c r="N642">
        <f t="shared" si="13"/>
        <v>606</v>
      </c>
      <c r="O642">
        <f>INDEX('pivot 2021'!$D$2:$D$717,'pivot 2022'!M642)</f>
        <v>0.124034734589208</v>
      </c>
      <c r="P642">
        <f>D642-O642</f>
        <v>0</v>
      </c>
    </row>
    <row r="643" spans="1:16">
      <c r="A643" t="s">
        <v>1518</v>
      </c>
      <c r="B643" t="s">
        <v>1519</v>
      </c>
      <c r="C643">
        <v>2022</v>
      </c>
      <c r="D643">
        <v>0.124034734589208</v>
      </c>
      <c r="E643">
        <v>1</v>
      </c>
      <c r="F643">
        <v>65</v>
      </c>
      <c r="G643">
        <v>65</v>
      </c>
      <c r="H643">
        <v>0</v>
      </c>
      <c r="I643">
        <v>65</v>
      </c>
      <c r="J643" t="s">
        <v>12</v>
      </c>
      <c r="M643" t="e">
        <f>MATCH(B643,'pivot 2021'!$B$2:$B$689,0)</f>
        <v>#N/A</v>
      </c>
      <c r="N643" t="e">
        <f t="shared" ref="N643:N706" si="14">M643-K643</f>
        <v>#N/A</v>
      </c>
      <c r="O643" t="e">
        <f>INDEX('pivot 2021'!$D$2:$D$717,'pivot 2022'!M643)</f>
        <v>#N/A</v>
      </c>
      <c r="P643" t="e">
        <f>D643-O643</f>
        <v>#N/A</v>
      </c>
    </row>
    <row r="644" spans="1:16">
      <c r="A644" t="s">
        <v>1219</v>
      </c>
      <c r="B644" t="s">
        <v>1220</v>
      </c>
      <c r="C644">
        <v>2013</v>
      </c>
      <c r="D644">
        <v>0.124034734589208</v>
      </c>
      <c r="E644">
        <v>1</v>
      </c>
      <c r="F644">
        <v>65</v>
      </c>
      <c r="G644">
        <v>65</v>
      </c>
      <c r="H644">
        <v>0</v>
      </c>
      <c r="I644" t="s">
        <v>12</v>
      </c>
      <c r="J644">
        <v>101</v>
      </c>
      <c r="M644">
        <f>MATCH(B644,'pivot 2021'!$B$2:$B$689,0)</f>
        <v>605</v>
      </c>
      <c r="N644">
        <f t="shared" si="14"/>
        <v>605</v>
      </c>
      <c r="O644">
        <f>INDEX('pivot 2021'!$D$2:$D$717,'pivot 2022'!M644)</f>
        <v>0.125</v>
      </c>
      <c r="P644">
        <f>D644-O644</f>
        <v>-9.6526541079200445E-4</v>
      </c>
    </row>
    <row r="645" spans="1:16">
      <c r="A645" t="s">
        <v>1231</v>
      </c>
      <c r="B645" t="s">
        <v>1232</v>
      </c>
      <c r="C645">
        <v>2014</v>
      </c>
      <c r="D645">
        <v>0.123091490979332</v>
      </c>
      <c r="E645">
        <v>1</v>
      </c>
      <c r="F645">
        <v>66</v>
      </c>
      <c r="G645">
        <v>66</v>
      </c>
      <c r="H645">
        <v>0</v>
      </c>
      <c r="I645" t="s">
        <v>12</v>
      </c>
      <c r="J645">
        <v>89</v>
      </c>
      <c r="M645">
        <f>MATCH(B645,'pivot 2021'!$B$2:$B$689,0)</f>
        <v>611</v>
      </c>
      <c r="N645">
        <f t="shared" si="14"/>
        <v>611</v>
      </c>
      <c r="O645">
        <f>INDEX('pivot 2021'!$D$2:$D$717,'pivot 2022'!M645)</f>
        <v>0.123091490979332</v>
      </c>
      <c r="P645">
        <f>D645-O645</f>
        <v>0</v>
      </c>
    </row>
    <row r="646" spans="1:16">
      <c r="A646" t="s">
        <v>1229</v>
      </c>
      <c r="B646" t="s">
        <v>1230</v>
      </c>
      <c r="C646">
        <v>2012</v>
      </c>
      <c r="D646">
        <v>0.122169444356305</v>
      </c>
      <c r="E646">
        <v>1</v>
      </c>
      <c r="F646">
        <v>67</v>
      </c>
      <c r="G646">
        <v>67</v>
      </c>
      <c r="H646">
        <v>0</v>
      </c>
      <c r="I646" t="s">
        <v>12</v>
      </c>
      <c r="J646">
        <v>110</v>
      </c>
      <c r="M646">
        <f>MATCH(B646,'pivot 2021'!$B$2:$B$689,0)</f>
        <v>610</v>
      </c>
      <c r="N646">
        <f t="shared" si="14"/>
        <v>610</v>
      </c>
      <c r="O646">
        <f>INDEX('pivot 2021'!$D$2:$D$717,'pivot 2022'!M646)</f>
        <v>0.123091490979332</v>
      </c>
      <c r="P646">
        <f>D646-O646</f>
        <v>-9.220466230270008E-4</v>
      </c>
    </row>
    <row r="647" spans="1:16">
      <c r="A647" t="s">
        <v>1235</v>
      </c>
      <c r="B647" t="s">
        <v>1236</v>
      </c>
      <c r="C647">
        <v>2013</v>
      </c>
      <c r="D647">
        <v>0.120385853085769</v>
      </c>
      <c r="E647">
        <v>1</v>
      </c>
      <c r="F647">
        <v>69</v>
      </c>
      <c r="G647">
        <v>69</v>
      </c>
      <c r="H647">
        <v>0</v>
      </c>
      <c r="I647" t="s">
        <v>12</v>
      </c>
      <c r="J647">
        <v>94</v>
      </c>
      <c r="M647">
        <f>MATCH(B647,'pivot 2021'!$B$2:$B$689,0)</f>
        <v>613</v>
      </c>
      <c r="N647">
        <f t="shared" si="14"/>
        <v>613</v>
      </c>
      <c r="O647">
        <f>INDEX('pivot 2021'!$D$2:$D$717,'pivot 2022'!M647)</f>
        <v>0.120385853085769</v>
      </c>
      <c r="P647">
        <f>D647-O647</f>
        <v>0</v>
      </c>
    </row>
    <row r="648" spans="1:16">
      <c r="A648" t="s">
        <v>1237</v>
      </c>
      <c r="B648" t="s">
        <v>1238</v>
      </c>
      <c r="C648">
        <v>2011</v>
      </c>
      <c r="D648">
        <v>0.120385853085769</v>
      </c>
      <c r="E648">
        <v>1</v>
      </c>
      <c r="F648">
        <v>69</v>
      </c>
      <c r="G648">
        <v>69</v>
      </c>
      <c r="H648">
        <v>0</v>
      </c>
      <c r="I648" t="s">
        <v>12</v>
      </c>
      <c r="J648">
        <v>126</v>
      </c>
      <c r="M648">
        <f>MATCH(B648,'pivot 2021'!$B$2:$B$689,0)</f>
        <v>614</v>
      </c>
      <c r="N648">
        <f t="shared" si="14"/>
        <v>614</v>
      </c>
      <c r="O648">
        <f>INDEX('pivot 2021'!$D$2:$D$717,'pivot 2022'!M648)</f>
        <v>0.120385853085769</v>
      </c>
      <c r="P648">
        <f>D648-O648</f>
        <v>0</v>
      </c>
    </row>
    <row r="649" spans="1:16">
      <c r="A649" t="s">
        <v>1233</v>
      </c>
      <c r="B649" t="s">
        <v>1234</v>
      </c>
      <c r="C649">
        <v>2015</v>
      </c>
      <c r="D649">
        <v>0.119522860933439</v>
      </c>
      <c r="E649">
        <v>1</v>
      </c>
      <c r="F649">
        <v>70</v>
      </c>
      <c r="G649">
        <v>70</v>
      </c>
      <c r="H649">
        <v>0</v>
      </c>
      <c r="I649" t="s">
        <v>12</v>
      </c>
      <c r="J649">
        <v>76</v>
      </c>
      <c r="M649">
        <f>MATCH(B649,'pivot 2021'!$B$2:$B$689,0)</f>
        <v>612</v>
      </c>
      <c r="N649">
        <f t="shared" si="14"/>
        <v>612</v>
      </c>
      <c r="O649">
        <f>INDEX('pivot 2021'!$D$2:$D$717,'pivot 2022'!M649)</f>
        <v>0.120385853085769</v>
      </c>
      <c r="P649">
        <f>D649-O649</f>
        <v>-8.629921523300027E-4</v>
      </c>
    </row>
    <row r="650" spans="1:16">
      <c r="A650" t="s">
        <v>1243</v>
      </c>
      <c r="B650" t="s">
        <v>1244</v>
      </c>
      <c r="C650">
        <v>2011</v>
      </c>
      <c r="D650">
        <v>0.11867816581938501</v>
      </c>
      <c r="E650">
        <v>1</v>
      </c>
      <c r="F650">
        <v>71</v>
      </c>
      <c r="G650">
        <v>71</v>
      </c>
      <c r="H650">
        <v>0</v>
      </c>
      <c r="I650" t="s">
        <v>12</v>
      </c>
      <c r="J650">
        <v>125</v>
      </c>
      <c r="M650">
        <f>MATCH(B650,'pivot 2021'!$B$2:$B$689,0)</f>
        <v>617</v>
      </c>
      <c r="N650">
        <f t="shared" si="14"/>
        <v>617</v>
      </c>
      <c r="O650">
        <f>INDEX('pivot 2021'!$D$2:$D$717,'pivot 2022'!M650)</f>
        <v>0.117851130197757</v>
      </c>
      <c r="P650">
        <f>D650-O650</f>
        <v>8.2703562162800281E-4</v>
      </c>
    </row>
    <row r="651" spans="1:16">
      <c r="A651" t="s">
        <v>1239</v>
      </c>
      <c r="B651" t="s">
        <v>1240</v>
      </c>
      <c r="C651">
        <v>2018</v>
      </c>
      <c r="D651">
        <v>0.11867816581938501</v>
      </c>
      <c r="E651">
        <v>1</v>
      </c>
      <c r="F651">
        <v>71</v>
      </c>
      <c r="G651">
        <v>71</v>
      </c>
      <c r="H651">
        <v>0</v>
      </c>
      <c r="I651" t="s">
        <v>12</v>
      </c>
      <c r="J651">
        <v>42</v>
      </c>
      <c r="M651">
        <f>MATCH(B651,'pivot 2021'!$B$2:$B$689,0)</f>
        <v>615</v>
      </c>
      <c r="N651">
        <f t="shared" si="14"/>
        <v>615</v>
      </c>
      <c r="O651">
        <f>INDEX('pivot 2021'!$D$2:$D$717,'pivot 2022'!M651)</f>
        <v>0.11867816581938501</v>
      </c>
      <c r="P651">
        <f>D651-O651</f>
        <v>0</v>
      </c>
    </row>
    <row r="652" spans="1:16">
      <c r="A652" t="s">
        <v>1245</v>
      </c>
      <c r="B652" t="s">
        <v>1246</v>
      </c>
      <c r="C652">
        <v>2019</v>
      </c>
      <c r="D652">
        <v>0.117851130197757</v>
      </c>
      <c r="E652">
        <v>1</v>
      </c>
      <c r="F652">
        <v>72</v>
      </c>
      <c r="G652">
        <v>72</v>
      </c>
      <c r="H652">
        <v>0</v>
      </c>
      <c r="I652" t="s">
        <v>12</v>
      </c>
      <c r="J652">
        <v>29</v>
      </c>
      <c r="M652">
        <f>MATCH(B652,'pivot 2021'!$B$2:$B$689,0)</f>
        <v>618</v>
      </c>
      <c r="N652">
        <f t="shared" si="14"/>
        <v>618</v>
      </c>
      <c r="O652">
        <f>INDEX('pivot 2021'!$D$2:$D$717,'pivot 2022'!M652)</f>
        <v>0.117851130197757</v>
      </c>
      <c r="P652">
        <f>D652-O652</f>
        <v>0</v>
      </c>
    </row>
    <row r="653" spans="1:16">
      <c r="A653" t="s">
        <v>1247</v>
      </c>
      <c r="B653" t="s">
        <v>1248</v>
      </c>
      <c r="C653">
        <v>2011</v>
      </c>
      <c r="D653">
        <v>0.11704114719613</v>
      </c>
      <c r="E653">
        <v>1</v>
      </c>
      <c r="F653">
        <v>73</v>
      </c>
      <c r="G653">
        <v>73</v>
      </c>
      <c r="H653">
        <v>0</v>
      </c>
      <c r="I653" t="s">
        <v>12</v>
      </c>
      <c r="J653">
        <v>125</v>
      </c>
      <c r="M653">
        <f>MATCH(B653,'pivot 2021'!$B$2:$B$689,0)</f>
        <v>619</v>
      </c>
      <c r="N653">
        <f t="shared" si="14"/>
        <v>619</v>
      </c>
      <c r="O653">
        <f>INDEX('pivot 2021'!$D$2:$D$717,'pivot 2022'!M653)</f>
        <v>0.11704114719613</v>
      </c>
      <c r="P653">
        <f>D653-O653</f>
        <v>0</v>
      </c>
    </row>
    <row r="654" spans="1:16">
      <c r="A654" t="s">
        <v>1520</v>
      </c>
      <c r="B654" t="s">
        <v>1521</v>
      </c>
      <c r="C654">
        <v>2021</v>
      </c>
      <c r="D654">
        <v>0.11704114719613</v>
      </c>
      <c r="E654">
        <v>1</v>
      </c>
      <c r="F654">
        <v>73</v>
      </c>
      <c r="G654">
        <v>73</v>
      </c>
      <c r="H654">
        <v>0</v>
      </c>
      <c r="I654">
        <v>73</v>
      </c>
      <c r="J654" t="s">
        <v>12</v>
      </c>
      <c r="M654" t="e">
        <f>MATCH(B654,'pivot 2021'!$B$2:$B$689,0)</f>
        <v>#N/A</v>
      </c>
      <c r="N654" t="e">
        <f t="shared" si="14"/>
        <v>#N/A</v>
      </c>
      <c r="O654" t="e">
        <f>INDEX('pivot 2021'!$D$2:$D$717,'pivot 2022'!M654)</f>
        <v>#N/A</v>
      </c>
      <c r="P654" t="e">
        <f>D654-O654</f>
        <v>#N/A</v>
      </c>
    </row>
    <row r="655" spans="1:16">
      <c r="A655" t="s">
        <v>1241</v>
      </c>
      <c r="B655" t="s">
        <v>1242</v>
      </c>
      <c r="C655">
        <v>2018</v>
      </c>
      <c r="D655">
        <v>0.11624763874381901</v>
      </c>
      <c r="E655">
        <v>1</v>
      </c>
      <c r="F655">
        <v>74</v>
      </c>
      <c r="G655">
        <v>74</v>
      </c>
      <c r="H655">
        <v>0</v>
      </c>
      <c r="I655" t="s">
        <v>12</v>
      </c>
      <c r="J655">
        <v>40</v>
      </c>
      <c r="M655">
        <f>MATCH(B655,'pivot 2021'!$B$2:$B$689,0)</f>
        <v>616</v>
      </c>
      <c r="N655">
        <f t="shared" si="14"/>
        <v>616</v>
      </c>
      <c r="O655">
        <f>INDEX('pivot 2021'!$D$2:$D$717,'pivot 2022'!M655)</f>
        <v>0.11867816581938501</v>
      </c>
      <c r="P655">
        <f>D655-O655</f>
        <v>-2.4305270755659997E-3</v>
      </c>
    </row>
    <row r="656" spans="1:16">
      <c r="A656" t="s">
        <v>1281</v>
      </c>
      <c r="B656" t="s">
        <v>1282</v>
      </c>
      <c r="C656">
        <v>2019</v>
      </c>
      <c r="D656">
        <v>0.115470053837925</v>
      </c>
      <c r="E656">
        <v>1</v>
      </c>
      <c r="F656">
        <v>75</v>
      </c>
      <c r="G656">
        <v>75</v>
      </c>
      <c r="H656">
        <v>0</v>
      </c>
      <c r="I656" t="s">
        <v>12</v>
      </c>
      <c r="J656">
        <v>29</v>
      </c>
      <c r="M656">
        <f>MATCH(B656,'pivot 2021'!$B$2:$B$689,0)</f>
        <v>636</v>
      </c>
      <c r="N656">
        <f t="shared" si="14"/>
        <v>636</v>
      </c>
      <c r="O656">
        <f>INDEX('pivot 2021'!$D$2:$D$717,'pivot 2022'!M656)</f>
        <v>0.113960576459637</v>
      </c>
      <c r="P656">
        <f>D656-O656</f>
        <v>1.5094773782879933E-3</v>
      </c>
    </row>
    <row r="657" spans="1:16">
      <c r="A657" t="s">
        <v>1273</v>
      </c>
      <c r="B657" t="s">
        <v>1274</v>
      </c>
      <c r="C657">
        <v>2010</v>
      </c>
      <c r="D657">
        <v>0.115470053837925</v>
      </c>
      <c r="E657">
        <v>1</v>
      </c>
      <c r="F657">
        <v>75</v>
      </c>
      <c r="G657">
        <v>75</v>
      </c>
      <c r="H657">
        <v>0</v>
      </c>
      <c r="I657" t="s">
        <v>12</v>
      </c>
      <c r="J657">
        <v>140</v>
      </c>
      <c r="M657">
        <f>MATCH(B657,'pivot 2021'!$B$2:$B$689,0)</f>
        <v>632</v>
      </c>
      <c r="N657">
        <f t="shared" si="14"/>
        <v>632</v>
      </c>
      <c r="O657">
        <f>INDEX('pivot 2021'!$D$2:$D$717,'pivot 2022'!M657)</f>
        <v>0.113960576459637</v>
      </c>
      <c r="P657">
        <f>D657-O657</f>
        <v>1.5094773782879933E-3</v>
      </c>
    </row>
    <row r="658" spans="1:16">
      <c r="A658" t="s">
        <v>1257</v>
      </c>
      <c r="B658" t="s">
        <v>1258</v>
      </c>
      <c r="C658">
        <v>2010</v>
      </c>
      <c r="D658">
        <v>0.115470053837925</v>
      </c>
      <c r="E658">
        <v>1</v>
      </c>
      <c r="F658">
        <v>75</v>
      </c>
      <c r="G658">
        <v>75</v>
      </c>
      <c r="H658">
        <v>0</v>
      </c>
      <c r="I658" t="s">
        <v>12</v>
      </c>
      <c r="J658">
        <v>137</v>
      </c>
      <c r="M658">
        <f>MATCH(B658,'pivot 2021'!$B$2:$B$689,0)</f>
        <v>624</v>
      </c>
      <c r="N658">
        <f t="shared" si="14"/>
        <v>624</v>
      </c>
      <c r="O658">
        <f>INDEX('pivot 2021'!$D$2:$D$717,'pivot 2022'!M658)</f>
        <v>0.115470053837925</v>
      </c>
      <c r="P658">
        <f>D658-O658</f>
        <v>0</v>
      </c>
    </row>
    <row r="659" spans="1:16">
      <c r="A659" t="s">
        <v>1251</v>
      </c>
      <c r="B659" t="s">
        <v>1252</v>
      </c>
      <c r="C659">
        <v>2020</v>
      </c>
      <c r="D659">
        <v>0.115470053837925</v>
      </c>
      <c r="E659">
        <v>1</v>
      </c>
      <c r="F659">
        <v>75</v>
      </c>
      <c r="G659">
        <v>75</v>
      </c>
      <c r="H659">
        <v>0</v>
      </c>
      <c r="I659" t="s">
        <v>12</v>
      </c>
      <c r="J659">
        <v>20</v>
      </c>
      <c r="M659">
        <f>MATCH(B659,'pivot 2021'!$B$2:$B$689,0)</f>
        <v>621</v>
      </c>
      <c r="N659">
        <f t="shared" si="14"/>
        <v>621</v>
      </c>
      <c r="O659">
        <f>INDEX('pivot 2021'!$D$2:$D$717,'pivot 2022'!M659)</f>
        <v>0.11624763874381901</v>
      </c>
      <c r="P659">
        <f>D659-O659</f>
        <v>-7.7758490589401041E-4</v>
      </c>
    </row>
    <row r="660" spans="1:16">
      <c r="A660" t="s">
        <v>1269</v>
      </c>
      <c r="B660" t="s">
        <v>1270</v>
      </c>
      <c r="C660">
        <v>2013</v>
      </c>
      <c r="D660">
        <v>0.115470053837925</v>
      </c>
      <c r="E660">
        <v>1</v>
      </c>
      <c r="F660">
        <v>75</v>
      </c>
      <c r="G660">
        <v>75</v>
      </c>
      <c r="H660">
        <v>0</v>
      </c>
      <c r="I660" t="s">
        <v>12</v>
      </c>
      <c r="J660">
        <v>101</v>
      </c>
      <c r="M660">
        <f>MATCH(B660,'pivot 2021'!$B$2:$B$689,0)</f>
        <v>630</v>
      </c>
      <c r="N660">
        <f t="shared" si="14"/>
        <v>630</v>
      </c>
      <c r="O660">
        <f>INDEX('pivot 2021'!$D$2:$D$717,'pivot 2022'!M660)</f>
        <v>0.11470786693528</v>
      </c>
      <c r="P660">
        <f>D660-O660</f>
        <v>7.6218690264499844E-4</v>
      </c>
    </row>
    <row r="661" spans="1:16">
      <c r="A661" t="s">
        <v>1522</v>
      </c>
      <c r="B661" t="s">
        <v>1272</v>
      </c>
      <c r="C661">
        <v>2011</v>
      </c>
      <c r="D661">
        <v>0.115470053837925</v>
      </c>
      <c r="E661">
        <v>1</v>
      </c>
      <c r="F661">
        <v>75</v>
      </c>
      <c r="G661">
        <v>75</v>
      </c>
      <c r="H661">
        <v>0</v>
      </c>
      <c r="I661" t="s">
        <v>12</v>
      </c>
      <c r="J661">
        <v>127</v>
      </c>
      <c r="M661">
        <f>MATCH(B661,'pivot 2021'!$B$2:$B$689,0)</f>
        <v>631</v>
      </c>
      <c r="N661">
        <f t="shared" si="14"/>
        <v>631</v>
      </c>
      <c r="O661">
        <f>INDEX('pivot 2021'!$D$2:$D$717,'pivot 2022'!M661)</f>
        <v>0.11470786693528</v>
      </c>
      <c r="P661">
        <f>D661-O661</f>
        <v>7.6218690264499844E-4</v>
      </c>
    </row>
    <row r="662" spans="1:16">
      <c r="A662" t="s">
        <v>1255</v>
      </c>
      <c r="B662" t="s">
        <v>1256</v>
      </c>
      <c r="C662">
        <v>2011</v>
      </c>
      <c r="D662">
        <v>0.115470053837925</v>
      </c>
      <c r="E662">
        <v>1</v>
      </c>
      <c r="F662">
        <v>75</v>
      </c>
      <c r="G662">
        <v>75</v>
      </c>
      <c r="H662">
        <v>0</v>
      </c>
      <c r="I662" t="s">
        <v>12</v>
      </c>
      <c r="J662">
        <v>125</v>
      </c>
      <c r="M662">
        <f>MATCH(B662,'pivot 2021'!$B$2:$B$689,0)</f>
        <v>623</v>
      </c>
      <c r="N662">
        <f t="shared" si="14"/>
        <v>623</v>
      </c>
      <c r="O662">
        <f>INDEX('pivot 2021'!$D$2:$D$717,'pivot 2022'!M662)</f>
        <v>0.115470053837925</v>
      </c>
      <c r="P662">
        <f>D662-O662</f>
        <v>0</v>
      </c>
    </row>
    <row r="663" spans="1:16">
      <c r="A663" t="s">
        <v>1259</v>
      </c>
      <c r="B663" t="s">
        <v>1260</v>
      </c>
      <c r="C663">
        <v>2015</v>
      </c>
      <c r="D663">
        <v>0.115470053837925</v>
      </c>
      <c r="E663">
        <v>1</v>
      </c>
      <c r="F663">
        <v>75</v>
      </c>
      <c r="G663">
        <v>75</v>
      </c>
      <c r="H663">
        <v>0</v>
      </c>
      <c r="I663" t="s">
        <v>12</v>
      </c>
      <c r="J663">
        <v>81</v>
      </c>
      <c r="M663">
        <f>MATCH(B663,'pivot 2021'!$B$2:$B$689,0)</f>
        <v>625</v>
      </c>
      <c r="N663">
        <f t="shared" si="14"/>
        <v>625</v>
      </c>
      <c r="O663">
        <f>INDEX('pivot 2021'!$D$2:$D$717,'pivot 2022'!M663)</f>
        <v>0.115470053837925</v>
      </c>
      <c r="P663">
        <f>D663-O663</f>
        <v>0</v>
      </c>
    </row>
    <row r="664" spans="1:16">
      <c r="A664" t="s">
        <v>1265</v>
      </c>
      <c r="B664" t="s">
        <v>1266</v>
      </c>
      <c r="C664">
        <v>2013</v>
      </c>
      <c r="D664">
        <v>0.11470786693528</v>
      </c>
      <c r="E664">
        <v>1</v>
      </c>
      <c r="F664">
        <v>76</v>
      </c>
      <c r="G664">
        <v>76</v>
      </c>
      <c r="H664">
        <v>0</v>
      </c>
      <c r="I664" t="s">
        <v>12</v>
      </c>
      <c r="J664">
        <v>105</v>
      </c>
      <c r="M664">
        <f>MATCH(B664,'pivot 2021'!$B$2:$B$689,0)</f>
        <v>628</v>
      </c>
      <c r="N664">
        <f t="shared" si="14"/>
        <v>628</v>
      </c>
      <c r="O664">
        <f>INDEX('pivot 2021'!$D$2:$D$717,'pivot 2022'!M664)</f>
        <v>0.11470786693528</v>
      </c>
      <c r="P664">
        <f>D664-O664</f>
        <v>0</v>
      </c>
    </row>
    <row r="665" spans="1:16">
      <c r="A665" t="s">
        <v>1267</v>
      </c>
      <c r="B665" t="s">
        <v>1268</v>
      </c>
      <c r="C665">
        <v>2010</v>
      </c>
      <c r="D665">
        <v>0.11470786693528</v>
      </c>
      <c r="E665">
        <v>1</v>
      </c>
      <c r="F665">
        <v>76</v>
      </c>
      <c r="G665">
        <v>76</v>
      </c>
      <c r="H665">
        <v>0</v>
      </c>
      <c r="I665" t="s">
        <v>12</v>
      </c>
      <c r="J665">
        <v>137</v>
      </c>
      <c r="M665">
        <f>MATCH(B665,'pivot 2021'!$B$2:$B$689,0)</f>
        <v>629</v>
      </c>
      <c r="N665">
        <f t="shared" si="14"/>
        <v>629</v>
      </c>
      <c r="O665">
        <f>INDEX('pivot 2021'!$D$2:$D$717,'pivot 2022'!M665)</f>
        <v>0.11470786693528</v>
      </c>
      <c r="P665">
        <f>D665-O665</f>
        <v>0</v>
      </c>
    </row>
    <row r="666" spans="1:16">
      <c r="A666" t="s">
        <v>1277</v>
      </c>
      <c r="B666" t="s">
        <v>1278</v>
      </c>
      <c r="C666">
        <v>2018</v>
      </c>
      <c r="D666">
        <v>0.11470786693528</v>
      </c>
      <c r="E666">
        <v>1</v>
      </c>
      <c r="F666">
        <v>76</v>
      </c>
      <c r="G666">
        <v>76</v>
      </c>
      <c r="H666">
        <v>0</v>
      </c>
      <c r="I666" t="s">
        <v>12</v>
      </c>
      <c r="J666">
        <v>39</v>
      </c>
      <c r="M666">
        <f>MATCH(B666,'pivot 2021'!$B$2:$B$689,0)</f>
        <v>634</v>
      </c>
      <c r="N666">
        <f t="shared" si="14"/>
        <v>634</v>
      </c>
      <c r="O666">
        <f>INDEX('pivot 2021'!$D$2:$D$717,'pivot 2022'!M666)</f>
        <v>0.113960576459637</v>
      </c>
      <c r="P666">
        <f>D666-O666</f>
        <v>7.4729047564299489E-4</v>
      </c>
    </row>
    <row r="667" spans="1:16">
      <c r="A667" t="s">
        <v>1289</v>
      </c>
      <c r="B667" t="s">
        <v>1290</v>
      </c>
      <c r="C667">
        <v>2013</v>
      </c>
      <c r="D667">
        <v>0.113960576459637</v>
      </c>
      <c r="E667">
        <v>1</v>
      </c>
      <c r="F667">
        <v>77</v>
      </c>
      <c r="G667">
        <v>77</v>
      </c>
      <c r="H667">
        <v>0</v>
      </c>
      <c r="I667" t="s">
        <v>12</v>
      </c>
      <c r="J667">
        <v>91</v>
      </c>
      <c r="M667">
        <f>MATCH(B667,'pivot 2021'!$B$2:$B$689,0)</f>
        <v>640</v>
      </c>
      <c r="N667">
        <f t="shared" si="14"/>
        <v>640</v>
      </c>
      <c r="O667">
        <f>INDEX('pivot 2021'!$D$2:$D$717,'pivot 2022'!M667)</f>
        <v>0.11250879009260201</v>
      </c>
      <c r="P667">
        <f>D667-O667</f>
        <v>1.4517863670349962E-3</v>
      </c>
    </row>
    <row r="668" spans="1:16">
      <c r="A668" t="s">
        <v>1263</v>
      </c>
      <c r="B668" t="s">
        <v>1264</v>
      </c>
      <c r="C668">
        <v>2018</v>
      </c>
      <c r="D668">
        <v>0.113960576459637</v>
      </c>
      <c r="E668">
        <v>1</v>
      </c>
      <c r="F668">
        <v>77</v>
      </c>
      <c r="G668">
        <v>77</v>
      </c>
      <c r="H668">
        <v>0</v>
      </c>
      <c r="I668" t="s">
        <v>12</v>
      </c>
      <c r="J668">
        <v>41</v>
      </c>
      <c r="M668">
        <f>MATCH(B668,'pivot 2021'!$B$2:$B$689,0)</f>
        <v>627</v>
      </c>
      <c r="N668">
        <f t="shared" si="14"/>
        <v>627</v>
      </c>
      <c r="O668">
        <f>INDEX('pivot 2021'!$D$2:$D$717,'pivot 2022'!M668)</f>
        <v>0.11470786693528</v>
      </c>
      <c r="P668">
        <f>D668-O668</f>
        <v>-7.4729047564299489E-4</v>
      </c>
    </row>
    <row r="669" spans="1:16">
      <c r="A669" t="s">
        <v>1249</v>
      </c>
      <c r="B669" t="s">
        <v>1250</v>
      </c>
      <c r="C669">
        <v>2012</v>
      </c>
      <c r="D669">
        <v>0.113960576459637</v>
      </c>
      <c r="E669">
        <v>1</v>
      </c>
      <c r="F669">
        <v>77</v>
      </c>
      <c r="G669">
        <v>77</v>
      </c>
      <c r="H669">
        <v>0</v>
      </c>
      <c r="I669" t="s">
        <v>12</v>
      </c>
      <c r="J669">
        <v>113</v>
      </c>
      <c r="M669">
        <f>MATCH(B669,'pivot 2021'!$B$2:$B$689,0)</f>
        <v>620</v>
      </c>
      <c r="N669">
        <f t="shared" si="14"/>
        <v>620</v>
      </c>
      <c r="O669">
        <f>INDEX('pivot 2021'!$D$2:$D$717,'pivot 2022'!M669)</f>
        <v>0.11624763874381901</v>
      </c>
      <c r="P669">
        <f>D669-O669</f>
        <v>-2.2870622841820037E-3</v>
      </c>
    </row>
    <row r="670" spans="1:16">
      <c r="A670" t="s">
        <v>1261</v>
      </c>
      <c r="B670" t="s">
        <v>1262</v>
      </c>
      <c r="C670">
        <v>2016</v>
      </c>
      <c r="D670">
        <v>0.113960576459637</v>
      </c>
      <c r="E670">
        <v>1</v>
      </c>
      <c r="F670">
        <v>77</v>
      </c>
      <c r="G670">
        <v>77</v>
      </c>
      <c r="H670">
        <v>0</v>
      </c>
      <c r="I670" t="s">
        <v>12</v>
      </c>
      <c r="J670">
        <v>65</v>
      </c>
      <c r="M670">
        <f>MATCH(B670,'pivot 2021'!$B$2:$B$689,0)</f>
        <v>626</v>
      </c>
      <c r="N670">
        <f t="shared" si="14"/>
        <v>626</v>
      </c>
      <c r="O670">
        <f>INDEX('pivot 2021'!$D$2:$D$717,'pivot 2022'!M670)</f>
        <v>0.11470786693528</v>
      </c>
      <c r="P670">
        <f>D670-O670</f>
        <v>-7.4729047564299489E-4</v>
      </c>
    </row>
    <row r="671" spans="1:16">
      <c r="A671" t="s">
        <v>1279</v>
      </c>
      <c r="B671" t="s">
        <v>1280</v>
      </c>
      <c r="C671">
        <v>2013</v>
      </c>
      <c r="D671">
        <v>0.113960576459637</v>
      </c>
      <c r="E671">
        <v>1</v>
      </c>
      <c r="F671">
        <v>77</v>
      </c>
      <c r="G671">
        <v>77</v>
      </c>
      <c r="H671">
        <v>0</v>
      </c>
      <c r="I671" t="s">
        <v>12</v>
      </c>
      <c r="J671">
        <v>101</v>
      </c>
      <c r="M671">
        <f>MATCH(B671,'pivot 2021'!$B$2:$B$689,0)</f>
        <v>635</v>
      </c>
      <c r="N671">
        <f t="shared" si="14"/>
        <v>635</v>
      </c>
      <c r="O671">
        <f>INDEX('pivot 2021'!$D$2:$D$717,'pivot 2022'!M671)</f>
        <v>0.113960576459637</v>
      </c>
      <c r="P671">
        <f>D671-O671</f>
        <v>0</v>
      </c>
    </row>
    <row r="672" spans="1:16">
      <c r="A672" t="s">
        <v>1283</v>
      </c>
      <c r="B672" t="s">
        <v>1284</v>
      </c>
      <c r="C672">
        <v>2018</v>
      </c>
      <c r="D672">
        <v>0.113960576459637</v>
      </c>
      <c r="E672">
        <v>1</v>
      </c>
      <c r="F672">
        <v>77</v>
      </c>
      <c r="G672">
        <v>77</v>
      </c>
      <c r="H672">
        <v>0</v>
      </c>
      <c r="I672" t="s">
        <v>12</v>
      </c>
      <c r="J672">
        <v>38</v>
      </c>
      <c r="M672">
        <f>MATCH(B672,'pivot 2021'!$B$2:$B$689,0)</f>
        <v>637</v>
      </c>
      <c r="N672">
        <f t="shared" si="14"/>
        <v>637</v>
      </c>
      <c r="O672">
        <f>INDEX('pivot 2021'!$D$2:$D$717,'pivot 2022'!M672)</f>
        <v>0.113960576459637</v>
      </c>
      <c r="P672">
        <f>D672-O672</f>
        <v>0</v>
      </c>
    </row>
    <row r="673" spans="1:16">
      <c r="A673" t="s">
        <v>1275</v>
      </c>
      <c r="B673" t="s">
        <v>1276</v>
      </c>
      <c r="C673">
        <v>2015</v>
      </c>
      <c r="D673">
        <v>0.113960576459637</v>
      </c>
      <c r="E673">
        <v>1</v>
      </c>
      <c r="F673">
        <v>77</v>
      </c>
      <c r="G673">
        <v>77</v>
      </c>
      <c r="H673">
        <v>0</v>
      </c>
      <c r="I673" t="s">
        <v>12</v>
      </c>
      <c r="J673">
        <v>68</v>
      </c>
      <c r="M673">
        <f>MATCH(B673,'pivot 2021'!$B$2:$B$689,0)</f>
        <v>633</v>
      </c>
      <c r="N673">
        <f t="shared" si="14"/>
        <v>633</v>
      </c>
      <c r="O673">
        <f>INDEX('pivot 2021'!$D$2:$D$717,'pivot 2022'!M673)</f>
        <v>0.113960576459637</v>
      </c>
      <c r="P673">
        <f>D673-O673</f>
        <v>0</v>
      </c>
    </row>
    <row r="674" spans="1:16">
      <c r="A674" t="s">
        <v>1285</v>
      </c>
      <c r="B674" t="s">
        <v>1286</v>
      </c>
      <c r="C674">
        <v>2010</v>
      </c>
      <c r="D674">
        <v>0.11322770341445899</v>
      </c>
      <c r="E674">
        <v>1</v>
      </c>
      <c r="F674">
        <v>78</v>
      </c>
      <c r="G674">
        <v>78</v>
      </c>
      <c r="H674">
        <v>0</v>
      </c>
      <c r="I674" t="s">
        <v>12</v>
      </c>
      <c r="J674">
        <v>137</v>
      </c>
      <c r="M674">
        <f>MATCH(B674,'pivot 2021'!$B$2:$B$689,0)</f>
        <v>638</v>
      </c>
      <c r="N674">
        <f t="shared" si="14"/>
        <v>638</v>
      </c>
      <c r="O674">
        <f>INDEX('pivot 2021'!$D$2:$D$717,'pivot 2022'!M674)</f>
        <v>0.11322770341445899</v>
      </c>
      <c r="P674">
        <f>D674-O674</f>
        <v>0</v>
      </c>
    </row>
    <row r="675" spans="1:16">
      <c r="A675" t="s">
        <v>1287</v>
      </c>
      <c r="B675" t="s">
        <v>1288</v>
      </c>
      <c r="C675">
        <v>2014</v>
      </c>
      <c r="D675">
        <v>0.111803398874989</v>
      </c>
      <c r="E675">
        <v>1</v>
      </c>
      <c r="F675">
        <v>80</v>
      </c>
      <c r="G675">
        <v>80</v>
      </c>
      <c r="H675">
        <v>0</v>
      </c>
      <c r="I675" t="s">
        <v>12</v>
      </c>
      <c r="J675">
        <v>93</v>
      </c>
      <c r="M675">
        <f>MATCH(B675,'pivot 2021'!$B$2:$B$689,0)</f>
        <v>639</v>
      </c>
      <c r="N675">
        <f t="shared" si="14"/>
        <v>639</v>
      </c>
      <c r="O675">
        <f>INDEX('pivot 2021'!$D$2:$D$717,'pivot 2022'!M675)</f>
        <v>0.11250879009260201</v>
      </c>
      <c r="P675">
        <f>D675-O675</f>
        <v>-7.053912176130106E-4</v>
      </c>
    </row>
    <row r="676" spans="1:16">
      <c r="A676" t="s">
        <v>1293</v>
      </c>
      <c r="B676" t="s">
        <v>1294</v>
      </c>
      <c r="C676">
        <v>2011</v>
      </c>
      <c r="D676">
        <v>0.111803398874989</v>
      </c>
      <c r="E676">
        <v>1</v>
      </c>
      <c r="F676">
        <v>80</v>
      </c>
      <c r="G676">
        <v>80</v>
      </c>
      <c r="H676">
        <v>0</v>
      </c>
      <c r="I676" t="s">
        <v>12</v>
      </c>
      <c r="J676">
        <v>130</v>
      </c>
      <c r="M676">
        <f>MATCH(B676,'pivot 2021'!$B$2:$B$689,0)</f>
        <v>642</v>
      </c>
      <c r="N676">
        <f t="shared" si="14"/>
        <v>642</v>
      </c>
      <c r="O676">
        <f>INDEX('pivot 2021'!$D$2:$D$717,'pivot 2022'!M676)</f>
        <v>0.111803398874989</v>
      </c>
      <c r="P676">
        <f>D676-O676</f>
        <v>0</v>
      </c>
    </row>
    <row r="677" spans="1:16">
      <c r="A677" t="s">
        <v>1295</v>
      </c>
      <c r="B677" t="s">
        <v>1296</v>
      </c>
      <c r="C677">
        <v>2015</v>
      </c>
      <c r="D677">
        <v>0.111803398874989</v>
      </c>
      <c r="E677">
        <v>1</v>
      </c>
      <c r="F677">
        <v>80</v>
      </c>
      <c r="G677">
        <v>80</v>
      </c>
      <c r="H677">
        <v>0</v>
      </c>
      <c r="I677" t="s">
        <v>12</v>
      </c>
      <c r="J677">
        <v>86</v>
      </c>
      <c r="M677">
        <f>MATCH(B677,'pivot 2021'!$B$2:$B$689,0)</f>
        <v>643</v>
      </c>
      <c r="N677">
        <f t="shared" si="14"/>
        <v>643</v>
      </c>
      <c r="O677">
        <f>INDEX('pivot 2021'!$D$2:$D$717,'pivot 2022'!M677)</f>
        <v>0.111803398874989</v>
      </c>
      <c r="P677">
        <f>D677-O677</f>
        <v>0</v>
      </c>
    </row>
    <row r="678" spans="1:16">
      <c r="A678" t="s">
        <v>1297</v>
      </c>
      <c r="B678" t="s">
        <v>1298</v>
      </c>
      <c r="C678">
        <v>2010</v>
      </c>
      <c r="D678">
        <v>0.111803398874989</v>
      </c>
      <c r="E678">
        <v>1</v>
      </c>
      <c r="F678">
        <v>80</v>
      </c>
      <c r="G678">
        <v>80</v>
      </c>
      <c r="H678">
        <v>0</v>
      </c>
      <c r="I678" t="s">
        <v>12</v>
      </c>
      <c r="J678">
        <v>134</v>
      </c>
      <c r="M678">
        <f>MATCH(B678,'pivot 2021'!$B$2:$B$689,0)</f>
        <v>644</v>
      </c>
      <c r="N678">
        <f t="shared" si="14"/>
        <v>644</v>
      </c>
      <c r="O678">
        <f>INDEX('pivot 2021'!$D$2:$D$717,'pivot 2022'!M678)</f>
        <v>0.111803398874989</v>
      </c>
      <c r="P678">
        <f>D678-O678</f>
        <v>0</v>
      </c>
    </row>
    <row r="679" spans="1:16">
      <c r="A679" t="s">
        <v>1291</v>
      </c>
      <c r="B679" t="s">
        <v>1292</v>
      </c>
      <c r="C679">
        <v>2018</v>
      </c>
      <c r="D679">
        <v>0.111803398874989</v>
      </c>
      <c r="E679">
        <v>1</v>
      </c>
      <c r="F679">
        <v>80</v>
      </c>
      <c r="G679">
        <v>80</v>
      </c>
      <c r="H679">
        <v>0</v>
      </c>
      <c r="I679" t="s">
        <v>12</v>
      </c>
      <c r="J679">
        <v>45</v>
      </c>
      <c r="M679">
        <f>MATCH(B679,'pivot 2021'!$B$2:$B$689,0)</f>
        <v>641</v>
      </c>
      <c r="N679">
        <f t="shared" si="14"/>
        <v>641</v>
      </c>
      <c r="O679">
        <f>INDEX('pivot 2021'!$D$2:$D$717,'pivot 2022'!M679)</f>
        <v>0.111803398874989</v>
      </c>
      <c r="P679">
        <f>D679-O679</f>
        <v>0</v>
      </c>
    </row>
    <row r="680" spans="1:16">
      <c r="A680" t="s">
        <v>1299</v>
      </c>
      <c r="B680" t="s">
        <v>1300</v>
      </c>
      <c r="C680">
        <v>2018</v>
      </c>
      <c r="D680">
        <v>0.11111111111111099</v>
      </c>
      <c r="E680">
        <v>1</v>
      </c>
      <c r="F680">
        <v>81</v>
      </c>
      <c r="G680">
        <v>81</v>
      </c>
      <c r="H680">
        <v>0</v>
      </c>
      <c r="I680" t="s">
        <v>12</v>
      </c>
      <c r="J680">
        <v>41</v>
      </c>
      <c r="M680">
        <f>MATCH(B680,'pivot 2021'!$B$2:$B$689,0)</f>
        <v>645</v>
      </c>
      <c r="N680">
        <f t="shared" si="14"/>
        <v>645</v>
      </c>
      <c r="O680">
        <f>INDEX('pivot 2021'!$D$2:$D$717,'pivot 2022'!M680)</f>
        <v>0.11111111111111099</v>
      </c>
      <c r="P680">
        <f>D680-O680</f>
        <v>0</v>
      </c>
    </row>
    <row r="681" spans="1:16">
      <c r="A681" t="s">
        <v>1301</v>
      </c>
      <c r="B681" t="s">
        <v>1302</v>
      </c>
      <c r="C681">
        <v>2014</v>
      </c>
      <c r="D681">
        <v>0.11111111111111099</v>
      </c>
      <c r="E681">
        <v>1</v>
      </c>
      <c r="F681">
        <v>81</v>
      </c>
      <c r="G681">
        <v>81</v>
      </c>
      <c r="H681">
        <v>0</v>
      </c>
      <c r="I681" t="s">
        <v>12</v>
      </c>
      <c r="J681">
        <v>89</v>
      </c>
      <c r="M681">
        <f>MATCH(B681,'pivot 2021'!$B$2:$B$689,0)</f>
        <v>646</v>
      </c>
      <c r="N681">
        <f t="shared" si="14"/>
        <v>646</v>
      </c>
      <c r="O681">
        <f>INDEX('pivot 2021'!$D$2:$D$717,'pivot 2022'!M681)</f>
        <v>0.11111111111111099</v>
      </c>
      <c r="P681">
        <f>D681-O681</f>
        <v>0</v>
      </c>
    </row>
    <row r="682" spans="1:16">
      <c r="A682" t="s">
        <v>1305</v>
      </c>
      <c r="B682" t="s">
        <v>1306</v>
      </c>
      <c r="C682">
        <v>2009</v>
      </c>
      <c r="D682">
        <v>0.11111111111111099</v>
      </c>
      <c r="E682">
        <v>1</v>
      </c>
      <c r="F682">
        <v>81</v>
      </c>
      <c r="G682">
        <v>81</v>
      </c>
      <c r="H682">
        <v>0</v>
      </c>
      <c r="I682" t="s">
        <v>12</v>
      </c>
      <c r="J682">
        <v>128</v>
      </c>
      <c r="M682">
        <f>MATCH(B682,'pivot 2021'!$B$2:$B$689,0)</f>
        <v>648</v>
      </c>
      <c r="N682">
        <f t="shared" si="14"/>
        <v>648</v>
      </c>
      <c r="O682">
        <f>INDEX('pivot 2021'!$D$2:$D$717,'pivot 2022'!M682)</f>
        <v>0.11111111111111099</v>
      </c>
      <c r="P682">
        <f>D682-O682</f>
        <v>0</v>
      </c>
    </row>
    <row r="683" spans="1:16">
      <c r="A683" t="s">
        <v>1307</v>
      </c>
      <c r="B683" t="s">
        <v>1308</v>
      </c>
      <c r="C683">
        <v>2019</v>
      </c>
      <c r="D683">
        <v>0.11043152607484601</v>
      </c>
      <c r="E683">
        <v>1</v>
      </c>
      <c r="F683">
        <v>82</v>
      </c>
      <c r="G683">
        <v>82</v>
      </c>
      <c r="H683">
        <v>0</v>
      </c>
      <c r="I683" t="s">
        <v>12</v>
      </c>
      <c r="J683">
        <v>37</v>
      </c>
      <c r="M683">
        <f>MATCH(B683,'pivot 2021'!$B$2:$B$689,0)</f>
        <v>649</v>
      </c>
      <c r="N683">
        <f t="shared" si="14"/>
        <v>649</v>
      </c>
      <c r="O683">
        <f>INDEX('pivot 2021'!$D$2:$D$717,'pivot 2022'!M683)</f>
        <v>0.11043152607484601</v>
      </c>
      <c r="P683">
        <f>D683-O683</f>
        <v>0</v>
      </c>
    </row>
    <row r="684" spans="1:16">
      <c r="A684" t="s">
        <v>1303</v>
      </c>
      <c r="B684" t="s">
        <v>1304</v>
      </c>
      <c r="C684">
        <v>2019</v>
      </c>
      <c r="D684">
        <v>0.11043152607484601</v>
      </c>
      <c r="E684">
        <v>1</v>
      </c>
      <c r="F684">
        <v>82</v>
      </c>
      <c r="G684">
        <v>82</v>
      </c>
      <c r="H684">
        <v>0</v>
      </c>
      <c r="I684" t="s">
        <v>12</v>
      </c>
      <c r="J684">
        <v>29</v>
      </c>
      <c r="M684">
        <f>MATCH(B684,'pivot 2021'!$B$2:$B$689,0)</f>
        <v>647</v>
      </c>
      <c r="N684">
        <f t="shared" si="14"/>
        <v>647</v>
      </c>
      <c r="O684">
        <f>INDEX('pivot 2021'!$D$2:$D$717,'pivot 2022'!M684)</f>
        <v>0.11111111111111099</v>
      </c>
      <c r="P684">
        <f>D684-O684</f>
        <v>-6.7958503626498745E-4</v>
      </c>
    </row>
    <row r="685" spans="1:16">
      <c r="A685" t="s">
        <v>1313</v>
      </c>
      <c r="B685" t="s">
        <v>1314</v>
      </c>
      <c r="C685">
        <v>2014</v>
      </c>
      <c r="D685">
        <v>0.10976425998969</v>
      </c>
      <c r="E685">
        <v>1</v>
      </c>
      <c r="F685">
        <v>83</v>
      </c>
      <c r="G685">
        <v>83</v>
      </c>
      <c r="H685">
        <v>0</v>
      </c>
      <c r="I685" t="s">
        <v>12</v>
      </c>
      <c r="J685">
        <v>90</v>
      </c>
      <c r="M685">
        <f>MATCH(B685,'pivot 2021'!$B$2:$B$689,0)</f>
        <v>652</v>
      </c>
      <c r="N685">
        <f t="shared" si="14"/>
        <v>652</v>
      </c>
      <c r="O685">
        <f>INDEX('pivot 2021'!$D$2:$D$717,'pivot 2022'!M685)</f>
        <v>0.10976425998969</v>
      </c>
      <c r="P685">
        <f>D685-O685</f>
        <v>0</v>
      </c>
    </row>
    <row r="686" spans="1:16">
      <c r="A686" t="s">
        <v>1311</v>
      </c>
      <c r="B686" t="s">
        <v>1312</v>
      </c>
      <c r="C686">
        <v>2009</v>
      </c>
      <c r="D686">
        <v>0.10976425998969</v>
      </c>
      <c r="E686">
        <v>1</v>
      </c>
      <c r="F686">
        <v>83</v>
      </c>
      <c r="G686">
        <v>83</v>
      </c>
      <c r="H686">
        <v>0</v>
      </c>
      <c r="I686" t="s">
        <v>12</v>
      </c>
      <c r="J686">
        <v>147</v>
      </c>
      <c r="M686">
        <f>MATCH(B686,'pivot 2021'!$B$2:$B$689,0)</f>
        <v>651</v>
      </c>
      <c r="N686">
        <f t="shared" si="14"/>
        <v>651</v>
      </c>
      <c r="O686">
        <f>INDEX('pivot 2021'!$D$2:$D$717,'pivot 2022'!M686)</f>
        <v>0.10976425998969</v>
      </c>
      <c r="P686">
        <f>D686-O686</f>
        <v>0</v>
      </c>
    </row>
    <row r="687" spans="1:16">
      <c r="A687" t="s">
        <v>1317</v>
      </c>
      <c r="B687" t="s">
        <v>1318</v>
      </c>
      <c r="C687">
        <v>2017</v>
      </c>
      <c r="D687">
        <v>0.10976425998969</v>
      </c>
      <c r="E687">
        <v>1</v>
      </c>
      <c r="F687">
        <v>83</v>
      </c>
      <c r="G687">
        <v>83</v>
      </c>
      <c r="H687">
        <v>0</v>
      </c>
      <c r="I687" t="s">
        <v>12</v>
      </c>
      <c r="J687">
        <v>53</v>
      </c>
      <c r="M687">
        <f>MATCH(B687,'pivot 2021'!$B$2:$B$689,0)</f>
        <v>654</v>
      </c>
      <c r="N687">
        <f t="shared" si="14"/>
        <v>654</v>
      </c>
      <c r="O687">
        <f>INDEX('pivot 2021'!$D$2:$D$717,'pivot 2022'!M687)</f>
        <v>0.10976425998969</v>
      </c>
      <c r="P687">
        <f>D687-O687</f>
        <v>0</v>
      </c>
    </row>
    <row r="688" spans="1:16">
      <c r="A688" t="s">
        <v>1309</v>
      </c>
      <c r="B688" t="s">
        <v>1310</v>
      </c>
      <c r="C688">
        <v>2007</v>
      </c>
      <c r="D688">
        <v>0.10976425998969</v>
      </c>
      <c r="E688">
        <v>1</v>
      </c>
      <c r="F688">
        <v>83</v>
      </c>
      <c r="G688">
        <v>83</v>
      </c>
      <c r="H688">
        <v>0</v>
      </c>
      <c r="I688" t="s">
        <v>12</v>
      </c>
      <c r="J688">
        <v>109</v>
      </c>
      <c r="M688">
        <f>MATCH(B688,'pivot 2021'!$B$2:$B$689,0)</f>
        <v>650</v>
      </c>
      <c r="N688">
        <f t="shared" si="14"/>
        <v>650</v>
      </c>
      <c r="O688">
        <f>INDEX('pivot 2021'!$D$2:$D$717,'pivot 2022'!M688)</f>
        <v>0.10976425998969</v>
      </c>
      <c r="P688">
        <f>D688-O688</f>
        <v>0</v>
      </c>
    </row>
    <row r="689" spans="1:16">
      <c r="A689" t="s">
        <v>1315</v>
      </c>
      <c r="B689" t="s">
        <v>1316</v>
      </c>
      <c r="C689">
        <v>2014</v>
      </c>
      <c r="D689">
        <v>0.10976425998969</v>
      </c>
      <c r="E689">
        <v>1</v>
      </c>
      <c r="F689">
        <v>83</v>
      </c>
      <c r="G689">
        <v>83</v>
      </c>
      <c r="H689">
        <v>0</v>
      </c>
      <c r="I689" t="s">
        <v>12</v>
      </c>
      <c r="J689">
        <v>89</v>
      </c>
      <c r="M689">
        <f>MATCH(B689,'pivot 2021'!$B$2:$B$689,0)</f>
        <v>653</v>
      </c>
      <c r="N689">
        <f t="shared" si="14"/>
        <v>653</v>
      </c>
      <c r="O689">
        <f>INDEX('pivot 2021'!$D$2:$D$717,'pivot 2022'!M689)</f>
        <v>0.10976425998969</v>
      </c>
      <c r="P689">
        <f>D689-O689</f>
        <v>0</v>
      </c>
    </row>
    <row r="690" spans="1:16">
      <c r="A690" t="s">
        <v>1331</v>
      </c>
      <c r="B690" t="s">
        <v>1332</v>
      </c>
      <c r="C690">
        <v>2013</v>
      </c>
      <c r="D690">
        <v>0.109108945117996</v>
      </c>
      <c r="E690">
        <v>1</v>
      </c>
      <c r="F690">
        <v>84</v>
      </c>
      <c r="G690">
        <v>84</v>
      </c>
      <c r="H690">
        <v>0</v>
      </c>
      <c r="I690" t="s">
        <v>12</v>
      </c>
      <c r="J690">
        <v>101</v>
      </c>
      <c r="M690">
        <f>MATCH(B690,'pivot 2021'!$B$2:$B$689,0)</f>
        <v>661</v>
      </c>
      <c r="N690">
        <f t="shared" si="14"/>
        <v>661</v>
      </c>
      <c r="O690">
        <f>INDEX('pivot 2021'!$D$2:$D$717,'pivot 2022'!M690)</f>
        <v>0.108465228909328</v>
      </c>
      <c r="P690">
        <f>D690-O690</f>
        <v>6.4371620866800205E-4</v>
      </c>
    </row>
    <row r="691" spans="1:16">
      <c r="A691" t="s">
        <v>1321</v>
      </c>
      <c r="B691" t="s">
        <v>1322</v>
      </c>
      <c r="C691">
        <v>2015</v>
      </c>
      <c r="D691">
        <v>0.109108945117996</v>
      </c>
      <c r="E691">
        <v>1</v>
      </c>
      <c r="F691">
        <v>84</v>
      </c>
      <c r="G691">
        <v>84</v>
      </c>
      <c r="H691">
        <v>0</v>
      </c>
      <c r="I691" t="s">
        <v>12</v>
      </c>
      <c r="J691">
        <v>66</v>
      </c>
      <c r="M691">
        <f>MATCH(B691,'pivot 2021'!$B$2:$B$689,0)</f>
        <v>656</v>
      </c>
      <c r="N691">
        <f t="shared" si="14"/>
        <v>656</v>
      </c>
      <c r="O691">
        <f>INDEX('pivot 2021'!$D$2:$D$717,'pivot 2022'!M691)</f>
        <v>0.109108945117996</v>
      </c>
      <c r="P691">
        <f>D691-O691</f>
        <v>0</v>
      </c>
    </row>
    <row r="692" spans="1:16">
      <c r="A692" t="s">
        <v>1327</v>
      </c>
      <c r="B692" t="s">
        <v>1328</v>
      </c>
      <c r="C692">
        <v>2017</v>
      </c>
      <c r="D692">
        <v>0.109108945117996</v>
      </c>
      <c r="E692">
        <v>1</v>
      </c>
      <c r="F692">
        <v>84</v>
      </c>
      <c r="G692">
        <v>84</v>
      </c>
      <c r="H692">
        <v>0</v>
      </c>
      <c r="I692" t="s">
        <v>12</v>
      </c>
      <c r="J692">
        <v>53</v>
      </c>
      <c r="M692">
        <f>MATCH(B692,'pivot 2021'!$B$2:$B$689,0)</f>
        <v>659</v>
      </c>
      <c r="N692">
        <f t="shared" si="14"/>
        <v>659</v>
      </c>
      <c r="O692">
        <f>INDEX('pivot 2021'!$D$2:$D$717,'pivot 2022'!M692)</f>
        <v>0.109108945117996</v>
      </c>
      <c r="P692">
        <f>D692-O692</f>
        <v>0</v>
      </c>
    </row>
    <row r="693" spans="1:16">
      <c r="A693" t="s">
        <v>1325</v>
      </c>
      <c r="B693" t="s">
        <v>1326</v>
      </c>
      <c r="C693">
        <v>2016</v>
      </c>
      <c r="D693">
        <v>0.109108945117996</v>
      </c>
      <c r="E693">
        <v>1</v>
      </c>
      <c r="F693">
        <v>84</v>
      </c>
      <c r="G693">
        <v>84</v>
      </c>
      <c r="H693">
        <v>0</v>
      </c>
      <c r="I693" t="s">
        <v>12</v>
      </c>
      <c r="J693">
        <v>48</v>
      </c>
      <c r="M693">
        <f>MATCH(B693,'pivot 2021'!$B$2:$B$689,0)</f>
        <v>658</v>
      </c>
      <c r="N693">
        <f t="shared" si="14"/>
        <v>658</v>
      </c>
      <c r="O693">
        <f>INDEX('pivot 2021'!$D$2:$D$717,'pivot 2022'!M693)</f>
        <v>0.109108945117996</v>
      </c>
      <c r="P693">
        <f>D693-O693</f>
        <v>0</v>
      </c>
    </row>
    <row r="694" spans="1:16">
      <c r="A694" t="s">
        <v>1319</v>
      </c>
      <c r="B694" t="s">
        <v>1320</v>
      </c>
      <c r="C694">
        <v>2016</v>
      </c>
      <c r="D694">
        <v>0.109108945117996</v>
      </c>
      <c r="E694">
        <v>1</v>
      </c>
      <c r="F694">
        <v>84</v>
      </c>
      <c r="G694">
        <v>84</v>
      </c>
      <c r="H694">
        <v>0</v>
      </c>
      <c r="I694" t="s">
        <v>12</v>
      </c>
      <c r="J694">
        <v>65</v>
      </c>
      <c r="M694">
        <f>MATCH(B694,'pivot 2021'!$B$2:$B$689,0)</f>
        <v>655</v>
      </c>
      <c r="N694">
        <f t="shared" si="14"/>
        <v>655</v>
      </c>
      <c r="O694">
        <f>INDEX('pivot 2021'!$D$2:$D$717,'pivot 2022'!M694)</f>
        <v>0.109108945117996</v>
      </c>
      <c r="P694">
        <f>D694-O694</f>
        <v>0</v>
      </c>
    </row>
    <row r="695" spans="1:16">
      <c r="A695" t="s">
        <v>1323</v>
      </c>
      <c r="B695" t="s">
        <v>1324</v>
      </c>
      <c r="C695">
        <v>2018</v>
      </c>
      <c r="D695">
        <v>0.109108945117996</v>
      </c>
      <c r="E695">
        <v>1</v>
      </c>
      <c r="F695">
        <v>84</v>
      </c>
      <c r="G695">
        <v>84</v>
      </c>
      <c r="H695">
        <v>0</v>
      </c>
      <c r="I695" t="s">
        <v>12</v>
      </c>
      <c r="J695">
        <v>35</v>
      </c>
      <c r="M695">
        <f>MATCH(B695,'pivot 2021'!$B$2:$B$689,0)</f>
        <v>657</v>
      </c>
      <c r="N695">
        <f t="shared" si="14"/>
        <v>657</v>
      </c>
      <c r="O695">
        <f>INDEX('pivot 2021'!$D$2:$D$717,'pivot 2022'!M695)</f>
        <v>0.109108945117996</v>
      </c>
      <c r="P695">
        <f>D695-O695</f>
        <v>0</v>
      </c>
    </row>
    <row r="696" spans="1:16">
      <c r="A696" t="s">
        <v>1333</v>
      </c>
      <c r="B696" t="s">
        <v>1334</v>
      </c>
      <c r="C696">
        <v>1948</v>
      </c>
      <c r="D696">
        <v>0.108465228909328</v>
      </c>
      <c r="E696">
        <v>1</v>
      </c>
      <c r="F696">
        <v>85</v>
      </c>
      <c r="G696">
        <v>85</v>
      </c>
      <c r="H696">
        <v>0</v>
      </c>
      <c r="I696" t="s">
        <v>12</v>
      </c>
      <c r="J696">
        <v>136</v>
      </c>
      <c r="M696">
        <f>MATCH(B696,'pivot 2021'!$B$2:$B$689,0)</f>
        <v>662</v>
      </c>
      <c r="N696">
        <f t="shared" si="14"/>
        <v>662</v>
      </c>
      <c r="O696">
        <f>INDEX('pivot 2021'!$D$2:$D$717,'pivot 2022'!M696)</f>
        <v>0.108465228909328</v>
      </c>
      <c r="P696">
        <f>D696-O696</f>
        <v>0</v>
      </c>
    </row>
    <row r="697" spans="1:16">
      <c r="A697" t="s">
        <v>1329</v>
      </c>
      <c r="B697" t="s">
        <v>1330</v>
      </c>
      <c r="C697">
        <v>2010</v>
      </c>
      <c r="D697">
        <v>0.107832773203438</v>
      </c>
      <c r="E697">
        <v>1</v>
      </c>
      <c r="F697">
        <v>86</v>
      </c>
      <c r="G697">
        <v>86</v>
      </c>
      <c r="H697">
        <v>0</v>
      </c>
      <c r="I697" t="s">
        <v>12</v>
      </c>
      <c r="J697">
        <v>137</v>
      </c>
      <c r="M697">
        <f>MATCH(B697,'pivot 2021'!$B$2:$B$689,0)</f>
        <v>660</v>
      </c>
      <c r="N697">
        <f t="shared" si="14"/>
        <v>660</v>
      </c>
      <c r="O697">
        <f>INDEX('pivot 2021'!$D$2:$D$717,'pivot 2022'!M697)</f>
        <v>0.108465228909328</v>
      </c>
      <c r="P697">
        <f>D697-O697</f>
        <v>-6.3245570589000322E-4</v>
      </c>
    </row>
    <row r="698" spans="1:16">
      <c r="A698" t="s">
        <v>1349</v>
      </c>
      <c r="B698" t="s">
        <v>1350</v>
      </c>
      <c r="C698">
        <v>2013</v>
      </c>
      <c r="D698">
        <v>0.107211253483779</v>
      </c>
      <c r="E698">
        <v>1</v>
      </c>
      <c r="F698">
        <v>87</v>
      </c>
      <c r="G698">
        <v>87</v>
      </c>
      <c r="H698">
        <v>0</v>
      </c>
      <c r="I698" t="s">
        <v>12</v>
      </c>
      <c r="J698">
        <v>102</v>
      </c>
      <c r="M698">
        <f>MATCH(B698,'pivot 2021'!$B$2:$B$689,0)</f>
        <v>670</v>
      </c>
      <c r="N698">
        <f t="shared" si="14"/>
        <v>670</v>
      </c>
      <c r="O698">
        <f>INDEX('pivot 2021'!$D$2:$D$717,'pivot 2022'!M698)</f>
        <v>0.106600358177805</v>
      </c>
      <c r="P698">
        <f>D698-O698</f>
        <v>6.1089530597399633E-4</v>
      </c>
    </row>
    <row r="699" spans="1:16">
      <c r="A699" t="s">
        <v>1339</v>
      </c>
      <c r="B699" t="s">
        <v>1340</v>
      </c>
      <c r="C699">
        <v>2008</v>
      </c>
      <c r="D699">
        <v>0.107211253483779</v>
      </c>
      <c r="E699">
        <v>1</v>
      </c>
      <c r="F699">
        <v>87</v>
      </c>
      <c r="G699">
        <v>87</v>
      </c>
      <c r="H699">
        <v>0</v>
      </c>
      <c r="I699" t="s">
        <v>12</v>
      </c>
      <c r="J699">
        <v>147</v>
      </c>
      <c r="M699">
        <f>MATCH(B699,'pivot 2021'!$B$2:$B$689,0)</f>
        <v>665</v>
      </c>
      <c r="N699">
        <f t="shared" si="14"/>
        <v>665</v>
      </c>
      <c r="O699">
        <f>INDEX('pivot 2021'!$D$2:$D$717,'pivot 2022'!M699)</f>
        <v>0.107832773203438</v>
      </c>
      <c r="P699">
        <f>D699-O699</f>
        <v>-6.2151971965899999E-4</v>
      </c>
    </row>
    <row r="700" spans="1:16">
      <c r="A700" t="s">
        <v>1337</v>
      </c>
      <c r="B700" t="s">
        <v>1338</v>
      </c>
      <c r="C700">
        <v>2016</v>
      </c>
      <c r="D700">
        <v>0.107211253483779</v>
      </c>
      <c r="E700">
        <v>1</v>
      </c>
      <c r="F700">
        <v>87</v>
      </c>
      <c r="G700">
        <v>87</v>
      </c>
      <c r="H700">
        <v>0</v>
      </c>
      <c r="I700" t="s">
        <v>12</v>
      </c>
      <c r="J700">
        <v>67</v>
      </c>
      <c r="M700">
        <f>MATCH(B700,'pivot 2021'!$B$2:$B$689,0)</f>
        <v>664</v>
      </c>
      <c r="N700">
        <f t="shared" si="14"/>
        <v>664</v>
      </c>
      <c r="O700">
        <f>INDEX('pivot 2021'!$D$2:$D$717,'pivot 2022'!M700)</f>
        <v>0.107832773203438</v>
      </c>
      <c r="P700">
        <f>D700-O700</f>
        <v>-6.2151971965899999E-4</v>
      </c>
    </row>
    <row r="701" spans="1:16">
      <c r="A701" t="s">
        <v>1345</v>
      </c>
      <c r="B701" t="s">
        <v>1346</v>
      </c>
      <c r="C701">
        <v>2019</v>
      </c>
      <c r="D701">
        <v>0.107211253483779</v>
      </c>
      <c r="E701">
        <v>1</v>
      </c>
      <c r="F701">
        <v>87</v>
      </c>
      <c r="G701">
        <v>87</v>
      </c>
      <c r="H701">
        <v>0</v>
      </c>
      <c r="I701" t="s">
        <v>12</v>
      </c>
      <c r="J701">
        <v>30</v>
      </c>
      <c r="M701">
        <f>MATCH(B701,'pivot 2021'!$B$2:$B$689,0)</f>
        <v>668</v>
      </c>
      <c r="N701">
        <f t="shared" si="14"/>
        <v>668</v>
      </c>
      <c r="O701">
        <f>INDEX('pivot 2021'!$D$2:$D$717,'pivot 2022'!M701)</f>
        <v>0.106600358177805</v>
      </c>
      <c r="P701">
        <f>D701-O701</f>
        <v>6.1089530597399633E-4</v>
      </c>
    </row>
    <row r="702" spans="1:16">
      <c r="A702" t="s">
        <v>1523</v>
      </c>
      <c r="B702" t="s">
        <v>1524</v>
      </c>
      <c r="C702">
        <v>2019</v>
      </c>
      <c r="D702">
        <v>0.106600358177805</v>
      </c>
      <c r="E702">
        <v>1</v>
      </c>
      <c r="F702">
        <v>88</v>
      </c>
      <c r="G702">
        <v>88</v>
      </c>
      <c r="H702">
        <v>0</v>
      </c>
      <c r="I702" t="s">
        <v>12</v>
      </c>
      <c r="J702">
        <v>5</v>
      </c>
      <c r="M702" t="e">
        <f>MATCH(B702,'pivot 2021'!$B$2:$B$689,0)</f>
        <v>#N/A</v>
      </c>
      <c r="N702" t="e">
        <f t="shared" si="14"/>
        <v>#N/A</v>
      </c>
      <c r="O702" t="e">
        <f>INDEX('pivot 2021'!$D$2:$D$717,'pivot 2022'!M702)</f>
        <v>#N/A</v>
      </c>
      <c r="P702" t="e">
        <f>D702-O702</f>
        <v>#N/A</v>
      </c>
    </row>
    <row r="703" spans="1:16">
      <c r="A703" t="s">
        <v>1351</v>
      </c>
      <c r="B703" t="s">
        <v>1352</v>
      </c>
      <c r="C703">
        <v>2016</v>
      </c>
      <c r="D703">
        <v>0.106600358177805</v>
      </c>
      <c r="E703">
        <v>1</v>
      </c>
      <c r="F703">
        <v>88</v>
      </c>
      <c r="G703">
        <v>88</v>
      </c>
      <c r="H703">
        <v>0</v>
      </c>
      <c r="I703" t="s">
        <v>12</v>
      </c>
      <c r="J703">
        <v>30</v>
      </c>
      <c r="M703">
        <f>MATCH(B703,'pivot 2021'!$B$2:$B$689,0)</f>
        <v>671</v>
      </c>
      <c r="N703">
        <f t="shared" si="14"/>
        <v>671</v>
      </c>
      <c r="O703">
        <f>INDEX('pivot 2021'!$D$2:$D$717,'pivot 2022'!M703)</f>
        <v>0.105999788000636</v>
      </c>
      <c r="P703">
        <f>D703-O703</f>
        <v>6.0057017716899641E-4</v>
      </c>
    </row>
    <row r="704" spans="1:16">
      <c r="A704" t="s">
        <v>1341</v>
      </c>
      <c r="B704" t="s">
        <v>1342</v>
      </c>
      <c r="C704">
        <v>2022</v>
      </c>
      <c r="D704">
        <v>0.106600358177805</v>
      </c>
      <c r="E704">
        <v>1</v>
      </c>
      <c r="F704">
        <v>88</v>
      </c>
      <c r="G704">
        <v>88</v>
      </c>
      <c r="H704">
        <v>0</v>
      </c>
      <c r="I704" t="s">
        <v>12</v>
      </c>
      <c r="J704">
        <v>14</v>
      </c>
      <c r="M704">
        <f>MATCH(B704,'pivot 2021'!$B$2:$B$689,0)</f>
        <v>666</v>
      </c>
      <c r="N704">
        <f t="shared" si="14"/>
        <v>666</v>
      </c>
      <c r="O704">
        <f>INDEX('pivot 2021'!$D$2:$D$717,'pivot 2022'!M704)</f>
        <v>0.106600358177805</v>
      </c>
      <c r="P704">
        <f>D704-O704</f>
        <v>0</v>
      </c>
    </row>
    <row r="705" spans="1:16">
      <c r="A705" t="s">
        <v>1343</v>
      </c>
      <c r="B705" t="s">
        <v>1344</v>
      </c>
      <c r="C705">
        <v>2012</v>
      </c>
      <c r="D705">
        <v>0.106600358177805</v>
      </c>
      <c r="E705">
        <v>1</v>
      </c>
      <c r="F705">
        <v>88</v>
      </c>
      <c r="G705">
        <v>88</v>
      </c>
      <c r="H705">
        <v>0</v>
      </c>
      <c r="I705" t="s">
        <v>12</v>
      </c>
      <c r="J705">
        <v>119</v>
      </c>
      <c r="M705">
        <f>MATCH(B705,'pivot 2021'!$B$2:$B$689,0)</f>
        <v>667</v>
      </c>
      <c r="N705">
        <f t="shared" si="14"/>
        <v>667</v>
      </c>
      <c r="O705">
        <f>INDEX('pivot 2021'!$D$2:$D$717,'pivot 2022'!M705)</f>
        <v>0.106600358177805</v>
      </c>
      <c r="P705">
        <f>D705-O705</f>
        <v>0</v>
      </c>
    </row>
    <row r="706" spans="1:16">
      <c r="A706" t="s">
        <v>1347</v>
      </c>
      <c r="B706" t="s">
        <v>1348</v>
      </c>
      <c r="C706">
        <v>2013</v>
      </c>
      <c r="D706">
        <v>0.106600358177805</v>
      </c>
      <c r="E706">
        <v>1</v>
      </c>
      <c r="F706">
        <v>88</v>
      </c>
      <c r="G706">
        <v>88</v>
      </c>
      <c r="H706">
        <v>0</v>
      </c>
      <c r="I706" t="s">
        <v>12</v>
      </c>
      <c r="J706">
        <v>96</v>
      </c>
      <c r="M706">
        <f>MATCH(B706,'pivot 2021'!$B$2:$B$689,0)</f>
        <v>669</v>
      </c>
      <c r="N706">
        <f t="shared" si="14"/>
        <v>669</v>
      </c>
      <c r="O706">
        <f>INDEX('pivot 2021'!$D$2:$D$717,'pivot 2022'!M706)</f>
        <v>0.106600358177805</v>
      </c>
      <c r="P706">
        <f>D706-O706</f>
        <v>0</v>
      </c>
    </row>
    <row r="707" spans="1:16">
      <c r="A707" t="s">
        <v>1353</v>
      </c>
      <c r="B707" t="s">
        <v>1354</v>
      </c>
      <c r="C707">
        <v>1998</v>
      </c>
      <c r="D707">
        <v>0.105409255338945</v>
      </c>
      <c r="E707">
        <v>1</v>
      </c>
      <c r="F707">
        <v>90</v>
      </c>
      <c r="G707">
        <v>90</v>
      </c>
      <c r="H707">
        <v>0</v>
      </c>
      <c r="I707" t="s">
        <v>12</v>
      </c>
      <c r="J707">
        <v>145</v>
      </c>
      <c r="M707">
        <f>MATCH(B707,'pivot 2021'!$B$2:$B$689,0)</f>
        <v>672</v>
      </c>
      <c r="N707">
        <f t="shared" ref="N707:N717" si="15">M707-K707</f>
        <v>672</v>
      </c>
      <c r="O707">
        <f>INDEX('pivot 2021'!$D$2:$D$717,'pivot 2022'!M707)</f>
        <v>0.105409255338945</v>
      </c>
      <c r="P707">
        <f>D707-O707</f>
        <v>0</v>
      </c>
    </row>
    <row r="708" spans="1:16">
      <c r="A708" t="s">
        <v>1357</v>
      </c>
      <c r="B708" t="s">
        <v>1358</v>
      </c>
      <c r="C708">
        <v>2006</v>
      </c>
      <c r="D708">
        <v>0.105409255338945</v>
      </c>
      <c r="E708">
        <v>1</v>
      </c>
      <c r="F708">
        <v>90</v>
      </c>
      <c r="G708">
        <v>90</v>
      </c>
      <c r="H708">
        <v>0</v>
      </c>
      <c r="I708" t="s">
        <v>12</v>
      </c>
      <c r="J708">
        <v>134</v>
      </c>
      <c r="M708">
        <f>MATCH(B708,'pivot 2021'!$B$2:$B$689,0)</f>
        <v>674</v>
      </c>
      <c r="N708">
        <f t="shared" si="15"/>
        <v>674</v>
      </c>
      <c r="O708">
        <f>INDEX('pivot 2021'!$D$2:$D$717,'pivot 2022'!M708)</f>
        <v>0.105409255338945</v>
      </c>
      <c r="P708">
        <f>D708-O708</f>
        <v>0</v>
      </c>
    </row>
    <row r="709" spans="1:16">
      <c r="A709" t="s">
        <v>1335</v>
      </c>
      <c r="B709" t="s">
        <v>1336</v>
      </c>
      <c r="C709">
        <v>2017</v>
      </c>
      <c r="D709">
        <v>0.105409255338945</v>
      </c>
      <c r="E709">
        <v>1</v>
      </c>
      <c r="F709">
        <v>90</v>
      </c>
      <c r="G709">
        <v>90</v>
      </c>
      <c r="H709">
        <v>0</v>
      </c>
      <c r="I709" t="s">
        <v>12</v>
      </c>
      <c r="J709">
        <v>52</v>
      </c>
      <c r="M709">
        <f>MATCH(B709,'pivot 2021'!$B$2:$B$689,0)</f>
        <v>663</v>
      </c>
      <c r="N709">
        <f t="shared" si="15"/>
        <v>663</v>
      </c>
      <c r="O709">
        <f>INDEX('pivot 2021'!$D$2:$D$717,'pivot 2022'!M709)</f>
        <v>0.107832773203438</v>
      </c>
      <c r="P709">
        <f>D709-O709</f>
        <v>-2.4235178644929911E-3</v>
      </c>
    </row>
    <row r="710" spans="1:16">
      <c r="A710" t="s">
        <v>1361</v>
      </c>
      <c r="B710" t="s">
        <v>1362</v>
      </c>
      <c r="C710">
        <v>2013</v>
      </c>
      <c r="D710">
        <v>0.105409255338945</v>
      </c>
      <c r="E710">
        <v>1</v>
      </c>
      <c r="F710">
        <v>90</v>
      </c>
      <c r="G710">
        <v>90</v>
      </c>
      <c r="H710">
        <v>0</v>
      </c>
      <c r="I710" t="s">
        <v>12</v>
      </c>
      <c r="J710">
        <v>101</v>
      </c>
      <c r="M710">
        <f>MATCH(B710,'pivot 2021'!$B$2:$B$689,0)</f>
        <v>676</v>
      </c>
      <c r="N710">
        <f t="shared" si="15"/>
        <v>676</v>
      </c>
      <c r="O710">
        <f>INDEX('pivot 2021'!$D$2:$D$717,'pivot 2022'!M710)</f>
        <v>0.104828483672191</v>
      </c>
      <c r="P710">
        <f>D710-O710</f>
        <v>5.8077166675400693E-4</v>
      </c>
    </row>
    <row r="711" spans="1:16">
      <c r="A711" t="s">
        <v>1355</v>
      </c>
      <c r="B711" t="s">
        <v>1356</v>
      </c>
      <c r="C711">
        <v>2018</v>
      </c>
      <c r="D711">
        <v>0.104828483672191</v>
      </c>
      <c r="E711">
        <v>1</v>
      </c>
      <c r="F711">
        <v>91</v>
      </c>
      <c r="G711">
        <v>91</v>
      </c>
      <c r="H711">
        <v>0</v>
      </c>
      <c r="I711" t="s">
        <v>12</v>
      </c>
      <c r="J711">
        <v>41</v>
      </c>
      <c r="M711">
        <f>MATCH(B711,'pivot 2021'!$B$2:$B$689,0)</f>
        <v>673</v>
      </c>
      <c r="N711">
        <f t="shared" si="15"/>
        <v>673</v>
      </c>
      <c r="O711">
        <f>INDEX('pivot 2021'!$D$2:$D$717,'pivot 2022'!M711)</f>
        <v>0.105409255338945</v>
      </c>
      <c r="P711">
        <f>D711-O711</f>
        <v>-5.8077166675400693E-4</v>
      </c>
    </row>
    <row r="712" spans="1:16">
      <c r="A712" t="s">
        <v>1359</v>
      </c>
      <c r="B712" t="s">
        <v>1360</v>
      </c>
      <c r="C712">
        <v>2013</v>
      </c>
      <c r="D712">
        <v>0.104828483672191</v>
      </c>
      <c r="E712">
        <v>1</v>
      </c>
      <c r="F712">
        <v>91</v>
      </c>
      <c r="G712">
        <v>91</v>
      </c>
      <c r="H712">
        <v>0</v>
      </c>
      <c r="I712" t="s">
        <v>12</v>
      </c>
      <c r="J712">
        <v>101</v>
      </c>
      <c r="M712">
        <f>MATCH(B712,'pivot 2021'!$B$2:$B$689,0)</f>
        <v>675</v>
      </c>
      <c r="N712">
        <f t="shared" si="15"/>
        <v>675</v>
      </c>
      <c r="O712">
        <f>INDEX('pivot 2021'!$D$2:$D$717,'pivot 2022'!M712)</f>
        <v>0.105409255338945</v>
      </c>
      <c r="P712">
        <f>D712-O712</f>
        <v>-5.8077166675400693E-4</v>
      </c>
    </row>
    <row r="713" spans="1:16">
      <c r="A713" t="s">
        <v>1525</v>
      </c>
      <c r="B713" t="s">
        <v>1526</v>
      </c>
      <c r="C713">
        <v>2018</v>
      </c>
      <c r="D713">
        <v>0.104828483672191</v>
      </c>
      <c r="E713">
        <v>1</v>
      </c>
      <c r="F713">
        <v>91</v>
      </c>
      <c r="G713">
        <v>91</v>
      </c>
      <c r="H713">
        <v>0</v>
      </c>
      <c r="I713" t="s">
        <v>12</v>
      </c>
      <c r="J713">
        <v>3</v>
      </c>
      <c r="M713" t="e">
        <f>MATCH(B713,'pivot 2021'!$B$2:$B$689,0)</f>
        <v>#N/A</v>
      </c>
      <c r="N713" t="e">
        <f t="shared" si="15"/>
        <v>#N/A</v>
      </c>
      <c r="O713" t="e">
        <f>INDEX('pivot 2021'!$D$2:$D$717,'pivot 2022'!M713)</f>
        <v>#N/A</v>
      </c>
      <c r="P713" t="e">
        <f>D713-O713</f>
        <v>#N/A</v>
      </c>
    </row>
    <row r="714" spans="1:16">
      <c r="A714" t="s">
        <v>1365</v>
      </c>
      <c r="B714" t="s">
        <v>1366</v>
      </c>
      <c r="C714">
        <v>2011</v>
      </c>
      <c r="D714">
        <v>0.104257207028537</v>
      </c>
      <c r="E714">
        <v>1</v>
      </c>
      <c r="F714">
        <v>92</v>
      </c>
      <c r="G714">
        <v>92</v>
      </c>
      <c r="H714">
        <v>0</v>
      </c>
      <c r="I714" t="s">
        <v>12</v>
      </c>
      <c r="J714">
        <v>125</v>
      </c>
      <c r="M714">
        <f>MATCH(B714,'pivot 2021'!$B$2:$B$689,0)</f>
        <v>678</v>
      </c>
      <c r="N714">
        <f t="shared" si="15"/>
        <v>678</v>
      </c>
      <c r="O714">
        <f>INDEX('pivot 2021'!$D$2:$D$717,'pivot 2022'!M714)</f>
        <v>0.104257207028537</v>
      </c>
      <c r="P714">
        <f>D714-O714</f>
        <v>0</v>
      </c>
    </row>
    <row r="715" spans="1:16">
      <c r="A715" t="s">
        <v>1367</v>
      </c>
      <c r="B715" t="s">
        <v>1368</v>
      </c>
      <c r="C715">
        <v>2015</v>
      </c>
      <c r="D715">
        <v>0.104257207028537</v>
      </c>
      <c r="E715">
        <v>1</v>
      </c>
      <c r="F715">
        <v>92</v>
      </c>
      <c r="G715">
        <v>92</v>
      </c>
      <c r="H715">
        <v>0</v>
      </c>
      <c r="I715" t="s">
        <v>12</v>
      </c>
      <c r="J715">
        <v>69</v>
      </c>
      <c r="M715">
        <f>MATCH(B715,'pivot 2021'!$B$2:$B$689,0)</f>
        <v>679</v>
      </c>
      <c r="N715">
        <f t="shared" si="15"/>
        <v>679</v>
      </c>
      <c r="O715">
        <f>INDEX('pivot 2021'!$D$2:$D$717,'pivot 2022'!M715)</f>
        <v>0.104257207028537</v>
      </c>
      <c r="P715">
        <f>D715-O715</f>
        <v>0</v>
      </c>
    </row>
    <row r="716" spans="1:16">
      <c r="A716" t="s">
        <v>1373</v>
      </c>
      <c r="B716" t="s">
        <v>1374</v>
      </c>
      <c r="C716">
        <v>2014</v>
      </c>
      <c r="D716">
        <v>0.104257207028537</v>
      </c>
      <c r="E716">
        <v>1</v>
      </c>
      <c r="F716">
        <v>92</v>
      </c>
      <c r="G716">
        <v>92</v>
      </c>
      <c r="H716">
        <v>0</v>
      </c>
      <c r="I716" t="s">
        <v>12</v>
      </c>
      <c r="J716">
        <v>91</v>
      </c>
      <c r="M716">
        <f>MATCH(B716,'pivot 2021'!$B$2:$B$689,0)</f>
        <v>682</v>
      </c>
      <c r="N716">
        <f t="shared" si="15"/>
        <v>682</v>
      </c>
      <c r="O716">
        <f>INDEX('pivot 2021'!$D$2:$D$717,'pivot 2022'!M716)</f>
        <v>0.103695169473042</v>
      </c>
      <c r="P716">
        <f>D716-O716</f>
        <v>5.6203755549499856E-4</v>
      </c>
    </row>
    <row r="717" spans="1:16">
      <c r="A717" t="s">
        <v>1363</v>
      </c>
      <c r="B717" t="s">
        <v>1364</v>
      </c>
      <c r="C717">
        <v>1475</v>
      </c>
      <c r="D717">
        <v>0.103695169473042</v>
      </c>
      <c r="E717">
        <v>1</v>
      </c>
      <c r="F717">
        <v>93</v>
      </c>
      <c r="G717">
        <v>93</v>
      </c>
      <c r="H717">
        <v>0</v>
      </c>
      <c r="I717" t="s">
        <v>12</v>
      </c>
      <c r="J717">
        <v>16</v>
      </c>
      <c r="M717">
        <f>MATCH(B717,'pivot 2021'!$B$2:$B$689,0)</f>
        <v>677</v>
      </c>
      <c r="N717">
        <f t="shared" si="15"/>
        <v>677</v>
      </c>
      <c r="O717">
        <f>INDEX('pivot 2021'!$D$2:$D$717,'pivot 2022'!M717)</f>
        <v>0.104257207028537</v>
      </c>
      <c r="P717">
        <f>D717-O717</f>
        <v>-5.6203755549499856E-4</v>
      </c>
    </row>
    <row r="718" spans="1:16">
      <c r="A718" t="s">
        <v>1375</v>
      </c>
      <c r="B718" t="s">
        <v>1376</v>
      </c>
      <c r="C718">
        <v>2006</v>
      </c>
      <c r="D718">
        <v>0.103695169473042</v>
      </c>
      <c r="E718">
        <v>1</v>
      </c>
      <c r="F718">
        <v>93</v>
      </c>
      <c r="G718">
        <v>93</v>
      </c>
      <c r="H718">
        <v>0</v>
      </c>
      <c r="I718" t="s">
        <v>12</v>
      </c>
      <c r="J718">
        <v>145</v>
      </c>
      <c r="M718">
        <f>MATCH(B718,'pivot 2021'!$B$2:$B$689,0)</f>
        <v>683</v>
      </c>
      <c r="N718">
        <f t="shared" ref="N718:N757" si="16">M718-K718</f>
        <v>683</v>
      </c>
      <c r="O718">
        <f>INDEX('pivot 2021'!$D$2:$D$717,'pivot 2022'!M718)</f>
        <v>0.103695169473042</v>
      </c>
      <c r="P718">
        <f>D718-O718</f>
        <v>0</v>
      </c>
    </row>
    <row r="719" spans="1:16">
      <c r="A719" t="s">
        <v>1381</v>
      </c>
      <c r="B719" t="s">
        <v>1382</v>
      </c>
      <c r="C719">
        <v>2019</v>
      </c>
      <c r="D719">
        <v>0.103695169473042</v>
      </c>
      <c r="E719">
        <v>1</v>
      </c>
      <c r="F719">
        <v>93</v>
      </c>
      <c r="G719">
        <v>93</v>
      </c>
      <c r="H719">
        <v>0</v>
      </c>
      <c r="I719" t="s">
        <v>12</v>
      </c>
      <c r="J719">
        <v>35</v>
      </c>
      <c r="M719">
        <f>MATCH(B719,'pivot 2021'!$B$2:$B$689,0)</f>
        <v>686</v>
      </c>
      <c r="N719">
        <f t="shared" si="16"/>
        <v>686</v>
      </c>
      <c r="O719">
        <f>INDEX('pivot 2021'!$D$2:$D$717,'pivot 2022'!M719)</f>
        <v>0.103695169473042</v>
      </c>
      <c r="P719">
        <f>D719-O719</f>
        <v>0</v>
      </c>
    </row>
    <row r="720" spans="1:16">
      <c r="A720" t="s">
        <v>1379</v>
      </c>
      <c r="B720" t="s">
        <v>1380</v>
      </c>
      <c r="C720">
        <v>2016</v>
      </c>
      <c r="D720">
        <v>0.103695169473042</v>
      </c>
      <c r="E720">
        <v>1</v>
      </c>
      <c r="F720">
        <v>93</v>
      </c>
      <c r="G720">
        <v>93</v>
      </c>
      <c r="H720">
        <v>0</v>
      </c>
      <c r="I720" t="s">
        <v>12</v>
      </c>
      <c r="J720">
        <v>72</v>
      </c>
      <c r="M720">
        <f>MATCH(B720,'pivot 2021'!$B$2:$B$689,0)</f>
        <v>685</v>
      </c>
      <c r="N720">
        <f t="shared" si="16"/>
        <v>685</v>
      </c>
      <c r="O720">
        <f>INDEX('pivot 2021'!$D$2:$D$717,'pivot 2022'!M720)</f>
        <v>0.103695169473042</v>
      </c>
      <c r="P720">
        <f>D720-O720</f>
        <v>0</v>
      </c>
    </row>
    <row r="721" spans="1:16">
      <c r="A721" t="s">
        <v>1369</v>
      </c>
      <c r="B721" t="s">
        <v>1370</v>
      </c>
      <c r="C721">
        <v>2012</v>
      </c>
      <c r="D721">
        <v>0.103695169473042</v>
      </c>
      <c r="E721">
        <v>1</v>
      </c>
      <c r="F721">
        <v>93</v>
      </c>
      <c r="G721">
        <v>93</v>
      </c>
      <c r="H721">
        <v>0</v>
      </c>
      <c r="I721" t="s">
        <v>12</v>
      </c>
      <c r="J721">
        <v>112</v>
      </c>
      <c r="M721">
        <f>MATCH(B721,'pivot 2021'!$B$2:$B$689,0)</f>
        <v>680</v>
      </c>
      <c r="N721">
        <f t="shared" si="16"/>
        <v>680</v>
      </c>
      <c r="O721">
        <f>INDEX('pivot 2021'!$D$2:$D$717,'pivot 2022'!M721)</f>
        <v>0.104257207028537</v>
      </c>
      <c r="P721">
        <f>D721-O721</f>
        <v>-5.6203755549499856E-4</v>
      </c>
    </row>
    <row r="722" spans="1:16">
      <c r="A722" t="s">
        <v>1391</v>
      </c>
      <c r="B722" t="s">
        <v>1392</v>
      </c>
      <c r="C722">
        <v>2014</v>
      </c>
      <c r="D722">
        <v>0.103142124625879</v>
      </c>
      <c r="E722">
        <v>1</v>
      </c>
      <c r="F722">
        <v>94</v>
      </c>
      <c r="G722">
        <v>94</v>
      </c>
      <c r="H722">
        <v>0</v>
      </c>
      <c r="I722" t="s">
        <v>12</v>
      </c>
      <c r="J722">
        <v>89</v>
      </c>
      <c r="M722" t="e">
        <f>MATCH(B722,'pivot 2021'!$B$2:$B$689,0)</f>
        <v>#N/A</v>
      </c>
      <c r="N722" t="e">
        <f t="shared" si="16"/>
        <v>#N/A</v>
      </c>
      <c r="O722" t="e">
        <f>INDEX('pivot 2021'!$D$2:$D$717,'pivot 2022'!M722)</f>
        <v>#N/A</v>
      </c>
      <c r="P722" t="e">
        <f>D722-O722</f>
        <v>#N/A</v>
      </c>
    </row>
    <row r="723" spans="1:16">
      <c r="A723" t="s">
        <v>1397</v>
      </c>
      <c r="B723" t="s">
        <v>1398</v>
      </c>
      <c r="C723">
        <v>2017</v>
      </c>
      <c r="D723">
        <v>0.103142124625879</v>
      </c>
      <c r="E723">
        <v>1</v>
      </c>
      <c r="F723">
        <v>94</v>
      </c>
      <c r="G723">
        <v>94</v>
      </c>
      <c r="H723">
        <v>0</v>
      </c>
      <c r="I723" t="s">
        <v>12</v>
      </c>
      <c r="J723">
        <v>63</v>
      </c>
      <c r="M723" t="e">
        <f>MATCH(B723,'pivot 2021'!$B$2:$B$689,0)</f>
        <v>#N/A</v>
      </c>
      <c r="N723" t="e">
        <f t="shared" si="16"/>
        <v>#N/A</v>
      </c>
      <c r="O723" t="e">
        <f>INDEX('pivot 2021'!$D$2:$D$717,'pivot 2022'!M723)</f>
        <v>#N/A</v>
      </c>
      <c r="P723" t="e">
        <f>D723-O723</f>
        <v>#N/A</v>
      </c>
    </row>
    <row r="724" spans="1:16">
      <c r="A724" t="s">
        <v>1383</v>
      </c>
      <c r="B724" t="s">
        <v>1384</v>
      </c>
      <c r="C724">
        <v>2014</v>
      </c>
      <c r="D724">
        <v>0.103142124625879</v>
      </c>
      <c r="E724">
        <v>1</v>
      </c>
      <c r="F724">
        <v>94</v>
      </c>
      <c r="G724">
        <v>94</v>
      </c>
      <c r="H724">
        <v>0</v>
      </c>
      <c r="I724" t="s">
        <v>12</v>
      </c>
      <c r="J724">
        <v>91</v>
      </c>
      <c r="M724">
        <f>MATCH(B724,'pivot 2021'!$B$2:$B$689,0)</f>
        <v>687</v>
      </c>
      <c r="N724">
        <f t="shared" si="16"/>
        <v>687</v>
      </c>
      <c r="O724">
        <f>INDEX('pivot 2021'!$D$2:$D$717,'pivot 2022'!M724)</f>
        <v>0.103142124625879</v>
      </c>
      <c r="P724">
        <f>D724-O724</f>
        <v>0</v>
      </c>
    </row>
    <row r="725" spans="1:16">
      <c r="A725" t="s">
        <v>1387</v>
      </c>
      <c r="B725" t="s">
        <v>1388</v>
      </c>
      <c r="C725">
        <v>2019</v>
      </c>
      <c r="D725">
        <v>0.103142124625879</v>
      </c>
      <c r="E725">
        <v>1</v>
      </c>
      <c r="F725">
        <v>94</v>
      </c>
      <c r="G725">
        <v>94</v>
      </c>
      <c r="H725">
        <v>0</v>
      </c>
      <c r="I725" t="s">
        <v>12</v>
      </c>
      <c r="J725">
        <v>29</v>
      </c>
      <c r="M725" t="e">
        <f>MATCH(B725,'pivot 2021'!$B$2:$B$689,0)</f>
        <v>#N/A</v>
      </c>
      <c r="N725" t="e">
        <f t="shared" si="16"/>
        <v>#N/A</v>
      </c>
      <c r="O725" t="e">
        <f>INDEX('pivot 2021'!$D$2:$D$717,'pivot 2022'!M725)</f>
        <v>#N/A</v>
      </c>
      <c r="P725" t="e">
        <f>D725-O725</f>
        <v>#N/A</v>
      </c>
    </row>
    <row r="726" spans="1:16">
      <c r="A726" t="s">
        <v>1395</v>
      </c>
      <c r="B726" t="s">
        <v>1396</v>
      </c>
      <c r="C726">
        <v>2017</v>
      </c>
      <c r="D726">
        <v>0.102597835208515</v>
      </c>
      <c r="E726">
        <v>1</v>
      </c>
      <c r="F726">
        <v>95</v>
      </c>
      <c r="G726">
        <v>95</v>
      </c>
      <c r="H726">
        <v>0</v>
      </c>
      <c r="I726" t="s">
        <v>12</v>
      </c>
      <c r="J726">
        <v>62</v>
      </c>
      <c r="M726" t="e">
        <f>MATCH(B726,'pivot 2021'!$B$2:$B$689,0)</f>
        <v>#N/A</v>
      </c>
      <c r="N726" t="e">
        <f t="shared" si="16"/>
        <v>#N/A</v>
      </c>
      <c r="O726" t="e">
        <f>INDEX('pivot 2021'!$D$2:$D$717,'pivot 2022'!M726)</f>
        <v>#N/A</v>
      </c>
      <c r="P726" t="e">
        <f>D726-O726</f>
        <v>#N/A</v>
      </c>
    </row>
    <row r="727" spans="1:16">
      <c r="A727" t="s">
        <v>1527</v>
      </c>
      <c r="B727" t="s">
        <v>1528</v>
      </c>
      <c r="C727">
        <v>2021</v>
      </c>
      <c r="D727">
        <v>0.102597835208515</v>
      </c>
      <c r="E727">
        <v>1</v>
      </c>
      <c r="F727">
        <v>95</v>
      </c>
      <c r="G727">
        <v>95</v>
      </c>
      <c r="H727">
        <v>0</v>
      </c>
      <c r="I727" t="s">
        <v>12</v>
      </c>
      <c r="J727">
        <v>4</v>
      </c>
      <c r="M727" t="e">
        <f>MATCH(B727,'pivot 2021'!$B$2:$B$689,0)</f>
        <v>#N/A</v>
      </c>
      <c r="N727" t="e">
        <f t="shared" si="16"/>
        <v>#N/A</v>
      </c>
      <c r="O727" t="e">
        <f>INDEX('pivot 2021'!$D$2:$D$717,'pivot 2022'!M727)</f>
        <v>#N/A</v>
      </c>
      <c r="P727" t="e">
        <f>D727-O727</f>
        <v>#N/A</v>
      </c>
    </row>
    <row r="728" spans="1:16">
      <c r="A728" t="s">
        <v>1377</v>
      </c>
      <c r="B728" t="s">
        <v>1378</v>
      </c>
      <c r="C728">
        <v>2016</v>
      </c>
      <c r="D728">
        <v>0.102597835208515</v>
      </c>
      <c r="E728">
        <v>1</v>
      </c>
      <c r="F728">
        <v>95</v>
      </c>
      <c r="G728">
        <v>95</v>
      </c>
      <c r="H728">
        <v>0</v>
      </c>
      <c r="I728" t="s">
        <v>12</v>
      </c>
      <c r="J728">
        <v>70</v>
      </c>
      <c r="M728">
        <f>MATCH(B728,'pivot 2021'!$B$2:$B$689,0)</f>
        <v>684</v>
      </c>
      <c r="N728">
        <f t="shared" si="16"/>
        <v>684</v>
      </c>
      <c r="O728">
        <f>INDEX('pivot 2021'!$D$2:$D$717,'pivot 2022'!M728)</f>
        <v>0.103695169473042</v>
      </c>
      <c r="P728">
        <f>D728-O728</f>
        <v>-1.0973342645270029E-3</v>
      </c>
    </row>
    <row r="729" spans="1:16">
      <c r="A729" t="s">
        <v>1385</v>
      </c>
      <c r="B729" t="s">
        <v>1386</v>
      </c>
      <c r="C729">
        <v>2020</v>
      </c>
      <c r="D729">
        <v>0.102597835208515</v>
      </c>
      <c r="E729">
        <v>1</v>
      </c>
      <c r="F729">
        <v>95</v>
      </c>
      <c r="G729">
        <v>95</v>
      </c>
      <c r="H729">
        <v>0</v>
      </c>
      <c r="I729" t="s">
        <v>12</v>
      </c>
      <c r="J729">
        <v>14</v>
      </c>
      <c r="M729">
        <f>MATCH(B729,'pivot 2021'!$B$2:$B$689,0)</f>
        <v>688</v>
      </c>
      <c r="N729">
        <f t="shared" si="16"/>
        <v>688</v>
      </c>
      <c r="O729">
        <f>INDEX('pivot 2021'!$D$2:$D$717,'pivot 2022'!M729)</f>
        <v>0.103142124625879</v>
      </c>
      <c r="P729">
        <f>D729-O729</f>
        <v>-5.4428941736400782E-4</v>
      </c>
    </row>
    <row r="730" spans="1:16">
      <c r="A730" t="s">
        <v>1393</v>
      </c>
      <c r="B730" t="s">
        <v>1394</v>
      </c>
      <c r="C730">
        <v>2019</v>
      </c>
      <c r="D730">
        <v>0.102597835208515</v>
      </c>
      <c r="E730">
        <v>1</v>
      </c>
      <c r="F730">
        <v>95</v>
      </c>
      <c r="G730">
        <v>95</v>
      </c>
      <c r="H730">
        <v>0</v>
      </c>
      <c r="I730" t="s">
        <v>12</v>
      </c>
      <c r="J730">
        <v>32</v>
      </c>
      <c r="M730" t="e">
        <f>MATCH(B730,'pivot 2021'!$B$2:$B$689,0)</f>
        <v>#N/A</v>
      </c>
      <c r="N730" t="e">
        <f t="shared" si="16"/>
        <v>#N/A</v>
      </c>
      <c r="O730" t="e">
        <f>INDEX('pivot 2021'!$D$2:$D$717,'pivot 2022'!M730)</f>
        <v>#N/A</v>
      </c>
      <c r="P730" t="e">
        <f>D730-O730</f>
        <v>#N/A</v>
      </c>
    </row>
    <row r="731" spans="1:16">
      <c r="A731" t="s">
        <v>1403</v>
      </c>
      <c r="B731" t="s">
        <v>1404</v>
      </c>
      <c r="C731">
        <v>2011</v>
      </c>
      <c r="D731">
        <v>0.102062072615965</v>
      </c>
      <c r="E731">
        <v>1</v>
      </c>
      <c r="F731">
        <v>96</v>
      </c>
      <c r="G731">
        <v>96</v>
      </c>
      <c r="H731">
        <v>0</v>
      </c>
      <c r="I731" t="s">
        <v>12</v>
      </c>
      <c r="J731">
        <v>125</v>
      </c>
      <c r="M731" t="e">
        <f>MATCH(B731,'pivot 2021'!$B$2:$B$689,0)</f>
        <v>#N/A</v>
      </c>
      <c r="N731" t="e">
        <f t="shared" si="16"/>
        <v>#N/A</v>
      </c>
      <c r="O731" t="e">
        <f>INDEX('pivot 2021'!$D$2:$D$717,'pivot 2022'!M731)</f>
        <v>#N/A</v>
      </c>
      <c r="P731" t="e">
        <f>D731-O731</f>
        <v>#N/A</v>
      </c>
    </row>
    <row r="732" spans="1:16">
      <c r="A732" t="s">
        <v>1371</v>
      </c>
      <c r="B732" t="s">
        <v>1372</v>
      </c>
      <c r="C732">
        <v>2011</v>
      </c>
      <c r="D732">
        <v>0.102062072615965</v>
      </c>
      <c r="E732">
        <v>1</v>
      </c>
      <c r="F732">
        <v>96</v>
      </c>
      <c r="G732">
        <v>96</v>
      </c>
      <c r="H732">
        <v>0</v>
      </c>
      <c r="I732" t="s">
        <v>12</v>
      </c>
      <c r="J732">
        <v>130</v>
      </c>
      <c r="M732">
        <f>MATCH(B732,'pivot 2021'!$B$2:$B$689,0)</f>
        <v>681</v>
      </c>
      <c r="N732">
        <f t="shared" si="16"/>
        <v>681</v>
      </c>
      <c r="O732">
        <f>INDEX('pivot 2021'!$D$2:$D$717,'pivot 2022'!M732)</f>
        <v>0.103695169473042</v>
      </c>
      <c r="P732">
        <f>D732-O732</f>
        <v>-1.6330968570769933E-3</v>
      </c>
    </row>
    <row r="733" spans="1:16">
      <c r="A733" t="s">
        <v>1401</v>
      </c>
      <c r="B733" t="s">
        <v>1402</v>
      </c>
      <c r="C733">
        <v>2014</v>
      </c>
      <c r="D733">
        <v>0.102062072615965</v>
      </c>
      <c r="E733">
        <v>1</v>
      </c>
      <c r="F733">
        <v>96</v>
      </c>
      <c r="G733">
        <v>96</v>
      </c>
      <c r="H733">
        <v>0</v>
      </c>
      <c r="I733" t="s">
        <v>12</v>
      </c>
      <c r="J733">
        <v>60</v>
      </c>
      <c r="M733" t="e">
        <f>MATCH(B733,'pivot 2021'!$B$2:$B$689,0)</f>
        <v>#N/A</v>
      </c>
      <c r="N733" t="e">
        <f t="shared" si="16"/>
        <v>#N/A</v>
      </c>
      <c r="O733" t="e">
        <f>INDEX('pivot 2021'!$D$2:$D$717,'pivot 2022'!M733)</f>
        <v>#N/A</v>
      </c>
      <c r="P733" t="e">
        <f>D733-O733</f>
        <v>#N/A</v>
      </c>
    </row>
    <row r="734" spans="1:16">
      <c r="A734" t="s">
        <v>1399</v>
      </c>
      <c r="B734" t="s">
        <v>1400</v>
      </c>
      <c r="C734">
        <v>2011</v>
      </c>
      <c r="D734">
        <v>0.102062072615965</v>
      </c>
      <c r="E734">
        <v>1</v>
      </c>
      <c r="F734">
        <v>96</v>
      </c>
      <c r="G734">
        <v>96</v>
      </c>
      <c r="H734">
        <v>0</v>
      </c>
      <c r="I734" t="s">
        <v>12</v>
      </c>
      <c r="J734">
        <v>80</v>
      </c>
      <c r="M734" t="e">
        <f>MATCH(B734,'pivot 2021'!$B$2:$B$689,0)</f>
        <v>#N/A</v>
      </c>
      <c r="N734" t="e">
        <f t="shared" si="16"/>
        <v>#N/A</v>
      </c>
      <c r="O734" t="e">
        <f>INDEX('pivot 2021'!$D$2:$D$717,'pivot 2022'!M734)</f>
        <v>#N/A</v>
      </c>
      <c r="P734" t="e">
        <f>D734-O734</f>
        <v>#N/A</v>
      </c>
    </row>
    <row r="735" spans="1:16">
      <c r="A735" t="s">
        <v>1389</v>
      </c>
      <c r="B735" t="s">
        <v>1390</v>
      </c>
      <c r="C735">
        <v>2017</v>
      </c>
      <c r="D735">
        <v>0.102062072615965</v>
      </c>
      <c r="E735">
        <v>1</v>
      </c>
      <c r="F735">
        <v>96</v>
      </c>
      <c r="G735">
        <v>96</v>
      </c>
      <c r="H735">
        <v>0</v>
      </c>
      <c r="I735" t="s">
        <v>12</v>
      </c>
      <c r="J735">
        <v>61</v>
      </c>
      <c r="M735" t="e">
        <f>MATCH(B735,'pivot 2021'!$B$2:$B$689,0)</f>
        <v>#N/A</v>
      </c>
      <c r="N735" t="e">
        <f t="shared" si="16"/>
        <v>#N/A</v>
      </c>
      <c r="O735" t="e">
        <f>INDEX('pivot 2021'!$D$2:$D$717,'pivot 2022'!M735)</f>
        <v>#N/A</v>
      </c>
      <c r="P735" t="e">
        <f>D735-O735</f>
        <v>#N/A</v>
      </c>
    </row>
    <row r="736" spans="1:16">
      <c r="A736" t="s">
        <v>1407</v>
      </c>
      <c r="B736" t="s">
        <v>1408</v>
      </c>
      <c r="C736">
        <v>2011</v>
      </c>
      <c r="D736">
        <v>0.101534616513361</v>
      </c>
      <c r="E736">
        <v>1</v>
      </c>
      <c r="F736">
        <v>97</v>
      </c>
      <c r="G736">
        <v>97</v>
      </c>
      <c r="H736">
        <v>0</v>
      </c>
      <c r="I736" t="s">
        <v>12</v>
      </c>
      <c r="J736">
        <v>132</v>
      </c>
      <c r="M736" t="e">
        <f>MATCH(B736,'pivot 2021'!$B$2:$B$689,0)</f>
        <v>#N/A</v>
      </c>
      <c r="N736" t="e">
        <f t="shared" si="16"/>
        <v>#N/A</v>
      </c>
      <c r="O736" t="e">
        <f>INDEX('pivot 2021'!$D$2:$D$717,'pivot 2022'!M736)</f>
        <v>#N/A</v>
      </c>
      <c r="P736" t="e">
        <f>D736-O736</f>
        <v>#N/A</v>
      </c>
    </row>
    <row r="737" spans="1:16">
      <c r="A737" t="s">
        <v>1413</v>
      </c>
      <c r="B737" t="s">
        <v>1414</v>
      </c>
      <c r="C737">
        <v>2013</v>
      </c>
      <c r="D737">
        <v>0.101534616513361</v>
      </c>
      <c r="E737">
        <v>1</v>
      </c>
      <c r="F737">
        <v>97</v>
      </c>
      <c r="G737">
        <v>97</v>
      </c>
      <c r="H737">
        <v>0</v>
      </c>
      <c r="I737" t="s">
        <v>12</v>
      </c>
      <c r="J737">
        <v>100</v>
      </c>
      <c r="M737" t="e">
        <f>MATCH(B737,'pivot 2021'!$B$2:$B$689,0)</f>
        <v>#N/A</v>
      </c>
      <c r="N737" t="e">
        <f t="shared" si="16"/>
        <v>#N/A</v>
      </c>
      <c r="O737" t="e">
        <f>INDEX('pivot 2021'!$D$2:$D$717,'pivot 2022'!M737)</f>
        <v>#N/A</v>
      </c>
      <c r="P737" t="e">
        <f>D737-O737</f>
        <v>#N/A</v>
      </c>
    </row>
    <row r="738" spans="1:16">
      <c r="A738" t="s">
        <v>1435</v>
      </c>
      <c r="B738" t="s">
        <v>1436</v>
      </c>
      <c r="C738">
        <v>2020</v>
      </c>
      <c r="D738">
        <v>0.101534616513361</v>
      </c>
      <c r="E738">
        <v>1</v>
      </c>
      <c r="F738">
        <v>97</v>
      </c>
      <c r="G738">
        <v>97</v>
      </c>
      <c r="H738">
        <v>0</v>
      </c>
      <c r="I738" t="s">
        <v>12</v>
      </c>
      <c r="J738">
        <v>17</v>
      </c>
      <c r="M738" t="e">
        <f>MATCH(B738,'pivot 2021'!$B$2:$B$689,0)</f>
        <v>#N/A</v>
      </c>
      <c r="N738" t="e">
        <f t="shared" si="16"/>
        <v>#N/A</v>
      </c>
      <c r="O738" t="e">
        <f>INDEX('pivot 2021'!$D$2:$D$717,'pivot 2022'!M738)</f>
        <v>#N/A</v>
      </c>
      <c r="P738" t="e">
        <f>D738-O738</f>
        <v>#N/A</v>
      </c>
    </row>
    <row r="739" spans="1:16">
      <c r="A739" t="s">
        <v>1415</v>
      </c>
      <c r="B739" t="s">
        <v>1416</v>
      </c>
      <c r="C739">
        <v>2007</v>
      </c>
      <c r="D739">
        <v>0.101534616513361</v>
      </c>
      <c r="E739">
        <v>1</v>
      </c>
      <c r="F739">
        <v>97</v>
      </c>
      <c r="G739">
        <v>97</v>
      </c>
      <c r="H739">
        <v>0</v>
      </c>
      <c r="I739" t="s">
        <v>12</v>
      </c>
      <c r="J739">
        <v>106</v>
      </c>
      <c r="M739" t="e">
        <f>MATCH(B739,'pivot 2021'!$B$2:$B$689,0)</f>
        <v>#N/A</v>
      </c>
      <c r="N739" t="e">
        <f t="shared" si="16"/>
        <v>#N/A</v>
      </c>
      <c r="O739" t="e">
        <f>INDEX('pivot 2021'!$D$2:$D$717,'pivot 2022'!M739)</f>
        <v>#N/A</v>
      </c>
      <c r="P739" t="e">
        <f>D739-O739</f>
        <v>#N/A</v>
      </c>
    </row>
    <row r="740" spans="1:16">
      <c r="A740" t="s">
        <v>1411</v>
      </c>
      <c r="B740" t="s">
        <v>1412</v>
      </c>
      <c r="C740">
        <v>2016</v>
      </c>
      <c r="D740">
        <v>0.101534616513361</v>
      </c>
      <c r="E740">
        <v>1</v>
      </c>
      <c r="F740">
        <v>97</v>
      </c>
      <c r="G740">
        <v>97</v>
      </c>
      <c r="H740">
        <v>0</v>
      </c>
      <c r="I740" t="s">
        <v>12</v>
      </c>
      <c r="J740">
        <v>65</v>
      </c>
      <c r="M740" t="e">
        <f>MATCH(B740,'pivot 2021'!$B$2:$B$689,0)</f>
        <v>#N/A</v>
      </c>
      <c r="N740" t="e">
        <f t="shared" si="16"/>
        <v>#N/A</v>
      </c>
      <c r="O740" t="e">
        <f>INDEX('pivot 2021'!$D$2:$D$717,'pivot 2022'!M740)</f>
        <v>#N/A</v>
      </c>
      <c r="P740" t="e">
        <f>D740-O740</f>
        <v>#N/A</v>
      </c>
    </row>
    <row r="741" spans="1:16">
      <c r="A741" t="s">
        <v>1423</v>
      </c>
      <c r="B741" t="s">
        <v>1424</v>
      </c>
      <c r="C741">
        <v>2004</v>
      </c>
      <c r="D741">
        <v>0.101015254455221</v>
      </c>
      <c r="E741">
        <v>1</v>
      </c>
      <c r="F741">
        <v>98</v>
      </c>
      <c r="G741">
        <v>98</v>
      </c>
      <c r="H741">
        <v>0</v>
      </c>
      <c r="I741" t="s">
        <v>12</v>
      </c>
      <c r="J741">
        <v>143</v>
      </c>
      <c r="M741" t="e">
        <f>MATCH(B741,'pivot 2021'!$B$2:$B$689,0)</f>
        <v>#N/A</v>
      </c>
      <c r="N741" t="e">
        <f t="shared" si="16"/>
        <v>#N/A</v>
      </c>
      <c r="O741" t="e">
        <f>INDEX('pivot 2021'!$D$2:$D$717,'pivot 2022'!M741)</f>
        <v>#N/A</v>
      </c>
      <c r="P741" t="e">
        <f>D741-O741</f>
        <v>#N/A</v>
      </c>
    </row>
    <row r="742" spans="1:16">
      <c r="A742" t="s">
        <v>1409</v>
      </c>
      <c r="B742" t="s">
        <v>1410</v>
      </c>
      <c r="C742">
        <v>2014</v>
      </c>
      <c r="D742">
        <v>0.101015254455221</v>
      </c>
      <c r="E742">
        <v>1</v>
      </c>
      <c r="F742">
        <v>98</v>
      </c>
      <c r="G742">
        <v>98</v>
      </c>
      <c r="H742">
        <v>0</v>
      </c>
      <c r="I742" t="s">
        <v>12</v>
      </c>
      <c r="J742">
        <v>89</v>
      </c>
      <c r="M742" t="e">
        <f>MATCH(B742,'pivot 2021'!$B$2:$B$689,0)</f>
        <v>#N/A</v>
      </c>
      <c r="N742" t="e">
        <f t="shared" si="16"/>
        <v>#N/A</v>
      </c>
      <c r="O742" t="e">
        <f>INDEX('pivot 2021'!$D$2:$D$717,'pivot 2022'!M742)</f>
        <v>#N/A</v>
      </c>
      <c r="P742" t="e">
        <f>D742-O742</f>
        <v>#N/A</v>
      </c>
    </row>
    <row r="743" spans="1:16">
      <c r="A743" t="s">
        <v>1421</v>
      </c>
      <c r="B743" t="s">
        <v>1422</v>
      </c>
      <c r="C743">
        <v>2020</v>
      </c>
      <c r="D743">
        <v>0.101015254455221</v>
      </c>
      <c r="E743">
        <v>1</v>
      </c>
      <c r="F743">
        <v>98</v>
      </c>
      <c r="G743">
        <v>98</v>
      </c>
      <c r="H743">
        <v>0</v>
      </c>
      <c r="I743" t="s">
        <v>12</v>
      </c>
      <c r="J743">
        <v>25</v>
      </c>
      <c r="M743" t="e">
        <f>MATCH(B743,'pivot 2021'!$B$2:$B$689,0)</f>
        <v>#N/A</v>
      </c>
      <c r="N743" t="e">
        <f t="shared" si="16"/>
        <v>#N/A</v>
      </c>
      <c r="O743" t="e">
        <f>INDEX('pivot 2021'!$D$2:$D$717,'pivot 2022'!M743)</f>
        <v>#N/A</v>
      </c>
      <c r="P743" t="e">
        <f>D743-O743</f>
        <v>#N/A</v>
      </c>
    </row>
    <row r="744" spans="1:16">
      <c r="A744" t="s">
        <v>1417</v>
      </c>
      <c r="B744" t="s">
        <v>1418</v>
      </c>
      <c r="C744">
        <v>2016</v>
      </c>
      <c r="D744">
        <v>0.101015254455221</v>
      </c>
      <c r="E744">
        <v>1</v>
      </c>
      <c r="F744">
        <v>98</v>
      </c>
      <c r="G744">
        <v>98</v>
      </c>
      <c r="H744">
        <v>0</v>
      </c>
      <c r="I744" t="s">
        <v>12</v>
      </c>
      <c r="J744">
        <v>60</v>
      </c>
      <c r="M744" t="e">
        <f>MATCH(B744,'pivot 2021'!$B$2:$B$689,0)</f>
        <v>#N/A</v>
      </c>
      <c r="N744" t="e">
        <f t="shared" si="16"/>
        <v>#N/A</v>
      </c>
      <c r="O744" t="e">
        <f>INDEX('pivot 2021'!$D$2:$D$717,'pivot 2022'!M744)</f>
        <v>#N/A</v>
      </c>
      <c r="P744" t="e">
        <f>D744-O744</f>
        <v>#N/A</v>
      </c>
    </row>
    <row r="745" spans="1:16">
      <c r="A745" t="s">
        <v>1419</v>
      </c>
      <c r="B745" t="s">
        <v>1420</v>
      </c>
      <c r="C745">
        <v>2018</v>
      </c>
      <c r="D745">
        <v>0.101015254455221</v>
      </c>
      <c r="E745">
        <v>1</v>
      </c>
      <c r="F745">
        <v>98</v>
      </c>
      <c r="G745">
        <v>98</v>
      </c>
      <c r="H745">
        <v>0</v>
      </c>
      <c r="I745" t="s">
        <v>12</v>
      </c>
      <c r="J745">
        <v>38</v>
      </c>
      <c r="M745" t="e">
        <f>MATCH(B745,'pivot 2021'!$B$2:$B$689,0)</f>
        <v>#N/A</v>
      </c>
      <c r="N745" t="e">
        <f t="shared" si="16"/>
        <v>#N/A</v>
      </c>
      <c r="O745" t="e">
        <f>INDEX('pivot 2021'!$D$2:$D$717,'pivot 2022'!M745)</f>
        <v>#N/A</v>
      </c>
      <c r="P745" t="e">
        <f>D745-O745</f>
        <v>#N/A</v>
      </c>
    </row>
    <row r="746" spans="1:16">
      <c r="A746" t="s">
        <v>1431</v>
      </c>
      <c r="B746" t="s">
        <v>1432</v>
      </c>
      <c r="C746">
        <v>2007</v>
      </c>
      <c r="D746">
        <v>0.100503781525921</v>
      </c>
      <c r="E746">
        <v>1</v>
      </c>
      <c r="F746">
        <v>99</v>
      </c>
      <c r="G746">
        <v>99</v>
      </c>
      <c r="H746">
        <v>0</v>
      </c>
      <c r="I746" t="s">
        <v>12</v>
      </c>
      <c r="J746">
        <v>93</v>
      </c>
      <c r="M746" t="e">
        <f>MATCH(B746,'pivot 2021'!$B$2:$B$689,0)</f>
        <v>#N/A</v>
      </c>
      <c r="N746" t="e">
        <f t="shared" si="16"/>
        <v>#N/A</v>
      </c>
      <c r="O746" t="e">
        <f>INDEX('pivot 2021'!$D$2:$D$717,'pivot 2022'!M746)</f>
        <v>#N/A</v>
      </c>
      <c r="P746" t="e">
        <f>D746-O746</f>
        <v>#N/A</v>
      </c>
    </row>
    <row r="747" spans="1:16">
      <c r="A747" t="s">
        <v>1529</v>
      </c>
      <c r="B747" t="s">
        <v>1530</v>
      </c>
      <c r="C747">
        <v>2017</v>
      </c>
      <c r="D747">
        <v>0.100503781525921</v>
      </c>
      <c r="E747">
        <v>1</v>
      </c>
      <c r="F747">
        <v>99</v>
      </c>
      <c r="G747">
        <v>99</v>
      </c>
      <c r="H747">
        <v>0</v>
      </c>
      <c r="I747" t="s">
        <v>12</v>
      </c>
      <c r="J747">
        <v>6</v>
      </c>
      <c r="M747" t="e">
        <f>MATCH(B747,'pivot 2021'!$B$2:$B$689,0)</f>
        <v>#N/A</v>
      </c>
      <c r="N747" t="e">
        <f t="shared" si="16"/>
        <v>#N/A</v>
      </c>
      <c r="O747" t="e">
        <f>INDEX('pivot 2021'!$D$2:$D$717,'pivot 2022'!M747)</f>
        <v>#N/A</v>
      </c>
      <c r="P747" t="e">
        <f>D747-O747</f>
        <v>#N/A</v>
      </c>
    </row>
    <row r="748" spans="1:16">
      <c r="A748" t="s">
        <v>1445</v>
      </c>
      <c r="B748" t="s">
        <v>1446</v>
      </c>
      <c r="C748">
        <v>2017</v>
      </c>
      <c r="D748">
        <v>0.100503781525921</v>
      </c>
      <c r="E748">
        <v>1</v>
      </c>
      <c r="F748">
        <v>99</v>
      </c>
      <c r="G748">
        <v>99</v>
      </c>
      <c r="H748">
        <v>0</v>
      </c>
      <c r="I748" t="s">
        <v>12</v>
      </c>
      <c r="J748">
        <v>58</v>
      </c>
      <c r="M748" t="e">
        <f>MATCH(B748,'pivot 2021'!$B$2:$B$689,0)</f>
        <v>#N/A</v>
      </c>
      <c r="N748" t="e">
        <f t="shared" si="16"/>
        <v>#N/A</v>
      </c>
      <c r="O748" t="e">
        <f>INDEX('pivot 2021'!$D$2:$D$717,'pivot 2022'!M748)</f>
        <v>#N/A</v>
      </c>
      <c r="P748" t="e">
        <f>D748-O748</f>
        <v>#N/A</v>
      </c>
    </row>
    <row r="749" spans="1:16">
      <c r="A749" t="s">
        <v>1427</v>
      </c>
      <c r="B749" t="s">
        <v>1428</v>
      </c>
      <c r="C749">
        <v>2009</v>
      </c>
      <c r="D749">
        <v>0.100503781525921</v>
      </c>
      <c r="E749">
        <v>1</v>
      </c>
      <c r="F749">
        <v>99</v>
      </c>
      <c r="G749">
        <v>99</v>
      </c>
      <c r="H749">
        <v>0</v>
      </c>
      <c r="I749" t="s">
        <v>12</v>
      </c>
      <c r="J749">
        <v>146</v>
      </c>
      <c r="M749" t="e">
        <f>MATCH(B749,'pivot 2021'!$B$2:$B$689,0)</f>
        <v>#N/A</v>
      </c>
      <c r="N749" t="e">
        <f t="shared" si="16"/>
        <v>#N/A</v>
      </c>
      <c r="O749" t="e">
        <f>INDEX('pivot 2021'!$D$2:$D$717,'pivot 2022'!M749)</f>
        <v>#N/A</v>
      </c>
      <c r="P749" t="e">
        <f>D749-O749</f>
        <v>#N/A</v>
      </c>
    </row>
    <row r="750" spans="1:16">
      <c r="A750" t="s">
        <v>1429</v>
      </c>
      <c r="B750" t="s">
        <v>1430</v>
      </c>
      <c r="C750">
        <v>2014</v>
      </c>
      <c r="D750">
        <v>0.1</v>
      </c>
      <c r="E750">
        <v>1</v>
      </c>
      <c r="F750">
        <v>100</v>
      </c>
      <c r="G750">
        <v>100</v>
      </c>
      <c r="H750">
        <v>0</v>
      </c>
      <c r="I750" t="s">
        <v>12</v>
      </c>
      <c r="J750">
        <v>90</v>
      </c>
      <c r="M750" t="e">
        <f>MATCH(B750,'pivot 2021'!$B$2:$B$689,0)</f>
        <v>#N/A</v>
      </c>
      <c r="N750" t="e">
        <f t="shared" si="16"/>
        <v>#N/A</v>
      </c>
      <c r="O750" t="e">
        <f>INDEX('pivot 2021'!$D$2:$D$717,'pivot 2022'!M750)</f>
        <v>#N/A</v>
      </c>
      <c r="P750" t="e">
        <f>D750-O750</f>
        <v>#N/A</v>
      </c>
    </row>
    <row r="751" spans="1:16">
      <c r="A751" t="s">
        <v>1531</v>
      </c>
      <c r="B751" t="s">
        <v>1532</v>
      </c>
      <c r="C751">
        <v>2006</v>
      </c>
      <c r="D751">
        <v>0.1</v>
      </c>
      <c r="E751">
        <v>1</v>
      </c>
      <c r="F751">
        <v>100</v>
      </c>
      <c r="G751">
        <v>100</v>
      </c>
      <c r="H751">
        <v>0</v>
      </c>
      <c r="I751" t="s">
        <v>12</v>
      </c>
      <c r="J751">
        <v>145</v>
      </c>
      <c r="M751" t="e">
        <f>MATCH(B751,'pivot 2021'!$B$2:$B$689,0)</f>
        <v>#N/A</v>
      </c>
      <c r="N751" t="e">
        <f t="shared" si="16"/>
        <v>#N/A</v>
      </c>
      <c r="O751" t="e">
        <f>INDEX('pivot 2021'!$D$2:$D$717,'pivot 2022'!M751)</f>
        <v>#N/A</v>
      </c>
      <c r="P751" t="e">
        <f>D751-O751</f>
        <v>#N/A</v>
      </c>
    </row>
    <row r="752" spans="1:16">
      <c r="A752" t="s">
        <v>1533</v>
      </c>
      <c r="B752" t="s">
        <v>1534</v>
      </c>
      <c r="C752">
        <v>2011</v>
      </c>
      <c r="D752">
        <v>0.1</v>
      </c>
      <c r="E752">
        <v>1</v>
      </c>
      <c r="F752">
        <v>100</v>
      </c>
      <c r="G752">
        <v>100</v>
      </c>
      <c r="H752">
        <v>0</v>
      </c>
      <c r="I752" t="s">
        <v>12</v>
      </c>
      <c r="J752">
        <v>125</v>
      </c>
      <c r="M752" t="e">
        <f>MATCH(B752,'pivot 2021'!$B$2:$B$689,0)</f>
        <v>#N/A</v>
      </c>
      <c r="N752" t="e">
        <f t="shared" si="16"/>
        <v>#N/A</v>
      </c>
      <c r="O752" t="e">
        <f>INDEX('pivot 2021'!$D$2:$D$717,'pivot 2022'!M752)</f>
        <v>#N/A</v>
      </c>
      <c r="P752" t="e">
        <f>D752-O752</f>
        <v>#N/A</v>
      </c>
    </row>
    <row r="753" spans="1:16">
      <c r="A753" t="s">
        <v>1439</v>
      </c>
      <c r="B753" t="s">
        <v>1440</v>
      </c>
      <c r="C753">
        <v>2010</v>
      </c>
      <c r="D753">
        <v>0.1</v>
      </c>
      <c r="E753">
        <v>1</v>
      </c>
      <c r="F753">
        <v>100</v>
      </c>
      <c r="G753">
        <v>100</v>
      </c>
      <c r="H753">
        <v>0</v>
      </c>
      <c r="I753" t="s">
        <v>12</v>
      </c>
      <c r="J753">
        <v>137</v>
      </c>
      <c r="M753" t="e">
        <f>MATCH(B753,'pivot 2021'!$B$2:$B$689,0)</f>
        <v>#N/A</v>
      </c>
      <c r="N753" t="e">
        <f t="shared" si="16"/>
        <v>#N/A</v>
      </c>
      <c r="O753" t="e">
        <f>INDEX('pivot 2021'!$D$2:$D$717,'pivot 2022'!M753)</f>
        <v>#N/A</v>
      </c>
      <c r="P753" t="e">
        <f>D753-O753</f>
        <v>#N/A</v>
      </c>
    </row>
    <row r="754" spans="1:16">
      <c r="A754" t="s">
        <v>1535</v>
      </c>
      <c r="B754" t="s">
        <v>1536</v>
      </c>
      <c r="C754">
        <v>2004</v>
      </c>
      <c r="D754">
        <v>0.1</v>
      </c>
      <c r="E754">
        <v>1</v>
      </c>
      <c r="F754">
        <v>100</v>
      </c>
      <c r="G754">
        <v>100</v>
      </c>
      <c r="H754">
        <v>0</v>
      </c>
      <c r="I754" t="s">
        <v>12</v>
      </c>
      <c r="J754">
        <v>94</v>
      </c>
      <c r="M754" t="e">
        <f>MATCH(B754,'pivot 2021'!$B$2:$B$689,0)</f>
        <v>#N/A</v>
      </c>
      <c r="N754" t="e">
        <f t="shared" si="16"/>
        <v>#N/A</v>
      </c>
      <c r="O754" t="e">
        <f>INDEX('pivot 2021'!$D$2:$D$717,'pivot 2022'!M754)</f>
        <v>#N/A</v>
      </c>
      <c r="P754" t="e">
        <f>D754-O754</f>
        <v>#N/A</v>
      </c>
    </row>
    <row r="755" spans="1:16">
      <c r="A755" t="s">
        <v>1441</v>
      </c>
      <c r="B755" t="s">
        <v>1442</v>
      </c>
      <c r="C755">
        <v>2015</v>
      </c>
      <c r="D755">
        <v>0.1</v>
      </c>
      <c r="E755">
        <v>1</v>
      </c>
      <c r="F755">
        <v>100</v>
      </c>
      <c r="G755">
        <v>100</v>
      </c>
      <c r="H755">
        <v>0</v>
      </c>
      <c r="I755" t="s">
        <v>12</v>
      </c>
      <c r="J755">
        <v>77</v>
      </c>
      <c r="M755" t="e">
        <f>MATCH(B755,'pivot 2021'!$B$2:$B$689,0)</f>
        <v>#N/A</v>
      </c>
      <c r="N755" t="e">
        <f t="shared" si="16"/>
        <v>#N/A</v>
      </c>
      <c r="O755" t="e">
        <f>INDEX('pivot 2021'!$D$2:$D$717,'pivot 2022'!M755)</f>
        <v>#N/A</v>
      </c>
      <c r="P755" t="e">
        <f>D755-O755</f>
        <v>#N/A</v>
      </c>
    </row>
    <row r="756" spans="1:16">
      <c r="A756" t="s">
        <v>1437</v>
      </c>
      <c r="B756" t="s">
        <v>1438</v>
      </c>
      <c r="C756">
        <v>2011</v>
      </c>
      <c r="D756">
        <v>0.1</v>
      </c>
      <c r="E756">
        <v>1</v>
      </c>
      <c r="F756">
        <v>100</v>
      </c>
      <c r="G756">
        <v>100</v>
      </c>
      <c r="H756">
        <v>0</v>
      </c>
      <c r="I756" t="s">
        <v>12</v>
      </c>
      <c r="J756">
        <v>129</v>
      </c>
      <c r="M756" t="e">
        <f>MATCH(B756,'pivot 2021'!$B$2:$B$689,0)</f>
        <v>#N/A</v>
      </c>
      <c r="N756" t="e">
        <f t="shared" si="16"/>
        <v>#N/A</v>
      </c>
      <c r="O756" t="e">
        <f>INDEX('pivot 2021'!$D$2:$D$717,'pivot 2022'!M756)</f>
        <v>#N/A</v>
      </c>
      <c r="P756" t="e">
        <f>D756-O756</f>
        <v>#N/A</v>
      </c>
    </row>
  </sheetData>
  <autoFilter ref="A1:P7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pivot 2021</vt:lpstr>
      <vt:lpstr>pivot 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2021-05-04T16:40:51Z</dcterms:created>
  <dcterms:modified xsi:type="dcterms:W3CDTF">2022-05-10T13:45:26Z</dcterms:modified>
</cp:coreProperties>
</file>