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6" windowWidth="23256" windowHeight="12252" activeTab="1"/>
  </bookViews>
  <sheets>
    <sheet name="pivot 2022" sheetId="2" r:id="rId1"/>
    <sheet name="pivot 2023" sheetId="1" r:id="rId2"/>
  </sheets>
  <definedNames>
    <definedName name="_xlnm._FilterDatabase" localSheetId="0" hidden="1">'pivot 2022'!$A$1:$L$756</definedName>
    <definedName name="_xlnm._FilterDatabase" localSheetId="1" hidden="1">'pivot 2023'!$A$1:$P$794</definedName>
  </definedNames>
  <calcPr calcId="124519"/>
</workbook>
</file>

<file path=xl/calcChain.xml><?xml version="1.0" encoding="utf-8"?>
<calcChain xmlns="http://schemas.openxmlformats.org/spreadsheetml/2006/main">
  <c r="M2" i="1"/>
  <c r="N2" s="1"/>
  <c r="M251"/>
  <c r="O251" s="1"/>
  <c r="P251" s="1"/>
  <c r="M250"/>
  <c r="O250" s="1"/>
  <c r="M249"/>
  <c r="O249" s="1"/>
  <c r="M248"/>
  <c r="O248" s="1"/>
  <c r="M247"/>
  <c r="O247" s="1"/>
  <c r="M246"/>
  <c r="M245"/>
  <c r="M244"/>
  <c r="O244" s="1"/>
  <c r="M243"/>
  <c r="O243" s="1"/>
  <c r="M242"/>
  <c r="O242" s="1"/>
  <c r="M241"/>
  <c r="O241" s="1"/>
  <c r="P241" s="1"/>
  <c r="M240"/>
  <c r="O240" s="1"/>
  <c r="P240" s="1"/>
  <c r="M239"/>
  <c r="O239" s="1"/>
  <c r="P239" s="1"/>
  <c r="M238"/>
  <c r="O238" s="1"/>
  <c r="P238" s="1"/>
  <c r="M237"/>
  <c r="O237" s="1"/>
  <c r="P237" s="1"/>
  <c r="M236"/>
  <c r="O236" s="1"/>
  <c r="P236" s="1"/>
  <c r="M235"/>
  <c r="O235" s="1"/>
  <c r="P235" s="1"/>
  <c r="M234"/>
  <c r="O234" s="1"/>
  <c r="M233"/>
  <c r="O233" s="1"/>
  <c r="M232"/>
  <c r="O232" s="1"/>
  <c r="M231"/>
  <c r="O231" s="1"/>
  <c r="M230"/>
  <c r="O230" s="1"/>
  <c r="M229"/>
  <c r="M228"/>
  <c r="O228" s="1"/>
  <c r="M227"/>
  <c r="O227" s="1"/>
  <c r="M226"/>
  <c r="O226" s="1"/>
  <c r="P226" s="1"/>
  <c r="M225"/>
  <c r="O225" s="1"/>
  <c r="P225" s="1"/>
  <c r="M224"/>
  <c r="O224" s="1"/>
  <c r="M223"/>
  <c r="O223" s="1"/>
  <c r="P223" s="1"/>
  <c r="M222"/>
  <c r="M221"/>
  <c r="O221" s="1"/>
  <c r="P221" s="1"/>
  <c r="M220"/>
  <c r="M219"/>
  <c r="O219" s="1"/>
  <c r="P219" s="1"/>
  <c r="M218"/>
  <c r="O218" s="1"/>
  <c r="M217"/>
  <c r="O217" s="1"/>
  <c r="M216"/>
  <c r="O216" s="1"/>
  <c r="M215"/>
  <c r="O215" s="1"/>
  <c r="M214"/>
  <c r="M213"/>
  <c r="M212"/>
  <c r="O212" s="1"/>
  <c r="M211"/>
  <c r="O211" s="1"/>
  <c r="M210"/>
  <c r="O210" s="1"/>
  <c r="M209"/>
  <c r="O209" s="1"/>
  <c r="P209" s="1"/>
  <c r="M208"/>
  <c r="O208" s="1"/>
  <c r="P208" s="1"/>
  <c r="M207"/>
  <c r="O207" s="1"/>
  <c r="P207" s="1"/>
  <c r="M206"/>
  <c r="O206" s="1"/>
  <c r="P206" s="1"/>
  <c r="M205"/>
  <c r="O205" s="1"/>
  <c r="P205" s="1"/>
  <c r="M204"/>
  <c r="O204" s="1"/>
  <c r="P204" s="1"/>
  <c r="M203"/>
  <c r="O203" s="1"/>
  <c r="P203" s="1"/>
  <c r="M202"/>
  <c r="O202" s="1"/>
  <c r="M201"/>
  <c r="O201" s="1"/>
  <c r="M200"/>
  <c r="O200" s="1"/>
  <c r="M199"/>
  <c r="O199" s="1"/>
  <c r="M198"/>
  <c r="O198" s="1"/>
  <c r="M197"/>
  <c r="M196"/>
  <c r="O196" s="1"/>
  <c r="M195"/>
  <c r="O195" s="1"/>
  <c r="M194"/>
  <c r="O194" s="1"/>
  <c r="P194" s="1"/>
  <c r="M193"/>
  <c r="O193" s="1"/>
  <c r="P193" s="1"/>
  <c r="M192"/>
  <c r="O192" s="1"/>
  <c r="M191"/>
  <c r="O191" s="1"/>
  <c r="P191" s="1"/>
  <c r="M190"/>
  <c r="M189"/>
  <c r="O189" s="1"/>
  <c r="P189" s="1"/>
  <c r="M188"/>
  <c r="M187"/>
  <c r="O187" s="1"/>
  <c r="P187" s="1"/>
  <c r="M186"/>
  <c r="O186" s="1"/>
  <c r="M185"/>
  <c r="O185" s="1"/>
  <c r="M184"/>
  <c r="O184" s="1"/>
  <c r="M183"/>
  <c r="O183" s="1"/>
  <c r="M182"/>
  <c r="M181"/>
  <c r="M180"/>
  <c r="O180" s="1"/>
  <c r="M179"/>
  <c r="O179" s="1"/>
  <c r="M178"/>
  <c r="O178" s="1"/>
  <c r="M177"/>
  <c r="O177" s="1"/>
  <c r="P177" s="1"/>
  <c r="M176"/>
  <c r="O176" s="1"/>
  <c r="P176" s="1"/>
  <c r="M175"/>
  <c r="O175" s="1"/>
  <c r="P175" s="1"/>
  <c r="M174"/>
  <c r="O174" s="1"/>
  <c r="P174" s="1"/>
  <c r="M173"/>
  <c r="O173" s="1"/>
  <c r="P173" s="1"/>
  <c r="M172"/>
  <c r="O172" s="1"/>
  <c r="P172" s="1"/>
  <c r="M171"/>
  <c r="O171" s="1"/>
  <c r="P171" s="1"/>
  <c r="M170"/>
  <c r="O170" s="1"/>
  <c r="M169"/>
  <c r="O169" s="1"/>
  <c r="M168"/>
  <c r="O168" s="1"/>
  <c r="M167"/>
  <c r="O167" s="1"/>
  <c r="M166"/>
  <c r="O166" s="1"/>
  <c r="M165"/>
  <c r="O165" s="1"/>
  <c r="M164"/>
  <c r="O164" s="1"/>
  <c r="M163"/>
  <c r="O163" s="1"/>
  <c r="M162"/>
  <c r="O162" s="1"/>
  <c r="P162" s="1"/>
  <c r="M161"/>
  <c r="O161" s="1"/>
  <c r="P161" s="1"/>
  <c r="M160"/>
  <c r="O160" s="1"/>
  <c r="M159"/>
  <c r="O159" s="1"/>
  <c r="P159" s="1"/>
  <c r="M158"/>
  <c r="M157"/>
  <c r="O157" s="1"/>
  <c r="P157" s="1"/>
  <c r="M156"/>
  <c r="M155"/>
  <c r="O155" s="1"/>
  <c r="P155" s="1"/>
  <c r="M154"/>
  <c r="O154" s="1"/>
  <c r="M153"/>
  <c r="O153" s="1"/>
  <c r="M152"/>
  <c r="O152" s="1"/>
  <c r="M151"/>
  <c r="O151" s="1"/>
  <c r="M150"/>
  <c r="O150" s="1"/>
  <c r="M149"/>
  <c r="M148"/>
  <c r="O148" s="1"/>
  <c r="M147"/>
  <c r="O147" s="1"/>
  <c r="M146"/>
  <c r="O146" s="1"/>
  <c r="M145"/>
  <c r="O145" s="1"/>
  <c r="P145" s="1"/>
  <c r="M144"/>
  <c r="O144" s="1"/>
  <c r="P144" s="1"/>
  <c r="M143"/>
  <c r="O143" s="1"/>
  <c r="P143" s="1"/>
  <c r="M142"/>
  <c r="O142" s="1"/>
  <c r="P142" s="1"/>
  <c r="M141"/>
  <c r="O141" s="1"/>
  <c r="P141" s="1"/>
  <c r="M140"/>
  <c r="O140" s="1"/>
  <c r="P140" s="1"/>
  <c r="M139"/>
  <c r="O139" s="1"/>
  <c r="P139" s="1"/>
  <c r="M138"/>
  <c r="O138" s="1"/>
  <c r="M137"/>
  <c r="O137" s="1"/>
  <c r="M136"/>
  <c r="O136" s="1"/>
  <c r="M135"/>
  <c r="O135" s="1"/>
  <c r="M134"/>
  <c r="O134" s="1"/>
  <c r="M133"/>
  <c r="M132"/>
  <c r="O132" s="1"/>
  <c r="M131"/>
  <c r="O131" s="1"/>
  <c r="M130"/>
  <c r="O130" s="1"/>
  <c r="P130" s="1"/>
  <c r="M129"/>
  <c r="O129" s="1"/>
  <c r="P129" s="1"/>
  <c r="M128"/>
  <c r="O128" s="1"/>
  <c r="M127"/>
  <c r="O127" s="1"/>
  <c r="P127" s="1"/>
  <c r="M126"/>
  <c r="M125"/>
  <c r="O125" s="1"/>
  <c r="P125" s="1"/>
  <c r="M124"/>
  <c r="M123"/>
  <c r="O123" s="1"/>
  <c r="P123" s="1"/>
  <c r="M122"/>
  <c r="O122" s="1"/>
  <c r="M121"/>
  <c r="O121" s="1"/>
  <c r="M120"/>
  <c r="O120" s="1"/>
  <c r="M119"/>
  <c r="O119" s="1"/>
  <c r="M118"/>
  <c r="M117"/>
  <c r="M116"/>
  <c r="O116" s="1"/>
  <c r="M115"/>
  <c r="O115" s="1"/>
  <c r="M114"/>
  <c r="O114" s="1"/>
  <c r="M113"/>
  <c r="O113" s="1"/>
  <c r="M112"/>
  <c r="O112" s="1"/>
  <c r="P112" s="1"/>
  <c r="M111"/>
  <c r="O111" s="1"/>
  <c r="P111" s="1"/>
  <c r="M110"/>
  <c r="O110" s="1"/>
  <c r="P110" s="1"/>
  <c r="M109"/>
  <c r="O109" s="1"/>
  <c r="P109" s="1"/>
  <c r="M108"/>
  <c r="O108" s="1"/>
  <c r="P108" s="1"/>
  <c r="M107"/>
  <c r="O107" s="1"/>
  <c r="P107" s="1"/>
  <c r="M106"/>
  <c r="O106" s="1"/>
  <c r="M105"/>
  <c r="O105" s="1"/>
  <c r="M104"/>
  <c r="O104" s="1"/>
  <c r="M103"/>
  <c r="O103" s="1"/>
  <c r="M102"/>
  <c r="O102" s="1"/>
  <c r="M101"/>
  <c r="M100"/>
  <c r="O100" s="1"/>
  <c r="M99"/>
  <c r="O99" s="1"/>
  <c r="M98"/>
  <c r="O98" s="1"/>
  <c r="P98" s="1"/>
  <c r="M97"/>
  <c r="O97" s="1"/>
  <c r="P97" s="1"/>
  <c r="M96"/>
  <c r="O96" s="1"/>
  <c r="P96" s="1"/>
  <c r="M95"/>
  <c r="O95" s="1"/>
  <c r="P95" s="1"/>
  <c r="M94"/>
  <c r="M93"/>
  <c r="M92"/>
  <c r="O92" s="1"/>
  <c r="P92" s="1"/>
  <c r="M91"/>
  <c r="O91" s="1"/>
  <c r="M90"/>
  <c r="O90" s="1"/>
  <c r="M89"/>
  <c r="O89" s="1"/>
  <c r="M88"/>
  <c r="O88" s="1"/>
  <c r="M87"/>
  <c r="O87" s="1"/>
  <c r="M86"/>
  <c r="M85"/>
  <c r="M84"/>
  <c r="O84" s="1"/>
  <c r="M83"/>
  <c r="O83" s="1"/>
  <c r="M82"/>
  <c r="O82" s="1"/>
  <c r="P82" s="1"/>
  <c r="M81"/>
  <c r="O81" s="1"/>
  <c r="M80"/>
  <c r="O80" s="1"/>
  <c r="M79"/>
  <c r="O79" s="1"/>
  <c r="P79" s="1"/>
  <c r="M78"/>
  <c r="O78" s="1"/>
  <c r="P78" s="1"/>
  <c r="M77"/>
  <c r="O77" s="1"/>
  <c r="P77" s="1"/>
  <c r="M76"/>
  <c r="O76" s="1"/>
  <c r="P76" s="1"/>
  <c r="M75"/>
  <c r="O75" s="1"/>
  <c r="P75" s="1"/>
  <c r="M74"/>
  <c r="O74" s="1"/>
  <c r="M73"/>
  <c r="O73" s="1"/>
  <c r="M72"/>
  <c r="O72" s="1"/>
  <c r="M71"/>
  <c r="O71" s="1"/>
  <c r="M70"/>
  <c r="O70" s="1"/>
  <c r="M69"/>
  <c r="O69" s="1"/>
  <c r="M68"/>
  <c r="O68" s="1"/>
  <c r="M67"/>
  <c r="O67" s="1"/>
  <c r="M66"/>
  <c r="O66" s="1"/>
  <c r="P66" s="1"/>
  <c r="M65"/>
  <c r="O65" s="1"/>
  <c r="P65" s="1"/>
  <c r="M64"/>
  <c r="O64" s="1"/>
  <c r="P64" s="1"/>
  <c r="M63"/>
  <c r="O63" s="1"/>
  <c r="P63" s="1"/>
  <c r="M62"/>
  <c r="M61"/>
  <c r="M60"/>
  <c r="M59"/>
  <c r="O59" s="1"/>
  <c r="P59" s="1"/>
  <c r="M58"/>
  <c r="O58" s="1"/>
  <c r="M57"/>
  <c r="O57" s="1"/>
  <c r="M56"/>
  <c r="O56" s="1"/>
  <c r="M55"/>
  <c r="O55" s="1"/>
  <c r="M54"/>
  <c r="O54" s="1"/>
  <c r="M53"/>
  <c r="M52"/>
  <c r="O52" s="1"/>
  <c r="M51"/>
  <c r="O51" s="1"/>
  <c r="M50"/>
  <c r="O50" s="1"/>
  <c r="M49"/>
  <c r="O49" s="1"/>
  <c r="M48"/>
  <c r="O48" s="1"/>
  <c r="M47"/>
  <c r="O47" s="1"/>
  <c r="P47" s="1"/>
  <c r="M46"/>
  <c r="M45"/>
  <c r="O45" s="1"/>
  <c r="P45" s="1"/>
  <c r="M44"/>
  <c r="O44" s="1"/>
  <c r="P44" s="1"/>
  <c r="M43"/>
  <c r="O43" s="1"/>
  <c r="P43" s="1"/>
  <c r="M42"/>
  <c r="O42" s="1"/>
  <c r="M41"/>
  <c r="O41" s="1"/>
  <c r="M40"/>
  <c r="O40" s="1"/>
  <c r="M39"/>
  <c r="O39" s="1"/>
  <c r="M38"/>
  <c r="O38" s="1"/>
  <c r="M37"/>
  <c r="M36"/>
  <c r="O36" s="1"/>
  <c r="M35"/>
  <c r="O35" s="1"/>
  <c r="M34"/>
  <c r="O34" s="1"/>
  <c r="P34" s="1"/>
  <c r="M33"/>
  <c r="O33" s="1"/>
  <c r="P33" s="1"/>
  <c r="M32"/>
  <c r="O32" s="1"/>
  <c r="P32" s="1"/>
  <c r="M31"/>
  <c r="O31" s="1"/>
  <c r="P31" s="1"/>
  <c r="M30"/>
  <c r="O30" s="1"/>
  <c r="P30" s="1"/>
  <c r="M29"/>
  <c r="O29" s="1"/>
  <c r="P29" s="1"/>
  <c r="M28"/>
  <c r="M27"/>
  <c r="O27" s="1"/>
  <c r="M26"/>
  <c r="O26" s="1"/>
  <c r="M25"/>
  <c r="O25" s="1"/>
  <c r="M24"/>
  <c r="O24" s="1"/>
  <c r="M23"/>
  <c r="O23" s="1"/>
  <c r="M22"/>
  <c r="M21"/>
  <c r="M20"/>
  <c r="O20" s="1"/>
  <c r="M19"/>
  <c r="O19" s="1"/>
  <c r="M18"/>
  <c r="O18" s="1"/>
  <c r="M17"/>
  <c r="O17" s="1"/>
  <c r="M16"/>
  <c r="O16" s="1"/>
  <c r="M15"/>
  <c r="O15" s="1"/>
  <c r="P15" s="1"/>
  <c r="M14"/>
  <c r="M13"/>
  <c r="O13" s="1"/>
  <c r="P13" s="1"/>
  <c r="M12"/>
  <c r="M11"/>
  <c r="O11" s="1"/>
  <c r="P11" s="1"/>
  <c r="M10"/>
  <c r="O10" s="1"/>
  <c r="M9"/>
  <c r="O9" s="1"/>
  <c r="M8"/>
  <c r="O8" s="1"/>
  <c r="M7"/>
  <c r="O7" s="1"/>
  <c r="M6"/>
  <c r="O6" s="1"/>
  <c r="M5"/>
  <c r="M4"/>
  <c r="O4" s="1"/>
  <c r="M3"/>
  <c r="O3" s="1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L251" i="2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3" i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O182" l="1"/>
  <c r="P182" s="1"/>
  <c r="O2"/>
  <c r="P2" s="1"/>
  <c r="P70"/>
  <c r="P134"/>
  <c r="P27"/>
  <c r="P91"/>
  <c r="P166"/>
  <c r="P230"/>
  <c r="O22"/>
  <c r="P22" s="1"/>
  <c r="O86"/>
  <c r="P86" s="1"/>
  <c r="O118"/>
  <c r="P118" s="1"/>
  <c r="O246"/>
  <c r="P246" s="1"/>
  <c r="O213"/>
  <c r="P213" s="1"/>
  <c r="P10"/>
  <c r="P26"/>
  <c r="P42"/>
  <c r="P58"/>
  <c r="P74"/>
  <c r="P90"/>
  <c r="P106"/>
  <c r="P122"/>
  <c r="P138"/>
  <c r="P154"/>
  <c r="P170"/>
  <c r="P186"/>
  <c r="P202"/>
  <c r="P218"/>
  <c r="P234"/>
  <c r="P250"/>
  <c r="P6"/>
  <c r="O5"/>
  <c r="P5" s="1"/>
  <c r="O37"/>
  <c r="P37" s="1"/>
  <c r="O101"/>
  <c r="P101" s="1"/>
  <c r="O133"/>
  <c r="P133" s="1"/>
  <c r="O229"/>
  <c r="P229" s="1"/>
  <c r="P9"/>
  <c r="P25"/>
  <c r="P41"/>
  <c r="P57"/>
  <c r="P73"/>
  <c r="P89"/>
  <c r="P105"/>
  <c r="P121"/>
  <c r="P137"/>
  <c r="P153"/>
  <c r="P169"/>
  <c r="P185"/>
  <c r="P201"/>
  <c r="P217"/>
  <c r="P233"/>
  <c r="P249"/>
  <c r="O14"/>
  <c r="P14" s="1"/>
  <c r="O46"/>
  <c r="P46" s="1"/>
  <c r="O62"/>
  <c r="P62" s="1"/>
  <c r="O94"/>
  <c r="P94" s="1"/>
  <c r="O126"/>
  <c r="P126" s="1"/>
  <c r="O158"/>
  <c r="P158" s="1"/>
  <c r="O190"/>
  <c r="P190" s="1"/>
  <c r="O222"/>
  <c r="P222" s="1"/>
  <c r="P38"/>
  <c r="P102"/>
  <c r="P198"/>
  <c r="P165"/>
  <c r="O214"/>
  <c r="P214" s="1"/>
  <c r="P8"/>
  <c r="P24"/>
  <c r="P40"/>
  <c r="P56"/>
  <c r="P72"/>
  <c r="P88"/>
  <c r="P104"/>
  <c r="P120"/>
  <c r="P136"/>
  <c r="P152"/>
  <c r="P168"/>
  <c r="P184"/>
  <c r="P200"/>
  <c r="P216"/>
  <c r="P232"/>
  <c r="P248"/>
  <c r="O61"/>
  <c r="P61" s="1"/>
  <c r="O93"/>
  <c r="P93" s="1"/>
  <c r="P54"/>
  <c r="P150"/>
  <c r="P69"/>
  <c r="O21"/>
  <c r="P21" s="1"/>
  <c r="O53"/>
  <c r="P53" s="1"/>
  <c r="O85"/>
  <c r="P85" s="1"/>
  <c r="O117"/>
  <c r="P117" s="1"/>
  <c r="O149"/>
  <c r="P149" s="1"/>
  <c r="O181"/>
  <c r="P181" s="1"/>
  <c r="O197"/>
  <c r="P197" s="1"/>
  <c r="O245"/>
  <c r="P245" s="1"/>
  <c r="P7"/>
  <c r="P23"/>
  <c r="P39"/>
  <c r="P55"/>
  <c r="P71"/>
  <c r="P87"/>
  <c r="P103"/>
  <c r="P119"/>
  <c r="P135"/>
  <c r="P151"/>
  <c r="P167"/>
  <c r="P183"/>
  <c r="P199"/>
  <c r="P215"/>
  <c r="P231"/>
  <c r="P247"/>
  <c r="O12"/>
  <c r="P12" s="1"/>
  <c r="O28"/>
  <c r="P28" s="1"/>
  <c r="O60"/>
  <c r="P60" s="1"/>
  <c r="O124"/>
  <c r="P124" s="1"/>
  <c r="O156"/>
  <c r="P156" s="1"/>
  <c r="O188"/>
  <c r="P188" s="1"/>
  <c r="O220"/>
  <c r="P220" s="1"/>
  <c r="P4"/>
  <c r="P52"/>
  <c r="P132"/>
  <c r="P180"/>
  <c r="P35"/>
  <c r="P83"/>
  <c r="P163"/>
  <c r="P18"/>
  <c r="P50"/>
  <c r="P114"/>
  <c r="P146"/>
  <c r="P178"/>
  <c r="P210"/>
  <c r="P242"/>
  <c r="P36"/>
  <c r="P84"/>
  <c r="P116"/>
  <c r="P164"/>
  <c r="P212"/>
  <c r="P228"/>
  <c r="P19"/>
  <c r="P67"/>
  <c r="P115"/>
  <c r="P147"/>
  <c r="P195"/>
  <c r="P227"/>
  <c r="P17"/>
  <c r="P49"/>
  <c r="P81"/>
  <c r="P113"/>
  <c r="P20"/>
  <c r="P68"/>
  <c r="P100"/>
  <c r="P148"/>
  <c r="P196"/>
  <c r="P244"/>
  <c r="P3"/>
  <c r="P51"/>
  <c r="P99"/>
  <c r="P131"/>
  <c r="P179"/>
  <c r="P211"/>
  <c r="P243"/>
  <c r="P16"/>
  <c r="P48"/>
  <c r="P80"/>
  <c r="P128"/>
  <c r="P160"/>
  <c r="P192"/>
  <c r="P224"/>
  <c r="N5"/>
  <c r="N13"/>
  <c r="N21"/>
  <c r="N29"/>
  <c r="N37"/>
  <c r="N45"/>
  <c r="N53"/>
  <c r="N61"/>
  <c r="N69"/>
  <c r="N77"/>
  <c r="N85"/>
  <c r="N93"/>
  <c r="N101"/>
  <c r="N109"/>
  <c r="N117"/>
  <c r="N125"/>
  <c r="N133"/>
  <c r="N141"/>
  <c r="N149"/>
  <c r="N157"/>
  <c r="N165"/>
  <c r="N173"/>
  <c r="N181"/>
  <c r="N189"/>
  <c r="N197"/>
  <c r="N205"/>
  <c r="N213"/>
  <c r="N221"/>
  <c r="N229"/>
  <c r="N237"/>
  <c r="N245"/>
  <c r="N4"/>
  <c r="N12"/>
  <c r="N20"/>
  <c r="N28"/>
  <c r="N36"/>
  <c r="N44"/>
  <c r="N52"/>
  <c r="N60"/>
  <c r="N68"/>
  <c r="N76"/>
  <c r="N84"/>
  <c r="N92"/>
  <c r="N100"/>
  <c r="N108"/>
  <c r="N116"/>
  <c r="N124"/>
  <c r="N132"/>
  <c r="N140"/>
  <c r="N148"/>
  <c r="N156"/>
  <c r="N164"/>
  <c r="N172"/>
  <c r="N180"/>
  <c r="N188"/>
  <c r="N196"/>
  <c r="N204"/>
  <c r="N212"/>
  <c r="N220"/>
  <c r="N228"/>
  <c r="N236"/>
  <c r="N244"/>
  <c r="N3"/>
  <c r="N11"/>
  <c r="N19"/>
  <c r="N27"/>
  <c r="N35"/>
  <c r="N43"/>
  <c r="N51"/>
  <c r="N59"/>
  <c r="N67"/>
  <c r="N75"/>
  <c r="N83"/>
  <c r="N91"/>
  <c r="N99"/>
  <c r="N107"/>
  <c r="N115"/>
  <c r="N123"/>
  <c r="N131"/>
  <c r="N139"/>
  <c r="N147"/>
  <c r="N155"/>
  <c r="N163"/>
  <c r="N171"/>
  <c r="N179"/>
  <c r="N187"/>
  <c r="N195"/>
  <c r="N203"/>
  <c r="N211"/>
  <c r="N219"/>
  <c r="N227"/>
  <c r="N235"/>
  <c r="N243"/>
  <c r="N251"/>
  <c r="N10"/>
  <c r="N18"/>
  <c r="N26"/>
  <c r="N34"/>
  <c r="N42"/>
  <c r="N50"/>
  <c r="N58"/>
  <c r="N66"/>
  <c r="N74"/>
  <c r="N82"/>
  <c r="N90"/>
  <c r="N98"/>
  <c r="N106"/>
  <c r="N114"/>
  <c r="N122"/>
  <c r="N130"/>
  <c r="N138"/>
  <c r="N146"/>
  <c r="N154"/>
  <c r="N162"/>
  <c r="N170"/>
  <c r="N178"/>
  <c r="N186"/>
  <c r="N194"/>
  <c r="N202"/>
  <c r="N210"/>
  <c r="N218"/>
  <c r="N226"/>
  <c r="N234"/>
  <c r="N242"/>
  <c r="N250"/>
  <c r="N9"/>
  <c r="N17"/>
  <c r="N25"/>
  <c r="N33"/>
  <c r="N41"/>
  <c r="N49"/>
  <c r="N57"/>
  <c r="N65"/>
  <c r="N73"/>
  <c r="N81"/>
  <c r="N89"/>
  <c r="N97"/>
  <c r="N105"/>
  <c r="N113"/>
  <c r="N121"/>
  <c r="N129"/>
  <c r="N137"/>
  <c r="N145"/>
  <c r="N153"/>
  <c r="N161"/>
  <c r="N169"/>
  <c r="N177"/>
  <c r="N185"/>
  <c r="N193"/>
  <c r="N201"/>
  <c r="N209"/>
  <c r="N217"/>
  <c r="N225"/>
  <c r="N233"/>
  <c r="N241"/>
  <c r="N249"/>
  <c r="N8"/>
  <c r="N16"/>
  <c r="N24"/>
  <c r="N32"/>
  <c r="N40"/>
  <c r="N48"/>
  <c r="N56"/>
  <c r="N64"/>
  <c r="N72"/>
  <c r="N80"/>
  <c r="N88"/>
  <c r="N96"/>
  <c r="N104"/>
  <c r="N112"/>
  <c r="N120"/>
  <c r="N128"/>
  <c r="N136"/>
  <c r="N144"/>
  <c r="N152"/>
  <c r="N160"/>
  <c r="N168"/>
  <c r="N176"/>
  <c r="N184"/>
  <c r="N192"/>
  <c r="N200"/>
  <c r="N208"/>
  <c r="N216"/>
  <c r="N224"/>
  <c r="N232"/>
  <c r="N240"/>
  <c r="N248"/>
  <c r="N7"/>
  <c r="N15"/>
  <c r="N23"/>
  <c r="N31"/>
  <c r="N39"/>
  <c r="N47"/>
  <c r="N55"/>
  <c r="N63"/>
  <c r="N71"/>
  <c r="N79"/>
  <c r="N87"/>
  <c r="N95"/>
  <c r="N103"/>
  <c r="N111"/>
  <c r="N119"/>
  <c r="N127"/>
  <c r="N135"/>
  <c r="N143"/>
  <c r="N151"/>
  <c r="N159"/>
  <c r="N167"/>
  <c r="N175"/>
  <c r="N183"/>
  <c r="N191"/>
  <c r="N199"/>
  <c r="N207"/>
  <c r="N215"/>
  <c r="N223"/>
  <c r="N231"/>
  <c r="N239"/>
  <c r="N247"/>
  <c r="N6"/>
  <c r="N14"/>
  <c r="N22"/>
  <c r="N30"/>
  <c r="N38"/>
  <c r="N46"/>
  <c r="N54"/>
  <c r="N62"/>
  <c r="N70"/>
  <c r="N78"/>
  <c r="N86"/>
  <c r="N94"/>
  <c r="N102"/>
  <c r="N110"/>
  <c r="N118"/>
  <c r="N126"/>
  <c r="N134"/>
  <c r="N142"/>
  <c r="N150"/>
  <c r="N158"/>
  <c r="N166"/>
  <c r="N174"/>
  <c r="N182"/>
  <c r="N190"/>
  <c r="N198"/>
  <c r="N206"/>
  <c r="N214"/>
  <c r="N222"/>
  <c r="N230"/>
  <c r="N238"/>
  <c r="N246"/>
</calcChain>
</file>

<file path=xl/sharedStrings.xml><?xml version="1.0" encoding="utf-8"?>
<sst xmlns="http://schemas.openxmlformats.org/spreadsheetml/2006/main" count="4672" uniqueCount="1745">
  <si>
    <t>title</t>
  </si>
  <si>
    <t>url</t>
  </si>
  <si>
    <t>release_date</t>
  </si>
  <si>
    <t>points</t>
  </si>
  <si>
    <t>months in top 100</t>
  </si>
  <si>
    <t>average position in top 100</t>
  </si>
  <si>
    <t>peak position</t>
  </si>
  <si>
    <t>months in top 10</t>
  </si>
  <si>
    <t>current position in top 100</t>
  </si>
  <si>
    <t>months since leaving top 100</t>
  </si>
  <si>
    <t>7 Wonders</t>
  </si>
  <si>
    <t>https://boardgamegeek.com/boardgame/68448/7-wonders</t>
  </si>
  <si>
    <t>not applicable</t>
  </si>
  <si>
    <t>Dominion</t>
  </si>
  <si>
    <t>https://boardgamegeek.com/boardgame/36218/dominion</t>
  </si>
  <si>
    <t>Carcassonne</t>
  </si>
  <si>
    <t>https://boardgamegeek.com/boardgame/822/carcassonne</t>
  </si>
  <si>
    <t>Splendor</t>
  </si>
  <si>
    <t>https://boardgamegeek.com/boardgame/148228/splendor</t>
  </si>
  <si>
    <t>Love Letter</t>
  </si>
  <si>
    <t>https://boardgamegeek.com/boardgame/129622/love-letter</t>
  </si>
  <si>
    <t>Pandemic</t>
  </si>
  <si>
    <t>https://boardgamegeek.com/boardgame/30549/pandemic</t>
  </si>
  <si>
    <t>Terraforming Mars</t>
  </si>
  <si>
    <t>https://boardgamegeek.com/boardgame/167791/terraforming-mars</t>
  </si>
  <si>
    <t>King of Tokyo</t>
  </si>
  <si>
    <t>https://boardgamegeek.com/boardgame/70323/king-tokyo</t>
  </si>
  <si>
    <t>Race for the Galaxy</t>
  </si>
  <si>
    <t>https://boardgamegeek.com/boardgame/28143/race-galaxy</t>
  </si>
  <si>
    <t>Agricola</t>
  </si>
  <si>
    <t>https://boardgamegeek.com/boardgame/31260/agricola</t>
  </si>
  <si>
    <t>Codenames</t>
  </si>
  <si>
    <t>https://boardgamegeek.com/boardgame/178900/codenames</t>
  </si>
  <si>
    <t>Azul</t>
  </si>
  <si>
    <t>https://boardgamegeek.com/boardgame/230802/azul</t>
  </si>
  <si>
    <t>Ticket to Ride</t>
  </si>
  <si>
    <t>https://boardgamegeek.com/boardgame/9209/ticket-ride</t>
  </si>
  <si>
    <t>The Castles of Burgundy</t>
  </si>
  <si>
    <t>https://boardgamegeek.com/boardgame/84876/castles-burgundy</t>
  </si>
  <si>
    <t>Catan</t>
  </si>
  <si>
    <t>https://boardgamegeek.com/boardgame/13/catan</t>
  </si>
  <si>
    <t>Stone Age</t>
  </si>
  <si>
    <t>https://boardgamegeek.com/boardgame/34635/stone-age</t>
  </si>
  <si>
    <t>7 Wonders Duel</t>
  </si>
  <si>
    <t>https://boardgamegeek.com/boardgame/173346/7-wonders-duel</t>
  </si>
  <si>
    <t>Wingspan</t>
  </si>
  <si>
    <t>https://boardgamegeek.com/boardgame/266192/wingspan</t>
  </si>
  <si>
    <t>Lords of Waterdeep</t>
  </si>
  <si>
    <t>https://boardgamegeek.com/boardgame/110327/lords-waterdeep</t>
  </si>
  <si>
    <t>Scythe</t>
  </si>
  <si>
    <t>https://boardgamegeek.com/boardgame/169786/scythe</t>
  </si>
  <si>
    <t>Dixit</t>
  </si>
  <si>
    <t>https://boardgamegeek.com/boardgame/39856/dixit</t>
  </si>
  <si>
    <t>Small World</t>
  </si>
  <si>
    <t>https://boardgamegeek.com/boardgame/40692/small-world</t>
  </si>
  <si>
    <t>Ticket to Ride: Europe</t>
  </si>
  <si>
    <t>https://boardgamegeek.com/boardgame/14996/ticket-ride-europe</t>
  </si>
  <si>
    <t>Patchwork</t>
  </si>
  <si>
    <t>https://boardgamegeek.com/boardgame/163412/patchwork</t>
  </si>
  <si>
    <t>Hanabi</t>
  </si>
  <si>
    <t>https://boardgamegeek.com/boardgame/98778/hanabi</t>
  </si>
  <si>
    <t>Puerto Rico</t>
  </si>
  <si>
    <t>https://boardgamegeek.com/boardgame/3076/puerto-rico</t>
  </si>
  <si>
    <t>Gloomhaven</t>
  </si>
  <si>
    <t>https://boardgamegeek.com/boardgame/174430/gloomhaven</t>
  </si>
  <si>
    <t>Power Grid</t>
  </si>
  <si>
    <t>https://boardgamegeek.com/boardgame/2651/power-grid</t>
  </si>
  <si>
    <t>Kingdomino</t>
  </si>
  <si>
    <t>https://boardgamegeek.com/boardgame/204583/kingdomino</t>
  </si>
  <si>
    <t>Lost Cities</t>
  </si>
  <si>
    <t>https://boardgamegeek.com/boardgame/50/lost-cities</t>
  </si>
  <si>
    <t>Jaipur</t>
  </si>
  <si>
    <t>https://boardgamegeek.com/boardgame/54043/jaipur</t>
  </si>
  <si>
    <t>For Sale</t>
  </si>
  <si>
    <t>https://boardgamegeek.com/boardgame/172/sale</t>
  </si>
  <si>
    <t>Terra Mystica</t>
  </si>
  <si>
    <t>https://boardgamegeek.com/boardgame/120677/terra-mystica</t>
  </si>
  <si>
    <t>Star Realms</t>
  </si>
  <si>
    <t>https://boardgamegeek.com/boardgame/147020/star-realms</t>
  </si>
  <si>
    <t>Pandemic Legacy: Season 1</t>
  </si>
  <si>
    <t>https://boardgamegeek.com/boardgame/161936/pandemic-legacy-season-1</t>
  </si>
  <si>
    <t>Sushi Go!</t>
  </si>
  <si>
    <t>https://boardgamegeek.com/boardgame/133473/sushi-go</t>
  </si>
  <si>
    <t>Takenoko</t>
  </si>
  <si>
    <t>https://boardgamegeek.com/boardgame/70919/takenoko</t>
  </si>
  <si>
    <t>Roll for the Galaxy</t>
  </si>
  <si>
    <t>https://boardgamegeek.com/boardgame/132531/roll-galaxy</t>
  </si>
  <si>
    <t>Sagrada</t>
  </si>
  <si>
    <t>https://boardgamegeek.com/boardgame/199561/sagrada</t>
  </si>
  <si>
    <t>No Thanks!</t>
  </si>
  <si>
    <t>https://boardgamegeek.com/boardgame/12942/no-thanks</t>
  </si>
  <si>
    <t>Bohnanza</t>
  </si>
  <si>
    <t>https://boardgamegeek.com/boardgame/11/bohnanza</t>
  </si>
  <si>
    <t>Forbidden Island</t>
  </si>
  <si>
    <t>https://boardgamegeek.com/boardgame/65244/forbidden-island</t>
  </si>
  <si>
    <t>Tzolk'in: The Mayan Calendar</t>
  </si>
  <si>
    <t>https://boardgamegeek.com/boardgame/126163/tzolk-mayan-calendar</t>
  </si>
  <si>
    <t>https://boardgamegeek.com/boardgame/157354/five-tribes</t>
  </si>
  <si>
    <t>The Resistance</t>
  </si>
  <si>
    <t>https://boardgamegeek.com/boardgame/41114/resistance</t>
  </si>
  <si>
    <t>Concordia</t>
  </si>
  <si>
    <t>https://boardgamegeek.com/boardgame/124361/concordia</t>
  </si>
  <si>
    <t>Coup</t>
  </si>
  <si>
    <t>https://boardgamegeek.com/boardgame/131357/coup</t>
  </si>
  <si>
    <t>Citadels</t>
  </si>
  <si>
    <t>https://boardgamegeek.com/boardgame/478/citadels</t>
  </si>
  <si>
    <t>https://boardgamegeek.com/boardgame/432/6-nimmt</t>
  </si>
  <si>
    <t>Battlestar Galactica: The Board Game</t>
  </si>
  <si>
    <t>https://boardgamegeek.com/boardgame/37111/battlestar-galactica-board-game</t>
  </si>
  <si>
    <t>Great Western Trail</t>
  </si>
  <si>
    <t>https://boardgamegeek.com/boardgame/193738/great-western-trail</t>
  </si>
  <si>
    <t>Twilight Struggle</t>
  </si>
  <si>
    <t>https://boardgamegeek.com/boardgame/12333/twilight-struggle</t>
  </si>
  <si>
    <t>Kingdom Builder</t>
  </si>
  <si>
    <t>https://boardgamegeek.com/boardgame/107529/kingdom-builder</t>
  </si>
  <si>
    <t>The Quacks of Quedlinburg</t>
  </si>
  <si>
    <t>https://boardgamegeek.com/boardgame/244521/quacks-quedlinburg</t>
  </si>
  <si>
    <t>Android: Netrunner</t>
  </si>
  <si>
    <t>https://boardgamegeek.com/boardgame/124742/android-netrunner</t>
  </si>
  <si>
    <t>Clank!: A Deck-Building Adventure</t>
  </si>
  <si>
    <t>https://boardgamegeek.com/boardgame/201808/clank-deck-building-adventure</t>
  </si>
  <si>
    <t>Istanbul</t>
  </si>
  <si>
    <t>https://boardgamegeek.com/boardgame/148949/istanbul</t>
  </si>
  <si>
    <t>Welcome To...</t>
  </si>
  <si>
    <t>https://boardgamegeek.com/boardgame/233867/welcome</t>
  </si>
  <si>
    <t>Arkham Horror: The Card Game</t>
  </si>
  <si>
    <t>https://boardgamegeek.com/boardgame/205637/arkham-horror-card-game</t>
  </si>
  <si>
    <t>Viticulture Essential Edition</t>
  </si>
  <si>
    <t>https://boardgamegeek.com/boardgame/183394/viticulture-essential-edition</t>
  </si>
  <si>
    <t>Machi Koro</t>
  </si>
  <si>
    <t>https://boardgamegeek.com/boardgame/143884/machi-koro</t>
  </si>
  <si>
    <t>Santorini</t>
  </si>
  <si>
    <t>https://boardgamegeek.com/boardgame/194655/santorini</t>
  </si>
  <si>
    <t>The Lord of the Rings: The Card Game</t>
  </si>
  <si>
    <t>https://boardgamegeek.com/boardgame/77423/lord-rings-card-game</t>
  </si>
  <si>
    <t>Legendary: A Marvel Deck Building Game</t>
  </si>
  <si>
    <t>https://boardgamegeek.com/boardgame/129437/legendary-marvel-deck-building-game</t>
  </si>
  <si>
    <t>Alhambra</t>
  </si>
  <si>
    <t>https://boardgamegeek.com/boardgame/6249/alhambra</t>
  </si>
  <si>
    <t>Mysterium</t>
  </si>
  <si>
    <t>https://boardgamegeek.com/boardgame/181304/mysterium</t>
  </si>
  <si>
    <t>That's Pretty Clever!</t>
  </si>
  <si>
    <t>https://boardgamegeek.com/boardgame/244522/s-pretty-clever</t>
  </si>
  <si>
    <t>Innovation</t>
  </si>
  <si>
    <t>https://boardgamegeek.com/boardgame/63888/innovation</t>
  </si>
  <si>
    <t>Arkham Horror</t>
  </si>
  <si>
    <t>https://boardgamegeek.com/boardgame/15987/arkham-horror</t>
  </si>
  <si>
    <t>https://boardgamegeek.com/boardgame/72125/eclipse</t>
  </si>
  <si>
    <t>Galaxy Trucker</t>
  </si>
  <si>
    <t>https://boardgamegeek.com/boardgame/31481/galaxy-trucker</t>
  </si>
  <si>
    <t>Dead of Winter: A Crossroads Game</t>
  </si>
  <si>
    <t>https://boardgamegeek.com/boardgame/150376/dead-winter-crossroads-game</t>
  </si>
  <si>
    <t>OrlÃ©ans</t>
  </si>
  <si>
    <t>https://boardgamegeek.com/boardgame/164928/orleans</t>
  </si>
  <si>
    <t>Cosmic Encounter</t>
  </si>
  <si>
    <t>https://boardgamegeek.com/boardgame/39463/cosmic-encounter</t>
  </si>
  <si>
    <t>Blood Rage</t>
  </si>
  <si>
    <t>https://boardgamegeek.com/boardgame/170216/blood-rage</t>
  </si>
  <si>
    <t>Tsuro</t>
  </si>
  <si>
    <t>https://boardgamegeek.com/boardgame/16992/tsuro</t>
  </si>
  <si>
    <t>Century: Spice Road</t>
  </si>
  <si>
    <t>https://boardgamegeek.com/boardgame/209685/century-spice-road</t>
  </si>
  <si>
    <t>The Voyages of Marco Polo</t>
  </si>
  <si>
    <t>https://boardgamegeek.com/boardgame/171623/voyages-marco-polo</t>
  </si>
  <si>
    <t>Through the Ages: A Story of Civilization</t>
  </si>
  <si>
    <t>https://boardgamegeek.com/boardgame/25613/through-ages-story-civilization</t>
  </si>
  <si>
    <t>Spirit Island</t>
  </si>
  <si>
    <t>https://boardgamegeek.com/boardgame/162886/spirit-island</t>
  </si>
  <si>
    <t>Isle of Skye: From Chieftain to King</t>
  </si>
  <si>
    <t>https://boardgamegeek.com/boardgame/176494/isle-skye-chieftain-king</t>
  </si>
  <si>
    <t>Robinson Crusoe: Adventures on the Cursed Island</t>
  </si>
  <si>
    <t>https://boardgamegeek.com/boardgame/121921/robinson-crusoe-adventures-cursed-island</t>
  </si>
  <si>
    <t>Magic: The Gathering</t>
  </si>
  <si>
    <t>https://boardgamegeek.com/boardgame/463/magic-gathering</t>
  </si>
  <si>
    <t>Le Havre</t>
  </si>
  <si>
    <t>https://boardgamegeek.com/boardgame/35677/le-havre</t>
  </si>
  <si>
    <t>Camel Up</t>
  </si>
  <si>
    <t>https://boardgamegeek.com/boardgame/153938/camel</t>
  </si>
  <si>
    <t>Tichu</t>
  </si>
  <si>
    <t>https://boardgamegeek.com/boardgame/215/tichu</t>
  </si>
  <si>
    <t>Dominion: Intrigue</t>
  </si>
  <si>
    <t>https://boardgamegeek.com/boardgame/40834/dominion-intrigue</t>
  </si>
  <si>
    <t>Suburbia</t>
  </si>
  <si>
    <t>https://boardgamegeek.com/boardgame/123260/suburbia</t>
  </si>
  <si>
    <t>Colt Express</t>
  </si>
  <si>
    <t>https://boardgamegeek.com/boardgame/158899/colt-express</t>
  </si>
  <si>
    <t>Roll Through the Ages: The Bronze Age</t>
  </si>
  <si>
    <t>https://boardgamegeek.com/boardgame/37380/roll-through-ages-bronze-age</t>
  </si>
  <si>
    <t>Star Wars: X-Wing Miniatures Game</t>
  </si>
  <si>
    <t>https://boardgamegeek.com/boardgame/103885/star-wars-x-wing-miniatures-game</t>
  </si>
  <si>
    <t>Flash Point: Fire Rescue</t>
  </si>
  <si>
    <t>https://boardgamegeek.com/boardgame/100901/flash-point-fire-rescue</t>
  </si>
  <si>
    <t>Eldritch Horror</t>
  </si>
  <si>
    <t>https://boardgamegeek.com/boardgame/146021/eldritch-horror</t>
  </si>
  <si>
    <t>Coloretto</t>
  </si>
  <si>
    <t>https://boardgamegeek.com/boardgame/5782/coloretto</t>
  </si>
  <si>
    <t>The Mind</t>
  </si>
  <si>
    <t>https://boardgamegeek.com/boardgame/244992/mind</t>
  </si>
  <si>
    <t>Sushi Go Party!</t>
  </si>
  <si>
    <t>https://boardgamegeek.com/boardgame/192291/sushi-go-party</t>
  </si>
  <si>
    <t>Mansions of Madness: Second Edition</t>
  </si>
  <si>
    <t>https://boardgamegeek.com/boardgame/205059/mansions-madness-second-edition</t>
  </si>
  <si>
    <t>Quarriors!</t>
  </si>
  <si>
    <t>https://boardgamegeek.com/boardgame/91536/quarriors</t>
  </si>
  <si>
    <t>Castles of Mad King Ludwig</t>
  </si>
  <si>
    <t>https://boardgamegeek.com/boardgame/155426/castles-mad-king-ludwig</t>
  </si>
  <si>
    <t>https://boardgamegeek.com/boardgame/15512/diamant</t>
  </si>
  <si>
    <t>Hive</t>
  </si>
  <si>
    <t>https://boardgamegeek.com/boardgame/2655/hive</t>
  </si>
  <si>
    <t>Seasons</t>
  </si>
  <si>
    <t>https://boardgamegeek.com/boardgame/108745/seasons</t>
  </si>
  <si>
    <t>Elder Sign</t>
  </si>
  <si>
    <t>https://boardgamegeek.com/boardgame/100423/elder-sign</t>
  </si>
  <si>
    <t>Everdell</t>
  </si>
  <si>
    <t>https://boardgamegeek.com/boardgame/199792/everdell</t>
  </si>
  <si>
    <t>Root</t>
  </si>
  <si>
    <t>https://boardgamegeek.com/boardgame/237182/root</t>
  </si>
  <si>
    <t>Alien Frontiers</t>
  </si>
  <si>
    <t>https://boardgamegeek.com/boardgame/48726/alien-frontiers</t>
  </si>
  <si>
    <t>Smash Up</t>
  </si>
  <si>
    <t>https://boardgamegeek.com/boardgame/122522/smash</t>
  </si>
  <si>
    <t>San Juan</t>
  </si>
  <si>
    <t>https://boardgamegeek.com/boardgame/8217/san-juan</t>
  </si>
  <si>
    <t>Can't Stop</t>
  </si>
  <si>
    <t>https://boardgamegeek.com/boardgame/41/cant-stop</t>
  </si>
  <si>
    <t>Kingsburg</t>
  </si>
  <si>
    <t>https://boardgamegeek.com/boardgame/27162/kingsburg</t>
  </si>
  <si>
    <t>Caverna: The Cave Farmers</t>
  </si>
  <si>
    <t>https://boardgamegeek.com/boardgame/102794/caverna-cave-farmers</t>
  </si>
  <si>
    <t>The Crew: The Quest for Planet Nine</t>
  </si>
  <si>
    <t>https://boardgamegeek.com/boardgame/284083/crew-quest-planet-nine</t>
  </si>
  <si>
    <t>Glory to Rome</t>
  </si>
  <si>
    <t>https://boardgamegeek.com/boardgame/19857/glory-rome</t>
  </si>
  <si>
    <t>Just One</t>
  </si>
  <si>
    <t>https://boardgamegeek.com/boardgame/254640/just-one</t>
  </si>
  <si>
    <t>Betrayal at House on the Hill</t>
  </si>
  <si>
    <t>https://boardgamegeek.com/boardgame/10547/betrayal-house-hill</t>
  </si>
  <si>
    <t>Hey, That's My Fish!</t>
  </si>
  <si>
    <t>https://boardgamegeek.com/boardgame/8203/hey-s-my-fish</t>
  </si>
  <si>
    <t>The Resistance: Avalon</t>
  </si>
  <si>
    <t>https://boardgamegeek.com/boardgame/128882/resistance-avalon</t>
  </si>
  <si>
    <t>Sheriff of Nottingham</t>
  </si>
  <si>
    <t>https://boardgamegeek.com/boardgame/157969/sheriff-nottingham</t>
  </si>
  <si>
    <t>BANG! The Dice Game</t>
  </si>
  <si>
    <t>https://boardgamegeek.com/boardgame/143741/bang-dice-game</t>
  </si>
  <si>
    <t>Mage Knight Board Game</t>
  </si>
  <si>
    <t>https://boardgamegeek.com/boardgame/96848/mage-knight-board-game</t>
  </si>
  <si>
    <t>Ra</t>
  </si>
  <si>
    <t>https://boardgamegeek.com/boardgame/12/ra</t>
  </si>
  <si>
    <t>Thunderstone</t>
  </si>
  <si>
    <t>https://boardgamegeek.com/boardgame/53953/thunderstone</t>
  </si>
  <si>
    <t>Potion Explosion</t>
  </si>
  <si>
    <t>https://boardgamegeek.com/boardgame/180974/potion-explosion</t>
  </si>
  <si>
    <t>Architects of the West Kingdom</t>
  </si>
  <si>
    <t>https://boardgamegeek.com/boardgame/236457/architects-west-kingdom</t>
  </si>
  <si>
    <t>Sentinels of the Multiverse</t>
  </si>
  <si>
    <t>https://boardgamegeek.com/boardgame/102652/sentinels-multiverse</t>
  </si>
  <si>
    <t>Imperial Settlers</t>
  </si>
  <si>
    <t>https://boardgamegeek.com/boardgame/154203/imperial-settlers</t>
  </si>
  <si>
    <t>Village</t>
  </si>
  <si>
    <t>https://boardgamegeek.com/boardgame/104006/village</t>
  </si>
  <si>
    <t>Dice Forge</t>
  </si>
  <si>
    <t>https://boardgamegeek.com/boardgame/194594/dice-forge</t>
  </si>
  <si>
    <t>Troyes</t>
  </si>
  <si>
    <t>https://boardgamegeek.com/boardgame/73439/troyes</t>
  </si>
  <si>
    <t>Brass: Birmingham</t>
  </si>
  <si>
    <t>https://boardgamegeek.com/boardgame/224517/brass-birmingham</t>
  </si>
  <si>
    <t>Qwixx</t>
  </si>
  <si>
    <t>https://boardgamegeek.com/boardgame/131260/qwixx</t>
  </si>
  <si>
    <t>Keyflower</t>
  </si>
  <si>
    <t>https://boardgamegeek.com/boardgame/122515/keyflower</t>
  </si>
  <si>
    <t>Zombie Dice</t>
  </si>
  <si>
    <t>https://boardgamegeek.com/boardgame/62871/zombie-dice</t>
  </si>
  <si>
    <t>Memoir '44</t>
  </si>
  <si>
    <t>https://boardgamegeek.com/boardgame/10630/memoir-44</t>
  </si>
  <si>
    <t>Saint Petersburg</t>
  </si>
  <si>
    <t>https://boardgamegeek.com/boardgame/9217/saint-petersburg</t>
  </si>
  <si>
    <t>One Night Ultimate Werewolf</t>
  </si>
  <si>
    <t>https://boardgamegeek.com/boardgame/147949/one-night-ultimate-werewolf</t>
  </si>
  <si>
    <t>Survive: Escape from Atlantis!</t>
  </si>
  <si>
    <t>https://boardgamegeek.com/boardgame/2653/survive-escape-atlantis</t>
  </si>
  <si>
    <t>Caylus</t>
  </si>
  <si>
    <t>https://boardgamegeek.com/boardgame/18602/caylus</t>
  </si>
  <si>
    <t>Gaia Project</t>
  </si>
  <si>
    <t>https://boardgamegeek.com/boardgame/220308/gaia-project</t>
  </si>
  <si>
    <t>A Feast for Odin</t>
  </si>
  <si>
    <t>https://boardgamegeek.com/boardgame/177736/feast-odin</t>
  </si>
  <si>
    <t>Cartographers</t>
  </si>
  <si>
    <t>https://boardgamegeek.com/boardgame/263918/cartographers</t>
  </si>
  <si>
    <t>Escape: The Curse of the Temple</t>
  </si>
  <si>
    <t>https://boardgamegeek.com/boardgame/113294/escape-curse-temple</t>
  </si>
  <si>
    <t>Thurn and Taxis</t>
  </si>
  <si>
    <t>https://boardgamegeek.com/boardgame/21790/thurn-and-taxis</t>
  </si>
  <si>
    <t>Space Base</t>
  </si>
  <si>
    <t>https://boardgamegeek.com/boardgame/242302/space-base</t>
  </si>
  <si>
    <t>Port Royal</t>
  </si>
  <si>
    <t>https://boardgamegeek.com/boardgame/156009/port-royal</t>
  </si>
  <si>
    <t>Forbidden Desert</t>
  </si>
  <si>
    <t>https://boardgamegeek.com/boardgame/136063/forbidden-desert</t>
  </si>
  <si>
    <t>Descent: Journeys in the Dark (Second Edition)</t>
  </si>
  <si>
    <t>https://boardgamegeek.com/boardgame/104162/descent-journeys-dark-second-edition</t>
  </si>
  <si>
    <t>Pathfinder Adventure Card Game: Rise of the Runelords â€“ Base Set</t>
  </si>
  <si>
    <t>https://boardgamegeek.com/boardgame/133038/pathfinder-adventure-card-game-rise-runelords-base</t>
  </si>
  <si>
    <t>Raiders of the North Sea</t>
  </si>
  <si>
    <t>https://boardgamegeek.com/boardgame/170042/raiders-north-sea</t>
  </si>
  <si>
    <t>Star Wars: Imperial Assault</t>
  </si>
  <si>
    <t>https://boardgamegeek.com/boardgame/164153/star-wars-imperial-assault</t>
  </si>
  <si>
    <t>RoboRally</t>
  </si>
  <si>
    <t>https://boardgamegeek.com/boardgame/18/roborally</t>
  </si>
  <si>
    <t>Marvel Champions: The Card Game</t>
  </si>
  <si>
    <t>https://boardgamegeek.com/boardgame/285774/marvel-champions-card-game</t>
  </si>
  <si>
    <t>Teotihuacan: City of Gods</t>
  </si>
  <si>
    <t>https://boardgamegeek.com/boardgame/229853/teotihuacan-city-gods</t>
  </si>
  <si>
    <t>Ascension: Deckbuilding Game</t>
  </si>
  <si>
    <t>https://boardgamegeek.com/boardgame/69789/ascension-deckbuilding-game</t>
  </si>
  <si>
    <t>BÃ¤renpark</t>
  </si>
  <si>
    <t>https://boardgamegeek.com/boardgame/219513/barenpark</t>
  </si>
  <si>
    <t>Hansa Teutonica</t>
  </si>
  <si>
    <t>https://boardgamegeek.com/boardgame/43015/hansa-teutonica</t>
  </si>
  <si>
    <t>Clans of Caledonia</t>
  </si>
  <si>
    <t>https://boardgamegeek.com/boardgame/216132/clans-caledonia</t>
  </si>
  <si>
    <t>Saboteur</t>
  </si>
  <si>
    <t>https://boardgamegeek.com/boardgame/9220/saboteur</t>
  </si>
  <si>
    <t>Biblios</t>
  </si>
  <si>
    <t>https://boardgamegeek.com/boardgame/34219/biblios</t>
  </si>
  <si>
    <t>Tiny Towns</t>
  </si>
  <si>
    <t>https://boardgamegeek.com/boardgame/265736/tiny-towns</t>
  </si>
  <si>
    <t>Tapestry</t>
  </si>
  <si>
    <t>https://boardgamegeek.com/boardgame/286096/tapestry</t>
  </si>
  <si>
    <t>Codenames: Duet</t>
  </si>
  <si>
    <t>https://boardgamegeek.com/boardgame/224037/codenames-duet</t>
  </si>
  <si>
    <t>Red7</t>
  </si>
  <si>
    <t>https://boardgamegeek.com/boardgame/161417/red7</t>
  </si>
  <si>
    <t>Dominant Species</t>
  </si>
  <si>
    <t>https://boardgamegeek.com/boardgame/62219/dominant-species</t>
  </si>
  <si>
    <t>Magic Maze</t>
  </si>
  <si>
    <t>https://boardgamegeek.com/boardgame/209778/magic-maze</t>
  </si>
  <si>
    <t>Res Arcana</t>
  </si>
  <si>
    <t>https://boardgamegeek.com/boardgame/262712/res-arcana</t>
  </si>
  <si>
    <t>Spyfall</t>
  </si>
  <si>
    <t>https://boardgamegeek.com/boardgame/166384/spyfall</t>
  </si>
  <si>
    <t>Point Salad</t>
  </si>
  <si>
    <t>https://boardgamegeek.com/boardgame/274960/point-salad</t>
  </si>
  <si>
    <t>Brass: Lancashire</t>
  </si>
  <si>
    <t>https://boardgamegeek.com/boardgame/28720/brass-lancashire</t>
  </si>
  <si>
    <t>Pandemic Legacy: Season 2</t>
  </si>
  <si>
    <t>https://boardgamegeek.com/boardgame/221107/pandemic-legacy-season-2</t>
  </si>
  <si>
    <t>T.I.M.E Stories</t>
  </si>
  <si>
    <t>https://boardgamegeek.com/boardgame/146508/time-stories</t>
  </si>
  <si>
    <t>Cards Against Humanity</t>
  </si>
  <si>
    <t>https://boardgamegeek.com/boardgame/50381/cards-against-humanity</t>
  </si>
  <si>
    <t>Underwater Cities</t>
  </si>
  <si>
    <t>https://boardgamegeek.com/boardgame/247763/underwater-cities</t>
  </si>
  <si>
    <t>Las Vegas</t>
  </si>
  <si>
    <t>https://boardgamegeek.com/boardgame/117959/las-vegas</t>
  </si>
  <si>
    <t>Flamme Rouge</t>
  </si>
  <si>
    <t>https://boardgamegeek.com/boardgame/199478/flamme-rouge</t>
  </si>
  <si>
    <t>The Quest for El Dorado</t>
  </si>
  <si>
    <t>https://boardgamegeek.com/boardgame/217372/quest-el-dorado</t>
  </si>
  <si>
    <t>Roll Player</t>
  </si>
  <si>
    <t>https://boardgamegeek.com/boardgame/169426/roll-player</t>
  </si>
  <si>
    <t>Battle Line</t>
  </si>
  <si>
    <t>https://boardgamegeek.com/boardgame/760/battle-line</t>
  </si>
  <si>
    <t>Dungeon Lords</t>
  </si>
  <si>
    <t>https://boardgamegeek.com/boardgame/45315/dungeon-lords</t>
  </si>
  <si>
    <t>Charterstone</t>
  </si>
  <si>
    <t>https://boardgamegeek.com/boardgame/197376/charterstone</t>
  </si>
  <si>
    <t>Dominion: Seaside</t>
  </si>
  <si>
    <t>https://boardgamegeek.com/boardgameexpansion/51811/dominion-seaside</t>
  </si>
  <si>
    <t>Ingenious</t>
  </si>
  <si>
    <t>https://boardgamegeek.com/boardgame/9674/ingenious</t>
  </si>
  <si>
    <t>Agricola: All Creatures Big and Small</t>
  </si>
  <si>
    <t>https://boardgamegeek.com/boardgame/119890/agricola-all-creatures-big-and-small</t>
  </si>
  <si>
    <t>Russian Railroads</t>
  </si>
  <si>
    <t>https://boardgamegeek.com/boardgame/144733/russian-railroads</t>
  </si>
  <si>
    <t>Tigris &amp; Euphrates</t>
  </si>
  <si>
    <t>https://boardgamegeek.com/boardgame/42/tigris-euphrates</t>
  </si>
  <si>
    <t>Endeavor</t>
  </si>
  <si>
    <t>https://boardgamegeek.com/boardgame/33160/endeavor</t>
  </si>
  <si>
    <t>Perudo</t>
  </si>
  <si>
    <t>https://boardgamegeek.com/boardgame/45/perudo</t>
  </si>
  <si>
    <t>Glen More</t>
  </si>
  <si>
    <t>https://boardgamegeek.com/boardgame/66362/glen-more</t>
  </si>
  <si>
    <t>Zombicide</t>
  </si>
  <si>
    <t>https://boardgamegeek.com/boardgame/113924/zombicide</t>
  </si>
  <si>
    <t>Trajan</t>
  </si>
  <si>
    <t>https://boardgamegeek.com/boardgame/102680/trajan</t>
  </si>
  <si>
    <t>Through the Ages: A New Story of Civilization</t>
  </si>
  <si>
    <t>https://boardgamegeek.com/boardgame/182028/through-ages-new-story-civilization</t>
  </si>
  <si>
    <t>Eminent Domain</t>
  </si>
  <si>
    <t>https://boardgamegeek.com/boardgame/68425/eminent-domain</t>
  </si>
  <si>
    <t>Ghost Stories</t>
  </si>
  <si>
    <t>https://boardgamegeek.com/boardgame/37046/ghost-stories</t>
  </si>
  <si>
    <t>Codenames: Pictures</t>
  </si>
  <si>
    <t>https://boardgamegeek.com/boardgame/198773/codenames-pictures</t>
  </si>
  <si>
    <t>Rise of Augustus</t>
  </si>
  <si>
    <t>https://boardgamegeek.com/boardgame/137297/rise-augustus</t>
  </si>
  <si>
    <t>London</t>
  </si>
  <si>
    <t>https://boardgamegeek.com/boardgame/65781/london</t>
  </si>
  <si>
    <t>Bruges</t>
  </si>
  <si>
    <t>https://boardgamegeek.com/boardgame/136888/bruges</t>
  </si>
  <si>
    <t>Dominion: Prosperity</t>
  </si>
  <si>
    <t>https://boardgamegeek.com/boardgameexpansion/66690/dominion-prosperity</t>
  </si>
  <si>
    <t>Sid Meier's Civilization: The Board Game</t>
  </si>
  <si>
    <t>https://boardgamegeek.com/boardgame/77130/sid-meiers-civilization-board-game</t>
  </si>
  <si>
    <t>A Game of Thrones: The Board Game (Second Edition)</t>
  </si>
  <si>
    <t>https://boardgamegeek.com/boardgame/103343/game-thrones-board-game-second-edition</t>
  </si>
  <si>
    <t>Decrypto</t>
  </si>
  <si>
    <t>https://boardgamegeek.com/boardgame/225694/decrypto</t>
  </si>
  <si>
    <t>Fresco</t>
  </si>
  <si>
    <t>https://boardgamegeek.com/boardgame/66188/fresco</t>
  </si>
  <si>
    <t>Tiny Epic Galaxies</t>
  </si>
  <si>
    <t>https://boardgamegeek.com/boardgame/163967/tiny-epic-galaxies</t>
  </si>
  <si>
    <t>Azul: Summer Pavilion</t>
  </si>
  <si>
    <t>https://boardgamegeek.com/boardgame/287954/azul-summer-pavilion</t>
  </si>
  <si>
    <t>The Grizzled</t>
  </si>
  <si>
    <t>https://boardgamegeek.com/boardgame/171668/grizzled</t>
  </si>
  <si>
    <t>BANG!</t>
  </si>
  <si>
    <t>https://boardgamegeek.com/boardgame/3955/bang</t>
  </si>
  <si>
    <t>Chaos in the Old World</t>
  </si>
  <si>
    <t>https://boardgamegeek.com/boardgame/43111/chaos-old-world</t>
  </si>
  <si>
    <t>7 Wonders: Leaders</t>
  </si>
  <si>
    <t>https://boardgamegeek.com/boardgameexpansion/92539/7-wonders-leaders</t>
  </si>
  <si>
    <t>Deception: Murder in Hong Kong</t>
  </si>
  <si>
    <t>https://boardgamegeek.com/boardgame/156129/deception-murder-hong-kong</t>
  </si>
  <si>
    <t>The Isle of Cats</t>
  </si>
  <si>
    <t>https://boardgamegeek.com/boardgame/281259/isle-cats</t>
  </si>
  <si>
    <t>Secret Hitler</t>
  </si>
  <si>
    <t>https://boardgamegeek.com/boardgame/188834/secret-hitler</t>
  </si>
  <si>
    <t>It's a Wonderful World</t>
  </si>
  <si>
    <t>https://boardgamegeek.com/boardgame/271324/its-wonderful-world</t>
  </si>
  <si>
    <t>Photosynthesis</t>
  </si>
  <si>
    <t>https://boardgamegeek.com/boardgame/218603/photosynthesis</t>
  </si>
  <si>
    <t>KeyForge: Call of the Archons</t>
  </si>
  <si>
    <t>https://boardgamegeek.com/boardgame/257501/keyforge-call-archons</t>
  </si>
  <si>
    <t>Crokinole</t>
  </si>
  <si>
    <t>https://boardgamegeek.com/boardgame/521/crokinole</t>
  </si>
  <si>
    <t>The 7th Continent</t>
  </si>
  <si>
    <t>https://boardgamegeek.com/boardgame/180263/7th-continent</t>
  </si>
  <si>
    <t>Qwirkle</t>
  </si>
  <si>
    <t>https://boardgamegeek.com/boardgame/25669/qwirkle</t>
  </si>
  <si>
    <t>PARKS</t>
  </si>
  <si>
    <t>https://boardgamegeek.com/boardgame/266524/parks</t>
  </si>
  <si>
    <t>Tokaido</t>
  </si>
  <si>
    <t>https://boardgamegeek.com/boardgame/123540/tokaido</t>
  </si>
  <si>
    <t>Quadropolis</t>
  </si>
  <si>
    <t>https://boardgamegeek.com/boardgame/176396/quadropolis</t>
  </si>
  <si>
    <t>Azul: Stained Glass of Sintra</t>
  </si>
  <si>
    <t>https://boardgamegeek.com/boardgame/256226/azul-stained-glass-sintra</t>
  </si>
  <si>
    <t>Zooloretto</t>
  </si>
  <si>
    <t>https://boardgamegeek.com/boardgame/27588/zooloretto</t>
  </si>
  <si>
    <t>Paladins of the West Kingdom</t>
  </si>
  <si>
    <t>https://boardgamegeek.com/boardgame/266810/paladins-west-kingdom</t>
  </si>
  <si>
    <t>Gizmos</t>
  </si>
  <si>
    <t>https://boardgamegeek.com/boardgame/246192/gizmos</t>
  </si>
  <si>
    <t>Tobago</t>
  </si>
  <si>
    <t>https://boardgamegeek.com/boardgame/42215/tobago</t>
  </si>
  <si>
    <t>Cyclades</t>
  </si>
  <si>
    <t>https://boardgamegeek.com/boardgame/54998/cyclades</t>
  </si>
  <si>
    <t>Maracaibo</t>
  </si>
  <si>
    <t>https://boardgamegeek.com/boardgame/276025/maracaibo</t>
  </si>
  <si>
    <t>Concept</t>
  </si>
  <si>
    <t>https://boardgamegeek.com/boardgame/147151/concept</t>
  </si>
  <si>
    <t>Mechs vs. Minions</t>
  </si>
  <si>
    <t>https://boardgamegeek.com/boardgame/209010/mechs-vs-minions</t>
  </si>
  <si>
    <t>Lewis &amp; Clark: The Expedition</t>
  </si>
  <si>
    <t>https://boardgamegeek.com/boardgame/140620/lewis-clark-expedition</t>
  </si>
  <si>
    <t>Chronicles of Crime</t>
  </si>
  <si>
    <t>https://boardgamegeek.com/boardgame/239188/chronicles-crime</t>
  </si>
  <si>
    <t>Gloomhaven: Jaws of the Lion</t>
  </si>
  <si>
    <t>https://boardgamegeek.com/boardgame/291457/gloomhaven-jaws-lion</t>
  </si>
  <si>
    <t>Ora et Labora</t>
  </si>
  <si>
    <t>https://boardgamegeek.com/boardgame/70149/ora-et-labora</t>
  </si>
  <si>
    <t>Harry Potter: Hogwarts Battle</t>
  </si>
  <si>
    <t>https://boardgamegeek.com/boardgame/199042/harry-potter-hogwarts-battle</t>
  </si>
  <si>
    <t>Blood Bowl: Team Manager â€“ The Card Game</t>
  </si>
  <si>
    <t>https://boardgamegeek.com/boardgame/90137/blood-bowl-team-manager-card-game</t>
  </si>
  <si>
    <t>https://boardgamegeek.com/boardgame/256382/disney-villainous</t>
  </si>
  <si>
    <t>El Grande</t>
  </si>
  <si>
    <t>https://boardgamegeek.com/boardgame/93/el-grande</t>
  </si>
  <si>
    <t>Ethnos</t>
  </si>
  <si>
    <t>https://boardgamegeek.com/boardgame/206718/ethnos</t>
  </si>
  <si>
    <t>Railroad Ink: Deep Blue Edition</t>
  </si>
  <si>
    <t>https://boardgamegeek.com/boardgame/245654/railroad-ink-deep-blue-edition</t>
  </si>
  <si>
    <t>Captain Sonar</t>
  </si>
  <si>
    <t>https://boardgamegeek.com/boardgame/171131/captain-sonar</t>
  </si>
  <si>
    <t>Merchants &amp; Marauders</t>
  </si>
  <si>
    <t>https://boardgamegeek.com/boardgame/25292/merchants-marauders</t>
  </si>
  <si>
    <t>Star Wars: Rebellion</t>
  </si>
  <si>
    <t>https://boardgamegeek.com/boardgame/187645/star-wars-rebellion</t>
  </si>
  <si>
    <t>Imhotep</t>
  </si>
  <si>
    <t>https://boardgamegeek.com/boardgame/191862/imhotep</t>
  </si>
  <si>
    <t>Dinosaur Island</t>
  </si>
  <si>
    <t>https://boardgamegeek.com/boardgame/221194/dinosaur-island</t>
  </si>
  <si>
    <t>Rajas of the Ganges</t>
  </si>
  <si>
    <t>https://boardgamegeek.com/boardgame/220877/rajas-ganges</t>
  </si>
  <si>
    <t>Dungeons &amp; Dragons: Castle Ravenloft Board Game</t>
  </si>
  <si>
    <t>https://boardgamegeek.com/boardgame/59946/dungeons-dragons-castle-ravenloft-board-game</t>
  </si>
  <si>
    <t>Arboretum</t>
  </si>
  <si>
    <t>https://boardgamegeek.com/boardgame/140934/arboretum</t>
  </si>
  <si>
    <t>Cryptid</t>
  </si>
  <si>
    <t>https://boardgamegeek.com/boardgame/246784/cryptid</t>
  </si>
  <si>
    <t>Libertalia</t>
  </si>
  <si>
    <t>https://boardgamegeek.com/boardgame/125618/libertalia</t>
  </si>
  <si>
    <t>Egizia</t>
  </si>
  <si>
    <t>https://boardgamegeek.com/boardgame/58421/egizia</t>
  </si>
  <si>
    <t>Mansions of Madness</t>
  </si>
  <si>
    <t>https://boardgamegeek.com/boardgame/83330/mansions-madness</t>
  </si>
  <si>
    <t>Between Two Cities</t>
  </si>
  <si>
    <t>https://boardgamegeek.com/boardgame/168435/between-two-cities</t>
  </si>
  <si>
    <t>Nations</t>
  </si>
  <si>
    <t>https://boardgamegeek.com/boardgame/126042/nations</t>
  </si>
  <si>
    <t>Space Hulk: Death Angel â€“ The Card Game</t>
  </si>
  <si>
    <t>https://boardgamegeek.com/boardgame/71721/space-hulk-death-angel-card-game</t>
  </si>
  <si>
    <t>Rising Sun</t>
  </si>
  <si>
    <t>https://boardgamegeek.com/boardgame/205896/rising-sun</t>
  </si>
  <si>
    <t>Notre Dame</t>
  </si>
  <si>
    <t>https://boardgamegeek.com/boardgame/25554/notre-dame</t>
  </si>
  <si>
    <t>Evolution</t>
  </si>
  <si>
    <t>https://boardgamegeek.com/boardgame/155703/evolution</t>
  </si>
  <si>
    <t>Navegador</t>
  </si>
  <si>
    <t>https://boardgamegeek.com/boardgame/66589/navegador</t>
  </si>
  <si>
    <t>Discworld: Ankh-Morpork</t>
  </si>
  <si>
    <t>https://boardgamegeek.com/boardgame/91312/discworld-ankh-morpork</t>
  </si>
  <si>
    <t>Onitama</t>
  </si>
  <si>
    <t>https://boardgamegeek.com/boardgame/160477/onitama</t>
  </si>
  <si>
    <t>Deep Sea Adventure</t>
  </si>
  <si>
    <t>https://boardgamegeek.com/boardgame/169654/deep-sea-adventure</t>
  </si>
  <si>
    <t>Macao</t>
  </si>
  <si>
    <t>https://boardgamegeek.com/boardgame/55670/macao</t>
  </si>
  <si>
    <t>Mice and Mystics</t>
  </si>
  <si>
    <t>https://boardgamegeek.com/boardgame/124708/mice-and-mystics</t>
  </si>
  <si>
    <t>Draftosaurus</t>
  </si>
  <si>
    <t>https://boardgamegeek.com/boardgame/264055/draftosaurus</t>
  </si>
  <si>
    <t>Above and Below</t>
  </si>
  <si>
    <t>https://boardgamegeek.com/boardgame/172818/above-and-below</t>
  </si>
  <si>
    <t>Last Will</t>
  </si>
  <si>
    <t>https://boardgamegeek.com/boardgame/97842/last-will</t>
  </si>
  <si>
    <t>Last Night on Earth: The Zombie Game</t>
  </si>
  <si>
    <t>https://boardgamegeek.com/boardgame/29368/last-night-earth-zombie-game</t>
  </si>
  <si>
    <t>Trains</t>
  </si>
  <si>
    <t>https://boardgamegeek.com/boardgame/121408/trains</t>
  </si>
  <si>
    <t>The Game</t>
  </si>
  <si>
    <t>https://boardgamegeek.com/boardgame/173090/game</t>
  </si>
  <si>
    <t>Grand Austria Hotel</t>
  </si>
  <si>
    <t>https://boardgamegeek.com/boardgame/182874/grand-austria-hotel</t>
  </si>
  <si>
    <t>King of New York</t>
  </si>
  <si>
    <t>https://boardgamegeek.com/boardgame/160499/king-new-york</t>
  </si>
  <si>
    <t>A Few Acres of Snow</t>
  </si>
  <si>
    <t>https://boardgamegeek.com/boardgame/79828/few-acres-snow</t>
  </si>
  <si>
    <t>Downforce</t>
  </si>
  <si>
    <t>https://boardgamegeek.com/boardgame/215311/downforce</t>
  </si>
  <si>
    <t>The Lord of the Rings: Journeys in Middle-Earth</t>
  </si>
  <si>
    <t>https://boardgamegeek.com/boardgame/269385/lord-rings-journeys-middle-earth</t>
  </si>
  <si>
    <t>Race for the Galaxy: The Gathering Storm</t>
  </si>
  <si>
    <t>https://boardgamegeek.com/boardgameexpansion/34499/race-galaxy-gathering-storm</t>
  </si>
  <si>
    <t>Alchemists</t>
  </si>
  <si>
    <t>https://boardgamegeek.com/boardgame/161970/alchemists</t>
  </si>
  <si>
    <t>Pickomino</t>
  </si>
  <si>
    <t>https://boardgamegeek.com/boardgame/15818/pickomino</t>
  </si>
  <si>
    <t>Reef</t>
  </si>
  <si>
    <t>https://boardgamegeek.com/boardgame/244228/reef</t>
  </si>
  <si>
    <t>NMBR 9</t>
  </si>
  <si>
    <t>https://boardgamegeek.com/boardgame/217449/nmbr-9</t>
  </si>
  <si>
    <t>At the Gates of Loyang</t>
  </si>
  <si>
    <t>https://boardgamegeek.com/boardgame/39683/gates-loyang</t>
  </si>
  <si>
    <t>Pandemic: The Cure</t>
  </si>
  <si>
    <t>https://boardgamegeek.com/boardgame/150658/pandemic-cure</t>
  </si>
  <si>
    <t>Targi</t>
  </si>
  <si>
    <t>https://boardgamegeek.com/boardgame/118048/targi</t>
  </si>
  <si>
    <t>Coimbra</t>
  </si>
  <si>
    <t>https://boardgamegeek.com/boardgame/245638/coimbra</t>
  </si>
  <si>
    <t>Twice as Clever!</t>
  </si>
  <si>
    <t>https://boardgamegeek.com/boardgame/269210/twice-clever</t>
  </si>
  <si>
    <t>Shadows over Camelot</t>
  </si>
  <si>
    <t>https://boardgamegeek.com/boardgame/15062/shadows-over-camelot</t>
  </si>
  <si>
    <t>Vikings</t>
  </si>
  <si>
    <t>https://boardgamegeek.com/boardgame/27173/vikings</t>
  </si>
  <si>
    <t>Finca</t>
  </si>
  <si>
    <t>https://boardgamegeek.com/boardgame/40628/finca</t>
  </si>
  <si>
    <t>Karuba</t>
  </si>
  <si>
    <t>https://boardgamegeek.com/boardgame/183251/karuba</t>
  </si>
  <si>
    <t>Ca$h 'n Guns (Second Edition)</t>
  </si>
  <si>
    <t>https://boardgamegeek.com/boardgame/155362/cah-n-guns-second-edition</t>
  </si>
  <si>
    <t>Deus</t>
  </si>
  <si>
    <t>https://boardgamegeek.com/boardgame/162082/deus</t>
  </si>
  <si>
    <t>Viticulture</t>
  </si>
  <si>
    <t>https://boardgamegeek.com/boardgame/128621/viticulture</t>
  </si>
  <si>
    <t>Nemesis</t>
  </si>
  <si>
    <t>https://boardgamegeek.com/boardgame/167355/nemesis</t>
  </si>
  <si>
    <t>Bora Bora</t>
  </si>
  <si>
    <t>https://boardgamegeek.com/boardgame/127060/bora-bora</t>
  </si>
  <si>
    <t>L.L.A.M.A.</t>
  </si>
  <si>
    <t>https://boardgamegeek.com/boardgame/266083/llm</t>
  </si>
  <si>
    <t>Carson City</t>
  </si>
  <si>
    <t>https://boardgamegeek.com/boardgame/39938/carson-city</t>
  </si>
  <si>
    <t>Steam</t>
  </si>
  <si>
    <t>https://boardgamegeek.com/boardgame/27833/steam</t>
  </si>
  <si>
    <t>Terror in Meeple City</t>
  </si>
  <si>
    <t>https://boardgamegeek.com/boardgame/97903/terror-meeple-city</t>
  </si>
  <si>
    <t>Mystic Vale</t>
  </si>
  <si>
    <t>https://boardgamegeek.com/boardgame/194607/mystic-vale</t>
  </si>
  <si>
    <t>Lost Ruins of Arnak</t>
  </si>
  <si>
    <t>https://boardgamegeek.com/boardgame/312484/lost-ruins-arnak</t>
  </si>
  <si>
    <t>Glass Road</t>
  </si>
  <si>
    <t>https://boardgamegeek.com/boardgame/143693/glass-road</t>
  </si>
  <si>
    <t>Blokus</t>
  </si>
  <si>
    <t>https://boardgamegeek.com/boardgame/2453/blokus</t>
  </si>
  <si>
    <t>Lanterns: The Harvest Festival</t>
  </si>
  <si>
    <t>https://boardgamegeek.com/boardgame/160851/lanterns-harvest-festival</t>
  </si>
  <si>
    <t>Space Alert</t>
  </si>
  <si>
    <t>https://boardgamegeek.com/boardgame/38453/space-alert</t>
  </si>
  <si>
    <t>Mascarade</t>
  </si>
  <si>
    <t>https://boardgamegeek.com/boardgame/139030/mascarade</t>
  </si>
  <si>
    <t>Guillotine</t>
  </si>
  <si>
    <t>https://boardgamegeek.com/boardgame/116/guillotine</t>
  </si>
  <si>
    <t>Acquire</t>
  </si>
  <si>
    <t>https://boardgamegeek.com/boardgame/5/acquire</t>
  </si>
  <si>
    <t>The Taverns of Tiefenthal</t>
  </si>
  <si>
    <t>https://boardgamegeek.com/boardgame/269207/taverns-tiefenthal</t>
  </si>
  <si>
    <t>Exploding Kittens</t>
  </si>
  <si>
    <t>https://boardgamegeek.com/boardgame/172225/exploding-kittens</t>
  </si>
  <si>
    <t>Hero Realms</t>
  </si>
  <si>
    <t>https://boardgamegeek.com/boardgame/198994/hero-realms</t>
  </si>
  <si>
    <t>Calico</t>
  </si>
  <si>
    <t>https://boardgamegeek.com/boardgame/283155/calico</t>
  </si>
  <si>
    <t>Power Grid: Factory Manager</t>
  </si>
  <si>
    <t>https://boardgamegeek.com/boardgame/44163/power-grid-factory-manager</t>
  </si>
  <si>
    <t>Pandemic: On the Brink</t>
  </si>
  <si>
    <t>https://boardgamegeek.com/boardgameexpansion/40849/pandemic-brink</t>
  </si>
  <si>
    <t>Dungeon Roll</t>
  </si>
  <si>
    <t>https://boardgamegeek.com/boardgame/138788/dungeon-roll</t>
  </si>
  <si>
    <t>Airlines Europe</t>
  </si>
  <si>
    <t>https://boardgamegeek.com/boardgame/90419/airlines-europe</t>
  </si>
  <si>
    <t>Welcome to the Dungeon</t>
  </si>
  <si>
    <t>https://boardgamegeek.com/boardgame/150312/welcome-dungeon</t>
  </si>
  <si>
    <t>GÃ¹gÅng</t>
  </si>
  <si>
    <t>https://boardgamegeek.com/boardgame/250458/gugng</t>
  </si>
  <si>
    <t>Horrified</t>
  </si>
  <si>
    <t>https://boardgamegeek.com/boardgame/282524/horrified</t>
  </si>
  <si>
    <t>Yokohama</t>
  </si>
  <si>
    <t>https://boardgamegeek.com/boardgame/196340/yokohama</t>
  </si>
  <si>
    <t>Rattus</t>
  </si>
  <si>
    <t>https://boardgamegeek.com/boardgame/42452/rattus</t>
  </si>
  <si>
    <t>Abyss</t>
  </si>
  <si>
    <t>https://boardgamegeek.com/boardgame/155987/abyss</t>
  </si>
  <si>
    <t>Tajemnicze Domostwo</t>
  </si>
  <si>
    <t>https://boardgamegeek.com/boardgame/113997/tajemnicze-domostwo</t>
  </si>
  <si>
    <t>Star Wars: The Card Game</t>
  </si>
  <si>
    <t>https://boardgamegeek.com/boardgame/103886/star-wars-card-game</t>
  </si>
  <si>
    <t>Marvel Dice Masters: Avengers vs. X-Men</t>
  </si>
  <si>
    <t>https://boardgamegeek.com/boardgame/148575/marvel-dice-masters-avengers-vs-x-men</t>
  </si>
  <si>
    <t>Mombasa</t>
  </si>
  <si>
    <t>https://boardgamegeek.com/boardgame/172386/mombasa</t>
  </si>
  <si>
    <t>Queendomino</t>
  </si>
  <si>
    <t>https://boardgamegeek.com/boardgame/232043/queendomino</t>
  </si>
  <si>
    <t>Warhammer: Invasion</t>
  </si>
  <si>
    <t>https://boardgamegeek.com/boardgame/47185/warhammer-invasion</t>
  </si>
  <si>
    <t>Yspahan</t>
  </si>
  <si>
    <t>https://boardgamegeek.com/boardgame/22345/yspahan</t>
  </si>
  <si>
    <t>Legendary Encounters: An Alien Deck Building Game</t>
  </si>
  <si>
    <t>https://boardgamegeek.com/boardgame/146652/legendary-encounters-alien-deck-building-game</t>
  </si>
  <si>
    <t>Dominion: Alchemy</t>
  </si>
  <si>
    <t>https://boardgamegeek.com/boardgameexpansion/66098/dominion-alchemy</t>
  </si>
  <si>
    <t>Hawaii</t>
  </si>
  <si>
    <t>https://boardgamegeek.com/boardgame/106217/hawaii</t>
  </si>
  <si>
    <t>Race for the Galaxy: Rebel vs Imperium</t>
  </si>
  <si>
    <t>https://boardgamegeek.com/boardgameexpansion/40210/race-galaxy-rebel-vs-imperium</t>
  </si>
  <si>
    <t>Ginkgopolis</t>
  </si>
  <si>
    <t>https://boardgamegeek.com/boardgame/128271/ginkgopolis</t>
  </si>
  <si>
    <t>Skull</t>
  </si>
  <si>
    <t>https://boardgamegeek.com/boardgame/92415/skull</t>
  </si>
  <si>
    <t>Eight-Minute Empire</t>
  </si>
  <si>
    <t>https://boardgamegeek.com/boardgame/131366/eight-minute-empire</t>
  </si>
  <si>
    <t>Tides of Time</t>
  </si>
  <si>
    <t>https://boardgamegeek.com/boardgame/176229/tides-time</t>
  </si>
  <si>
    <t>Dungeon Petz</t>
  </si>
  <si>
    <t>https://boardgamegeek.com/boardgame/97207/dungeon-petz</t>
  </si>
  <si>
    <t>Nova Luna</t>
  </si>
  <si>
    <t>https://boardgamegeek.com/boardgame/284435/nova-luna</t>
  </si>
  <si>
    <t>Clank! In! Space!: A Deck-Building Adventure</t>
  </si>
  <si>
    <t>https://boardgamegeek.com/boardgame/233371/clank-space-deck-building-adventure</t>
  </si>
  <si>
    <t>Firefly: The Game</t>
  </si>
  <si>
    <t>https://boardgamegeek.com/boardgame/138161/firefly-game</t>
  </si>
  <si>
    <t>Majesty: For the Realm</t>
  </si>
  <si>
    <t>https://boardgamegeek.com/boardgame/230080/majesty-realm</t>
  </si>
  <si>
    <t>Euphoria: Build a Better Dystopia</t>
  </si>
  <si>
    <t>https://boardgamegeek.com/boardgame/133848/euphoria-build-better-dystopia</t>
  </si>
  <si>
    <t>Power Grid: The First Sparks</t>
  </si>
  <si>
    <t>https://boardgamegeek.com/boardgame/106662/power-grid-first-sparks</t>
  </si>
  <si>
    <t>Risk Legacy</t>
  </si>
  <si>
    <t>https://boardgamegeek.com/boardgame/105134/risk-legacy</t>
  </si>
  <si>
    <t>Spyrium</t>
  </si>
  <si>
    <t>https://boardgamegeek.com/boardgame/137269/spyrium</t>
  </si>
  <si>
    <t>Barrage</t>
  </si>
  <si>
    <t>https://boardgamegeek.com/boardgame/251247/barrage</t>
  </si>
  <si>
    <t>Aeon's End</t>
  </si>
  <si>
    <t>https://boardgamegeek.com/boardgame/191189/aeons-end</t>
  </si>
  <si>
    <t>Viscounts of the West Kingdom</t>
  </si>
  <si>
    <t>https://boardgamegeek.com/boardgame/296151/viscounts-west-kingdom</t>
  </si>
  <si>
    <t>Dune: Imperium</t>
  </si>
  <si>
    <t>https://boardgamegeek.com/boardgame/316554/dune-imperium</t>
  </si>
  <si>
    <t>Castle Panic</t>
  </si>
  <si>
    <t>https://boardgamegeek.com/boardgame/43443/castle-panic</t>
  </si>
  <si>
    <t>La Granja</t>
  </si>
  <si>
    <t>https://boardgamegeek.com/boardgame/146886/la-granja</t>
  </si>
  <si>
    <t>D-Day Dice</t>
  </si>
  <si>
    <t>https://boardgamegeek.com/boardgame/101785/d-day-dice</t>
  </si>
  <si>
    <t>Altiplano</t>
  </si>
  <si>
    <t>https://boardgamegeek.com/boardgame/234487/altiplano</t>
  </si>
  <si>
    <t>Elysium</t>
  </si>
  <si>
    <t>https://boardgamegeek.com/boardgame/163968/elysium</t>
  </si>
  <si>
    <t>Nightfall</t>
  </si>
  <si>
    <t>https://boardgamegeek.com/boardgame/88408/nightfall</t>
  </si>
  <si>
    <t>Bunny Kingdom</t>
  </si>
  <si>
    <t>https://boardgamegeek.com/boardgame/184921/bunny-kingdom</t>
  </si>
  <si>
    <t>Summoner Wars</t>
  </si>
  <si>
    <t>https://boardgamegeek.com/boardgame/58281/summoner-wars</t>
  </si>
  <si>
    <t>Inis</t>
  </si>
  <si>
    <t>https://boardgamegeek.com/boardgame/155821/inis</t>
  </si>
  <si>
    <t>Wits &amp; Wagers</t>
  </si>
  <si>
    <t>https://boardgamegeek.com/boardgame/20100/wits-wagers</t>
  </si>
  <si>
    <t>Fabled Fruit</t>
  </si>
  <si>
    <t>https://boardgamegeek.com/boardgame/203427/fabled-fruit</t>
  </si>
  <si>
    <t>Fantasy Realms</t>
  </si>
  <si>
    <t>https://boardgamegeek.com/boardgame/223040/fantasy-realms</t>
  </si>
  <si>
    <t>Century: Eastern Wonders</t>
  </si>
  <si>
    <t>https://boardgamegeek.com/boardgame/242574/century-eastern-wonders</t>
  </si>
  <si>
    <t>Silver &amp; Gold</t>
  </si>
  <si>
    <t>https://boardgamegeek.com/boardgame/270673/silver-gold</t>
  </si>
  <si>
    <t>Fort</t>
  </si>
  <si>
    <t>https://boardgamegeek.com/boardgame/296912/fort</t>
  </si>
  <si>
    <t>Anachrony</t>
  </si>
  <si>
    <t>https://boardgamegeek.com/boardgame/185343/anachrony</t>
  </si>
  <si>
    <t>Pandemic Legacy: Season 0</t>
  </si>
  <si>
    <t>https://boardgamegeek.com/boardgame/314040/pandemic-legacy-season-0</t>
  </si>
  <si>
    <t>The Adventurers: The Temple of Chac</t>
  </si>
  <si>
    <t>https://boardgamegeek.com/boardgame/43868/adventurers-temple-chac</t>
  </si>
  <si>
    <t>Cacao</t>
  </si>
  <si>
    <t>https://boardgamegeek.com/boardgame/171499/cacao</t>
  </si>
  <si>
    <t>Nations: The Dice Game</t>
  </si>
  <si>
    <t>https://boardgamegeek.com/boardgame/157809/nations-dice-game</t>
  </si>
  <si>
    <t>Vasco da Gama</t>
  </si>
  <si>
    <t>https://boardgamegeek.com/boardgame/41002/vasco-da-gama</t>
  </si>
  <si>
    <t>Age of Empires III: The Age of Discovery</t>
  </si>
  <si>
    <t>https://boardgamegeek.com/boardgame/22545/age-empires-iii-age-discovery</t>
  </si>
  <si>
    <t>Android: Infiltration</t>
  </si>
  <si>
    <t>https://boardgamegeek.com/boardgame/118063/android-infiltration</t>
  </si>
  <si>
    <t>My City</t>
  </si>
  <si>
    <t>https://boardgamegeek.com/boardgame/295486/my-city</t>
  </si>
  <si>
    <t>Food Chain Magnate</t>
  </si>
  <si>
    <t>https://boardgamegeek.com/boardgame/175914/food-chain-magnate</t>
  </si>
  <si>
    <t>Lorenzo il Magnifico</t>
  </si>
  <si>
    <t>https://boardgamegeek.com/boardgame/203993/lorenzo-il-magnifico</t>
  </si>
  <si>
    <t>Heaven &amp; Ale</t>
  </si>
  <si>
    <t>https://boardgamegeek.com/boardgame/227789/heaven-ale</t>
  </si>
  <si>
    <t>Amerigo</t>
  </si>
  <si>
    <t>https://boardgamegeek.com/boardgame/137408/amerigo</t>
  </si>
  <si>
    <t>Tainted Grail: The Fall of Avalon</t>
  </si>
  <si>
    <t>https://boardgamegeek.com/boardgame/264220/tainted-grail-fall-avalon</t>
  </si>
  <si>
    <t>SeaFall</t>
  </si>
  <si>
    <t>https://boardgamegeek.com/boardgame/148261/seafall</t>
  </si>
  <si>
    <t>AquaSphere</t>
  </si>
  <si>
    <t>https://boardgamegeek.com/boardgame/159508/aquasphere</t>
  </si>
  <si>
    <t>Near and Far</t>
  </si>
  <si>
    <t>https://boardgamegeek.com/boardgame/195421/near-and-far</t>
  </si>
  <si>
    <t>Panic Station</t>
  </si>
  <si>
    <t>https://boardgamegeek.com/boardgame/69552/panic-station</t>
  </si>
  <si>
    <t>The Pillars of the Earth</t>
  </si>
  <si>
    <t>https://boardgamegeek.com/boardgame/24480/pillars-earth</t>
  </si>
  <si>
    <t>Carpe Diem</t>
  </si>
  <si>
    <t>https://boardgamegeek.com/boardgame/245934/carpe-diem</t>
  </si>
  <si>
    <t>Tiny Epic Kingdoms</t>
  </si>
  <si>
    <t>https://boardgamegeek.com/boardgame/148951/tiny-epic-kingdoms</t>
  </si>
  <si>
    <t>Newton</t>
  </si>
  <si>
    <t>https://boardgamegeek.com/boardgame/244711/newton</t>
  </si>
  <si>
    <t>Dragon Castle</t>
  </si>
  <si>
    <t>https://boardgamegeek.com/boardgame/232219/dragon-castle</t>
  </si>
  <si>
    <t>Descent: Journeys in the Dark</t>
  </si>
  <si>
    <t>https://boardgamegeek.com/boardgame/17226/descent-journeys-dark</t>
  </si>
  <si>
    <t>Mr. Jack</t>
  </si>
  <si>
    <t>https://boardgamegeek.com/boardgame/21763/mr-jack</t>
  </si>
  <si>
    <t>FUSE</t>
  </si>
  <si>
    <t>https://boardgamegeek.com/boardgame/171273/fuse</t>
  </si>
  <si>
    <t>The Manhattan Project</t>
  </si>
  <si>
    <t>https://boardgamegeek.com/boardgame/63628/manhattan-project</t>
  </si>
  <si>
    <t>XCOM: The Board Game</t>
  </si>
  <si>
    <t>https://boardgamegeek.com/boardgame/163602/xcom-board-game</t>
  </si>
  <si>
    <t>Viceroy</t>
  </si>
  <si>
    <t>https://boardgamegeek.com/boardgame/157526/viceroy</t>
  </si>
  <si>
    <t>TransAmerica</t>
  </si>
  <si>
    <t>https://boardgamegeek.com/boardgame/2842/transamerica</t>
  </si>
  <si>
    <t>Villagers</t>
  </si>
  <si>
    <t>https://boardgamegeek.com/boardgame/241724/villagers</t>
  </si>
  <si>
    <t>Diamonds: Second Edition</t>
  </si>
  <si>
    <t>https://boardgamegeek.com/boardgame/152162/diamonds-second-edition</t>
  </si>
  <si>
    <t>On Mars</t>
  </si>
  <si>
    <t>https://boardgamegeek.com/boardgame/184267/mars</t>
  </si>
  <si>
    <t>Ticket to Ride: New York</t>
  </si>
  <si>
    <t>https://boardgamegeek.com/boardgame/253284/ticket-ride-new-york</t>
  </si>
  <si>
    <t>Century: Golem Edition</t>
  </si>
  <si>
    <t>https://boardgamegeek.com/boardgame/232832/century-golem-edition</t>
  </si>
  <si>
    <t>Runewars</t>
  </si>
  <si>
    <t>https://boardgamegeek.com/boardgame/59294/runewars</t>
  </si>
  <si>
    <t>Tiny Epic Quest</t>
  </si>
  <si>
    <t>https://boardgamegeek.com/boardgame/201921/tiny-epic-quest</t>
  </si>
  <si>
    <t>Summoner Wars: Master Set</t>
  </si>
  <si>
    <t>https://boardgamegeek.com/boardgame/93260/summoner-wars-master-set</t>
  </si>
  <si>
    <t>Ticket to Ride Map Collection: Volume 1 â€“ Team Asia &amp; Legendary Asia</t>
  </si>
  <si>
    <t>https://boardgamegeek.com/boardgameexpansion/106637/ticket-ride-map-collection-volume-1-team-asia-lege</t>
  </si>
  <si>
    <t>Escape Plan</t>
  </si>
  <si>
    <t>https://boardgamegeek.com/boardgame/142379/escape-plan</t>
  </si>
  <si>
    <t>Lancaster</t>
  </si>
  <si>
    <t>https://boardgamegeek.com/boardgame/96913/lancaster</t>
  </si>
  <si>
    <t>Letters from Whitechapel</t>
  </si>
  <si>
    <t>https://boardgamegeek.com/boardgame/59959/letters-whitechapel</t>
  </si>
  <si>
    <t>Kanagawa</t>
  </si>
  <si>
    <t>https://boardgamegeek.com/boardgame/200147/kanagawa</t>
  </si>
  <si>
    <t>Western Legends</t>
  </si>
  <si>
    <t>https://boardgamegeek.com/boardgame/232405/western-legends</t>
  </si>
  <si>
    <t>Chicago Express</t>
  </si>
  <si>
    <t>https://boardgamegeek.com/boardgame/31730/chicago-express</t>
  </si>
  <si>
    <t>Tales of the Arabian Nights</t>
  </si>
  <si>
    <t>https://boardgamegeek.com/boardgame/34119/tales-arabian-nights</t>
  </si>
  <si>
    <t>Among the Stars</t>
  </si>
  <si>
    <t>https://boardgamegeek.com/boardgame/110277/among-stars</t>
  </si>
  <si>
    <t>Star Wars: Outer Rim</t>
  </si>
  <si>
    <t>https://boardgamegeek.com/boardgame/271896/star-wars-outer-rim</t>
  </si>
  <si>
    <t>Defenders of the Realm</t>
  </si>
  <si>
    <t>https://boardgamegeek.com/boardgame/65532/defenders-realm</t>
  </si>
  <si>
    <t>Rialto</t>
  </si>
  <si>
    <t>https://boardgamegeek.com/boardgame/119591/rialto</t>
  </si>
  <si>
    <t>Santa Maria</t>
  </si>
  <si>
    <t>https://boardgamegeek.com/boardgame/229220/santa-maria</t>
  </si>
  <si>
    <t>Marvel United</t>
  </si>
  <si>
    <t>https://boardgamegeek.com/boardgame/298047/marvel-united</t>
  </si>
  <si>
    <t>Hadara</t>
  </si>
  <si>
    <t>https://boardgamegeek.com/boardgame/269144/hadara</t>
  </si>
  <si>
    <t>Cottage Garden</t>
  </si>
  <si>
    <t>https://boardgamegeek.com/boardgame/204027/cottage-garden</t>
  </si>
  <si>
    <t>7 Wonders: Cities</t>
  </si>
  <si>
    <t>https://boardgamegeek.com/boardgameexpansion/111661/7-wonders-cities</t>
  </si>
  <si>
    <t>Praga Caput Regni</t>
  </si>
  <si>
    <t>https://boardgamegeek.com/boardgame/308765/praga-caput-regni</t>
  </si>
  <si>
    <t>Myrmes</t>
  </si>
  <si>
    <t>https://boardgamegeek.com/boardgame/126792/myrmes</t>
  </si>
  <si>
    <t>Zombicide: Black Plague</t>
  </si>
  <si>
    <t>https://boardgamegeek.com/boardgame/176189/zombicide-black-plague</t>
  </si>
  <si>
    <t>Urban Sprawl</t>
  </si>
  <si>
    <t>https://boardgamegeek.com/boardgame/62220/urban-sprawl</t>
  </si>
  <si>
    <t>Canvas</t>
  </si>
  <si>
    <t>https://boardgamegeek.com/boardgame/290236/canvas</t>
  </si>
  <si>
    <t>Pax Pamir: Second Edition</t>
  </si>
  <si>
    <t>https://boardgamegeek.com/boardgame/256960/pax-pamir-second-edition</t>
  </si>
  <si>
    <t>Harbour</t>
  </si>
  <si>
    <t>https://boardgamegeek.com/boardgame/155969/harbour</t>
  </si>
  <si>
    <t>Race for the Galaxy: The Brink of War</t>
  </si>
  <si>
    <t>https://boardgamegeek.com/boardgameexpansion/66121/race-galaxy-brink-war</t>
  </si>
  <si>
    <t>Tekhenu: Obelisk of the Sun</t>
  </si>
  <si>
    <t>https://boardgamegeek.com/boardgame/297030/tekhenu-obelisk-sun</t>
  </si>
  <si>
    <t>Mint Works</t>
  </si>
  <si>
    <t>https://boardgamegeek.com/boardgame/200077/mint-works</t>
  </si>
  <si>
    <t>The Bloody Inn</t>
  </si>
  <si>
    <t>https://boardgamegeek.com/boardgame/180593/bloody-inn</t>
  </si>
  <si>
    <t>Betrayal Legacy</t>
  </si>
  <si>
    <t>https://boardgamegeek.com/boardgame/240196/betrayal-legacy</t>
  </si>
  <si>
    <t>The Speicherstadt</t>
  </si>
  <si>
    <t>https://boardgamegeek.com/boardgame/66505/speicherstadt</t>
  </si>
  <si>
    <t>Fireball Island: The Curse of Vul-Kar</t>
  </si>
  <si>
    <t>https://boardgamegeek.com/boardgame/233020/fireball-island-curse-vul-kar</t>
  </si>
  <si>
    <t>Rune Age</t>
  </si>
  <si>
    <t>https://boardgamegeek.com/boardgame/94362/rune-age</t>
  </si>
  <si>
    <t>Dixit: Odyssey</t>
  </si>
  <si>
    <t>https://boardgamegeek.com/boardgame/92828/dixit-odyssey</t>
  </si>
  <si>
    <t>Kemet</t>
  </si>
  <si>
    <t>https://boardgamegeek.com/boardgame/127023/kemet</t>
  </si>
  <si>
    <t>Munchkin</t>
  </si>
  <si>
    <t>https://boardgamegeek.com/boardgame/1927/munchkin</t>
  </si>
  <si>
    <t>Love Letter: Batman</t>
  </si>
  <si>
    <t>https://boardgamegeek.com/boardgame/168584/love-letter-batman</t>
  </si>
  <si>
    <t>Pandemic: Reign of Cthulhu</t>
  </si>
  <si>
    <t>https://boardgamegeek.com/boardgame/192153/pandemic-reign-cthulhu</t>
  </si>
  <si>
    <t>Guildhall</t>
  </si>
  <si>
    <t>https://boardgamegeek.com/boardgame/132372/guildhall</t>
  </si>
  <si>
    <t>Pulsar 2849</t>
  </si>
  <si>
    <t>https://boardgamegeek.com/boardgame/228341/pulsar-2849</t>
  </si>
  <si>
    <t>Under Falling Skies</t>
  </si>
  <si>
    <t>https://boardgamegeek.com/boardgame/306735/under-falling-skies</t>
  </si>
  <si>
    <t>Ca$h 'n Gun$</t>
  </si>
  <si>
    <t>https://boardgamegeek.com/boardgame/19237/cah-n-gun</t>
  </si>
  <si>
    <t>In the Year of the Dragon</t>
  </si>
  <si>
    <t>https://boardgamegeek.com/boardgame/31594/year-dragon</t>
  </si>
  <si>
    <t>Wiz-War (Eighth Edition)</t>
  </si>
  <si>
    <t>https://boardgamegeek.com/boardgame/104710/wiz-war-eighth-edition</t>
  </si>
  <si>
    <t>Vindication</t>
  </si>
  <si>
    <t>https://boardgamegeek.com/boardgame/224783/vindication</t>
  </si>
  <si>
    <t>DC Comics Deck-Building Game</t>
  </si>
  <si>
    <t>https://boardgamegeek.com/boardgame/125678/dc-comics-deck-building-game</t>
  </si>
  <si>
    <t>Legends of Andor</t>
  </si>
  <si>
    <t>https://boardgamegeek.com/boardgame/127398/legends-andor</t>
  </si>
  <si>
    <t>Hanamikoji</t>
  </si>
  <si>
    <t>https://boardgamegeek.com/boardgame/158600/hanamikoji</t>
  </si>
  <si>
    <t>La Isla</t>
  </si>
  <si>
    <t>https://boardgamegeek.com/boardgame/154246/la-isla</t>
  </si>
  <si>
    <t>Belfort</t>
  </si>
  <si>
    <t>https://boardgamegeek.com/boardgame/50750/belfort</t>
  </si>
  <si>
    <t>Steampunk Rally</t>
  </si>
  <si>
    <t>https://boardgamegeek.com/boardgame/162007/steampunk-rally</t>
  </si>
  <si>
    <t>Champions of Midgard</t>
  </si>
  <si>
    <t>https://boardgamegeek.com/boardgame/172287/champions-midgard</t>
  </si>
  <si>
    <t>Clank! Legacy: Acquisitions Incorporated</t>
  </si>
  <si>
    <t>https://boardgamegeek.com/boardgame/266507/clank-legacy-acquisitions-incorporated</t>
  </si>
  <si>
    <t>Campaign Manager 2008</t>
  </si>
  <si>
    <t>https://boardgamegeek.com/boardgame/46255/campaign-manager-2008</t>
  </si>
  <si>
    <t>Lisboa</t>
  </si>
  <si>
    <t>https://boardgamegeek.com/boardgame/161533/lisboa</t>
  </si>
  <si>
    <t>Fleet</t>
  </si>
  <si>
    <t>https://boardgamegeek.com/boardgame/121297/fleet</t>
  </si>
  <si>
    <t>Small World Underground</t>
  </si>
  <si>
    <t>https://boardgamegeek.com/boardgame/97786/small-world-underground</t>
  </si>
  <si>
    <t>Wavelength</t>
  </si>
  <si>
    <t>https://boardgamegeek.com/boardgame/262543/wavelength</t>
  </si>
  <si>
    <t>Dominion: Cornucopia</t>
  </si>
  <si>
    <t>https://boardgamegeek.com/boardgameexpansion/90850/dominion-cornucopia</t>
  </si>
  <si>
    <t>Nidavellir</t>
  </si>
  <si>
    <t>https://boardgamegeek.com/boardgame/293014/nidavellir</t>
  </si>
  <si>
    <t>Olympos</t>
  </si>
  <si>
    <t>https://boardgamegeek.com/boardgame/92319/olympos</t>
  </si>
  <si>
    <t>YamataÃ¯</t>
  </si>
  <si>
    <t>https://boardgamegeek.com/boardgame/213893/yamatai</t>
  </si>
  <si>
    <t>Yomi</t>
  </si>
  <si>
    <t>https://boardgamegeek.com/boardgame/43022/yomi</t>
  </si>
  <si>
    <t>K2</t>
  </si>
  <si>
    <t>https://boardgamegeek.com/boardgame/73761/k2</t>
  </si>
  <si>
    <t>A Study in Emerald</t>
  </si>
  <si>
    <t>https://boardgamegeek.com/boardgame/141517/study-emerald</t>
  </si>
  <si>
    <t>Ascending Empires</t>
  </si>
  <si>
    <t>https://boardgamegeek.com/boardgame/37919/ascending-empires</t>
  </si>
  <si>
    <t>Endeavor: Age of Sail</t>
  </si>
  <si>
    <t>https://boardgamegeek.com/boardgame/233398/endeavor-age-sail</t>
  </si>
  <si>
    <t>Pandemic: Iberia</t>
  </si>
  <si>
    <t>https://boardgamegeek.com/boardgame/198928/pandemic-iberia</t>
  </si>
  <si>
    <t>Ex Libris</t>
  </si>
  <si>
    <t>https://boardgamegeek.com/boardgame/201825/ex-libris</t>
  </si>
  <si>
    <t>Automobile</t>
  </si>
  <si>
    <t>https://boardgamegeek.com/boardgame/39351/automobile</t>
  </si>
  <si>
    <t>New York 1901</t>
  </si>
  <si>
    <t>https://boardgamegeek.com/boardgame/174660/new-york-1901</t>
  </si>
  <si>
    <t>Puzzle Strike</t>
  </si>
  <si>
    <t>https://boardgamegeek.com/boardgame/67928/puzzle-strike</t>
  </si>
  <si>
    <t>Scoville</t>
  </si>
  <si>
    <t>https://boardgamegeek.com/boardgame/145659/scoville</t>
  </si>
  <si>
    <t>Epic Card Game</t>
  </si>
  <si>
    <t>https://boardgamegeek.com/boardgame/175621/epic-card-game</t>
  </si>
  <si>
    <t>Pipeline</t>
  </si>
  <si>
    <t>https://boardgamegeek.com/boardgame/256730/pipeline</t>
  </si>
  <si>
    <t>Merkator</t>
  </si>
  <si>
    <t>https://boardgamegeek.com/boardgame/39684/merkator</t>
  </si>
  <si>
    <t>New York Zoo</t>
  </si>
  <si>
    <t>https://boardgamegeek.com/boardgame/300877/new-york-zoo</t>
  </si>
  <si>
    <t>Rallyman: GT</t>
  </si>
  <si>
    <t>https://boardgamegeek.com/boardgame/256589/rallyman-gt</t>
  </si>
  <si>
    <t>Telestrations</t>
  </si>
  <si>
    <t>https://boardgamegeek.com/boardgame/46213/telestrations</t>
  </si>
  <si>
    <t>Thunderstone Advance: Towers of Ruin</t>
  </si>
  <si>
    <t>https://boardgamegeek.com/boardgame/116998/thunderstone-advance-towers-ruin</t>
  </si>
  <si>
    <t>Letter Jam</t>
  </si>
  <si>
    <t>https://boardgamegeek.com/boardgame/275467/letter-jam</t>
  </si>
  <si>
    <t>Nuns on the Run</t>
  </si>
  <si>
    <t>https://boardgamegeek.com/boardgame/65515/nuns-run</t>
  </si>
  <si>
    <t>Core Worlds</t>
  </si>
  <si>
    <t>https://boardgamegeek.com/boardgame/98351/core-worlds</t>
  </si>
  <si>
    <t>HonshÅ«</t>
  </si>
  <si>
    <t>https://boardgamegeek.com/boardgame/207336/honshu</t>
  </si>
  <si>
    <t>Vinhos</t>
  </si>
  <si>
    <t>https://boardgamegeek.com/boardgame/42052/vinhos</t>
  </si>
  <si>
    <t>ICECOOL</t>
  </si>
  <si>
    <t>https://boardgamegeek.com/boardgame/177524/icecool</t>
  </si>
  <si>
    <t>Black Angel</t>
  </si>
  <si>
    <t>https://boardgamegeek.com/boardgame/230244/black-angel</t>
  </si>
  <si>
    <t>Steam Park</t>
  </si>
  <si>
    <t>https://boardgamegeek.com/boardgame/121410/steam-park</t>
  </si>
  <si>
    <t>The Manhattan Project: Energy Empire</t>
  </si>
  <si>
    <t>https://boardgamegeek.com/boardgame/176734/manhattan-project-energy-empire</t>
  </si>
  <si>
    <t>Tiny Epic Zombies</t>
  </si>
  <si>
    <t>https://boardgamegeek.com/boardgame/244536/tiny-epic-zombies</t>
  </si>
  <si>
    <t>The Castles of Burgundy: The Card Game</t>
  </si>
  <si>
    <t>https://boardgamegeek.com/boardgame/191977/castles-burgundy-card-game</t>
  </si>
  <si>
    <t>Blueprints</t>
  </si>
  <si>
    <t>https://boardgamegeek.com/boardgame/140933/blueprints</t>
  </si>
  <si>
    <t>The Fox in the Forest</t>
  </si>
  <si>
    <t>https://boardgamegeek.com/boardgame/221965/fox-forest</t>
  </si>
  <si>
    <t>The Princes of Florence</t>
  </si>
  <si>
    <t>https://boardgamegeek.com/boardgame/555/princes-florence</t>
  </si>
  <si>
    <t>First Class: All Aboard the Orient Express!</t>
  </si>
  <si>
    <t>https://boardgamegeek.com/boardgame/206941/first-class-all-aboard-orient-express</t>
  </si>
  <si>
    <t>Flick 'em Up!</t>
  </si>
  <si>
    <t>https://boardgamegeek.com/boardgame/169124/flick-em</t>
  </si>
  <si>
    <t>Archipelago</t>
  </si>
  <si>
    <t>https://boardgamegeek.com/boardgame/105551/archipelago</t>
  </si>
  <si>
    <t>Broom Service</t>
  </si>
  <si>
    <t>https://boardgamegeek.com/boardgame/172308/broom-service</t>
  </si>
  <si>
    <t>Formula D</t>
  </si>
  <si>
    <t>https://boardgamegeek.com/boardgame/37904/formula-d</t>
  </si>
  <si>
    <t>Santiago de Cuba</t>
  </si>
  <si>
    <t>https://boardgamegeek.com/boardgame/104347/santiago-de-cuba</t>
  </si>
  <si>
    <t>Homesteaders</t>
  </si>
  <si>
    <t>https://boardgamegeek.com/boardgame/26566/homesteaders</t>
  </si>
  <si>
    <t>Age of Industry</t>
  </si>
  <si>
    <t>https://boardgamegeek.com/boardgame/65901/age-industry</t>
  </si>
  <si>
    <t>Clash of Cultures</t>
  </si>
  <si>
    <t>https://boardgamegeek.com/boardgame/40765/clash-cultures</t>
  </si>
  <si>
    <t>Oh My Goods!</t>
  </si>
  <si>
    <t>https://boardgamegeek.com/boardgame/183840/oh-my-goods</t>
  </si>
  <si>
    <t>Celestia</t>
  </si>
  <si>
    <t>https://boardgamegeek.com/boardgame/175117/celestia</t>
  </si>
  <si>
    <t>World Without End</t>
  </si>
  <si>
    <t>https://boardgamegeek.com/boardgame/43528/world-without-end</t>
  </si>
  <si>
    <t>Ra: The Dice Game</t>
  </si>
  <si>
    <t>https://boardgamegeek.com/boardgame/35503/ra-dice-game</t>
  </si>
  <si>
    <t>Red Rising</t>
  </si>
  <si>
    <t>https://boardgamegeek.com/boardgame/329465/red-rising</t>
  </si>
  <si>
    <t>DungeonQuest (Third Edition)</t>
  </si>
  <si>
    <t>https://boardgamegeek.com/boardgame/71061/dungeonquest-third-edition</t>
  </si>
  <si>
    <t>Dominant Species: The Card Game</t>
  </si>
  <si>
    <t>https://boardgamegeek.com/boardgame/96260/dominant-species-card-game</t>
  </si>
  <si>
    <t>Cry Havoc</t>
  </si>
  <si>
    <t>https://boardgamegeek.com/boardgame/192457/cry-havoc</t>
  </si>
  <si>
    <t>CuBirds</t>
  </si>
  <si>
    <t>https://boardgamegeek.com/boardgame/245476/cubirds</t>
  </si>
  <si>
    <t>Star Wars: Destiny</t>
  </si>
  <si>
    <t>https://boardgamegeek.com/boardgame/205359/star-wars-destiny</t>
  </si>
  <si>
    <t>Lords of Waterdeep: Scoundrels of Skullport</t>
  </si>
  <si>
    <t>https://boardgamegeek.com/boardgameexpansion/134342/lords-waterdeep-scoundrels-skullport</t>
  </si>
  <si>
    <t>The Godfather: Corleone's Empire</t>
  </si>
  <si>
    <t>https://boardgamegeek.com/boardgame/195539/godfather-corleones-empire</t>
  </si>
  <si>
    <t>Cubitos</t>
  </si>
  <si>
    <t>https://boardgamegeek.com/boardgame/298069/cubitos</t>
  </si>
  <si>
    <t>Mystery Express</t>
  </si>
  <si>
    <t>https://boardgamegeek.com/boardgame/65907/mystery-express</t>
  </si>
  <si>
    <t>Specter Ops</t>
  </si>
  <si>
    <t>https://boardgamegeek.com/boardgame/155624/specter-ops</t>
  </si>
  <si>
    <t>Founding Fathers</t>
  </si>
  <si>
    <t>https://boardgamegeek.com/boardgame/37358/founding-fathers</t>
  </si>
  <si>
    <t>High Society</t>
  </si>
  <si>
    <t>https://boardgamegeek.com/boardgame/220/high-society</t>
  </si>
  <si>
    <t>Via Nebula</t>
  </si>
  <si>
    <t>https://boardgamegeek.com/boardgame/191231/nebula</t>
  </si>
  <si>
    <t>Agricola: Farmers of the Moor</t>
  </si>
  <si>
    <t>https://boardgamegeek.com/boardgameexpansion/43018/agricola-farmers-moor</t>
  </si>
  <si>
    <t>The Gallerist</t>
  </si>
  <si>
    <t>https://boardgamegeek.com/boardgame/125153/gallerist</t>
  </si>
  <si>
    <t>Dominion: Dark Ages</t>
  </si>
  <si>
    <t>https://boardgamegeek.com/boardgameexpansion/125403/dominion-dark-ages</t>
  </si>
  <si>
    <t>Rex: Final Days of an Empire</t>
  </si>
  <si>
    <t>https://boardgamegeek.com/boardgame/104363/rex-final-days-empire</t>
  </si>
  <si>
    <t>Cargo Noir</t>
  </si>
  <si>
    <t>https://boardgamegeek.com/boardgame/90305/cargo-noir</t>
  </si>
  <si>
    <t>Dungeons &amp; Dragons: Wrath of Ashardalon Board Game</t>
  </si>
  <si>
    <t>https://boardgamegeek.com/boardgame/66356/dungeons-dragons-wrath-ashardalon-board-game</t>
  </si>
  <si>
    <t>GOSU</t>
  </si>
  <si>
    <t>https://boardgamegeek.com/boardgame/66587/gosu</t>
  </si>
  <si>
    <t>Samarkand: Routes to Riches</t>
  </si>
  <si>
    <t>https://boardgamegeek.com/boardgame/66214/samarkand-routes-riches</t>
  </si>
  <si>
    <t>MicroMacro: Crime City</t>
  </si>
  <si>
    <t>https://boardgamegeek.com/boardgame/318977/micromacro-crime-city</t>
  </si>
  <si>
    <t>Cthulhu: Death May Die</t>
  </si>
  <si>
    <t>https://boardgamegeek.com/boardgame/253344/cthulhu-death-may-die</t>
  </si>
  <si>
    <t>The Grimm Forest</t>
  </si>
  <si>
    <t>https://boardgamegeek.com/boardgame/212402/grimm-forest</t>
  </si>
  <si>
    <t>Apples to Apples</t>
  </si>
  <si>
    <t>https://boardgamegeek.com/boardgame/74/apples-apples</t>
  </si>
  <si>
    <t>Dominion: Hinterlands</t>
  </si>
  <si>
    <t>https://boardgamegeek.com/boardgameexpansion/104557/dominion-hinterlands</t>
  </si>
  <si>
    <t>Gears of War: The Board Game</t>
  </si>
  <si>
    <t>https://boardgamegeek.com/boardgame/42776/gears-war-board-game</t>
  </si>
  <si>
    <t>Copycat</t>
  </si>
  <si>
    <t>https://boardgamegeek.com/boardgame/114031/copycat</t>
  </si>
  <si>
    <t>Century: A New World</t>
  </si>
  <si>
    <t>https://boardgamegeek.com/boardgame/270970/century-new-world</t>
  </si>
  <si>
    <t>Lost Legacy: The Starship</t>
  </si>
  <si>
    <t>https://boardgamegeek.com/boardgame/158339/lost-legacy-starship</t>
  </si>
  <si>
    <t>Age of War</t>
  </si>
  <si>
    <t>https://boardgamegeek.com/boardgame/155695/age-war</t>
  </si>
  <si>
    <t>Machi Koro: Harbor</t>
  </si>
  <si>
    <t>https://boardgamegeek.com/boardgameexpansion/143789/machi-koro-harbor</t>
  </si>
  <si>
    <t>Founders of Gloomhaven</t>
  </si>
  <si>
    <t>https://boardgamegeek.com/boardgame/214032/founders-gloomhaven</t>
  </si>
  <si>
    <t>Neuroshima Hex! 3.0</t>
  </si>
  <si>
    <t>https://boardgamegeek.com/boardgame/21241/neuroshima-hex-30</t>
  </si>
  <si>
    <t>Nefarious</t>
  </si>
  <si>
    <t>https://boardgamegeek.com/boardgame/108044/nefarious</t>
  </si>
  <si>
    <t>Progress: Evolution of Technology</t>
  </si>
  <si>
    <t>https://boardgamegeek.com/boardgame/140717/progress-evolution-technology</t>
  </si>
  <si>
    <t>Space Cadets</t>
  </si>
  <si>
    <t>https://boardgamegeek.com/boardgame/123096/space-cadets</t>
  </si>
  <si>
    <t>Adrenaline</t>
  </si>
  <si>
    <t>https://boardgamegeek.com/boardgame/202408/adrenaline</t>
  </si>
  <si>
    <t>Star Trek: Expeditions</t>
  </si>
  <si>
    <t>https://boardgamegeek.com/boardgame/79131/star-trek-expeditions</t>
  </si>
  <si>
    <t>FITS</t>
  </si>
  <si>
    <t>https://boardgamegeek.com/boardgame/40393/fits</t>
  </si>
  <si>
    <t>Twilight Imperium: Fourth Edition</t>
  </si>
  <si>
    <t>https://boardgamegeek.com/boardgame/233078/twilight-imperium-fourth-edition</t>
  </si>
  <si>
    <t>The Oracle of Delphi</t>
  </si>
  <si>
    <t>https://boardgamegeek.com/boardgame/193558/oracle-delphi</t>
  </si>
  <si>
    <t>Ticket to Ride: Nordic Countries</t>
  </si>
  <si>
    <t>https://boardgamegeek.com/boardgame/31627/ticket-ride-nordic-countries</t>
  </si>
  <si>
    <t>Catacombs</t>
  </si>
  <si>
    <t>https://boardgamegeek.com/boardgame/57390/catacombs</t>
  </si>
  <si>
    <t>Hallertau</t>
  </si>
  <si>
    <t>https://boardgamegeek.com/boardgame/300322/hallertau</t>
  </si>
  <si>
    <t>Thunder Alley</t>
  </si>
  <si>
    <t>https://boardgamegeek.com/boardgame/108906/thunder-alley</t>
  </si>
  <si>
    <t>Bonfire</t>
  </si>
  <si>
    <t>https://boardgamegeek.com/boardgame/304420/bonfire</t>
  </si>
  <si>
    <t>On Tour</t>
  </si>
  <si>
    <t>https://boardgamegeek.com/boardgame/251412/tour</t>
  </si>
  <si>
    <t>Goa</t>
  </si>
  <si>
    <t>https://boardgamegeek.com/boardgame/9216/goa</t>
  </si>
  <si>
    <t>Haggis</t>
  </si>
  <si>
    <t>https://boardgamegeek.com/boardgame/37628/haggis</t>
  </si>
  <si>
    <t>Merchant of Venus (Second Edition)</t>
  </si>
  <si>
    <t>https://boardgamegeek.com/boardgame/131646/merchant-venus-second-edition</t>
  </si>
  <si>
    <t>Paperback</t>
  </si>
  <si>
    <t>https://boardgamegeek.com/boardgame/141572/paperback</t>
  </si>
  <si>
    <t>Samurai</t>
  </si>
  <si>
    <t>https://boardgamegeek.com/boardgame/3/samurai</t>
  </si>
  <si>
    <t>COâ‚‚</t>
  </si>
  <si>
    <t>https://boardgamegeek.com/boardgame/72225/co</t>
  </si>
  <si>
    <t>Ticket to Ride Map Collection: Volume 5 â€“ United Kingdom &amp; Pennsylvania</t>
  </si>
  <si>
    <t>https://boardgamegeek.com/boardgameexpansion/182078/ticket-ride-map-collection-volume-5-united-kingdom</t>
  </si>
  <si>
    <t>Between Two Castles of Mad King Ludwig</t>
  </si>
  <si>
    <t>https://boardgamegeek.com/boardgame/258036/between-two-castles-mad-king-ludwig</t>
  </si>
  <si>
    <t>Crusaders: Thy Will Be Done</t>
  </si>
  <si>
    <t>https://boardgamegeek.com/boardgame/170624/crusaders-thy-will-be-done</t>
  </si>
  <si>
    <t>Railways of the World</t>
  </si>
  <si>
    <t>https://boardgamegeek.com/boardgame/17133/railways-world</t>
  </si>
  <si>
    <t>Not Alone</t>
  </si>
  <si>
    <t>https://boardgamegeek.com/boardgame/194879/not-alone</t>
  </si>
  <si>
    <t>Ninjato</t>
  </si>
  <si>
    <t>https://boardgamegeek.com/boardgame/50768/ninjato</t>
  </si>
  <si>
    <t>Marco Polo II: In the Service of the Khan</t>
  </si>
  <si>
    <t>https://boardgamegeek.com/boardgame/283948/marco-polo-ii-service-khan</t>
  </si>
  <si>
    <t>Twilight Imperium: Third Edition</t>
  </si>
  <si>
    <t>https://boardgamegeek.com/boardgame/12493/twilight-imperium-third-edition</t>
  </si>
  <si>
    <t>The Downfall of Pompeii</t>
  </si>
  <si>
    <t>https://boardgamegeek.com/boardgame/13004/downfall-pompeii</t>
  </si>
  <si>
    <t>Mission: Red Planet (Second Edition)</t>
  </si>
  <si>
    <t>https://boardgamegeek.com/boardgame/176920/mission-red-planet-second-edition</t>
  </si>
  <si>
    <t>Labyrinth: The War on Terror, 2001 â€“ ?</t>
  </si>
  <si>
    <t>https://boardgamegeek.com/boardgame/62227/labyrinth-war-terror-2001</t>
  </si>
  <si>
    <t>Friday</t>
  </si>
  <si>
    <t>https://boardgamegeek.com/boardgame/43570/friday</t>
  </si>
  <si>
    <t>Thebes</t>
  </si>
  <si>
    <t>https://boardgamegeek.com/boardgame/30869/thebes</t>
  </si>
  <si>
    <t>Parade</t>
  </si>
  <si>
    <t>https://boardgamegeek.com/boardgame/56692/parade</t>
  </si>
  <si>
    <t>Tiny Epic Western</t>
  </si>
  <si>
    <t>https://boardgamegeek.com/boardgame/180852/tiny-epic-western</t>
  </si>
  <si>
    <t>Snowdonia</t>
  </si>
  <si>
    <t>https://boardgamegeek.com/boardgame/119432/snowdonia</t>
  </si>
  <si>
    <t>Beyond the Sun</t>
  </si>
  <si>
    <t>https://boardgamegeek.com/boardgame/317985/beyond-sun</t>
  </si>
  <si>
    <t>Ecos: First Continent</t>
  </si>
  <si>
    <t>https://boardgamegeek.com/boardgame/279254/ecos-first-continent</t>
  </si>
  <si>
    <t>Neta-Tanka: Deluxe Edition</t>
  </si>
  <si>
    <t>https://boardgamegeek.com/boardgame/245931/neta-tanka-deluxe-edition</t>
  </si>
  <si>
    <t>Mint Delivery</t>
  </si>
  <si>
    <t>https://boardgamegeek.com/boardgame/230251/mint-delivery</t>
  </si>
  <si>
    <t>Mariposas</t>
  </si>
  <si>
    <t>https://boardgamegeek.com/boardgame/297978/mariposas</t>
  </si>
  <si>
    <t>Merlin</t>
  </si>
  <si>
    <t>https://boardgamegeek.com/boardgame/230933/merlin</t>
  </si>
  <si>
    <t>AuZtralia</t>
  </si>
  <si>
    <t>https://boardgamegeek.com/boardgame/231581/auztralia</t>
  </si>
  <si>
    <t>Caverna: Cave vs Cave</t>
  </si>
  <si>
    <t>https://boardgamegeek.com/boardgame/220520/caverna-cave-vs-cave</t>
  </si>
  <si>
    <t>51st State</t>
  </si>
  <si>
    <t>https://boardgamegeek.com/boardgame/73369/51st-state</t>
  </si>
  <si>
    <t>Hardback</t>
  </si>
  <si>
    <t>https://boardgamegeek.com/boardgame/223750/hardback</t>
  </si>
  <si>
    <t>Bargain Quest</t>
  </si>
  <si>
    <t>https://boardgamegeek.com/boardgame/223740/bargain-quest</t>
  </si>
  <si>
    <t>Mottainai</t>
  </si>
  <si>
    <t>https://boardgamegeek.com/boardgame/175199/mottainai</t>
  </si>
  <si>
    <t>Burgle Bros.</t>
  </si>
  <si>
    <t>https://boardgamegeek.com/boardgame/172081/burgle-bros</t>
  </si>
  <si>
    <t>Eaten by Zombies!</t>
  </si>
  <si>
    <t>https://boardgamegeek.com/boardgame/76247/eaten-zombies</t>
  </si>
  <si>
    <t>Skyline</t>
  </si>
  <si>
    <t>https://boardgamegeek.com/boardgame/121423/skyline</t>
  </si>
  <si>
    <t>Arkham Horror (Third Edition)</t>
  </si>
  <si>
    <t>https://boardgamegeek.com/boardgame/257499/arkham-horror-third-edition</t>
  </si>
  <si>
    <t>Lords of Vegas</t>
  </si>
  <si>
    <t>https://boardgamegeek.com/boardgame/20437/lords-vegas</t>
  </si>
  <si>
    <t>Blackout: Hong Kong</t>
  </si>
  <si>
    <t>https://boardgamegeek.com/boardgame/262215/blackout-hong-kong</t>
  </si>
  <si>
    <t>Massive Darkness</t>
  </si>
  <si>
    <t>https://boardgamegeek.com/boardgame/197070/massive-darkness</t>
  </si>
  <si>
    <t>Fallout</t>
  </si>
  <si>
    <t>https://boardgamegeek.com/boardgame/232918/fallout</t>
  </si>
  <si>
    <t>The Networks</t>
  </si>
  <si>
    <t>https://boardgamegeek.com/boardgame/72321/networks</t>
  </si>
  <si>
    <t>Loopin' Louie</t>
  </si>
  <si>
    <t>https://boardgamegeek.com/boardgame/327/loopin-louie</t>
  </si>
  <si>
    <t>Fugitive</t>
  </si>
  <si>
    <t>https://boardgamegeek.com/boardgame/197443/fugitive</t>
  </si>
  <si>
    <t>Francis Drake</t>
  </si>
  <si>
    <t>https://boardgamegeek.com/boardgame/140603/francis-drake</t>
  </si>
  <si>
    <t>Unearth</t>
  </si>
  <si>
    <t>https://boardgamegeek.com/boardgame/217085/unearth</t>
  </si>
  <si>
    <t>Norenberc</t>
  </si>
  <si>
    <t>https://boardgamegeek.com/boardgame/75091/norenberc</t>
  </si>
  <si>
    <t>Gauntlet of Fools</t>
  </si>
  <si>
    <t>https://boardgamegeek.com/boardgame/129293/gauntlet-fools</t>
  </si>
  <si>
    <t>Tash-Kalar: Arena of Legends</t>
  </si>
  <si>
    <t>https://boardgamegeek.com/boardgame/146278/tash-kalar-arena-legends</t>
  </si>
  <si>
    <t>Ground Floor</t>
  </si>
  <si>
    <t>https://boardgamegeek.com/boardgame/38765/ground-floor</t>
  </si>
  <si>
    <t>Panamax</t>
  </si>
  <si>
    <t>https://boardgamegeek.com/boardgame/131287/panamax</t>
  </si>
  <si>
    <t>Warhammer Quest: The Adventure Card Game</t>
  </si>
  <si>
    <t>https://boardgamegeek.com/boardgame/181521/warhammer-quest-adventure-card-game</t>
  </si>
  <si>
    <t>Sail to India</t>
  </si>
  <si>
    <t>https://boardgamegeek.com/boardgame/141736/sail-india</t>
  </si>
  <si>
    <t>Star Trek: Fleet Captains</t>
  </si>
  <si>
    <t>https://boardgamegeek.com/boardgame/79127/star-trek-fleet-captains</t>
  </si>
  <si>
    <t>Spirits of the Forest</t>
  </si>
  <si>
    <t>https://boardgamegeek.com/boardgame/235375/spirits-forest</t>
  </si>
  <si>
    <t>Duelosaur Island</t>
  </si>
  <si>
    <t>https://boardgamegeek.com/boardgame/247236/duelosaur-island</t>
  </si>
  <si>
    <t>Drum Roll</t>
  </si>
  <si>
    <t>https://boardgamegeek.com/boardgame/86246/drum-roll</t>
  </si>
  <si>
    <t>Glen More II: Chronicles</t>
  </si>
  <si>
    <t>https://boardgamegeek.com/boardgame/265188/glen-more-ii-chronicles</t>
  </si>
  <si>
    <t>Tournay</t>
  </si>
  <si>
    <t>https://boardgamegeek.com/boardgame/105037/tournay</t>
  </si>
  <si>
    <t>The Great Zimbabwe</t>
  </si>
  <si>
    <t>https://boardgamegeek.com/boardgame/111341/great-zimbabwe</t>
  </si>
  <si>
    <t>Tiny Epic Dinosaurs</t>
  </si>
  <si>
    <t>https://boardgamegeek.com/boardgame/291508/tiny-epic-dinosaurs</t>
  </si>
  <si>
    <t>Mercado de Lisboa</t>
  </si>
  <si>
    <t>https://boardgamegeek.com/boardgame/262477/mercado-de-lisboa</t>
  </si>
  <si>
    <t>Walnut Grove</t>
  </si>
  <si>
    <t>https://boardgamegeek.com/boardgame/103185/walnut-grove</t>
  </si>
  <si>
    <t>Grand Cru</t>
  </si>
  <si>
    <t>https://boardgamegeek.com/boardgame/75212/grand-cru</t>
  </si>
  <si>
    <t>Forbidden Stars</t>
  </si>
  <si>
    <t>https://boardgamegeek.com/boardgame/175155/forbidden-stars</t>
  </si>
  <si>
    <t>Dream Home</t>
  </si>
  <si>
    <t>https://boardgamegeek.com/boardgame/194880/dream-home</t>
  </si>
  <si>
    <t>The Estates</t>
  </si>
  <si>
    <t>https://boardgamegeek.com/boardgame/249381/estates</t>
  </si>
  <si>
    <t>Boss Monster: The Dungeon Building Card Game</t>
  </si>
  <si>
    <t>https://boardgamegeek.com/boardgame/131835/boss-monster-dungeon-building-card-game</t>
  </si>
  <si>
    <t>FÃ¼rstenfeld</t>
  </si>
  <si>
    <t>https://boardgamegeek.com/boardgame/84469/furstenfeld</t>
  </si>
  <si>
    <t>Rococo</t>
  </si>
  <si>
    <t>https://boardgamegeek.com/boardgame/144344/rococo</t>
  </si>
  <si>
    <t>https://boardgamegeek.com/boardgame/84419/space-empires-4x</t>
  </si>
  <si>
    <t>Catan Histories: Settlers of America â€“ Trails to Rails</t>
  </si>
  <si>
    <t>https://boardgamegeek.com/boardgame/67239/catan-histories-settlers-america-trails-rails</t>
  </si>
  <si>
    <t>The Pursuit of Happiness</t>
  </si>
  <si>
    <t>https://boardgamegeek.com/boardgame/181687/pursuit-happiness</t>
  </si>
  <si>
    <t>Pandemic: Fall of Rome</t>
  </si>
  <si>
    <t>https://boardgamegeek.com/boardgame/260428/pandemic-fall-rome</t>
  </si>
  <si>
    <t>Legacy: The Testament of Duke de Crecy</t>
  </si>
  <si>
    <t>https://boardgamegeek.com/boardgame/52461/legacy-testament-duke-de-crecy</t>
  </si>
  <si>
    <t>Trismegistus: The Ultimate Formula</t>
  </si>
  <si>
    <t>https://boardgamegeek.com/boardgame/281442/trismegistus-ultimate-formula</t>
  </si>
  <si>
    <t>New Frontiers</t>
  </si>
  <si>
    <t>https://boardgamegeek.com/boardgame/255692/new-frontiers</t>
  </si>
  <si>
    <t>20th Century</t>
  </si>
  <si>
    <t>https://boardgamegeek.com/boardgame/85036/20th-century</t>
  </si>
  <si>
    <t>Ticket to Ride: 10th Anniversary</t>
  </si>
  <si>
    <t>https://boardgamegeek.com/boardgame/160069/ticket-ride-10th-anniversary</t>
  </si>
  <si>
    <t>Coin Age</t>
  </si>
  <si>
    <t>https://boardgamegeek.com/boardgame/146130/coin-age</t>
  </si>
  <si>
    <t>Rise of Tribes</t>
  </si>
  <si>
    <t>https://boardgamegeek.com/boardgame/202583/rise-tribes</t>
  </si>
  <si>
    <t>Yggdrasil</t>
  </si>
  <si>
    <t>https://boardgamegeek.com/boardgame/71671/yggdrasil</t>
  </si>
  <si>
    <t>Tiny Epic Defenders</t>
  </si>
  <si>
    <t>https://boardgamegeek.com/boardgame/155708/tiny-epic-defenders</t>
  </si>
  <si>
    <t>Luna</t>
  </si>
  <si>
    <t>https://boardgamegeek.com/boardgame/70512/luna</t>
  </si>
  <si>
    <t>Dice Settlers</t>
  </si>
  <si>
    <t>https://boardgamegeek.com/boardgame/230267/dice-settlers</t>
  </si>
  <si>
    <t>Hyperborea</t>
  </si>
  <si>
    <t>https://boardgamegeek.com/boardgame/119788/hyperborea</t>
  </si>
  <si>
    <t>Roam</t>
  </si>
  <si>
    <t>https://boardgamegeek.com/boardgame/267319/roam</t>
  </si>
  <si>
    <t>Dice Town</t>
  </si>
  <si>
    <t>https://boardgamegeek.com/boardgame/40793/dice-town</t>
  </si>
  <si>
    <t>Call to Adventure</t>
  </si>
  <si>
    <t>https://boardgamegeek.com/boardgame/238992/call-adventure</t>
  </si>
  <si>
    <t>Tammany Hall</t>
  </si>
  <si>
    <t>https://boardgamegeek.com/boardgame/30645/tammany-hall</t>
  </si>
  <si>
    <t>Alea Iacta Est</t>
  </si>
  <si>
    <t>https://boardgamegeek.com/boardgame/40760/alea-iacta-est</t>
  </si>
  <si>
    <t>Xia: Legends of a Drift System</t>
  </si>
  <si>
    <t>https://boardgamegeek.com/boardgame/82222/xia-legends-drift-system</t>
  </si>
  <si>
    <t>Lords of Xidit</t>
  </si>
  <si>
    <t>https://boardgamegeek.com/boardgame/156566/lords-xidit</t>
  </si>
  <si>
    <t>Meeple Circus</t>
  </si>
  <si>
    <t>https://boardgamegeek.com/boardgame/193214/meeple-circus</t>
  </si>
  <si>
    <t>Conan</t>
  </si>
  <si>
    <t>https://boardgamegeek.com/boardgame/160010/conan</t>
  </si>
  <si>
    <t>Fury of Dracula (Third/Fourth Edition)</t>
  </si>
  <si>
    <t>https://boardgamegeek.com/boardgame/181279/fury-dracula-thirdfourth-edition</t>
  </si>
  <si>
    <t>Gentes: Deluxified Edition</t>
  </si>
  <si>
    <t>https://boardgamegeek.com/boardgame/249703/gentes-deluxified-edition</t>
  </si>
  <si>
    <t>The Flow of History</t>
  </si>
  <si>
    <t>https://boardgamegeek.com/boardgame/204574/flow-history</t>
  </si>
  <si>
    <t>Indian Summer</t>
  </si>
  <si>
    <t>https://boardgamegeek.com/boardgame/233678/indian-summer</t>
  </si>
  <si>
    <t>Inca Empire</t>
  </si>
  <si>
    <t>https://boardgamegeek.com/boardgame/75476/inca-empire</t>
  </si>
  <si>
    <t>Bruxelles 1893</t>
  </si>
  <si>
    <t>https://boardgamegeek.com/boardgame/144592/bruxelles-1893</t>
  </si>
  <si>
    <t>Scrabble</t>
  </si>
  <si>
    <t>https://boardgamegeek.com/boardgame/320/scrabble</t>
  </si>
  <si>
    <t>Civilization: A New Dawn</t>
  </si>
  <si>
    <t>https://boardgamegeek.com/boardgame/233247/civilization-new-dawn</t>
  </si>
  <si>
    <t>Mare Nostrum: Empires</t>
  </si>
  <si>
    <t>https://boardgamegeek.com/boardgame/174785/mare-nostrum-empires</t>
  </si>
  <si>
    <t>Snow Tails</t>
  </si>
  <si>
    <t>https://boardgamegeek.com/boardgame/38054/snow-tails</t>
  </si>
  <si>
    <t>Carnegie</t>
  </si>
  <si>
    <t>https://boardgamegeek.com/boardgame/310873/carnegie</t>
  </si>
  <si>
    <t>Sunrise City</t>
  </si>
  <si>
    <t>https://boardgamegeek.com/boardgame/97357/sunrise-city</t>
  </si>
  <si>
    <t>Tussie Mussie</t>
  </si>
  <si>
    <t>https://boardgamegeek.com/boardgame/257614/tussie-mussie</t>
  </si>
  <si>
    <t>Quantum</t>
  </si>
  <si>
    <t>https://boardgamegeek.com/boardgame/143519/quantum</t>
  </si>
  <si>
    <t>Relic Runners</t>
  </si>
  <si>
    <t>https://boardgamegeek.com/boardgame/144270/relic-runners</t>
  </si>
  <si>
    <t>Awkward Guests</t>
  </si>
  <si>
    <t>https://boardgamegeek.com/boardgame/188866/awkward-guests</t>
  </si>
  <si>
    <t>Through the Desert</t>
  </si>
  <si>
    <t>https://boardgamegeek.com/boardgame/503/through-desert</t>
  </si>
  <si>
    <t>Orbis</t>
  </si>
  <si>
    <t>https://boardgamegeek.com/boardgame/255507/orbis</t>
  </si>
  <si>
    <t>Factory Fun</t>
  </si>
  <si>
    <t>https://boardgamegeek.com/boardgame/24417/factory-fun</t>
  </si>
  <si>
    <t>Coal Baron</t>
  </si>
  <si>
    <t>https://boardgamegeek.com/boardgame/143515/coal-baron</t>
  </si>
  <si>
    <t>Space Cadets: Dice Duel</t>
  </si>
  <si>
    <t>https://boardgamegeek.com/boardgame/142079/space-cadets-dice-duel</t>
  </si>
  <si>
    <t>Chess</t>
  </si>
  <si>
    <t>https://boardgamegeek.com/boardgame/171/chess</t>
  </si>
  <si>
    <t>Vanuatu</t>
  </si>
  <si>
    <t>https://boardgamegeek.com/boardgame/104020/vanuatu</t>
  </si>
  <si>
    <t>Stockpile</t>
  </si>
  <si>
    <t>https://boardgamegeek.com/boardgame/161614/stockpile</t>
  </si>
  <si>
    <t>King of Tokyo: Power Up!</t>
  </si>
  <si>
    <t>https://boardgamegeek.com/boardgameexpansion/127067/king-tokyo-power</t>
  </si>
  <si>
    <t>Pergamon</t>
  </si>
  <si>
    <t>https://boardgamegeek.com/boardgame/90040/pergamon</t>
  </si>
  <si>
    <t>Shadowrun: Crossfire</t>
  </si>
  <si>
    <t>https://boardgamegeek.com/boardgame/135382/shadowrun-crossfire</t>
  </si>
  <si>
    <t>Commands &amp; Colors: Ancients</t>
  </si>
  <si>
    <t>https://boardgamegeek.com/boardgame/14105/commands-colors-ancients</t>
  </si>
  <si>
    <t>51st State: Master Set</t>
  </si>
  <si>
    <t>https://boardgamegeek.com/boardgame/192458/51st-state-master-set</t>
  </si>
  <si>
    <t>Kodama: The Tree Spirits</t>
  </si>
  <si>
    <t>https://boardgamegeek.com/boardgame/181810/kodama-tree-spirits</t>
  </si>
  <si>
    <t>Batman: Gotham City Chronicles</t>
  </si>
  <si>
    <t>https://boardgamegeek.com/boardgame/222514/batman-gotham-city-chronicles</t>
  </si>
  <si>
    <t>This Town Ain't Big Enough for the 2-4 of Us</t>
  </si>
  <si>
    <t>https://boardgamegeek.com/boardgame/153497/town-aint-big-enough-2-4-us</t>
  </si>
  <si>
    <t>Kanban EV</t>
  </si>
  <si>
    <t>https://boardgamegeek.com/boardgame/284378/kanban-ev</t>
  </si>
  <si>
    <t>Fantastic Factories</t>
  </si>
  <si>
    <t>https://boardgamegeek.com/boardgame/216600/fantastic-factories</t>
  </si>
  <si>
    <t>Unfair</t>
  </si>
  <si>
    <t>https://boardgamegeek.com/boardgame/179172/unfair</t>
  </si>
  <si>
    <t>Marvel Dice Masters: Uncanny X-Men</t>
  </si>
  <si>
    <t>https://boardgamegeek.com/boardgame/158275/marvel-dice-masters-uncanny-x-men</t>
  </si>
  <si>
    <t>Edge of Darkness</t>
  </si>
  <si>
    <t>https://boardgamegeek.com/boardgame/229491/edge-darkness</t>
  </si>
  <si>
    <t>Villages of Valeria</t>
  </si>
  <si>
    <t>https://boardgamegeek.com/boardgame/180040/villages-valeria</t>
  </si>
  <si>
    <t>Masmorra: Dungeons of Arcadia</t>
  </si>
  <si>
    <t>https://boardgamegeek.com/boardgame/181524/masmorra-dungeons-arcadia</t>
  </si>
  <si>
    <t>Dark Moon</t>
  </si>
  <si>
    <t>https://boardgamegeek.com/boardgame/111124/dark-moon</t>
  </si>
  <si>
    <t>Onirim (Second Edition)</t>
  </si>
  <si>
    <t>https://boardgamegeek.com/boardgame/156336/onirim-second-edition</t>
  </si>
  <si>
    <t>Helvetia</t>
  </si>
  <si>
    <t>https://boardgamegeek.com/boardgame/103092/helvetia</t>
  </si>
  <si>
    <t>Sprawlopolis</t>
  </si>
  <si>
    <t>https://boardgamegeek.com/boardgame/251658/sprawlopolis</t>
  </si>
  <si>
    <t>Pastiche</t>
  </si>
  <si>
    <t>https://boardgamegeek.com/boardgame/91620/pastiche</t>
  </si>
  <si>
    <t>Historia</t>
  </si>
  <si>
    <t>https://boardgamegeek.com/boardgame/157096/historia</t>
  </si>
  <si>
    <t>Evolution: Climate</t>
  </si>
  <si>
    <t>https://boardgamegeek.com/boardgame/182134/evolution-climate</t>
  </si>
  <si>
    <t>The Agents</t>
  </si>
  <si>
    <t>https://boardgamegeek.com/boardgame/141932/agents</t>
  </si>
  <si>
    <t>Get Bit!</t>
  </si>
  <si>
    <t>https://boardgamegeek.com/boardgame/30539/get-bit</t>
  </si>
  <si>
    <t>Vast: The Crystal Caverns</t>
  </si>
  <si>
    <t>https://boardgamegeek.com/boardgame/170416/vast-crystal-caverns</t>
  </si>
  <si>
    <t>Railroad Ink: Blazing Red Edition</t>
  </si>
  <si>
    <t>https://boardgamegeek.com/boardgame/251678/railroad-ink-blazing-red-edition</t>
  </si>
  <si>
    <t>Tang Garden</t>
  </si>
  <si>
    <t>https://boardgamegeek.com/boardgame/252153/tang-garden</t>
  </si>
  <si>
    <t>Jambo</t>
  </si>
  <si>
    <t>https://boardgamegeek.com/boardgame/12002/jambo</t>
  </si>
  <si>
    <t>Dragon Slayer</t>
  </si>
  <si>
    <t>https://boardgamegeek.com/boardgame/158243/dragon-slayer</t>
  </si>
  <si>
    <t>Shipyard</t>
  </si>
  <si>
    <t>https://boardgamegeek.com/boardgame/55600/shipyard</t>
  </si>
  <si>
    <t>Black Fleet</t>
  </si>
  <si>
    <t>https://boardgamegeek.com/boardgame/157403/black-fleet</t>
  </si>
  <si>
    <t>Jamaica</t>
  </si>
  <si>
    <t>https://boardgamegeek.com/boardgame/28023/jamaica</t>
  </si>
  <si>
    <t>Paris</t>
  </si>
  <si>
    <t>https://boardgamegeek.com/boardgame/282954/paris</t>
  </si>
  <si>
    <t>Battleship Galaxies</t>
  </si>
  <si>
    <t>https://boardgamegeek.com/boardgame/93538/battleship-galaxies</t>
  </si>
  <si>
    <t>The Great Fire of London 1666</t>
  </si>
  <si>
    <t>https://boardgamegeek.com/boardgame/41569/great-fire-london-1666</t>
  </si>
  <si>
    <t>OrlÃ©ans: Deluxe Edition</t>
  </si>
  <si>
    <t>https://boardgamegeek.com/boardgame/171905/orleans-deluxe-edition</t>
  </si>
  <si>
    <t>Shadow Hunters</t>
  </si>
  <si>
    <t>https://boardgamegeek.com/boardgame/24068/shadow-hunters</t>
  </si>
  <si>
    <t>Outlive</t>
  </si>
  <si>
    <t>https://boardgamegeek.com/boardgame/191051/outlive</t>
  </si>
  <si>
    <t>Rank</t>
  </si>
  <si>
    <t>New position</t>
  </si>
  <si>
    <t>Old position (250)</t>
  </si>
  <si>
    <t>Old position (all)</t>
  </si>
  <si>
    <t>Diff</t>
  </si>
  <si>
    <t>Cascadia</t>
  </si>
  <si>
    <t>https://boardgamegeek.com/boardgame/295947/cascadia</t>
  </si>
  <si>
    <t>Terraforming Mars: Ares Expedition</t>
  </si>
  <si>
    <t>https://boardgamegeek.com/boardgame/328871/terraforming-mars-ares-expedition</t>
  </si>
  <si>
    <t>Ark Nova</t>
  </si>
  <si>
    <t>https://boardgamegeek.com/boardgame/342942/ark-nova</t>
  </si>
  <si>
    <t>7 Wonders: Architects</t>
  </si>
  <si>
    <t>https://boardgamegeek.com/boardgame/346703/7-wonders-architects</t>
  </si>
  <si>
    <t>Furnace</t>
  </si>
  <si>
    <t>https://boardgamegeek.com/boardgame/318084/furnace</t>
  </si>
  <si>
    <t>Paleo</t>
  </si>
  <si>
    <t>https://boardgamegeek.com/boardgame/300531/paleo</t>
  </si>
  <si>
    <t>The Crew: Mission Deep Sea</t>
  </si>
  <si>
    <t>https://boardgamegeek.com/boardgame/324856/crew-mission-deep-sea</t>
  </si>
  <si>
    <t>The Red Cathedral</t>
  </si>
  <si>
    <t>https://boardgamegeek.com/boardgame/227224/red-cathedral</t>
  </si>
  <si>
    <t>Project L</t>
  </si>
  <si>
    <t>https://boardgamegeek.com/boardgame/260180/project-l</t>
  </si>
  <si>
    <t>Meadow</t>
  </si>
  <si>
    <t>https://boardgamegeek.com/boardgame/314491/meadow</t>
  </si>
  <si>
    <t>So Clover!</t>
  </si>
  <si>
    <t>https://boardgamegeek.com/boardgame/329839/so-clover</t>
  </si>
  <si>
    <t>Ankh: Gods of Egypt</t>
  </si>
  <si>
    <t>https://boardgamegeek.com/boardgame/285967/ankh-gods-egypt</t>
  </si>
  <si>
    <t>https://boardgamegeek.com/boardgame/271320/castles-burgundy</t>
  </si>
  <si>
    <t>The Search for Planet X</t>
  </si>
  <si>
    <t>https://boardgamegeek.com/boardgame/279537/search-planet-x</t>
  </si>
  <si>
    <t>Discoveries: The Journals of Lewis &amp; Clark</t>
  </si>
  <si>
    <t>https://boardgamegeek.com/boardgame/171669/discoveries-journals-lewis-clark</t>
  </si>
  <si>
    <t>Clank!: Legacy â€“ Acquisitions Incorporated</t>
  </si>
  <si>
    <t>Destinies</t>
  </si>
  <si>
    <t>https://boardgamegeek.com/boardgame/285192/destinies</t>
  </si>
  <si>
    <t>Anno 1800</t>
  </si>
  <si>
    <t>https://boardgamegeek.com/boardgame/311193/anno-1800</t>
  </si>
  <si>
    <t>Boonlake</t>
  </si>
  <si>
    <t>https://boardgamegeek.com/boardgame/343905/boonlake</t>
  </si>
  <si>
    <t>Hadrian's Wall</t>
  </si>
  <si>
    <t>https://boardgamegeek.com/boardgame/304783/hadrians-wall</t>
  </si>
  <si>
    <t>Abandon All Artichokes</t>
  </si>
  <si>
    <t>https://boardgamegeek.com/boardgame/302260/abandon-all-artichokes</t>
  </si>
  <si>
    <t>Welcome to the Moon</t>
  </si>
  <si>
    <t>https://boardgamegeek.com/boardgame/339789/welcome-moon</t>
  </si>
  <si>
    <t>Long Shot: The Dice Game</t>
  </si>
  <si>
    <t>https://boardgamegeek.com/boardgame/295374/long-shot-dice-game</t>
  </si>
  <si>
    <t>Libertalia: Winds of Galecrest</t>
  </si>
  <si>
    <t>https://boardgamegeek.com/boardgame/356033/libertalia-winds-galecrest</t>
  </si>
  <si>
    <t>Creature Comforts</t>
  </si>
  <si>
    <t>https://boardgamegeek.com/boardgame/304051/creature-comforts</t>
  </si>
  <si>
    <t>Imperium: Classics</t>
  </si>
  <si>
    <t>https://boardgamegeek.com/boardgame/318184/imperium-classics</t>
  </si>
  <si>
    <t>Return to Dark Tower</t>
  </si>
  <si>
    <t>https://boardgamegeek.com/boardgame/256680/return-dark-tower</t>
  </si>
  <si>
    <t>Oath: Chronicles of Empire and Exile</t>
  </si>
  <si>
    <t>https://boardgamegeek.com/boardgame/291572/oath-chronicles-empire-and-exile</t>
  </si>
  <si>
    <t>Dinosaur World</t>
  </si>
  <si>
    <t>https://boardgamegeek.com/boardgame/317457/dinosaur-world</t>
  </si>
  <si>
    <t>Radlands</t>
  </si>
  <si>
    <t>https://boardgamegeek.com/boardgame/329082/radlands</t>
  </si>
  <si>
    <t>Spot it!</t>
  </si>
  <si>
    <t>https://boardgamegeek.com/boardgame/63268/spot-it</t>
  </si>
  <si>
    <t>Great Western Trail (Second Edition)</t>
  </si>
  <si>
    <t>https://boardgamegeek.com/boardgame/341169/great-western-trail-second-edition</t>
  </si>
  <si>
    <t>Dead Reckoning</t>
  </si>
  <si>
    <t>https://boardgamegeek.com/boardgame/276182/dead-reckoning</t>
  </si>
  <si>
    <t>Regicide</t>
  </si>
  <si>
    <t>https://boardgamegeek.com/boardgame/307002/regicide</t>
  </si>
  <si>
    <t>Planet Unknown</t>
  </si>
  <si>
    <t>https://boardgamegeek.com/boardgame/258779/planet-unknown</t>
  </si>
  <si>
    <t>Azul: Queen's Garden</t>
  </si>
  <si>
    <t>https://boardgamegeek.com/boardgame/346965/azul-queens-garden</t>
  </si>
  <si>
    <t>Space Empires 4X</t>
  </si>
  <si>
    <t>Similo</t>
  </si>
  <si>
    <t>https://boardgamegeek.com/boardgame/268620/similo</t>
  </si>
  <si>
    <t>Obsession</t>
  </si>
  <si>
    <t>https://boardgamegeek.com/boardgame/231733/obsession</t>
  </si>
  <si>
    <t>Rolling Realms</t>
  </si>
  <si>
    <t>https://boardgamegeek.com/boardgame/305682/rolling-realms</t>
  </si>
  <si>
    <t>Too Many Bones</t>
  </si>
  <si>
    <t>https://boardgamegeek.com/boardgame/192135/too-many-bones</t>
  </si>
  <si>
    <t>BattleLore</t>
  </si>
  <si>
    <t>https://boardgamegeek.com/boardgame/25417/battlelore</t>
  </si>
  <si>
    <t>Martian Dice</t>
  </si>
  <si>
    <t>https://boardgamegeek.com/boardgame/99875/martian-dice</t>
  </si>
  <si>
    <t>Fairy Tale</t>
  </si>
  <si>
    <t>https://boardgamegeek.com/boardgame/13823/fairy-tale</t>
  </si>
  <si>
    <t>Diff points</t>
  </si>
  <si>
    <t>Old points</t>
  </si>
  <si>
    <t>https://boardgamegeek.com/boardgame/70323/king-of-tokyo</t>
  </si>
  <si>
    <t>https://boardgamegeek.com/boardgame/28143/race-for-the-galaxy</t>
  </si>
  <si>
    <t>https://boardgamegeek.com/boardgame/84876/the-castles-of-burgundy</t>
  </si>
  <si>
    <t>https://boardgamegeek.com/boardgame/9209/ticket-to-ride</t>
  </si>
  <si>
    <t>CATAN</t>
  </si>
  <si>
    <t>https://boardgamegeek.com/boardgame/14996/ticket-to-ride-europe</t>
  </si>
  <si>
    <t>https://boardgamegeek.com/boardgame/244521/the-quacks-of-quedlinburg</t>
  </si>
  <si>
    <t>Take 5</t>
  </si>
  <si>
    <t>https://boardgamegeek.com/boardgame/432/take-5</t>
  </si>
  <si>
    <t>Five Tribes: The Djinns of Naqala</t>
  </si>
  <si>
    <t>https://boardgamegeek.com/boardgame/157354/five-tribes-the-djinns-of-naqala</t>
  </si>
  <si>
    <t>https://boardgamegeek.com/boardgame/126163/tzolkin-the-mayan-calendar</t>
  </si>
  <si>
    <t>https://boardgamegeek.com/boardgame/201808/clank-a-deck-building-adventure</t>
  </si>
  <si>
    <t>https://boardgamegeek.com/boardgame/205637/arkham-horror-the-card-game</t>
  </si>
  <si>
    <t>https://boardgamegeek.com/boardgame/312484/lost-ruins-of-arnak</t>
  </si>
  <si>
    <t>https://boardgamegeek.com/boardgame/244522/thats-pretty-clever</t>
  </si>
  <si>
    <t>https://boardgamegeek.com/boardgame/77423/the-lord-of-the-rings-the-card-game</t>
  </si>
  <si>
    <t>https://boardgamegeek.com/boardgame/129437/legendary-a-marvel-deck-building-game</t>
  </si>
  <si>
    <t>Eclipse: New Dawn for the Galaxy</t>
  </si>
  <si>
    <t>https://boardgamegeek.com/boardgame/72125/eclipse-new-dawn-galaxy</t>
  </si>
  <si>
    <t>https://boardgamegeek.com/boardgame/150376/dead-of-winter-a-crossroads-game</t>
  </si>
  <si>
    <t>https://boardgamegeek.com/boardgame/236457/architects-of-the-west-kingdom</t>
  </si>
  <si>
    <t>https://boardgamegeek.com/boardgame/463/magic-the-gathering</t>
  </si>
  <si>
    <t>https://boardgamegeek.com/boardgame/171623/the-voyages-of-marco-polo</t>
  </si>
  <si>
    <t>https://boardgamegeek.com/boardgame/121921/robinson-crusoe-adventures-on-the-cursed-island</t>
  </si>
  <si>
    <t>https://boardgamegeek.com/boardgame/25613/through-the-ages-a-story-of-civilization</t>
  </si>
  <si>
    <t>https://boardgamegeek.com/boardgame/244992/the-mind</t>
  </si>
  <si>
    <t>https://boardgamegeek.com/boardgame/205059/mansions-of-madness-second-edition</t>
  </si>
  <si>
    <t>https://boardgamegeek.com/boardgame/155426/castles-of-mad-king-ludwig</t>
  </si>
  <si>
    <t>Incan Gold</t>
  </si>
  <si>
    <t>https://boardgamegeek.com/boardgame/15512/incan-gold</t>
  </si>
  <si>
    <t>https://boardgamegeek.com/boardgame/122522/smash-up</t>
  </si>
  <si>
    <t>https://boardgamegeek.com/boardgame/281259/the-isle-of-cats</t>
  </si>
  <si>
    <t>https://boardgamegeek.com/boardgame/102794/caverna-the-cave-farmers</t>
  </si>
  <si>
    <t>https://boardgamegeek.com/boardgame/291457/gloomhaven-jaws-of-the-lion</t>
  </si>
  <si>
    <t>https://boardgamegeek.com/boardgame/8203/hey-thats-my-fish</t>
  </si>
  <si>
    <t>https://boardgamegeek.com/boardgame/217372/the-quest-for-el-dorado</t>
  </si>
  <si>
    <t>https://boardgamegeek.com/boardgame/2653/survive-escape-from-atlantis</t>
  </si>
  <si>
    <t>https://boardgamegeek.com/boardgame/229853/teotihuacan-city-of-gods</t>
  </si>
  <si>
    <t>https://boardgamegeek.com/boardgame/104162/descent-journeys-in-the-dark-second-edition</t>
  </si>
  <si>
    <t>https://boardgamegeek.com/boardgame/170042/raiders-of-the-north-sea</t>
  </si>
  <si>
    <t>https://boardgamegeek.com/boardgame/133038/pathfinder-adventure-card-game-rise-of-the-runelor</t>
  </si>
  <si>
    <t>https://boardgamegeek.com/boardgame/42/tigris-and-euphrates</t>
  </si>
  <si>
    <t>https://boardgamegeek.com/boardgame/317985/beyond-the-sun</t>
  </si>
  <si>
    <t>https://boardgamegeek.com/boardgame/182028/through-the-ages-a-new-story-of-civilization</t>
  </si>
  <si>
    <t>https://boardgamegeek.com/boardgame/324856/the-crew-mission-deep-sea</t>
  </si>
  <si>
    <t>https://boardgamegeek.com/boardgame/137297/rise-of-augustus</t>
  </si>
  <si>
    <t>https://boardgamegeek.com/boardgame/103343/a-game-of-thrones-the-board-game-second-edition</t>
  </si>
  <si>
    <t>https://boardgamegeek.com/boardgame/77130/sid-meiers-civilization-the-board-game</t>
  </si>
  <si>
    <t>https://boardgamegeek.com/boardgame/266810/paladins-of-the-west-kingdom</t>
  </si>
  <si>
    <t>SCOUT</t>
  </si>
  <si>
    <t>https://boardgamegeek.com/boardgame/291453/scout</t>
  </si>
  <si>
    <t>https://boardgamegeek.com/boardgame/257501/keyforge-call-of-the-archons</t>
  </si>
  <si>
    <t>https://boardgamegeek.com/boardgame/156129/deception-murder-in-hong-kong</t>
  </si>
  <si>
    <t>https://boardgamegeek.com/boardgame/256226/azul-stained-glass-of-sintra</t>
  </si>
  <si>
    <t>https://boardgamegeek.com/boardgame/239188/chronicles-of-crime</t>
  </si>
  <si>
    <t>https://boardgamegeek.com/boardgame/227224/the-red-cathedral</t>
  </si>
  <si>
    <t>Disney Villainous: The Worst Takes it All</t>
  </si>
  <si>
    <t>https://boardgamegeek.com/boardgame/256382/disney-villainous-worst-takes-it-all</t>
  </si>
  <si>
    <t>https://boardgamegeek.com/boardgame/83330/mansions-of-madness</t>
  </si>
  <si>
    <t>Flamecraft</t>
  </si>
  <si>
    <t>https://boardgamegeek.com/boardgame/336986/flamecraft</t>
  </si>
  <si>
    <t>https://boardgamegeek.com/boardgame/173090/the-game</t>
  </si>
  <si>
    <t>https://boardgamegeek.com/boardgame/160499/king-of-new-york</t>
  </si>
  <si>
    <t>https://boardgamegeek.com/boardgame/269207/the-taverns-of-tiefenthal</t>
  </si>
  <si>
    <t>Heat: Pedal to the Metal</t>
  </si>
  <si>
    <t>https://boardgamegeek.com/boardgame/366013/heat-pedal-to-the-metal</t>
  </si>
  <si>
    <t>https://boardgamegeek.com/boardgame/269385/the-lord-of-the-rings-journeys-in-middle-earth</t>
  </si>
  <si>
    <t>https://boardgamegeek.com/boardgame/339789/welcome-to-the-moon</t>
  </si>
  <si>
    <t>https://boardgamegeek.com/boardgame/39683/at-the-gates-of-loyang</t>
  </si>
  <si>
    <t>Great Western Trail: Second Edition</t>
  </si>
  <si>
    <t>Ca$h 'n Guns: Second Edition</t>
  </si>
  <si>
    <t>https://boardgamegeek.com/boardgame/269210/twice-as-clever</t>
  </si>
  <si>
    <t>https://boardgamegeek.com/boardgame/279537/the-search-for-planet-x</t>
  </si>
  <si>
    <t>Splendor Duel</t>
  </si>
  <si>
    <t>https://boardgamegeek.com/boardgame/364073/splendor-duel</t>
  </si>
  <si>
    <t>https://boardgamegeek.com/boardgame/295374/long-shot-the-dice-game</t>
  </si>
  <si>
    <t>Endless Winter: Paleoamericans</t>
  </si>
  <si>
    <t>https://boardgamegeek.com/boardgame/305096/endless-winter-paleoamericans</t>
  </si>
  <si>
    <t>https://boardgamegeek.com/boardgame/138161/firefly-the-game</t>
  </si>
  <si>
    <t>https://boardgamegeek.com/boardgame/230080/majesty-for-the-realm</t>
  </si>
  <si>
    <t>Akropolis</t>
  </si>
  <si>
    <t>https://boardgamegeek.com/boardgame/357563/akropolis</t>
  </si>
  <si>
    <t>Living Forest</t>
  </si>
  <si>
    <t>https://boardgamegeek.com/boardgame/328479/living-forest</t>
  </si>
  <si>
    <t>https://boardgamegeek.com/boardgame/233371/clank-in-space-a-deck-building-adventure</t>
  </si>
  <si>
    <t>Earth</t>
  </si>
  <si>
    <t>https://boardgamegeek.com/boardgame/350184/earth</t>
  </si>
  <si>
    <t>https://boardgamegeek.com/boardgame/43868/the-adventurers-the-temple-of-chac</t>
  </si>
  <si>
    <t>https://boardgamegeek.com/boardgame/227789/heaven-and-ale</t>
  </si>
  <si>
    <t>https://boardgamegeek.com/boardgame/264220/tainted-grail-the-fall-of-avalon</t>
  </si>
  <si>
    <t>https://boardgamegeek.com/boardgame/271320/the-castles-of-burgundy</t>
  </si>
  <si>
    <t>https://boardgamegeek.com/boardgame/17226/descent-journeys-in-the-dark</t>
  </si>
  <si>
    <t>https://boardgamegeek.com/boardgame/63628/the-manhattan-project</t>
  </si>
  <si>
    <t>https://boardgamegeek.com/boardgame/356033/libertalia-winds-of-galecrest</t>
  </si>
  <si>
    <t>Diamonds</t>
  </si>
  <si>
    <t>https://boardgamegeek.com/boardgame/152162/diamonds</t>
  </si>
  <si>
    <t>https://boardgamegeek.com/boardgame/184267/on-mars</t>
  </si>
  <si>
    <t>Woodcraft</t>
  </si>
  <si>
    <t>https://boardgamegeek.com/boardgame/355093/woodcraft</t>
  </si>
  <si>
    <t>Cat in the Box: Deluxe Edition</t>
  </si>
  <si>
    <t>https://boardgamegeek.com/boardgame/345972/cat-box-deluxe-edition</t>
  </si>
  <si>
    <t>Ticket to Ride Map Collection 1: Asia + Legendary Asia</t>
  </si>
  <si>
    <t>https://boardgamegeek.com/boardgameexpansion/106637/ticket-ride-map-collection-1-asia-legendary-asia</t>
  </si>
  <si>
    <t>Wabash Cannonball</t>
  </si>
  <si>
    <t>https://boardgamegeek.com/boardgame/31730/wabash-cannonball</t>
  </si>
  <si>
    <t>Tiletum</t>
  </si>
  <si>
    <t>https://boardgamegeek.com/boardgame/351913/tiletum</t>
  </si>
  <si>
    <t>Wayfarers of the South Tigris</t>
  </si>
  <si>
    <t>https://boardgamegeek.com/boardgame/350316/wayfarers-of-the-south-tigris</t>
  </si>
  <si>
    <t>Mindbug: First Contact</t>
  </si>
  <si>
    <t>https://boardgamegeek.com/boardgame/345584/mindbug-first-contact</t>
  </si>
  <si>
    <t>Frosthaven</t>
  </si>
  <si>
    <t>https://boardgamegeek.com/boardgame/295770/frosthaven</t>
  </si>
  <si>
    <t>Clank!: Catacombs</t>
  </si>
  <si>
    <t>https://boardgamegeek.com/boardgame/365717/clank-catacombs</t>
  </si>
  <si>
    <t>Verdant</t>
  </si>
  <si>
    <t>https://boardgamegeek.com/boardgame/334065/verdant</t>
  </si>
  <si>
    <t>Star Wars: The Deckbuilding Game</t>
  </si>
  <si>
    <t>https://boardgamegeek.com/boardgame/374173/star-wars-deckbuilding-game</t>
  </si>
  <si>
    <t>Reign of Cthulhu</t>
  </si>
  <si>
    <t>https://boardgamegeek.com/boardgame/192153/reign-cthulhu</t>
  </si>
  <si>
    <t>Next Station: London</t>
  </si>
  <si>
    <t>https://boardgamegeek.com/boardgame/353545/next-station-london</t>
  </si>
  <si>
    <t>https://boardgamegeek.com/boardgame/127398/legends-of-andor</t>
  </si>
  <si>
    <t>DC Deck-Building Game</t>
  </si>
  <si>
    <t>https://boardgamegeek.com/boardgame/125678/dc-deck-building-game</t>
  </si>
  <si>
    <t>https://boardgamegeek.com/boardgame/233398/endeavor-age-of-sail</t>
  </si>
  <si>
    <t>Iberia</t>
  </si>
  <si>
    <t>https://boardgamegeek.com/boardgame/198928/iberia</t>
  </si>
  <si>
    <t>Anno 1800: The Board Game</t>
  </si>
  <si>
    <t>https://boardgamegeek.com/boardgame/311193/anno-1800-the-board-game</t>
  </si>
  <si>
    <t>https://boardgamegeek.com/boardgame/256680/return-to-dark-tower</t>
  </si>
  <si>
    <t>https://boardgamegeek.com/boardgame/158339/lost-legacy-the-starship</t>
  </si>
  <si>
    <t>https://boardgamegeek.com/boardgame/176734/the-manhattan-project-energy-empire</t>
  </si>
  <si>
    <t>Wonderland's War</t>
  </si>
  <si>
    <t>https://boardgamegeek.com/boardgame/227935/wonderlands-war</t>
  </si>
  <si>
    <t>https://boardgamegeek.com/boardgame/555/the-princes-of-florence</t>
  </si>
  <si>
    <t>https://boardgamegeek.com/boardgame/35503/ra-the-dice-game</t>
  </si>
  <si>
    <t>Twilight Inscription</t>
  </si>
  <si>
    <t>https://boardgamegeek.com/boardgame/361545/twilight-inscription</t>
  </si>
  <si>
    <t>Distilled</t>
  </si>
  <si>
    <t>https://boardgamegeek.com/boardgame/295895/distilled</t>
  </si>
  <si>
    <t>https://boardgamegeek.com/boardgameexpansion/43018/agricola-farmers-of-the-moor</t>
  </si>
  <si>
    <t>https://boardgamegeek.com/boardgame/116998/thunderstone-advance-towers-of-ruin</t>
  </si>
  <si>
    <t>https://boardgamegeek.com/boardgame/212402/the-grimm-forest</t>
  </si>
  <si>
    <t>https://boardgamegeek.com/boardgame/42776/gears-of-war-the-board-game</t>
  </si>
  <si>
    <t>Foundations of Rome</t>
  </si>
  <si>
    <t>https://boardgamegeek.com/boardgame/284189/foundations-of-rome</t>
  </si>
  <si>
    <t>Turing Machine</t>
  </si>
  <si>
    <t>https://boardgamegeek.com/boardgame/356123/turing-machine</t>
  </si>
  <si>
    <t>Revive</t>
  </si>
  <si>
    <t>https://boardgamegeek.com/boardgame/332772/revive</t>
  </si>
  <si>
    <t>Marvel Dice Throne</t>
  </si>
  <si>
    <t>https://boardgamegeek.com/boardgame/348406/marvel-dice-throne</t>
  </si>
  <si>
    <t>https://boardgamegeek.com/boardgame/270970/century-a-new-world</t>
  </si>
  <si>
    <t>https://boardgamegeek.com/boardgame/155695/age-of-war</t>
  </si>
  <si>
    <t>Weather Machine</t>
  </si>
  <si>
    <t>https://boardgamegeek.com/boardgame/237179/weather-machine</t>
  </si>
  <si>
    <t>https://boardgamegeek.com/boardgame/140717/progress-evolution-of-technology</t>
  </si>
  <si>
    <t>Oath: Chronicles of Empire &amp; Exile</t>
  </si>
  <si>
    <t>https://boardgamegeek.com/boardgame/291572/oath-chronicles-of-empire-and-exile</t>
  </si>
  <si>
    <t>Sea Salt &amp; Paper</t>
  </si>
  <si>
    <t>https://boardgamegeek.com/boardgame/367220/sea-salt-and-paper</t>
  </si>
  <si>
    <t>https://boardgamegeek.com/boardgame/193558/the-oracle-of-delphi</t>
  </si>
  <si>
    <t>https://boardgamegeek.com/boardgame/31627/ticket-to-ride-nordic-countries</t>
  </si>
  <si>
    <t>https://boardgamegeek.com/boardgame/206941/first-class-all-aboard-the-orient-express</t>
  </si>
  <si>
    <t>Goa: A New Expedition</t>
  </si>
  <si>
    <t>https://boardgamegeek.com/boardgame/9216/goa-new-expedition</t>
  </si>
  <si>
    <t>https://boardgamegeek.com/boardgame/131646/merchant-of-venus-second-edition</t>
  </si>
  <si>
    <t>https://boardgamegeek.com/boardgame/258036/between-two-castles-of-mad-king-ludwig</t>
  </si>
  <si>
    <t>https://boardgamegeek.com/boardgame/283948/marco-polo-ii-in-the-service-of-the-khan</t>
  </si>
  <si>
    <t>Ticket to Ride Map Collection 5: United Kingdom &amp; Pennsylvania</t>
  </si>
  <si>
    <t>https://boardgamegeek.com/boardgameexpansion/182078/ticket-ride-map-collection-5-united-kingdom-pennsy</t>
  </si>
  <si>
    <t>Wingspan Asia</t>
  </si>
  <si>
    <t>https://boardgamegeek.com/boardgame/366161/wingspan-asia</t>
  </si>
  <si>
    <t>Ready Set Bet</t>
  </si>
  <si>
    <t>https://boardgamegeek.com/boardgame/351040/ready-set-bet</t>
  </si>
  <si>
    <t>Skull King</t>
  </si>
  <si>
    <t>https://boardgamegeek.com/boardgame/150145/skull-king</t>
  </si>
  <si>
    <t>Final Girl</t>
  </si>
  <si>
    <t>https://boardgamegeek.com/boardgame/277659/final-girl</t>
  </si>
  <si>
    <t>Sleeping Gods</t>
  </si>
  <si>
    <t>https://boardgamegeek.com/boardgame/255984/sleeping-gods</t>
  </si>
  <si>
    <t>Great Western Trail: Argentina</t>
  </si>
  <si>
    <t>https://boardgamegeek.com/boardgame/364011/great-western-trail-argentina</t>
  </si>
  <si>
    <t>Darwin's Journey</t>
  </si>
  <si>
    <t>https://boardgamegeek.com/boardgame/322289/darwins-journey</t>
  </si>
  <si>
    <t>https://boardgamegeek.com/boardgame/141736/sail-to-india</t>
  </si>
  <si>
    <t>Fall of Rome</t>
  </si>
  <si>
    <t>https://boardgamegeek.com/boardgame/260428/fall-rome</t>
  </si>
  <si>
    <t>https://boardgamegeek.com/boardgame/111341/the-great-zimbabwe</t>
  </si>
  <si>
    <t>https://boardgamegeek.com/boardgame/131835/boss-monster-the-dungeon-building-card-game</t>
  </si>
  <si>
    <t>https://boardgamegeek.com/boardgame/181687/the-pursuit-of-happiness</t>
  </si>
  <si>
    <t>https://boardgamegeek.com/boardgame/160069/ticket-to-ride-10th-anniversary</t>
  </si>
  <si>
    <t>https://boardgamegeek.com/boardgame/204574/the-flow-of-history</t>
  </si>
  <si>
    <t>https://boardgamegeek.com/boardgame/181279/fury-of-dracula-thirdfourth-edition</t>
  </si>
  <si>
    <t>Lacrimosa</t>
  </si>
  <si>
    <t>https://boardgamegeek.com/boardgame/348450/lacrimosa</t>
  </si>
  <si>
    <t>My Shelfie</t>
  </si>
  <si>
    <t>https://boardgamegeek.com/boardgame/366456/my-shelfie</t>
  </si>
  <si>
    <t>Get on Board: New York &amp; London</t>
  </si>
  <si>
    <t>https://boardgamegeek.com/boardgame/347013/get-board-new-york-london</t>
  </si>
  <si>
    <t>Awkward Guests: The Walton Case</t>
  </si>
  <si>
    <t>https://boardgamegeek.com/boardgame/188866/awkward-guests-walton-case</t>
  </si>
  <si>
    <t>https://boardgamegeek.com/boardgame/233247/civilization-a-new-dawn</t>
  </si>
  <si>
    <t>https://boardgamegeek.com/boardgame/503/through-the-desert</t>
  </si>
  <si>
    <t>https://boardgamegeek.com/boardgame/181810/kodama-the-tree-spirits</t>
  </si>
  <si>
    <t>https://boardgamegeek.com/boardgame/153497/this-town-aint-big-enough-for-the-2-4-of-us</t>
  </si>
  <si>
    <t>Hegemony: Lead Your Class to Victory</t>
  </si>
  <si>
    <t>https://boardgamegeek.com/boardgame/321608/hegemony-lead-your-class-to-victory</t>
  </si>
  <si>
    <t>Stella: Dixit Universe</t>
  </si>
  <si>
    <t>https://boardgamegeek.com/boardgame/329845/stella-dixit-universe</t>
  </si>
  <si>
    <t>https://boardgamegeek.com/boardgame/229491/edge-of-darkness</t>
  </si>
  <si>
    <t>Lucky Numbers</t>
  </si>
  <si>
    <t>https://boardgamegeek.com/boardgame/118247/lucky-numbers</t>
  </si>
  <si>
    <t>Unlock!: Escape Adventures</t>
  </si>
  <si>
    <t>https://boardgamegeek.com/boardgame/213460/unlock-escape-adventures</t>
  </si>
  <si>
    <t>Copenhagen</t>
  </si>
  <si>
    <t>https://boardgamegeek.com/boardgame/269595/copenhagen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</si>
</sst>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9.35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8" fillId="0" borderId="0" xfId="42" applyAlignment="1" applyProtection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oardgamegeek.com/boardgame/295486/my-c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56"/>
  <sheetViews>
    <sheetView workbookViewId="0">
      <selection activeCell="H2" sqref="H2"/>
    </sheetView>
  </sheetViews>
  <sheetFormatPr baseColWidth="10" defaultRowHeight="14.4" outlineLevelCol="1"/>
  <cols>
    <col min="1" max="1" width="42.33203125" customWidth="1"/>
    <col min="2" max="10" width="11.44140625" customWidth="1" outlineLevel="1"/>
    <col min="12" max="12" width="12.88671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1433</v>
      </c>
      <c r="L1" t="s">
        <v>1434</v>
      </c>
    </row>
    <row r="2" spans="1:12">
      <c r="A2" t="s">
        <v>10</v>
      </c>
      <c r="B2" t="s">
        <v>11</v>
      </c>
      <c r="C2">
        <v>2010</v>
      </c>
      <c r="D2">
        <v>74.294860545052501</v>
      </c>
      <c r="E2">
        <v>139</v>
      </c>
      <c r="F2">
        <v>7.5179856115107899</v>
      </c>
      <c r="G2">
        <v>1</v>
      </c>
      <c r="H2">
        <v>101</v>
      </c>
      <c r="I2">
        <v>30</v>
      </c>
      <c r="J2" t="s">
        <v>12</v>
      </c>
      <c r="K2">
        <v>1</v>
      </c>
      <c r="L2">
        <f>IF(ISERROR(MATCH(B2,'pivot 2023'!$B$2:$B$794,0)),MATCH(A2,'pivot 2023'!$A$2:$A$794,0),MATCH(B2,'pivot 2023'!$B$2:$B$794,0))</f>
        <v>1</v>
      </c>
    </row>
    <row r="3" spans="1:12">
      <c r="A3" t="s">
        <v>13</v>
      </c>
      <c r="B3" t="s">
        <v>14</v>
      </c>
      <c r="C3">
        <v>2008</v>
      </c>
      <c r="D3">
        <v>58.019579919891903</v>
      </c>
      <c r="E3">
        <v>148</v>
      </c>
      <c r="F3">
        <v>17.945945945945901</v>
      </c>
      <c r="G3">
        <v>1</v>
      </c>
      <c r="H3">
        <v>70</v>
      </c>
      <c r="I3">
        <v>54</v>
      </c>
      <c r="J3" t="s">
        <v>12</v>
      </c>
      <c r="K3">
        <f>K2+1</f>
        <v>2</v>
      </c>
      <c r="L3">
        <f>IF(ISERROR(MATCH(B3,'pivot 2023'!$B$2:$B$794,0)),MATCH(A3,'pivot 2023'!$A$2:$A$794,0),MATCH(B3,'pivot 2023'!$B$2:$B$794,0))</f>
        <v>2</v>
      </c>
    </row>
    <row r="4" spans="1:12">
      <c r="A4" t="s">
        <v>15</v>
      </c>
      <c r="B4" t="s">
        <v>16</v>
      </c>
      <c r="C4">
        <v>2000</v>
      </c>
      <c r="D4">
        <v>52.2299358889167</v>
      </c>
      <c r="E4">
        <v>148</v>
      </c>
      <c r="F4">
        <v>9.1013513513513509</v>
      </c>
      <c r="G4">
        <v>3</v>
      </c>
      <c r="H4">
        <v>96</v>
      </c>
      <c r="I4">
        <v>13</v>
      </c>
      <c r="J4" t="s">
        <v>12</v>
      </c>
      <c r="K4">
        <f t="shared" ref="K4:K67" si="0">K3+1</f>
        <v>3</v>
      </c>
      <c r="L4">
        <f>IF(ISERROR(MATCH(B4,'pivot 2023'!$B$2:$B$794,0)),MATCH(A4,'pivot 2023'!$A$2:$A$794,0),MATCH(B4,'pivot 2023'!$B$2:$B$794,0))</f>
        <v>3</v>
      </c>
    </row>
    <row r="5" spans="1:12">
      <c r="A5" t="s">
        <v>17</v>
      </c>
      <c r="B5" t="s">
        <v>18</v>
      </c>
      <c r="C5">
        <v>2014</v>
      </c>
      <c r="D5">
        <v>48.091726634529302</v>
      </c>
      <c r="E5">
        <v>97</v>
      </c>
      <c r="F5">
        <v>6.2371134020618504</v>
      </c>
      <c r="G5">
        <v>1</v>
      </c>
      <c r="H5">
        <v>85</v>
      </c>
      <c r="I5">
        <v>10</v>
      </c>
      <c r="J5" t="s">
        <v>12</v>
      </c>
      <c r="K5">
        <f t="shared" si="0"/>
        <v>4</v>
      </c>
      <c r="L5">
        <f>IF(ISERROR(MATCH(B5,'pivot 2023'!$B$2:$B$794,0)),MATCH(A5,'pivot 2023'!$A$2:$A$794,0),MATCH(B5,'pivot 2023'!$B$2:$B$794,0))</f>
        <v>4</v>
      </c>
    </row>
    <row r="6" spans="1:12">
      <c r="A6" t="s">
        <v>23</v>
      </c>
      <c r="B6" t="s">
        <v>24</v>
      </c>
      <c r="C6">
        <v>2016</v>
      </c>
      <c r="D6">
        <v>46.429990303745498</v>
      </c>
      <c r="E6">
        <v>68</v>
      </c>
      <c r="F6">
        <v>2.95588235294117</v>
      </c>
      <c r="G6">
        <v>1</v>
      </c>
      <c r="H6">
        <v>67</v>
      </c>
      <c r="I6">
        <v>5</v>
      </c>
      <c r="J6" t="s">
        <v>12</v>
      </c>
      <c r="K6">
        <f t="shared" si="0"/>
        <v>5</v>
      </c>
      <c r="L6">
        <f>IF(ISERROR(MATCH(B6,'pivot 2023'!$B$2:$B$794,0)),MATCH(A6,'pivot 2023'!$A$2:$A$794,0),MATCH(B6,'pivot 2023'!$B$2:$B$794,0))</f>
        <v>5</v>
      </c>
    </row>
    <row r="7" spans="1:12">
      <c r="A7" t="s">
        <v>19</v>
      </c>
      <c r="B7" t="s">
        <v>20</v>
      </c>
      <c r="C7">
        <v>2012</v>
      </c>
      <c r="D7">
        <v>42.804310932641897</v>
      </c>
      <c r="E7">
        <v>115</v>
      </c>
      <c r="F7">
        <v>19.5739130434782</v>
      </c>
      <c r="G7">
        <v>1</v>
      </c>
      <c r="H7">
        <v>45</v>
      </c>
      <c r="I7">
        <v>51</v>
      </c>
      <c r="J7" t="s">
        <v>12</v>
      </c>
      <c r="K7">
        <f t="shared" si="0"/>
        <v>6</v>
      </c>
      <c r="L7">
        <f>IF(ISERROR(MATCH(B7,'pivot 2023'!$B$2:$B$794,0)),MATCH(A7,'pivot 2023'!$A$2:$A$794,0),MATCH(B7,'pivot 2023'!$B$2:$B$794,0))</f>
        <v>7</v>
      </c>
    </row>
    <row r="8" spans="1:12">
      <c r="A8" t="s">
        <v>21</v>
      </c>
      <c r="B8" t="s">
        <v>22</v>
      </c>
      <c r="C8">
        <v>2008</v>
      </c>
      <c r="D8">
        <v>42.3630088198423</v>
      </c>
      <c r="E8">
        <v>148</v>
      </c>
      <c r="F8">
        <v>18.945945945945901</v>
      </c>
      <c r="G8">
        <v>3</v>
      </c>
      <c r="H8">
        <v>63</v>
      </c>
      <c r="I8">
        <v>81</v>
      </c>
      <c r="J8" t="s">
        <v>12</v>
      </c>
      <c r="K8">
        <f t="shared" si="0"/>
        <v>7</v>
      </c>
      <c r="L8">
        <f>IF(ISERROR(MATCH(B8,'pivot 2023'!$B$2:$B$794,0)),MATCH(A8,'pivot 2023'!$A$2:$A$794,0),MATCH(B8,'pivot 2023'!$B$2:$B$794,0))</f>
        <v>8</v>
      </c>
    </row>
    <row r="9" spans="1:12">
      <c r="A9" t="s">
        <v>25</v>
      </c>
      <c r="B9" t="s">
        <v>26</v>
      </c>
      <c r="C9">
        <v>2011</v>
      </c>
      <c r="D9">
        <v>39.063074921302302</v>
      </c>
      <c r="E9">
        <v>132</v>
      </c>
      <c r="F9">
        <v>24.4545454545454</v>
      </c>
      <c r="G9">
        <v>2</v>
      </c>
      <c r="H9">
        <v>36</v>
      </c>
      <c r="I9">
        <v>38</v>
      </c>
      <c r="J9" t="s">
        <v>12</v>
      </c>
      <c r="K9">
        <f t="shared" si="0"/>
        <v>8</v>
      </c>
      <c r="L9">
        <f>IF(ISERROR(MATCH(B9,'pivot 2023'!$B$2:$B$794,0)),MATCH(A9,'pivot 2023'!$A$2:$A$794,0),MATCH(B9,'pivot 2023'!$B$2:$B$794,0))</f>
        <v>10</v>
      </c>
    </row>
    <row r="10" spans="1:12">
      <c r="A10" t="s">
        <v>45</v>
      </c>
      <c r="B10" t="s">
        <v>46</v>
      </c>
      <c r="C10">
        <v>2019</v>
      </c>
      <c r="D10">
        <v>38.239391630882203</v>
      </c>
      <c r="E10">
        <v>40</v>
      </c>
      <c r="F10">
        <v>1.3</v>
      </c>
      <c r="G10">
        <v>1</v>
      </c>
      <c r="H10">
        <v>40</v>
      </c>
      <c r="I10">
        <v>1</v>
      </c>
      <c r="J10" t="s">
        <v>12</v>
      </c>
      <c r="K10">
        <f t="shared" si="0"/>
        <v>9</v>
      </c>
      <c r="L10">
        <f>IF(ISERROR(MATCH(B10,'pivot 2023'!$B$2:$B$794,0)),MATCH(A10,'pivot 2023'!$A$2:$A$794,0),MATCH(B10,'pivot 2023'!$B$2:$B$794,0))</f>
        <v>6</v>
      </c>
    </row>
    <row r="11" spans="1:12">
      <c r="A11" t="s">
        <v>33</v>
      </c>
      <c r="B11" t="s">
        <v>34</v>
      </c>
      <c r="C11">
        <v>2017</v>
      </c>
      <c r="D11">
        <v>37.411134209347701</v>
      </c>
      <c r="E11">
        <v>55</v>
      </c>
      <c r="F11">
        <v>3.94545454545454</v>
      </c>
      <c r="G11">
        <v>1</v>
      </c>
      <c r="H11">
        <v>54</v>
      </c>
      <c r="I11">
        <v>4</v>
      </c>
      <c r="J11" t="s">
        <v>12</v>
      </c>
      <c r="K11">
        <f t="shared" si="0"/>
        <v>10</v>
      </c>
      <c r="L11">
        <f>IF(ISERROR(MATCH(B11,'pivot 2023'!$B$2:$B$794,0)),MATCH(A11,'pivot 2023'!$A$2:$A$794,0),MATCH(B11,'pivot 2023'!$B$2:$B$794,0))</f>
        <v>9</v>
      </c>
    </row>
    <row r="12" spans="1:12">
      <c r="A12" t="s">
        <v>27</v>
      </c>
      <c r="B12" t="s">
        <v>28</v>
      </c>
      <c r="C12">
        <v>2007</v>
      </c>
      <c r="D12">
        <v>36.5144531960865</v>
      </c>
      <c r="E12">
        <v>148</v>
      </c>
      <c r="F12">
        <v>31.439189189189101</v>
      </c>
      <c r="G12">
        <v>2</v>
      </c>
      <c r="H12">
        <v>35</v>
      </c>
      <c r="I12">
        <v>64</v>
      </c>
      <c r="J12" t="s">
        <v>12</v>
      </c>
      <c r="K12">
        <f t="shared" si="0"/>
        <v>11</v>
      </c>
      <c r="L12">
        <f>IF(ISERROR(MATCH(B12,'pivot 2023'!$B$2:$B$794,0)),MATCH(A12,'pivot 2023'!$A$2:$A$794,0),MATCH(B12,'pivot 2023'!$B$2:$B$794,0))</f>
        <v>11</v>
      </c>
    </row>
    <row r="13" spans="1:12">
      <c r="A13" t="s">
        <v>29</v>
      </c>
      <c r="B13" t="s">
        <v>30</v>
      </c>
      <c r="C13">
        <v>2007</v>
      </c>
      <c r="D13">
        <v>34.791294072662801</v>
      </c>
      <c r="E13">
        <v>117</v>
      </c>
      <c r="F13">
        <v>30.905982905982899</v>
      </c>
      <c r="G13">
        <v>2</v>
      </c>
      <c r="H13">
        <v>45</v>
      </c>
      <c r="I13" t="s">
        <v>12</v>
      </c>
      <c r="J13">
        <v>5</v>
      </c>
      <c r="K13">
        <f t="shared" si="0"/>
        <v>12</v>
      </c>
      <c r="L13">
        <f>IF(ISERROR(MATCH(B13,'pivot 2023'!$B$2:$B$794,0)),MATCH(A13,'pivot 2023'!$A$2:$A$794,0),MATCH(B13,'pivot 2023'!$B$2:$B$794,0))</f>
        <v>15</v>
      </c>
    </row>
    <row r="14" spans="1:12">
      <c r="A14" t="s">
        <v>31</v>
      </c>
      <c r="B14" t="s">
        <v>32</v>
      </c>
      <c r="C14">
        <v>2015</v>
      </c>
      <c r="D14">
        <v>33.182834170500101</v>
      </c>
      <c r="E14">
        <v>81</v>
      </c>
      <c r="F14">
        <v>20.098765432098698</v>
      </c>
      <c r="G14">
        <v>1</v>
      </c>
      <c r="H14">
        <v>31</v>
      </c>
      <c r="I14">
        <v>48</v>
      </c>
      <c r="J14" t="s">
        <v>12</v>
      </c>
      <c r="K14">
        <f t="shared" si="0"/>
        <v>13</v>
      </c>
      <c r="L14">
        <f>IF(ISERROR(MATCH(B14,'pivot 2023'!$B$2:$B$794,0)),MATCH(A14,'pivot 2023'!$A$2:$A$794,0),MATCH(B14,'pivot 2023'!$B$2:$B$794,0))</f>
        <v>14</v>
      </c>
    </row>
    <row r="15" spans="1:12">
      <c r="A15" t="s">
        <v>37</v>
      </c>
      <c r="B15" t="s">
        <v>38</v>
      </c>
      <c r="C15">
        <v>2011</v>
      </c>
      <c r="D15">
        <v>32.227388644347798</v>
      </c>
      <c r="E15">
        <v>134</v>
      </c>
      <c r="F15">
        <v>20.052238805970099</v>
      </c>
      <c r="G15">
        <v>8</v>
      </c>
      <c r="H15">
        <v>8</v>
      </c>
      <c r="I15">
        <v>24</v>
      </c>
      <c r="J15" t="s">
        <v>12</v>
      </c>
      <c r="K15">
        <f t="shared" si="0"/>
        <v>14</v>
      </c>
      <c r="L15">
        <f>IF(ISERROR(MATCH(B15,'pivot 2023'!$B$2:$B$794,0)),MATCH(A15,'pivot 2023'!$A$2:$A$794,0),MATCH(B15,'pivot 2023'!$B$2:$B$794,0))</f>
        <v>13</v>
      </c>
    </row>
    <row r="16" spans="1:12">
      <c r="A16" t="s">
        <v>43</v>
      </c>
      <c r="B16" t="s">
        <v>44</v>
      </c>
      <c r="C16">
        <v>2015</v>
      </c>
      <c r="D16">
        <v>31.910963806978302</v>
      </c>
      <c r="E16">
        <v>79</v>
      </c>
      <c r="F16">
        <v>7.8227848101265796</v>
      </c>
      <c r="G16">
        <v>2</v>
      </c>
      <c r="H16">
        <v>61</v>
      </c>
      <c r="I16">
        <v>9</v>
      </c>
      <c r="J16" t="s">
        <v>12</v>
      </c>
      <c r="K16">
        <f t="shared" si="0"/>
        <v>15</v>
      </c>
      <c r="L16">
        <f>IF(ISERROR(MATCH(B16,'pivot 2023'!$B$2:$B$794,0)),MATCH(A16,'pivot 2023'!$A$2:$A$794,0),MATCH(B16,'pivot 2023'!$B$2:$B$794,0))</f>
        <v>12</v>
      </c>
    </row>
    <row r="17" spans="1:12">
      <c r="A17" t="s">
        <v>35</v>
      </c>
      <c r="B17" t="s">
        <v>36</v>
      </c>
      <c r="C17">
        <v>2004</v>
      </c>
      <c r="D17">
        <v>31.572912776894299</v>
      </c>
      <c r="E17">
        <v>148</v>
      </c>
      <c r="F17">
        <v>29.202702702702702</v>
      </c>
      <c r="G17">
        <v>6</v>
      </c>
      <c r="H17">
        <v>11</v>
      </c>
      <c r="I17">
        <v>67</v>
      </c>
      <c r="J17" t="s">
        <v>12</v>
      </c>
      <c r="K17">
        <f t="shared" si="0"/>
        <v>16</v>
      </c>
      <c r="L17">
        <f>IF(ISERROR(MATCH(B17,'pivot 2023'!$B$2:$B$794,0)),MATCH(A17,'pivot 2023'!$A$2:$A$794,0),MATCH(B17,'pivot 2023'!$B$2:$B$794,0))</f>
        <v>16</v>
      </c>
    </row>
    <row r="18" spans="1:12">
      <c r="A18" t="s">
        <v>39</v>
      </c>
      <c r="B18" t="s">
        <v>40</v>
      </c>
      <c r="C18">
        <v>1995</v>
      </c>
      <c r="D18">
        <v>29.727701355694101</v>
      </c>
      <c r="E18">
        <v>148</v>
      </c>
      <c r="F18">
        <v>32.141891891891802</v>
      </c>
      <c r="G18">
        <v>7</v>
      </c>
      <c r="H18">
        <v>13</v>
      </c>
      <c r="I18">
        <v>55</v>
      </c>
      <c r="J18" t="s">
        <v>12</v>
      </c>
      <c r="K18">
        <f t="shared" si="0"/>
        <v>17</v>
      </c>
      <c r="L18">
        <f>IF(ISERROR(MATCH(B18,'pivot 2023'!$B$2:$B$794,0)),MATCH(A18,'pivot 2023'!$A$2:$A$794,0),MATCH(B18,'pivot 2023'!$B$2:$B$794,0))</f>
        <v>17</v>
      </c>
    </row>
    <row r="19" spans="1:12">
      <c r="A19" t="s">
        <v>41</v>
      </c>
      <c r="B19" t="s">
        <v>42</v>
      </c>
      <c r="C19">
        <v>2008</v>
      </c>
      <c r="D19">
        <v>28.899863768655901</v>
      </c>
      <c r="E19">
        <v>146</v>
      </c>
      <c r="F19">
        <v>37.924657534246499</v>
      </c>
      <c r="G19">
        <v>7</v>
      </c>
      <c r="H19">
        <v>21</v>
      </c>
      <c r="I19" t="s">
        <v>12</v>
      </c>
      <c r="J19">
        <v>2</v>
      </c>
      <c r="K19">
        <f t="shared" si="0"/>
        <v>18</v>
      </c>
      <c r="L19">
        <f>IF(ISERROR(MATCH(B19,'pivot 2023'!$B$2:$B$794,0)),MATCH(A19,'pivot 2023'!$A$2:$A$794,0),MATCH(B19,'pivot 2023'!$B$2:$B$794,0))</f>
        <v>18</v>
      </c>
    </row>
    <row r="20" spans="1:12">
      <c r="A20" t="s">
        <v>47</v>
      </c>
      <c r="B20" t="s">
        <v>48</v>
      </c>
      <c r="C20">
        <v>2012</v>
      </c>
      <c r="D20">
        <v>26.816694529564</v>
      </c>
      <c r="E20">
        <v>117</v>
      </c>
      <c r="F20">
        <v>36.094017094017097</v>
      </c>
      <c r="G20">
        <v>2</v>
      </c>
      <c r="H20">
        <v>26</v>
      </c>
      <c r="I20" t="s">
        <v>12</v>
      </c>
      <c r="J20">
        <v>1</v>
      </c>
      <c r="K20">
        <f t="shared" si="0"/>
        <v>19</v>
      </c>
      <c r="L20">
        <f>IF(ISERROR(MATCH(B20,'pivot 2023'!$B$2:$B$794,0)),MATCH(A20,'pivot 2023'!$A$2:$A$794,0),MATCH(B20,'pivot 2023'!$B$2:$B$794,0))</f>
        <v>21</v>
      </c>
    </row>
    <row r="21" spans="1:12">
      <c r="A21" t="s">
        <v>49</v>
      </c>
      <c r="B21" t="s">
        <v>50</v>
      </c>
      <c r="C21">
        <v>2016</v>
      </c>
      <c r="D21">
        <v>25.786888703342498</v>
      </c>
      <c r="E21">
        <v>70</v>
      </c>
      <c r="F21">
        <v>12.0857142857142</v>
      </c>
      <c r="G21">
        <v>1</v>
      </c>
      <c r="H21">
        <v>42</v>
      </c>
      <c r="I21">
        <v>29</v>
      </c>
      <c r="J21" t="s">
        <v>12</v>
      </c>
      <c r="K21">
        <f t="shared" si="0"/>
        <v>20</v>
      </c>
      <c r="L21">
        <f>IF(ISERROR(MATCH(B21,'pivot 2023'!$B$2:$B$794,0)),MATCH(A21,'pivot 2023'!$A$2:$A$794,0),MATCH(B21,'pivot 2023'!$B$2:$B$794,0))</f>
        <v>19</v>
      </c>
    </row>
    <row r="22" spans="1:12">
      <c r="A22" t="s">
        <v>57</v>
      </c>
      <c r="B22" t="s">
        <v>58</v>
      </c>
      <c r="C22">
        <v>2014</v>
      </c>
      <c r="D22">
        <v>24.636262345107401</v>
      </c>
      <c r="E22">
        <v>87</v>
      </c>
      <c r="F22">
        <v>15.574712643678099</v>
      </c>
      <c r="G22">
        <v>4</v>
      </c>
      <c r="H22">
        <v>26</v>
      </c>
      <c r="I22">
        <v>16</v>
      </c>
      <c r="J22" t="s">
        <v>12</v>
      </c>
      <c r="K22">
        <f t="shared" si="0"/>
        <v>21</v>
      </c>
      <c r="L22">
        <f>IF(ISERROR(MATCH(B22,'pivot 2023'!$B$2:$B$794,0)),MATCH(A22,'pivot 2023'!$A$2:$A$794,0),MATCH(B22,'pivot 2023'!$B$2:$B$794,0))</f>
        <v>20</v>
      </c>
    </row>
    <row r="23" spans="1:12">
      <c r="A23" t="s">
        <v>51</v>
      </c>
      <c r="B23" t="s">
        <v>52</v>
      </c>
      <c r="C23">
        <v>2008</v>
      </c>
      <c r="D23">
        <v>23.7749804096742</v>
      </c>
      <c r="E23">
        <v>130</v>
      </c>
      <c r="F23">
        <v>40.423076923076898</v>
      </c>
      <c r="G23">
        <v>5</v>
      </c>
      <c r="H23">
        <v>11</v>
      </c>
      <c r="I23">
        <v>100</v>
      </c>
      <c r="J23" t="s">
        <v>12</v>
      </c>
      <c r="K23">
        <f t="shared" si="0"/>
        <v>22</v>
      </c>
      <c r="L23">
        <f>IF(ISERROR(MATCH(B23,'pivot 2023'!$B$2:$B$794,0)),MATCH(A23,'pivot 2023'!$A$2:$A$794,0),MATCH(B23,'pivot 2023'!$B$2:$B$794,0))</f>
        <v>25</v>
      </c>
    </row>
    <row r="24" spans="1:12">
      <c r="A24" t="s">
        <v>55</v>
      </c>
      <c r="B24" t="s">
        <v>56</v>
      </c>
      <c r="C24">
        <v>2005</v>
      </c>
      <c r="D24">
        <v>23.188953133349401</v>
      </c>
      <c r="E24">
        <v>148</v>
      </c>
      <c r="F24">
        <v>42.912162162162097</v>
      </c>
      <c r="G24">
        <v>17</v>
      </c>
      <c r="H24">
        <v>0</v>
      </c>
      <c r="I24">
        <v>57</v>
      </c>
      <c r="J24" t="s">
        <v>12</v>
      </c>
      <c r="K24">
        <f t="shared" si="0"/>
        <v>23</v>
      </c>
      <c r="L24">
        <f>IF(ISERROR(MATCH(B24,'pivot 2023'!$B$2:$B$794,0)),MATCH(A24,'pivot 2023'!$A$2:$A$794,0),MATCH(B24,'pivot 2023'!$B$2:$B$794,0))</f>
        <v>24</v>
      </c>
    </row>
    <row r="25" spans="1:12">
      <c r="A25" t="s">
        <v>67</v>
      </c>
      <c r="B25" t="s">
        <v>68</v>
      </c>
      <c r="C25">
        <v>2016</v>
      </c>
      <c r="D25">
        <v>23.076842600077001</v>
      </c>
      <c r="E25">
        <v>66</v>
      </c>
      <c r="F25">
        <v>12.8484848484848</v>
      </c>
      <c r="G25">
        <v>2</v>
      </c>
      <c r="H25">
        <v>38</v>
      </c>
      <c r="I25">
        <v>17</v>
      </c>
      <c r="J25" t="s">
        <v>12</v>
      </c>
      <c r="K25">
        <f t="shared" si="0"/>
        <v>24</v>
      </c>
      <c r="L25">
        <f>IF(ISERROR(MATCH(B25,'pivot 2023'!$B$2:$B$794,0)),MATCH(A25,'pivot 2023'!$A$2:$A$794,0),MATCH(B25,'pivot 2023'!$B$2:$B$794,0))</f>
        <v>22</v>
      </c>
    </row>
    <row r="26" spans="1:12">
      <c r="A26" t="s">
        <v>63</v>
      </c>
      <c r="B26" t="s">
        <v>64</v>
      </c>
      <c r="C26">
        <v>2017</v>
      </c>
      <c r="D26">
        <v>22.883790717298702</v>
      </c>
      <c r="E26">
        <v>63</v>
      </c>
      <c r="F26">
        <v>15.1111111111111</v>
      </c>
      <c r="G26">
        <v>1</v>
      </c>
      <c r="H26">
        <v>36</v>
      </c>
      <c r="I26">
        <v>35</v>
      </c>
      <c r="J26" t="s">
        <v>12</v>
      </c>
      <c r="K26">
        <f t="shared" si="0"/>
        <v>25</v>
      </c>
      <c r="L26">
        <f>IF(ISERROR(MATCH(B26,'pivot 2023'!$B$2:$B$794,0)),MATCH(A26,'pivot 2023'!$A$2:$A$794,0),MATCH(B26,'pivot 2023'!$B$2:$B$794,0))</f>
        <v>23</v>
      </c>
    </row>
    <row r="27" spans="1:12">
      <c r="A27" t="s">
        <v>53</v>
      </c>
      <c r="B27" t="s">
        <v>54</v>
      </c>
      <c r="C27">
        <v>2009</v>
      </c>
      <c r="D27">
        <v>22.688984352166599</v>
      </c>
      <c r="E27">
        <v>103</v>
      </c>
      <c r="F27">
        <v>36.524271844660099</v>
      </c>
      <c r="G27">
        <v>3</v>
      </c>
      <c r="H27">
        <v>21</v>
      </c>
      <c r="I27" t="s">
        <v>12</v>
      </c>
      <c r="J27">
        <v>22</v>
      </c>
      <c r="K27">
        <f t="shared" si="0"/>
        <v>26</v>
      </c>
      <c r="L27">
        <f>IF(ISERROR(MATCH(B27,'pivot 2023'!$B$2:$B$794,0)),MATCH(A27,'pivot 2023'!$A$2:$A$794,0),MATCH(B27,'pivot 2023'!$B$2:$B$794,0))</f>
        <v>26</v>
      </c>
    </row>
    <row r="28" spans="1:12">
      <c r="A28" t="s">
        <v>59</v>
      </c>
      <c r="B28" t="s">
        <v>60</v>
      </c>
      <c r="C28">
        <v>2010</v>
      </c>
      <c r="D28">
        <v>21.829646628808199</v>
      </c>
      <c r="E28">
        <v>109</v>
      </c>
      <c r="F28">
        <v>42.266055045871497</v>
      </c>
      <c r="G28">
        <v>4</v>
      </c>
      <c r="H28">
        <v>16</v>
      </c>
      <c r="I28" t="s">
        <v>12</v>
      </c>
      <c r="J28">
        <v>4</v>
      </c>
      <c r="K28">
        <f t="shared" si="0"/>
        <v>27</v>
      </c>
      <c r="L28">
        <f>IF(ISERROR(MATCH(B28,'pivot 2023'!$B$2:$B$794,0)),MATCH(A28,'pivot 2023'!$A$2:$A$794,0),MATCH(B28,'pivot 2023'!$B$2:$B$794,0))</f>
        <v>27</v>
      </c>
    </row>
    <row r="29" spans="1:12">
      <c r="A29" t="s">
        <v>61</v>
      </c>
      <c r="B29" t="s">
        <v>62</v>
      </c>
      <c r="C29">
        <v>2002</v>
      </c>
      <c r="D29">
        <v>20.826428551034901</v>
      </c>
      <c r="E29">
        <v>109</v>
      </c>
      <c r="F29">
        <v>43.376146788990802</v>
      </c>
      <c r="G29">
        <v>6</v>
      </c>
      <c r="H29">
        <v>14</v>
      </c>
      <c r="I29" t="s">
        <v>12</v>
      </c>
      <c r="J29">
        <v>21</v>
      </c>
      <c r="K29">
        <f t="shared" si="0"/>
        <v>28</v>
      </c>
      <c r="L29">
        <f>IF(ISERROR(MATCH(B29,'pivot 2023'!$B$2:$B$794,0)),MATCH(A29,'pivot 2023'!$A$2:$A$794,0),MATCH(B29,'pivot 2023'!$B$2:$B$794,0))</f>
        <v>30</v>
      </c>
    </row>
    <row r="30" spans="1:12">
      <c r="A30" t="s">
        <v>65</v>
      </c>
      <c r="B30" t="s">
        <v>66</v>
      </c>
      <c r="C30">
        <v>2004</v>
      </c>
      <c r="D30">
        <v>20.2800338904167</v>
      </c>
      <c r="E30">
        <v>102</v>
      </c>
      <c r="F30">
        <v>39.009803921568597</v>
      </c>
      <c r="G30">
        <v>6</v>
      </c>
      <c r="H30">
        <v>9</v>
      </c>
      <c r="I30" t="s">
        <v>12</v>
      </c>
      <c r="J30">
        <v>26</v>
      </c>
      <c r="K30">
        <f t="shared" si="0"/>
        <v>29</v>
      </c>
      <c r="L30">
        <f>IF(ISERROR(MATCH(B30,'pivot 2023'!$B$2:$B$794,0)),MATCH(A30,'pivot 2023'!$A$2:$A$794,0),MATCH(B30,'pivot 2023'!$B$2:$B$794,0))</f>
        <v>31</v>
      </c>
    </row>
    <row r="31" spans="1:12">
      <c r="A31" t="s">
        <v>69</v>
      </c>
      <c r="B31" t="s">
        <v>70</v>
      </c>
      <c r="C31">
        <v>1999</v>
      </c>
      <c r="D31">
        <v>20.1828899906562</v>
      </c>
      <c r="E31">
        <v>148</v>
      </c>
      <c r="F31">
        <v>58.087837837837803</v>
      </c>
      <c r="G31">
        <v>22</v>
      </c>
      <c r="H31">
        <v>0</v>
      </c>
      <c r="I31">
        <v>61</v>
      </c>
      <c r="J31" t="s">
        <v>12</v>
      </c>
      <c r="K31">
        <f t="shared" si="0"/>
        <v>30</v>
      </c>
      <c r="L31">
        <f>IF(ISERROR(MATCH(B31,'pivot 2023'!$B$2:$B$794,0)),MATCH(A31,'pivot 2023'!$A$2:$A$794,0),MATCH(B31,'pivot 2023'!$B$2:$B$794,0))</f>
        <v>28</v>
      </c>
    </row>
    <row r="32" spans="1:12">
      <c r="A32" t="s">
        <v>71</v>
      </c>
      <c r="B32" t="s">
        <v>72</v>
      </c>
      <c r="C32">
        <v>2009</v>
      </c>
      <c r="D32">
        <v>20.044245394764701</v>
      </c>
      <c r="E32">
        <v>132</v>
      </c>
      <c r="F32">
        <v>49.643939393939299</v>
      </c>
      <c r="G32">
        <v>18</v>
      </c>
      <c r="H32">
        <v>0</v>
      </c>
      <c r="I32">
        <v>50</v>
      </c>
      <c r="J32" t="s">
        <v>12</v>
      </c>
      <c r="K32">
        <f t="shared" si="0"/>
        <v>31</v>
      </c>
      <c r="L32">
        <f>IF(ISERROR(MATCH(B32,'pivot 2023'!$B$2:$B$794,0)),MATCH(A32,'pivot 2023'!$A$2:$A$794,0),MATCH(B32,'pivot 2023'!$B$2:$B$794,0))</f>
        <v>29</v>
      </c>
    </row>
    <row r="33" spans="1:12">
      <c r="A33" t="s">
        <v>73</v>
      </c>
      <c r="B33" t="s">
        <v>74</v>
      </c>
      <c r="C33">
        <v>1997</v>
      </c>
      <c r="D33">
        <v>17.774464715429701</v>
      </c>
      <c r="E33">
        <v>142</v>
      </c>
      <c r="F33">
        <v>67.394366197183103</v>
      </c>
      <c r="G33">
        <v>31</v>
      </c>
      <c r="H33">
        <v>0</v>
      </c>
      <c r="I33">
        <v>94</v>
      </c>
      <c r="J33" t="s">
        <v>12</v>
      </c>
      <c r="K33">
        <f t="shared" si="0"/>
        <v>32</v>
      </c>
      <c r="L33">
        <f>IF(ISERROR(MATCH(B33,'pivot 2023'!$B$2:$B$794,0)),MATCH(A33,'pivot 2023'!$A$2:$A$794,0),MATCH(B33,'pivot 2023'!$B$2:$B$794,0))</f>
        <v>35</v>
      </c>
    </row>
    <row r="34" spans="1:12">
      <c r="A34" t="s">
        <v>81</v>
      </c>
      <c r="B34" t="s">
        <v>82</v>
      </c>
      <c r="C34">
        <v>2013</v>
      </c>
      <c r="D34">
        <v>17.572484162235501</v>
      </c>
      <c r="E34">
        <v>94</v>
      </c>
      <c r="F34">
        <v>40.404255319148902</v>
      </c>
      <c r="G34">
        <v>4</v>
      </c>
      <c r="H34">
        <v>5</v>
      </c>
      <c r="I34">
        <v>76</v>
      </c>
      <c r="J34" t="s">
        <v>12</v>
      </c>
      <c r="K34">
        <f t="shared" si="0"/>
        <v>33</v>
      </c>
      <c r="L34">
        <f>IF(ISERROR(MATCH(B34,'pivot 2023'!$B$2:$B$794,0)),MATCH(A34,'pivot 2023'!$A$2:$A$794,0),MATCH(B34,'pivot 2023'!$B$2:$B$794,0))</f>
        <v>34</v>
      </c>
    </row>
    <row r="35" spans="1:12">
      <c r="A35" t="s">
        <v>77</v>
      </c>
      <c r="B35" t="s">
        <v>78</v>
      </c>
      <c r="C35">
        <v>2014</v>
      </c>
      <c r="D35">
        <v>17.4100324159742</v>
      </c>
      <c r="E35">
        <v>95</v>
      </c>
      <c r="F35">
        <v>43.978947368420997</v>
      </c>
      <c r="G35">
        <v>5</v>
      </c>
      <c r="H35">
        <v>7</v>
      </c>
      <c r="I35">
        <v>95</v>
      </c>
      <c r="J35" t="s">
        <v>12</v>
      </c>
      <c r="K35">
        <f t="shared" si="0"/>
        <v>34</v>
      </c>
      <c r="L35">
        <f>IF(ISERROR(MATCH(B35,'pivot 2023'!$B$2:$B$794,0)),MATCH(A35,'pivot 2023'!$A$2:$A$794,0),MATCH(B35,'pivot 2023'!$B$2:$B$794,0))</f>
        <v>36</v>
      </c>
    </row>
    <row r="36" spans="1:12">
      <c r="A36" t="s">
        <v>87</v>
      </c>
      <c r="B36" t="s">
        <v>88</v>
      </c>
      <c r="C36">
        <v>2017</v>
      </c>
      <c r="D36">
        <v>17.212638869684799</v>
      </c>
      <c r="E36">
        <v>61</v>
      </c>
      <c r="F36">
        <v>15.8852459016393</v>
      </c>
      <c r="G36">
        <v>4</v>
      </c>
      <c r="H36">
        <v>18</v>
      </c>
      <c r="I36">
        <v>28</v>
      </c>
      <c r="J36" t="s">
        <v>12</v>
      </c>
      <c r="K36">
        <f t="shared" si="0"/>
        <v>35</v>
      </c>
      <c r="L36">
        <f>IF(ISERROR(MATCH(B36,'pivot 2023'!$B$2:$B$794,0)),MATCH(A36,'pivot 2023'!$A$2:$A$794,0),MATCH(B36,'pivot 2023'!$B$2:$B$794,0))</f>
        <v>32</v>
      </c>
    </row>
    <row r="37" spans="1:12">
      <c r="A37" t="s">
        <v>75</v>
      </c>
      <c r="B37" t="s">
        <v>76</v>
      </c>
      <c r="C37">
        <v>2012</v>
      </c>
      <c r="D37">
        <v>16.8912720208473</v>
      </c>
      <c r="E37">
        <v>90</v>
      </c>
      <c r="F37">
        <v>43.488888888888802</v>
      </c>
      <c r="G37">
        <v>3</v>
      </c>
      <c r="H37">
        <v>7</v>
      </c>
      <c r="I37" t="s">
        <v>12</v>
      </c>
      <c r="J37">
        <v>11</v>
      </c>
      <c r="K37">
        <f t="shared" si="0"/>
        <v>36</v>
      </c>
      <c r="L37">
        <f>IF(ISERROR(MATCH(B37,'pivot 2023'!$B$2:$B$794,0)),MATCH(A37,'pivot 2023'!$A$2:$A$794,0),MATCH(B37,'pivot 2023'!$B$2:$B$794,0))</f>
        <v>37</v>
      </c>
    </row>
    <row r="38" spans="1:12">
      <c r="A38" t="s">
        <v>79</v>
      </c>
      <c r="B38" t="s">
        <v>80</v>
      </c>
      <c r="C38">
        <v>2015</v>
      </c>
      <c r="D38">
        <v>16.3540482137034</v>
      </c>
      <c r="E38">
        <v>64</v>
      </c>
      <c r="F38">
        <v>37.0625</v>
      </c>
      <c r="G38">
        <v>2</v>
      </c>
      <c r="H38">
        <v>19</v>
      </c>
      <c r="I38" t="s">
        <v>12</v>
      </c>
      <c r="J38">
        <v>15</v>
      </c>
      <c r="K38">
        <f t="shared" si="0"/>
        <v>37</v>
      </c>
      <c r="L38">
        <f>IF(ISERROR(MATCH(B38,'pivot 2023'!$B$2:$B$794,0)),MATCH(A38,'pivot 2023'!$A$2:$A$794,0),MATCH(B38,'pivot 2023'!$B$2:$B$794,0))</f>
        <v>41</v>
      </c>
    </row>
    <row r="39" spans="1:12">
      <c r="A39" t="s">
        <v>83</v>
      </c>
      <c r="B39" t="s">
        <v>84</v>
      </c>
      <c r="C39">
        <v>2011</v>
      </c>
      <c r="D39">
        <v>16.163338161702299</v>
      </c>
      <c r="E39">
        <v>113</v>
      </c>
      <c r="F39">
        <v>56.716814159291999</v>
      </c>
      <c r="G39">
        <v>18</v>
      </c>
      <c r="H39">
        <v>0</v>
      </c>
      <c r="I39" t="s">
        <v>12</v>
      </c>
      <c r="J39">
        <v>1</v>
      </c>
      <c r="K39">
        <f t="shared" si="0"/>
        <v>38</v>
      </c>
      <c r="L39">
        <f>IF(ISERROR(MATCH(B39,'pivot 2023'!$B$2:$B$794,0)),MATCH(A39,'pivot 2023'!$A$2:$A$794,0),MATCH(B39,'pivot 2023'!$B$2:$B$794,0))</f>
        <v>39</v>
      </c>
    </row>
    <row r="40" spans="1:12">
      <c r="A40" t="s">
        <v>115</v>
      </c>
      <c r="B40" t="s">
        <v>116</v>
      </c>
      <c r="C40">
        <v>2018</v>
      </c>
      <c r="D40">
        <v>15.786957492874899</v>
      </c>
      <c r="E40">
        <v>42</v>
      </c>
      <c r="F40">
        <v>10.261904761904701</v>
      </c>
      <c r="G40">
        <v>4</v>
      </c>
      <c r="H40">
        <v>38</v>
      </c>
      <c r="I40">
        <v>8</v>
      </c>
      <c r="J40" t="s">
        <v>12</v>
      </c>
      <c r="K40">
        <f t="shared" si="0"/>
        <v>39</v>
      </c>
      <c r="L40">
        <f>IF(ISERROR(MATCH(B40,'pivot 2023'!$B$2:$B$794,0)),MATCH(A40,'pivot 2023'!$A$2:$A$794,0),MATCH(B40,'pivot 2023'!$B$2:$B$794,0))</f>
        <v>33</v>
      </c>
    </row>
    <row r="41" spans="1:12">
      <c r="A41" t="s">
        <v>89</v>
      </c>
      <c r="B41" t="s">
        <v>90</v>
      </c>
      <c r="C41">
        <v>2004</v>
      </c>
      <c r="D41">
        <v>15.7528462285074</v>
      </c>
      <c r="E41">
        <v>125</v>
      </c>
      <c r="F41">
        <v>65.872</v>
      </c>
      <c r="G41">
        <v>31</v>
      </c>
      <c r="H41">
        <v>0</v>
      </c>
      <c r="I41">
        <v>84</v>
      </c>
      <c r="J41" t="s">
        <v>12</v>
      </c>
      <c r="K41">
        <f t="shared" si="0"/>
        <v>40</v>
      </c>
      <c r="L41">
        <f>IF(ISERROR(MATCH(B41,'pivot 2023'!$B$2:$B$794,0)),MATCH(A41,'pivot 2023'!$A$2:$A$794,0),MATCH(B41,'pivot 2023'!$B$2:$B$794,0))</f>
        <v>38</v>
      </c>
    </row>
    <row r="42" spans="1:12">
      <c r="A42" t="s">
        <v>85</v>
      </c>
      <c r="B42" t="s">
        <v>86</v>
      </c>
      <c r="C42">
        <v>2014</v>
      </c>
      <c r="D42">
        <v>15.465023307427201</v>
      </c>
      <c r="E42">
        <v>78</v>
      </c>
      <c r="F42">
        <v>43.538461538461497</v>
      </c>
      <c r="G42">
        <v>4</v>
      </c>
      <c r="H42">
        <v>12</v>
      </c>
      <c r="I42" t="s">
        <v>12</v>
      </c>
      <c r="J42">
        <v>9</v>
      </c>
      <c r="K42">
        <f t="shared" si="0"/>
        <v>41</v>
      </c>
      <c r="L42">
        <f>IF(ISERROR(MATCH(B42,'pivot 2023'!$B$2:$B$794,0)),MATCH(A42,'pivot 2023'!$A$2:$A$794,0),MATCH(B42,'pivot 2023'!$B$2:$B$794,0))</f>
        <v>44</v>
      </c>
    </row>
    <row r="43" spans="1:12">
      <c r="A43" t="s">
        <v>100</v>
      </c>
      <c r="B43" t="s">
        <v>101</v>
      </c>
      <c r="C43">
        <v>2013</v>
      </c>
      <c r="D43">
        <v>14.828045915219199</v>
      </c>
      <c r="E43">
        <v>102</v>
      </c>
      <c r="F43">
        <v>51.617647058823501</v>
      </c>
      <c r="G43">
        <v>22</v>
      </c>
      <c r="H43">
        <v>0</v>
      </c>
      <c r="I43">
        <v>72</v>
      </c>
      <c r="J43" t="s">
        <v>12</v>
      </c>
      <c r="K43">
        <f t="shared" si="0"/>
        <v>42</v>
      </c>
      <c r="L43">
        <f>IF(ISERROR(MATCH(B43,'pivot 2023'!$B$2:$B$794,0)),MATCH(A43,'pivot 2023'!$A$2:$A$794,0),MATCH(B43,'pivot 2023'!$B$2:$B$794,0))</f>
        <v>42</v>
      </c>
    </row>
    <row r="44" spans="1:12">
      <c r="A44" t="s">
        <v>91</v>
      </c>
      <c r="B44" t="s">
        <v>92</v>
      </c>
      <c r="C44">
        <v>1997</v>
      </c>
      <c r="D44">
        <v>14.687810920026299</v>
      </c>
      <c r="E44">
        <v>95</v>
      </c>
      <c r="F44">
        <v>50.357894736842098</v>
      </c>
      <c r="G44">
        <v>15</v>
      </c>
      <c r="H44">
        <v>0</v>
      </c>
      <c r="I44" t="s">
        <v>12</v>
      </c>
      <c r="J44">
        <v>33</v>
      </c>
      <c r="K44">
        <f t="shared" si="0"/>
        <v>43</v>
      </c>
      <c r="L44">
        <f>IF(ISERROR(MATCH(B44,'pivot 2023'!$B$2:$B$794,0)),MATCH(A44,'pivot 2023'!$A$2:$A$794,0),MATCH(B44,'pivot 2023'!$B$2:$B$794,0))</f>
        <v>45</v>
      </c>
    </row>
    <row r="45" spans="1:12">
      <c r="A45" t="s">
        <v>1534</v>
      </c>
      <c r="B45" t="s">
        <v>97</v>
      </c>
      <c r="C45">
        <v>2014</v>
      </c>
      <c r="D45">
        <v>14.487594589504701</v>
      </c>
      <c r="E45">
        <v>81</v>
      </c>
      <c r="F45">
        <v>48.135802469135797</v>
      </c>
      <c r="G45">
        <v>4</v>
      </c>
      <c r="H45">
        <v>8</v>
      </c>
      <c r="I45">
        <v>90</v>
      </c>
      <c r="J45" t="s">
        <v>12</v>
      </c>
      <c r="K45">
        <f t="shared" si="0"/>
        <v>44</v>
      </c>
      <c r="L45">
        <f>IF(ISERROR(MATCH(B45,'pivot 2023'!$B$2:$B$794,0)),MATCH(A45,'pivot 2023'!$A$2:$A$794,0),MATCH(B45,'pivot 2023'!$B$2:$B$794,0))</f>
        <v>48</v>
      </c>
    </row>
    <row r="46" spans="1:12">
      <c r="A46" t="s">
        <v>95</v>
      </c>
      <c r="B46" t="s">
        <v>96</v>
      </c>
      <c r="C46">
        <v>2012</v>
      </c>
      <c r="D46">
        <v>14.2899733945258</v>
      </c>
      <c r="E46">
        <v>90</v>
      </c>
      <c r="F46">
        <v>60.411111111111097</v>
      </c>
      <c r="G46">
        <v>4</v>
      </c>
      <c r="H46">
        <v>7</v>
      </c>
      <c r="I46" t="s">
        <v>12</v>
      </c>
      <c r="J46">
        <v>10</v>
      </c>
      <c r="K46">
        <f t="shared" si="0"/>
        <v>45</v>
      </c>
      <c r="L46">
        <f>IF(ISERROR(MATCH(B46,'pivot 2023'!$B$2:$B$794,0)),MATCH(A46,'pivot 2023'!$A$2:$A$794,0),MATCH(B46,'pivot 2023'!$B$2:$B$794,0))</f>
        <v>50</v>
      </c>
    </row>
    <row r="47" spans="1:12">
      <c r="A47" t="s">
        <v>1532</v>
      </c>
      <c r="B47" t="s">
        <v>106</v>
      </c>
      <c r="C47">
        <v>1994</v>
      </c>
      <c r="D47">
        <v>14.244846052248599</v>
      </c>
      <c r="E47">
        <v>115</v>
      </c>
      <c r="F47">
        <v>71.060869565217303</v>
      </c>
      <c r="G47">
        <v>26</v>
      </c>
      <c r="H47">
        <v>0</v>
      </c>
      <c r="I47">
        <v>46</v>
      </c>
      <c r="J47" t="s">
        <v>12</v>
      </c>
      <c r="K47">
        <f t="shared" si="0"/>
        <v>46</v>
      </c>
      <c r="L47">
        <f>IF(ISERROR(MATCH(B47,'pivot 2023'!$B$2:$B$794,0)),MATCH(A47,'pivot 2023'!$A$2:$A$794,0),MATCH(B47,'pivot 2023'!$B$2:$B$794,0))</f>
        <v>40</v>
      </c>
    </row>
    <row r="48" spans="1:12">
      <c r="A48" t="s">
        <v>93</v>
      </c>
      <c r="B48" t="s">
        <v>94</v>
      </c>
      <c r="C48">
        <v>2010</v>
      </c>
      <c r="D48">
        <v>14.1482136670716</v>
      </c>
      <c r="E48">
        <v>87</v>
      </c>
      <c r="F48">
        <v>49.172413793103402</v>
      </c>
      <c r="G48">
        <v>7</v>
      </c>
      <c r="H48">
        <v>1</v>
      </c>
      <c r="I48" t="s">
        <v>12</v>
      </c>
      <c r="J48">
        <v>51</v>
      </c>
      <c r="K48">
        <f t="shared" si="0"/>
        <v>47</v>
      </c>
      <c r="L48">
        <f>IF(ISERROR(MATCH(B48,'pivot 2023'!$B$2:$B$794,0)),MATCH(A48,'pivot 2023'!$A$2:$A$794,0),MATCH(B48,'pivot 2023'!$B$2:$B$794,0))</f>
        <v>51</v>
      </c>
    </row>
    <row r="49" spans="1:12">
      <c r="A49" t="s">
        <v>109</v>
      </c>
      <c r="B49" t="s">
        <v>110</v>
      </c>
      <c r="C49">
        <v>2016</v>
      </c>
      <c r="D49">
        <v>13.714042213435601</v>
      </c>
      <c r="E49">
        <v>67</v>
      </c>
      <c r="F49">
        <v>30.089552238805901</v>
      </c>
      <c r="G49">
        <v>8</v>
      </c>
      <c r="H49">
        <v>3</v>
      </c>
      <c r="I49">
        <v>42</v>
      </c>
      <c r="J49" t="s">
        <v>12</v>
      </c>
      <c r="K49">
        <f t="shared" si="0"/>
        <v>48</v>
      </c>
      <c r="L49">
        <f>IF(ISERROR(MATCH(B49,'pivot 2023'!$B$2:$B$794,0)),MATCH(A49,'pivot 2023'!$A$2:$A$794,0),MATCH(B49,'pivot 2023'!$B$2:$B$794,0))</f>
        <v>46</v>
      </c>
    </row>
    <row r="50" spans="1:12">
      <c r="A50" t="s">
        <v>98</v>
      </c>
      <c r="B50" t="s">
        <v>99</v>
      </c>
      <c r="C50">
        <v>2009</v>
      </c>
      <c r="D50">
        <v>13.3936372305029</v>
      </c>
      <c r="E50">
        <v>69</v>
      </c>
      <c r="F50">
        <v>33.811594202898497</v>
      </c>
      <c r="G50">
        <v>9</v>
      </c>
      <c r="H50">
        <v>1</v>
      </c>
      <c r="I50" t="s">
        <v>12</v>
      </c>
      <c r="J50">
        <v>70</v>
      </c>
      <c r="K50">
        <f t="shared" si="0"/>
        <v>49</v>
      </c>
      <c r="L50">
        <f>IF(ISERROR(MATCH(B50,'pivot 2023'!$B$2:$B$794,0)),MATCH(A50,'pivot 2023'!$A$2:$A$794,0),MATCH(B50,'pivot 2023'!$B$2:$B$794,0))</f>
        <v>55</v>
      </c>
    </row>
    <row r="51" spans="1:12">
      <c r="A51" t="s">
        <v>123</v>
      </c>
      <c r="B51" t="s">
        <v>124</v>
      </c>
      <c r="C51">
        <v>2018</v>
      </c>
      <c r="D51">
        <v>13.159731949203</v>
      </c>
      <c r="E51">
        <v>47</v>
      </c>
      <c r="F51">
        <v>16.404255319148898</v>
      </c>
      <c r="G51">
        <v>5</v>
      </c>
      <c r="H51">
        <v>16</v>
      </c>
      <c r="I51">
        <v>21</v>
      </c>
      <c r="J51" t="s">
        <v>12</v>
      </c>
      <c r="K51">
        <f t="shared" si="0"/>
        <v>50</v>
      </c>
      <c r="L51">
        <f>IF(ISERROR(MATCH(B51,'pivot 2023'!$B$2:$B$794,0)),MATCH(A51,'pivot 2023'!$A$2:$A$794,0),MATCH(B51,'pivot 2023'!$B$2:$B$794,0))</f>
        <v>43</v>
      </c>
    </row>
    <row r="52" spans="1:12">
      <c r="A52" t="s">
        <v>104</v>
      </c>
      <c r="B52" t="s">
        <v>105</v>
      </c>
      <c r="C52">
        <v>2000</v>
      </c>
      <c r="D52">
        <v>12.7185443589601</v>
      </c>
      <c r="E52">
        <v>76</v>
      </c>
      <c r="F52">
        <v>44.315789473684198</v>
      </c>
      <c r="G52">
        <v>15</v>
      </c>
      <c r="H52">
        <v>0</v>
      </c>
      <c r="I52" t="s">
        <v>12</v>
      </c>
      <c r="J52">
        <v>68</v>
      </c>
      <c r="K52">
        <f t="shared" si="0"/>
        <v>51</v>
      </c>
      <c r="L52">
        <f>IF(ISERROR(MATCH(B52,'pivot 2023'!$B$2:$B$794,0)),MATCH(A52,'pivot 2023'!$A$2:$A$794,0),MATCH(B52,'pivot 2023'!$B$2:$B$794,0))</f>
        <v>59</v>
      </c>
    </row>
    <row r="53" spans="1:12">
      <c r="A53" t="s">
        <v>102</v>
      </c>
      <c r="B53" t="s">
        <v>103</v>
      </c>
      <c r="C53">
        <v>2012</v>
      </c>
      <c r="D53">
        <v>12.6890145872632</v>
      </c>
      <c r="E53">
        <v>70</v>
      </c>
      <c r="F53">
        <v>50.585714285714197</v>
      </c>
      <c r="G53">
        <v>4</v>
      </c>
      <c r="H53">
        <v>10</v>
      </c>
      <c r="I53" t="s">
        <v>12</v>
      </c>
      <c r="J53">
        <v>34</v>
      </c>
      <c r="K53">
        <f t="shared" si="0"/>
        <v>52</v>
      </c>
      <c r="L53">
        <f>IF(ISERROR(MATCH(B53,'pivot 2023'!$B$2:$B$794,0)),MATCH(A53,'pivot 2023'!$A$2:$A$794,0),MATCH(B53,'pivot 2023'!$B$2:$B$794,0))</f>
        <v>58</v>
      </c>
    </row>
    <row r="54" spans="1:12">
      <c r="A54" t="s">
        <v>119</v>
      </c>
      <c r="B54" t="s">
        <v>120</v>
      </c>
      <c r="C54">
        <v>2016</v>
      </c>
      <c r="D54">
        <v>12.5310838840504</v>
      </c>
      <c r="E54">
        <v>66</v>
      </c>
      <c r="F54">
        <v>33.181818181818102</v>
      </c>
      <c r="G54">
        <v>8</v>
      </c>
      <c r="H54">
        <v>3</v>
      </c>
      <c r="I54">
        <v>60</v>
      </c>
      <c r="J54" t="s">
        <v>12</v>
      </c>
      <c r="K54">
        <f t="shared" si="0"/>
        <v>53</v>
      </c>
      <c r="L54">
        <f>IF(ISERROR(MATCH(B54,'pivot 2023'!$B$2:$B$794,0)),MATCH(A54,'pivot 2023'!$A$2:$A$794,0),MATCH(B54,'pivot 2023'!$B$2:$B$794,0))</f>
        <v>52</v>
      </c>
    </row>
    <row r="55" spans="1:12">
      <c r="A55" t="s">
        <v>125</v>
      </c>
      <c r="B55" t="s">
        <v>126</v>
      </c>
      <c r="C55">
        <v>2016</v>
      </c>
      <c r="D55">
        <v>12.219205631348499</v>
      </c>
      <c r="E55">
        <v>66</v>
      </c>
      <c r="F55">
        <v>31.015151515151501</v>
      </c>
      <c r="G55">
        <v>14</v>
      </c>
      <c r="H55">
        <v>0</v>
      </c>
      <c r="I55">
        <v>39</v>
      </c>
      <c r="J55" t="s">
        <v>12</v>
      </c>
      <c r="K55">
        <f t="shared" si="0"/>
        <v>54</v>
      </c>
      <c r="L55">
        <f>IF(ISERROR(MATCH(B55,'pivot 2023'!$B$2:$B$794,0)),MATCH(A55,'pivot 2023'!$A$2:$A$794,0),MATCH(B55,'pivot 2023'!$B$2:$B$794,0))</f>
        <v>53</v>
      </c>
    </row>
    <row r="56" spans="1:12">
      <c r="A56" t="s">
        <v>127</v>
      </c>
      <c r="B56" t="s">
        <v>128</v>
      </c>
      <c r="C56">
        <v>2015</v>
      </c>
      <c r="D56">
        <v>12.168622149765101</v>
      </c>
      <c r="E56">
        <v>72</v>
      </c>
      <c r="F56">
        <v>39.2361111111111</v>
      </c>
      <c r="G56">
        <v>19</v>
      </c>
      <c r="H56">
        <v>0</v>
      </c>
      <c r="I56">
        <v>31</v>
      </c>
      <c r="J56" t="s">
        <v>12</v>
      </c>
      <c r="K56">
        <f t="shared" si="0"/>
        <v>55</v>
      </c>
      <c r="L56">
        <f>IF(ISERROR(MATCH(B56,'pivot 2023'!$B$2:$B$794,0)),MATCH(A56,'pivot 2023'!$A$2:$A$794,0),MATCH(B56,'pivot 2023'!$B$2:$B$794,0))</f>
        <v>49</v>
      </c>
    </row>
    <row r="57" spans="1:12">
      <c r="A57" t="s">
        <v>107</v>
      </c>
      <c r="B57" t="s">
        <v>108</v>
      </c>
      <c r="C57">
        <v>2008</v>
      </c>
      <c r="D57">
        <v>12.0370362716383</v>
      </c>
      <c r="E57">
        <v>67</v>
      </c>
      <c r="F57">
        <v>39.731343283582</v>
      </c>
      <c r="G57">
        <v>13</v>
      </c>
      <c r="H57">
        <v>0</v>
      </c>
      <c r="I57" t="s">
        <v>12</v>
      </c>
      <c r="J57">
        <v>81</v>
      </c>
      <c r="K57">
        <f t="shared" si="0"/>
        <v>56</v>
      </c>
      <c r="L57">
        <f>IF(ISERROR(MATCH(B57,'pivot 2023'!$B$2:$B$794,0)),MATCH(A57,'pivot 2023'!$A$2:$A$794,0),MATCH(B57,'pivot 2023'!$B$2:$B$794,0))</f>
        <v>61</v>
      </c>
    </row>
    <row r="58" spans="1:12">
      <c r="A58" t="s">
        <v>111</v>
      </c>
      <c r="B58" t="s">
        <v>112</v>
      </c>
      <c r="C58">
        <v>2005</v>
      </c>
      <c r="D58">
        <v>11.9330695617349</v>
      </c>
      <c r="E58">
        <v>81</v>
      </c>
      <c r="F58">
        <v>53.839506172839499</v>
      </c>
      <c r="G58">
        <v>18</v>
      </c>
      <c r="H58">
        <v>0</v>
      </c>
      <c r="I58" t="s">
        <v>12</v>
      </c>
      <c r="J58">
        <v>66</v>
      </c>
      <c r="K58">
        <f t="shared" si="0"/>
        <v>57</v>
      </c>
      <c r="L58">
        <f>IF(ISERROR(MATCH(B58,'pivot 2023'!$B$2:$B$794,0)),MATCH(A58,'pivot 2023'!$A$2:$A$794,0),MATCH(B58,'pivot 2023'!$B$2:$B$794,0))</f>
        <v>62</v>
      </c>
    </row>
    <row r="59" spans="1:12">
      <c r="A59" t="s">
        <v>113</v>
      </c>
      <c r="B59" t="s">
        <v>114</v>
      </c>
      <c r="C59">
        <v>2011</v>
      </c>
      <c r="D59">
        <v>11.6508823729508</v>
      </c>
      <c r="E59">
        <v>70</v>
      </c>
      <c r="F59">
        <v>51.957142857142799</v>
      </c>
      <c r="G59">
        <v>8</v>
      </c>
      <c r="H59">
        <v>2</v>
      </c>
      <c r="I59" t="s">
        <v>12</v>
      </c>
      <c r="J59">
        <v>12</v>
      </c>
      <c r="K59">
        <f t="shared" si="0"/>
        <v>58</v>
      </c>
      <c r="L59">
        <f>IF(ISERROR(MATCH(B59,'pivot 2023'!$B$2:$B$794,0)),MATCH(A59,'pivot 2023'!$A$2:$A$794,0),MATCH(B59,'pivot 2023'!$B$2:$B$794,0))</f>
        <v>64</v>
      </c>
    </row>
    <row r="60" spans="1:12">
      <c r="A60" t="s">
        <v>117</v>
      </c>
      <c r="B60" t="s">
        <v>118</v>
      </c>
      <c r="C60">
        <v>2012</v>
      </c>
      <c r="D60">
        <v>11.123192025632999</v>
      </c>
      <c r="E60">
        <v>48</v>
      </c>
      <c r="F60">
        <v>33.6041666666666</v>
      </c>
      <c r="G60">
        <v>5</v>
      </c>
      <c r="H60">
        <v>11</v>
      </c>
      <c r="I60" t="s">
        <v>12</v>
      </c>
      <c r="J60">
        <v>68</v>
      </c>
      <c r="K60">
        <f t="shared" si="0"/>
        <v>59</v>
      </c>
      <c r="L60">
        <f>IF(ISERROR(MATCH(B60,'pivot 2023'!$B$2:$B$794,0)),MATCH(A60,'pivot 2023'!$A$2:$A$794,0),MATCH(B60,'pivot 2023'!$B$2:$B$794,0))</f>
        <v>67</v>
      </c>
    </row>
    <row r="61" spans="1:12">
      <c r="A61" t="s">
        <v>141</v>
      </c>
      <c r="B61" t="s">
        <v>142</v>
      </c>
      <c r="C61">
        <v>2018</v>
      </c>
      <c r="D61">
        <v>11.0073148561805</v>
      </c>
      <c r="E61">
        <v>48</v>
      </c>
      <c r="F61">
        <v>21.5208333333333</v>
      </c>
      <c r="G61">
        <v>7</v>
      </c>
      <c r="H61">
        <v>3</v>
      </c>
      <c r="I61">
        <v>34</v>
      </c>
      <c r="J61" t="s">
        <v>12</v>
      </c>
      <c r="K61">
        <f t="shared" si="0"/>
        <v>60</v>
      </c>
      <c r="L61">
        <f>IF(ISERROR(MATCH(B61,'pivot 2023'!$B$2:$B$794,0)),MATCH(A61,'pivot 2023'!$A$2:$A$794,0),MATCH(B61,'pivot 2023'!$B$2:$B$794,0))</f>
        <v>57</v>
      </c>
    </row>
    <row r="62" spans="1:12">
      <c r="A62" t="s">
        <v>213</v>
      </c>
      <c r="B62" t="s">
        <v>214</v>
      </c>
      <c r="C62">
        <v>2018</v>
      </c>
      <c r="D62">
        <v>10.835701876563199</v>
      </c>
      <c r="E62">
        <v>39</v>
      </c>
      <c r="F62">
        <v>19.128205128205099</v>
      </c>
      <c r="G62">
        <v>3</v>
      </c>
      <c r="H62">
        <v>11</v>
      </c>
      <c r="I62">
        <v>11</v>
      </c>
      <c r="J62" t="s">
        <v>12</v>
      </c>
      <c r="K62">
        <f t="shared" si="0"/>
        <v>61</v>
      </c>
      <c r="L62">
        <f>IF(ISERROR(MATCH(B62,'pivot 2023'!$B$2:$B$794,0)),MATCH(A62,'pivot 2023'!$A$2:$A$794,0),MATCH(B62,'pivot 2023'!$B$2:$B$794,0))</f>
        <v>47</v>
      </c>
    </row>
    <row r="63" spans="1:12">
      <c r="A63" t="s">
        <v>166</v>
      </c>
      <c r="B63" t="s">
        <v>167</v>
      </c>
      <c r="C63">
        <v>2017</v>
      </c>
      <c r="D63">
        <v>10.676453355833299</v>
      </c>
      <c r="E63">
        <v>53</v>
      </c>
      <c r="F63">
        <v>26.7735849056603</v>
      </c>
      <c r="G63">
        <v>13</v>
      </c>
      <c r="H63">
        <v>0</v>
      </c>
      <c r="I63">
        <v>22</v>
      </c>
      <c r="J63" t="s">
        <v>12</v>
      </c>
      <c r="K63">
        <f t="shared" si="0"/>
        <v>62</v>
      </c>
      <c r="L63">
        <f>IF(ISERROR(MATCH(B63,'pivot 2023'!$B$2:$B$794,0)),MATCH(A63,'pivot 2023'!$A$2:$A$794,0),MATCH(B63,'pivot 2023'!$B$2:$B$794,0))</f>
        <v>54</v>
      </c>
    </row>
    <row r="64" spans="1:12">
      <c r="A64" t="s">
        <v>229</v>
      </c>
      <c r="B64" t="s">
        <v>230</v>
      </c>
      <c r="C64">
        <v>2019</v>
      </c>
      <c r="D64">
        <v>10.558036805557601</v>
      </c>
      <c r="E64">
        <v>30</v>
      </c>
      <c r="F64">
        <v>18.5</v>
      </c>
      <c r="G64">
        <v>3</v>
      </c>
      <c r="H64">
        <v>19</v>
      </c>
      <c r="I64">
        <v>23</v>
      </c>
      <c r="J64" t="s">
        <v>12</v>
      </c>
      <c r="K64">
        <f t="shared" si="0"/>
        <v>63</v>
      </c>
      <c r="L64">
        <f>IF(ISERROR(MATCH(B64,'pivot 2023'!$B$2:$B$794,0)),MATCH(A64,'pivot 2023'!$A$2:$A$794,0),MATCH(B64,'pivot 2023'!$B$2:$B$794,0))</f>
        <v>60</v>
      </c>
    </row>
    <row r="65" spans="1:12">
      <c r="A65" t="s">
        <v>131</v>
      </c>
      <c r="B65" t="s">
        <v>132</v>
      </c>
      <c r="C65">
        <v>2016</v>
      </c>
      <c r="D65">
        <v>10.5195604977875</v>
      </c>
      <c r="E65">
        <v>62</v>
      </c>
      <c r="F65">
        <v>49.177419354838698</v>
      </c>
      <c r="G65">
        <v>1</v>
      </c>
      <c r="H65">
        <v>2</v>
      </c>
      <c r="I65" t="s">
        <v>12</v>
      </c>
      <c r="J65">
        <v>3</v>
      </c>
      <c r="K65">
        <f t="shared" si="0"/>
        <v>64</v>
      </c>
      <c r="L65">
        <f>IF(ISERROR(MATCH(B65,'pivot 2023'!$B$2:$B$794,0)),MATCH(A65,'pivot 2023'!$A$2:$A$794,0),MATCH(B65,'pivot 2023'!$B$2:$B$794,0))</f>
        <v>68</v>
      </c>
    </row>
    <row r="66" spans="1:12">
      <c r="A66" t="s">
        <v>121</v>
      </c>
      <c r="B66" t="s">
        <v>122</v>
      </c>
      <c r="C66">
        <v>2014</v>
      </c>
      <c r="D66">
        <v>10.3687883255327</v>
      </c>
      <c r="E66">
        <v>66</v>
      </c>
      <c r="F66">
        <v>46.863636363636303</v>
      </c>
      <c r="G66">
        <v>11</v>
      </c>
      <c r="H66">
        <v>0</v>
      </c>
      <c r="I66" t="s">
        <v>12</v>
      </c>
      <c r="J66">
        <v>29</v>
      </c>
      <c r="K66">
        <f t="shared" si="0"/>
        <v>65</v>
      </c>
      <c r="L66">
        <f>IF(ISERROR(MATCH(B66,'pivot 2023'!$B$2:$B$794,0)),MATCH(A66,'pivot 2023'!$A$2:$A$794,0),MATCH(B66,'pivot 2023'!$B$2:$B$794,0))</f>
        <v>70</v>
      </c>
    </row>
    <row r="67" spans="1:12">
      <c r="A67" t="s">
        <v>129</v>
      </c>
      <c r="B67" t="s">
        <v>130</v>
      </c>
      <c r="C67">
        <v>2012</v>
      </c>
      <c r="D67">
        <v>9.8577779853001992</v>
      </c>
      <c r="E67">
        <v>40</v>
      </c>
      <c r="F67">
        <v>41.475000000000001</v>
      </c>
      <c r="G67">
        <v>1</v>
      </c>
      <c r="H67">
        <v>10</v>
      </c>
      <c r="I67" t="s">
        <v>12</v>
      </c>
      <c r="J67">
        <v>54</v>
      </c>
      <c r="K67">
        <f t="shared" si="0"/>
        <v>66</v>
      </c>
      <c r="L67">
        <f>IF(ISERROR(MATCH(B67,'pivot 2023'!$B$2:$B$794,0)),MATCH(A67,'pivot 2023'!$A$2:$A$794,0),MATCH(B67,'pivot 2023'!$B$2:$B$794,0))</f>
        <v>75</v>
      </c>
    </row>
    <row r="68" spans="1:12">
      <c r="A68" t="s">
        <v>133</v>
      </c>
      <c r="B68" t="s">
        <v>134</v>
      </c>
      <c r="C68">
        <v>2011</v>
      </c>
      <c r="D68">
        <v>9.6994558685469698</v>
      </c>
      <c r="E68">
        <v>64</v>
      </c>
      <c r="F68">
        <v>55.6875</v>
      </c>
      <c r="G68">
        <v>6</v>
      </c>
      <c r="H68">
        <v>2</v>
      </c>
      <c r="I68" t="s">
        <v>12</v>
      </c>
      <c r="J68">
        <v>67</v>
      </c>
      <c r="K68">
        <f t="shared" ref="K68:K131" si="1">K67+1</f>
        <v>67</v>
      </c>
      <c r="L68">
        <f>IF(ISERROR(MATCH(B68,'pivot 2023'!$B$2:$B$794,0)),MATCH(A68,'pivot 2023'!$A$2:$A$794,0),MATCH(B68,'pivot 2023'!$B$2:$B$794,0))</f>
        <v>78</v>
      </c>
    </row>
    <row r="69" spans="1:12">
      <c r="A69" t="s">
        <v>139</v>
      </c>
      <c r="B69" t="s">
        <v>140</v>
      </c>
      <c r="C69">
        <v>2015</v>
      </c>
      <c r="D69">
        <v>9.3340750131751093</v>
      </c>
      <c r="E69">
        <v>54</v>
      </c>
      <c r="F69">
        <v>47</v>
      </c>
      <c r="G69">
        <v>5</v>
      </c>
      <c r="H69">
        <v>2</v>
      </c>
      <c r="I69" t="s">
        <v>12</v>
      </c>
      <c r="J69">
        <v>6</v>
      </c>
      <c r="K69">
        <f t="shared" si="1"/>
        <v>68</v>
      </c>
      <c r="L69">
        <f>IF(ISERROR(MATCH(B69,'pivot 2023'!$B$2:$B$794,0)),MATCH(A69,'pivot 2023'!$A$2:$A$794,0),MATCH(B69,'pivot 2023'!$B$2:$B$794,0))</f>
        <v>79</v>
      </c>
    </row>
    <row r="70" spans="1:12">
      <c r="A70" t="s">
        <v>137</v>
      </c>
      <c r="B70" t="s">
        <v>138</v>
      </c>
      <c r="C70">
        <v>2003</v>
      </c>
      <c r="D70">
        <v>9.2775442354446298</v>
      </c>
      <c r="E70">
        <v>72</v>
      </c>
      <c r="F70">
        <v>64.0694444444444</v>
      </c>
      <c r="G70">
        <v>33</v>
      </c>
      <c r="H70">
        <v>0</v>
      </c>
      <c r="I70" t="s">
        <v>12</v>
      </c>
      <c r="J70">
        <v>12</v>
      </c>
      <c r="K70">
        <f t="shared" si="1"/>
        <v>69</v>
      </c>
      <c r="L70">
        <f>IF(ISERROR(MATCH(B70,'pivot 2023'!$B$2:$B$794,0)),MATCH(A70,'pivot 2023'!$A$2:$A$794,0),MATCH(B70,'pivot 2023'!$B$2:$B$794,0))</f>
        <v>82</v>
      </c>
    </row>
    <row r="71" spans="1:12">
      <c r="A71" t="s">
        <v>135</v>
      </c>
      <c r="B71" t="s">
        <v>136</v>
      </c>
      <c r="C71">
        <v>2012</v>
      </c>
      <c r="D71">
        <v>9.0923695816631191</v>
      </c>
      <c r="E71">
        <v>64</v>
      </c>
      <c r="F71">
        <v>54.6875</v>
      </c>
      <c r="G71">
        <v>20</v>
      </c>
      <c r="H71">
        <v>0</v>
      </c>
      <c r="I71" t="s">
        <v>12</v>
      </c>
      <c r="J71">
        <v>36</v>
      </c>
      <c r="K71">
        <f t="shared" si="1"/>
        <v>70</v>
      </c>
      <c r="L71">
        <f>IF(ISERROR(MATCH(B71,'pivot 2023'!$B$2:$B$794,0)),MATCH(A71,'pivot 2023'!$A$2:$A$794,0),MATCH(B71,'pivot 2023'!$B$2:$B$794,0))</f>
        <v>83</v>
      </c>
    </row>
    <row r="72" spans="1:12">
      <c r="A72" t="s">
        <v>215</v>
      </c>
      <c r="B72" t="s">
        <v>216</v>
      </c>
      <c r="C72">
        <v>2018</v>
      </c>
      <c r="D72">
        <v>9.0732657373808401</v>
      </c>
      <c r="E72">
        <v>45</v>
      </c>
      <c r="F72">
        <v>29.355555555555501</v>
      </c>
      <c r="G72">
        <v>6</v>
      </c>
      <c r="H72">
        <v>1</v>
      </c>
      <c r="I72">
        <v>20</v>
      </c>
      <c r="J72" t="s">
        <v>12</v>
      </c>
      <c r="K72">
        <f t="shared" si="1"/>
        <v>71</v>
      </c>
      <c r="L72">
        <f>IF(ISERROR(MATCH(B72,'pivot 2023'!$B$2:$B$794,0)),MATCH(A72,'pivot 2023'!$A$2:$A$794,0),MATCH(B72,'pivot 2023'!$B$2:$B$794,0))</f>
        <v>65</v>
      </c>
    </row>
    <row r="73" spans="1:12">
      <c r="A73" t="s">
        <v>233</v>
      </c>
      <c r="B73" t="s">
        <v>234</v>
      </c>
      <c r="C73">
        <v>2018</v>
      </c>
      <c r="D73">
        <v>9.0389691283937008</v>
      </c>
      <c r="E73">
        <v>41</v>
      </c>
      <c r="F73">
        <v>29.048780487804802</v>
      </c>
      <c r="G73">
        <v>4</v>
      </c>
      <c r="H73">
        <v>5</v>
      </c>
      <c r="I73">
        <v>26</v>
      </c>
      <c r="J73" t="s">
        <v>12</v>
      </c>
      <c r="K73">
        <f t="shared" si="1"/>
        <v>72</v>
      </c>
      <c r="L73">
        <f>IF(ISERROR(MATCH(B73,'pivot 2023'!$B$2:$B$794,0)),MATCH(A73,'pivot 2023'!$A$2:$A$794,0),MATCH(B73,'pivot 2023'!$B$2:$B$794,0))</f>
        <v>63</v>
      </c>
    </row>
    <row r="74" spans="1:12">
      <c r="A74" t="s">
        <v>156</v>
      </c>
      <c r="B74" t="s">
        <v>157</v>
      </c>
      <c r="C74">
        <v>2015</v>
      </c>
      <c r="D74">
        <v>8.9354696947181402</v>
      </c>
      <c r="E74">
        <v>56</v>
      </c>
      <c r="F74">
        <v>51.928571428571402</v>
      </c>
      <c r="G74">
        <v>13</v>
      </c>
      <c r="H74">
        <v>0</v>
      </c>
      <c r="I74">
        <v>86</v>
      </c>
      <c r="J74" t="s">
        <v>12</v>
      </c>
      <c r="K74">
        <f t="shared" si="1"/>
        <v>73</v>
      </c>
      <c r="L74">
        <f>IF(ISERROR(MATCH(B74,'pivot 2023'!$B$2:$B$794,0)),MATCH(A74,'pivot 2023'!$A$2:$A$794,0),MATCH(B74,'pivot 2023'!$B$2:$B$794,0))</f>
        <v>81</v>
      </c>
    </row>
    <row r="75" spans="1:12">
      <c r="A75" t="s">
        <v>148</v>
      </c>
      <c r="B75" t="s">
        <v>149</v>
      </c>
      <c r="C75">
        <v>2007</v>
      </c>
      <c r="D75">
        <v>8.6965304883357994</v>
      </c>
      <c r="E75">
        <v>63</v>
      </c>
      <c r="F75">
        <v>57.603174603174601</v>
      </c>
      <c r="G75">
        <v>27</v>
      </c>
      <c r="H75">
        <v>0</v>
      </c>
      <c r="I75" t="s">
        <v>12</v>
      </c>
      <c r="J75">
        <v>83</v>
      </c>
      <c r="K75">
        <f t="shared" si="1"/>
        <v>74</v>
      </c>
      <c r="L75">
        <f>IF(ISERROR(MATCH(B75,'pivot 2023'!$B$2:$B$794,0)),MATCH(A75,'pivot 2023'!$A$2:$A$794,0),MATCH(B75,'pivot 2023'!$B$2:$B$794,0))</f>
        <v>85</v>
      </c>
    </row>
    <row r="76" spans="1:12">
      <c r="A76" t="s">
        <v>198</v>
      </c>
      <c r="B76" t="s">
        <v>199</v>
      </c>
      <c r="C76">
        <v>2016</v>
      </c>
      <c r="D76">
        <v>8.6656539548720399</v>
      </c>
      <c r="E76">
        <v>66</v>
      </c>
      <c r="F76">
        <v>62.212121212121197</v>
      </c>
      <c r="G76">
        <v>32</v>
      </c>
      <c r="H76">
        <v>0</v>
      </c>
      <c r="I76">
        <v>80</v>
      </c>
      <c r="J76" t="s">
        <v>12</v>
      </c>
      <c r="K76">
        <f t="shared" si="1"/>
        <v>75</v>
      </c>
      <c r="L76">
        <f>IF(ISERROR(MATCH(B76,'pivot 2023'!$B$2:$B$794,0)),MATCH(A76,'pivot 2023'!$A$2:$A$794,0),MATCH(B76,'pivot 2023'!$B$2:$B$794,0))</f>
        <v>73</v>
      </c>
    </row>
    <row r="77" spans="1:12">
      <c r="A77" t="s">
        <v>160</v>
      </c>
      <c r="B77" t="s">
        <v>161</v>
      </c>
      <c r="C77">
        <v>2017</v>
      </c>
      <c r="D77">
        <v>8.6337049773646104</v>
      </c>
      <c r="E77">
        <v>41</v>
      </c>
      <c r="F77">
        <v>41.536585365853597</v>
      </c>
      <c r="G77">
        <v>2</v>
      </c>
      <c r="H77">
        <v>5</v>
      </c>
      <c r="I77" t="s">
        <v>12</v>
      </c>
      <c r="J77">
        <v>1</v>
      </c>
      <c r="K77">
        <f t="shared" si="1"/>
        <v>76</v>
      </c>
      <c r="L77">
        <f>IF(ISERROR(MATCH(B77,'pivot 2023'!$B$2:$B$794,0)),MATCH(A77,'pivot 2023'!$A$2:$A$794,0),MATCH(B77,'pivot 2023'!$B$2:$B$794,0))</f>
        <v>84</v>
      </c>
    </row>
    <row r="78" spans="1:12">
      <c r="A78" t="s">
        <v>145</v>
      </c>
      <c r="B78" t="s">
        <v>146</v>
      </c>
      <c r="C78">
        <v>2005</v>
      </c>
      <c r="D78">
        <v>8.6037511931912007</v>
      </c>
      <c r="E78">
        <v>49</v>
      </c>
      <c r="F78">
        <v>36.7959183673469</v>
      </c>
      <c r="G78">
        <v>17</v>
      </c>
      <c r="H78">
        <v>0</v>
      </c>
      <c r="I78" t="s">
        <v>12</v>
      </c>
      <c r="J78">
        <v>99</v>
      </c>
      <c r="K78">
        <f t="shared" si="1"/>
        <v>77</v>
      </c>
      <c r="L78">
        <f>IF(ISERROR(MATCH(B78,'pivot 2023'!$B$2:$B$794,0)),MATCH(A78,'pivot 2023'!$A$2:$A$794,0),MATCH(B78,'pivot 2023'!$B$2:$B$794,0))</f>
        <v>87</v>
      </c>
    </row>
    <row r="79" spans="1:12">
      <c r="A79" t="s">
        <v>1543</v>
      </c>
      <c r="B79" t="s">
        <v>147</v>
      </c>
      <c r="C79">
        <v>2011</v>
      </c>
      <c r="D79">
        <v>8.5842483260904601</v>
      </c>
      <c r="E79">
        <v>40</v>
      </c>
      <c r="F79">
        <v>40.5</v>
      </c>
      <c r="G79">
        <v>3</v>
      </c>
      <c r="H79">
        <v>6</v>
      </c>
      <c r="I79" t="s">
        <v>12</v>
      </c>
      <c r="J79">
        <v>83</v>
      </c>
      <c r="K79">
        <f t="shared" si="1"/>
        <v>78</v>
      </c>
      <c r="L79">
        <f>IF(ISERROR(MATCH(B79,'pivot 2023'!$B$2:$B$794,0)),MATCH(A79,'pivot 2023'!$A$2:$A$794,0),MATCH(B79,'pivot 2023'!$B$2:$B$794,0))</f>
        <v>88</v>
      </c>
    </row>
    <row r="80" spans="1:12">
      <c r="A80" t="s">
        <v>143</v>
      </c>
      <c r="B80" t="s">
        <v>144</v>
      </c>
      <c r="C80">
        <v>2010</v>
      </c>
      <c r="D80">
        <v>8.5475670724816499</v>
      </c>
      <c r="E80">
        <v>49</v>
      </c>
      <c r="F80">
        <v>40.122448979591802</v>
      </c>
      <c r="G80">
        <v>16</v>
      </c>
      <c r="H80">
        <v>0</v>
      </c>
      <c r="I80" t="s">
        <v>12</v>
      </c>
      <c r="J80">
        <v>92</v>
      </c>
      <c r="K80">
        <f t="shared" si="1"/>
        <v>79</v>
      </c>
      <c r="L80">
        <f>IF(ISERROR(MATCH(B80,'pivot 2023'!$B$2:$B$794,0)),MATCH(A80,'pivot 2023'!$A$2:$A$794,0),MATCH(B80,'pivot 2023'!$B$2:$B$794,0))</f>
        <v>86</v>
      </c>
    </row>
    <row r="81" spans="1:12">
      <c r="A81" t="s">
        <v>152</v>
      </c>
      <c r="B81" t="s">
        <v>153</v>
      </c>
      <c r="C81">
        <v>2014</v>
      </c>
      <c r="D81">
        <v>8.5338041064558894</v>
      </c>
      <c r="E81">
        <v>65</v>
      </c>
      <c r="F81">
        <v>62.615384615384599</v>
      </c>
      <c r="G81">
        <v>30</v>
      </c>
      <c r="H81">
        <v>0</v>
      </c>
      <c r="I81" t="s">
        <v>12</v>
      </c>
      <c r="J81">
        <v>12</v>
      </c>
      <c r="K81">
        <f t="shared" si="1"/>
        <v>80</v>
      </c>
      <c r="L81">
        <f>IF(ISERROR(MATCH(B81,'pivot 2023'!$B$2:$B$794,0)),MATCH(A81,'pivot 2023'!$A$2:$A$794,0),MATCH(B81,'pivot 2023'!$B$2:$B$794,0))</f>
        <v>89</v>
      </c>
    </row>
    <row r="82" spans="1:12">
      <c r="A82" t="s">
        <v>150</v>
      </c>
      <c r="B82" t="s">
        <v>151</v>
      </c>
      <c r="C82">
        <v>2014</v>
      </c>
      <c r="D82">
        <v>8.4814352215720792</v>
      </c>
      <c r="E82">
        <v>37</v>
      </c>
      <c r="F82">
        <v>31.8378378378378</v>
      </c>
      <c r="G82">
        <v>4</v>
      </c>
      <c r="H82">
        <v>7</v>
      </c>
      <c r="I82" t="s">
        <v>12</v>
      </c>
      <c r="J82">
        <v>54</v>
      </c>
      <c r="K82">
        <f t="shared" si="1"/>
        <v>81</v>
      </c>
      <c r="L82">
        <f>IF(ISERROR(MATCH(B82,'pivot 2023'!$B$2:$B$794,0)),MATCH(A82,'pivot 2023'!$A$2:$A$794,0),MATCH(B82,'pivot 2023'!$B$2:$B$794,0))</f>
        <v>90</v>
      </c>
    </row>
    <row r="83" spans="1:12">
      <c r="A83" t="s">
        <v>602</v>
      </c>
      <c r="B83" t="s">
        <v>603</v>
      </c>
      <c r="C83">
        <v>2020</v>
      </c>
      <c r="D83">
        <v>8.4489497402291693</v>
      </c>
      <c r="E83">
        <v>17</v>
      </c>
      <c r="F83">
        <v>7.5294117647058796</v>
      </c>
      <c r="G83">
        <v>2</v>
      </c>
      <c r="H83">
        <v>13</v>
      </c>
      <c r="I83">
        <v>6</v>
      </c>
      <c r="J83" t="s">
        <v>12</v>
      </c>
      <c r="K83">
        <f t="shared" si="1"/>
        <v>82</v>
      </c>
      <c r="L83">
        <f>IF(ISERROR(MATCH(B83,'pivot 2023'!$B$2:$B$794,0)),MATCH(A83,'pivot 2023'!$A$2:$A$794,0),MATCH(B83,'pivot 2023'!$B$2:$B$794,0))</f>
        <v>56</v>
      </c>
    </row>
    <row r="84" spans="1:12">
      <c r="A84" t="s">
        <v>223</v>
      </c>
      <c r="B84" t="s">
        <v>224</v>
      </c>
      <c r="C84">
        <v>1980</v>
      </c>
      <c r="D84">
        <v>8.3680149385544809</v>
      </c>
      <c r="E84">
        <v>65</v>
      </c>
      <c r="F84">
        <v>65.015384615384605</v>
      </c>
      <c r="G84">
        <v>20</v>
      </c>
      <c r="H84">
        <v>0</v>
      </c>
      <c r="I84">
        <v>75</v>
      </c>
      <c r="J84" t="s">
        <v>12</v>
      </c>
      <c r="K84">
        <f t="shared" si="1"/>
        <v>83</v>
      </c>
      <c r="L84">
        <f>IF(ISERROR(MATCH(B84,'pivot 2023'!$B$2:$B$794,0)),MATCH(A84,'pivot 2023'!$A$2:$A$794,0),MATCH(B84,'pivot 2023'!$B$2:$B$794,0))</f>
        <v>69</v>
      </c>
    </row>
    <row r="85" spans="1:12">
      <c r="A85" t="s">
        <v>154</v>
      </c>
      <c r="B85" t="s">
        <v>155</v>
      </c>
      <c r="C85">
        <v>2008</v>
      </c>
      <c r="D85">
        <v>8.36029668948097</v>
      </c>
      <c r="E85">
        <v>69</v>
      </c>
      <c r="F85">
        <v>70.681159420289802</v>
      </c>
      <c r="G85">
        <v>38</v>
      </c>
      <c r="H85">
        <v>0</v>
      </c>
      <c r="I85" t="s">
        <v>12</v>
      </c>
      <c r="J85">
        <v>67</v>
      </c>
      <c r="K85">
        <f t="shared" si="1"/>
        <v>84</v>
      </c>
      <c r="L85">
        <f>IF(ISERROR(MATCH(B85,'pivot 2023'!$B$2:$B$794,0)),MATCH(A85,'pivot 2023'!$A$2:$A$794,0),MATCH(B85,'pivot 2023'!$B$2:$B$794,0))</f>
        <v>94</v>
      </c>
    </row>
    <row r="86" spans="1:12">
      <c r="A86" t="s">
        <v>162</v>
      </c>
      <c r="B86" t="s">
        <v>163</v>
      </c>
      <c r="C86">
        <v>2015</v>
      </c>
      <c r="D86">
        <v>8.2440785019298506</v>
      </c>
      <c r="E86">
        <v>58</v>
      </c>
      <c r="F86">
        <v>58.120689655172399</v>
      </c>
      <c r="G86">
        <v>18</v>
      </c>
      <c r="H86">
        <v>0</v>
      </c>
      <c r="I86" t="s">
        <v>12</v>
      </c>
      <c r="J86">
        <v>17</v>
      </c>
      <c r="K86">
        <f t="shared" si="1"/>
        <v>85</v>
      </c>
      <c r="L86">
        <f>IF(ISERROR(MATCH(B86,'pivot 2023'!$B$2:$B$794,0)),MATCH(A86,'pivot 2023'!$A$2:$A$794,0),MATCH(B86,'pivot 2023'!$B$2:$B$794,0))</f>
        <v>95</v>
      </c>
    </row>
    <row r="87" spans="1:12">
      <c r="A87" t="s">
        <v>158</v>
      </c>
      <c r="B87" t="s">
        <v>159</v>
      </c>
      <c r="C87">
        <v>2005</v>
      </c>
      <c r="D87">
        <v>8.1975204955754801</v>
      </c>
      <c r="E87">
        <v>67</v>
      </c>
      <c r="F87">
        <v>70.402985074626798</v>
      </c>
      <c r="G87">
        <v>34</v>
      </c>
      <c r="H87">
        <v>0</v>
      </c>
      <c r="I87" t="s">
        <v>12</v>
      </c>
      <c r="J87">
        <v>48</v>
      </c>
      <c r="K87">
        <f t="shared" si="1"/>
        <v>86</v>
      </c>
      <c r="L87">
        <f>IF(ISERROR(MATCH(B87,'pivot 2023'!$B$2:$B$794,0)),MATCH(A87,'pivot 2023'!$A$2:$A$794,0),MATCH(B87,'pivot 2023'!$B$2:$B$794,0))</f>
        <v>93</v>
      </c>
    </row>
    <row r="88" spans="1:12">
      <c r="A88" t="s">
        <v>164</v>
      </c>
      <c r="B88" t="s">
        <v>165</v>
      </c>
      <c r="C88">
        <v>2006</v>
      </c>
      <c r="D88">
        <v>8.1854765324725793</v>
      </c>
      <c r="E88">
        <v>52</v>
      </c>
      <c r="F88">
        <v>47.807692307692299</v>
      </c>
      <c r="G88">
        <v>18</v>
      </c>
      <c r="H88">
        <v>0</v>
      </c>
      <c r="I88" t="s">
        <v>12</v>
      </c>
      <c r="J88">
        <v>93</v>
      </c>
      <c r="K88">
        <f t="shared" si="1"/>
        <v>87</v>
      </c>
      <c r="L88">
        <f>IF(ISERROR(MATCH(B88,'pivot 2023'!$B$2:$B$794,0)),MATCH(A88,'pivot 2023'!$A$2:$A$794,0),MATCH(B88,'pivot 2023'!$B$2:$B$794,0))</f>
        <v>97</v>
      </c>
    </row>
    <row r="89" spans="1:12">
      <c r="A89" t="s">
        <v>287</v>
      </c>
      <c r="B89" t="s">
        <v>288</v>
      </c>
      <c r="C89">
        <v>2019</v>
      </c>
      <c r="D89">
        <v>8.1506189900200301</v>
      </c>
      <c r="E89">
        <v>32</v>
      </c>
      <c r="F89">
        <v>17.71875</v>
      </c>
      <c r="G89">
        <v>7</v>
      </c>
      <c r="H89">
        <v>5</v>
      </c>
      <c r="I89">
        <v>27</v>
      </c>
      <c r="J89" t="s">
        <v>12</v>
      </c>
      <c r="K89">
        <f t="shared" si="1"/>
        <v>88</v>
      </c>
      <c r="L89">
        <f>IF(ISERROR(MATCH(B89,'pivot 2023'!$B$2:$B$794,0)),MATCH(A89,'pivot 2023'!$A$2:$A$794,0),MATCH(B89,'pivot 2023'!$B$2:$B$794,0))</f>
        <v>71</v>
      </c>
    </row>
    <row r="90" spans="1:12">
      <c r="A90" t="s">
        <v>168</v>
      </c>
      <c r="B90" t="s">
        <v>169</v>
      </c>
      <c r="C90">
        <v>2015</v>
      </c>
      <c r="D90">
        <v>8.0374294867764604</v>
      </c>
      <c r="E90">
        <v>49</v>
      </c>
      <c r="F90">
        <v>46.571428571428498</v>
      </c>
      <c r="G90">
        <v>10</v>
      </c>
      <c r="H90">
        <v>1</v>
      </c>
      <c r="I90" t="s">
        <v>12</v>
      </c>
      <c r="J90">
        <v>28</v>
      </c>
      <c r="K90">
        <f t="shared" si="1"/>
        <v>89</v>
      </c>
      <c r="L90">
        <f>IF(ISERROR(MATCH(B90,'pivot 2023'!$B$2:$B$794,0)),MATCH(A90,'pivot 2023'!$A$2:$A$794,0),MATCH(B90,'pivot 2023'!$B$2:$B$794,0))</f>
        <v>98</v>
      </c>
    </row>
    <row r="91" spans="1:12">
      <c r="A91" t="s">
        <v>170</v>
      </c>
      <c r="B91" t="s">
        <v>171</v>
      </c>
      <c r="C91">
        <v>2012</v>
      </c>
      <c r="D91">
        <v>7.9723013687452697</v>
      </c>
      <c r="E91">
        <v>58</v>
      </c>
      <c r="F91">
        <v>60.258620689655103</v>
      </c>
      <c r="G91">
        <v>17</v>
      </c>
      <c r="H91">
        <v>0</v>
      </c>
      <c r="I91" t="s">
        <v>12</v>
      </c>
      <c r="J91">
        <v>12</v>
      </c>
      <c r="K91">
        <f t="shared" si="1"/>
        <v>90</v>
      </c>
      <c r="L91">
        <f>IF(ISERROR(MATCH(B91,'pivot 2023'!$B$2:$B$794,0)),MATCH(A91,'pivot 2023'!$A$2:$A$794,0),MATCH(B91,'pivot 2023'!$B$2:$B$794,0))</f>
        <v>96</v>
      </c>
    </row>
    <row r="92" spans="1:12">
      <c r="A92" t="s">
        <v>178</v>
      </c>
      <c r="B92" t="s">
        <v>179</v>
      </c>
      <c r="C92">
        <v>1991</v>
      </c>
      <c r="D92">
        <v>7.9526321297901204</v>
      </c>
      <c r="E92">
        <v>50</v>
      </c>
      <c r="F92">
        <v>45.8</v>
      </c>
      <c r="G92">
        <v>21</v>
      </c>
      <c r="H92">
        <v>0</v>
      </c>
      <c r="I92" t="s">
        <v>12</v>
      </c>
      <c r="J92">
        <v>92</v>
      </c>
      <c r="K92">
        <f t="shared" si="1"/>
        <v>91</v>
      </c>
      <c r="L92">
        <f>IF(ISERROR(MATCH(B92,'pivot 2023'!$B$2:$B$794,0)),MATCH(A92,'pivot 2023'!$A$2:$A$794,0),MATCH(B92,'pivot 2023'!$B$2:$B$794,0))</f>
        <v>100</v>
      </c>
    </row>
    <row r="93" spans="1:12">
      <c r="A93" t="s">
        <v>172</v>
      </c>
      <c r="B93" t="s">
        <v>173</v>
      </c>
      <c r="C93">
        <v>1993</v>
      </c>
      <c r="D93">
        <v>7.9386076256806302</v>
      </c>
      <c r="E93">
        <v>63</v>
      </c>
      <c r="F93">
        <v>65.650793650793602</v>
      </c>
      <c r="G93">
        <v>34</v>
      </c>
      <c r="H93">
        <v>0</v>
      </c>
      <c r="I93" t="s">
        <v>12</v>
      </c>
      <c r="J93">
        <v>79</v>
      </c>
      <c r="K93">
        <f t="shared" si="1"/>
        <v>92</v>
      </c>
      <c r="L93">
        <f>IF(ISERROR(MATCH(B93,'pivot 2023'!$B$2:$B$794,0)),MATCH(A93,'pivot 2023'!$A$2:$A$794,0),MATCH(B93,'pivot 2023'!$B$2:$B$794,0))</f>
        <v>92</v>
      </c>
    </row>
    <row r="94" spans="1:12">
      <c r="A94" t="s">
        <v>196</v>
      </c>
      <c r="B94" t="s">
        <v>197</v>
      </c>
      <c r="C94">
        <v>2018</v>
      </c>
      <c r="D94">
        <v>7.9129275791588798</v>
      </c>
      <c r="E94">
        <v>37</v>
      </c>
      <c r="F94">
        <v>38.972972972972897</v>
      </c>
      <c r="G94">
        <v>4</v>
      </c>
      <c r="H94">
        <v>6</v>
      </c>
      <c r="I94" t="s">
        <v>12</v>
      </c>
      <c r="J94">
        <v>4</v>
      </c>
      <c r="K94">
        <f t="shared" si="1"/>
        <v>93</v>
      </c>
      <c r="L94">
        <f>IF(ISERROR(MATCH(B94,'pivot 2023'!$B$2:$B$794,0)),MATCH(A94,'pivot 2023'!$A$2:$A$794,0),MATCH(B94,'pivot 2023'!$B$2:$B$794,0))</f>
        <v>99</v>
      </c>
    </row>
    <row r="95" spans="1:12">
      <c r="A95" t="s">
        <v>174</v>
      </c>
      <c r="B95" t="s">
        <v>175</v>
      </c>
      <c r="C95">
        <v>2008</v>
      </c>
      <c r="D95">
        <v>7.8836045415769203</v>
      </c>
      <c r="E95">
        <v>49</v>
      </c>
      <c r="F95">
        <v>48.163265306122398</v>
      </c>
      <c r="G95">
        <v>15</v>
      </c>
      <c r="H95">
        <v>0</v>
      </c>
      <c r="I95" t="s">
        <v>12</v>
      </c>
      <c r="J95">
        <v>92</v>
      </c>
      <c r="K95">
        <f t="shared" si="1"/>
        <v>94</v>
      </c>
      <c r="L95">
        <f>IF(ISERROR(MATCH(B95,'pivot 2023'!$B$2:$B$794,0)),MATCH(A95,'pivot 2023'!$A$2:$A$794,0),MATCH(B95,'pivot 2023'!$B$2:$B$794,0))</f>
        <v>103</v>
      </c>
    </row>
    <row r="96" spans="1:12">
      <c r="A96" t="s">
        <v>176</v>
      </c>
      <c r="B96" t="s">
        <v>177</v>
      </c>
      <c r="C96">
        <v>2014</v>
      </c>
      <c r="D96">
        <v>7.8447228294097302</v>
      </c>
      <c r="E96">
        <v>51</v>
      </c>
      <c r="F96">
        <v>50.313725490195999</v>
      </c>
      <c r="G96">
        <v>14</v>
      </c>
      <c r="H96">
        <v>0</v>
      </c>
      <c r="I96" t="s">
        <v>12</v>
      </c>
      <c r="J96">
        <v>40</v>
      </c>
      <c r="K96">
        <f t="shared" si="1"/>
        <v>95</v>
      </c>
      <c r="L96">
        <f>IF(ISERROR(MATCH(B96,'pivot 2023'!$B$2:$B$794,0)),MATCH(A96,'pivot 2023'!$A$2:$A$794,0),MATCH(B96,'pivot 2023'!$B$2:$B$794,0))</f>
        <v>101</v>
      </c>
    </row>
    <row r="97" spans="1:12">
      <c r="A97" t="s">
        <v>180</v>
      </c>
      <c r="B97" t="s">
        <v>181</v>
      </c>
      <c r="C97">
        <v>2009</v>
      </c>
      <c r="D97">
        <v>7.7805704140170402</v>
      </c>
      <c r="E97">
        <v>43</v>
      </c>
      <c r="F97">
        <v>41.232558139534802</v>
      </c>
      <c r="G97">
        <v>11</v>
      </c>
      <c r="H97">
        <v>0</v>
      </c>
      <c r="I97" t="s">
        <v>12</v>
      </c>
      <c r="J97">
        <v>104</v>
      </c>
      <c r="K97">
        <f t="shared" si="1"/>
        <v>96</v>
      </c>
      <c r="L97">
        <f>IF(ISERROR(MATCH(B97,'pivot 2023'!$B$2:$B$794,0)),MATCH(A97,'pivot 2023'!$A$2:$A$794,0),MATCH(B97,'pivot 2023'!$B$2:$B$794,0))</f>
        <v>105</v>
      </c>
    </row>
    <row r="98" spans="1:12">
      <c r="A98" t="s">
        <v>182</v>
      </c>
      <c r="B98" t="s">
        <v>183</v>
      </c>
      <c r="C98">
        <v>2012</v>
      </c>
      <c r="D98">
        <v>7.7803216486127997</v>
      </c>
      <c r="E98">
        <v>48</v>
      </c>
      <c r="F98">
        <v>47.0625</v>
      </c>
      <c r="G98">
        <v>12</v>
      </c>
      <c r="H98">
        <v>0</v>
      </c>
      <c r="I98" t="s">
        <v>12</v>
      </c>
      <c r="J98">
        <v>38</v>
      </c>
      <c r="K98">
        <f t="shared" si="1"/>
        <v>97</v>
      </c>
      <c r="L98">
        <f>IF(ISERROR(MATCH(B98,'pivot 2023'!$B$2:$B$794,0)),MATCH(A98,'pivot 2023'!$A$2:$A$794,0),MATCH(B98,'pivot 2023'!$B$2:$B$794,0))</f>
        <v>107</v>
      </c>
    </row>
    <row r="99" spans="1:12">
      <c r="A99" t="s">
        <v>186</v>
      </c>
      <c r="B99" t="s">
        <v>187</v>
      </c>
      <c r="C99">
        <v>2008</v>
      </c>
      <c r="D99">
        <v>7.7594553193426901</v>
      </c>
      <c r="E99">
        <v>48</v>
      </c>
      <c r="F99">
        <v>49.5208333333333</v>
      </c>
      <c r="G99">
        <v>11</v>
      </c>
      <c r="H99">
        <v>0</v>
      </c>
      <c r="I99" t="s">
        <v>12</v>
      </c>
      <c r="J99">
        <v>98</v>
      </c>
      <c r="K99">
        <f t="shared" si="1"/>
        <v>98</v>
      </c>
      <c r="L99">
        <f>IF(ISERROR(MATCH(B99,'pivot 2023'!$B$2:$B$794,0)),MATCH(A99,'pivot 2023'!$A$2:$A$794,0),MATCH(B99,'pivot 2023'!$B$2:$B$794,0))</f>
        <v>102</v>
      </c>
    </row>
    <row r="100" spans="1:12">
      <c r="A100" t="s">
        <v>184</v>
      </c>
      <c r="B100" t="s">
        <v>185</v>
      </c>
      <c r="C100">
        <v>2014</v>
      </c>
      <c r="D100">
        <v>7.7579155932750901</v>
      </c>
      <c r="E100">
        <v>52</v>
      </c>
      <c r="F100">
        <v>54.634615384615302</v>
      </c>
      <c r="G100">
        <v>15</v>
      </c>
      <c r="H100">
        <v>0</v>
      </c>
      <c r="I100" t="s">
        <v>12</v>
      </c>
      <c r="J100">
        <v>22</v>
      </c>
      <c r="K100">
        <f t="shared" si="1"/>
        <v>99</v>
      </c>
      <c r="L100">
        <f>IF(ISERROR(MATCH(B100,'pivot 2023'!$B$2:$B$794,0)),MATCH(A100,'pivot 2023'!$A$2:$A$794,0),MATCH(B100,'pivot 2023'!$B$2:$B$794,0))</f>
        <v>106</v>
      </c>
    </row>
    <row r="101" spans="1:12">
      <c r="A101" t="s">
        <v>188</v>
      </c>
      <c r="B101" t="s">
        <v>189</v>
      </c>
      <c r="C101">
        <v>2012</v>
      </c>
      <c r="D101">
        <v>7.6588460753750498</v>
      </c>
      <c r="E101">
        <v>46</v>
      </c>
      <c r="F101">
        <v>42.7173913043478</v>
      </c>
      <c r="G101">
        <v>8</v>
      </c>
      <c r="H101">
        <v>1</v>
      </c>
      <c r="I101" t="s">
        <v>12</v>
      </c>
      <c r="J101">
        <v>70</v>
      </c>
      <c r="K101">
        <f t="shared" si="1"/>
        <v>100</v>
      </c>
      <c r="L101">
        <f>IF(ISERROR(MATCH(B101,'pivot 2023'!$B$2:$B$794,0)),MATCH(A101,'pivot 2023'!$A$2:$A$794,0),MATCH(B101,'pivot 2023'!$B$2:$B$794,0))</f>
        <v>108</v>
      </c>
    </row>
    <row r="102" spans="1:12">
      <c r="A102" t="s">
        <v>190</v>
      </c>
      <c r="B102" t="s">
        <v>191</v>
      </c>
      <c r="C102">
        <v>2011</v>
      </c>
      <c r="D102">
        <v>7.6466723917691102</v>
      </c>
      <c r="E102">
        <v>56</v>
      </c>
      <c r="F102">
        <v>60.5</v>
      </c>
      <c r="G102">
        <v>25</v>
      </c>
      <c r="H102">
        <v>0</v>
      </c>
      <c r="I102" t="s">
        <v>12</v>
      </c>
      <c r="J102">
        <v>51</v>
      </c>
      <c r="K102">
        <f t="shared" si="1"/>
        <v>101</v>
      </c>
      <c r="L102">
        <f>IF(ISERROR(MATCH(B102,'pivot 2023'!$B$2:$B$794,0)),MATCH(A102,'pivot 2023'!$A$2:$A$794,0),MATCH(B102,'pivot 2023'!$B$2:$B$794,0))</f>
        <v>112</v>
      </c>
    </row>
    <row r="103" spans="1:12">
      <c r="A103" t="s">
        <v>265</v>
      </c>
      <c r="B103" t="s">
        <v>266</v>
      </c>
      <c r="C103">
        <v>2018</v>
      </c>
      <c r="D103">
        <v>7.6136856728646602</v>
      </c>
      <c r="E103">
        <v>45</v>
      </c>
      <c r="F103">
        <v>38.3333333333333</v>
      </c>
      <c r="G103">
        <v>18</v>
      </c>
      <c r="H103">
        <v>0</v>
      </c>
      <c r="I103">
        <v>33</v>
      </c>
      <c r="J103" t="s">
        <v>12</v>
      </c>
      <c r="K103">
        <f t="shared" si="1"/>
        <v>102</v>
      </c>
      <c r="L103">
        <f>IF(ISERROR(MATCH(B103,'pivot 2023'!$B$2:$B$794,0)),MATCH(A103,'pivot 2023'!$A$2:$A$794,0),MATCH(B103,'pivot 2023'!$B$2:$B$794,0))</f>
        <v>77</v>
      </c>
    </row>
    <row r="104" spans="1:12">
      <c r="A104" t="s">
        <v>192</v>
      </c>
      <c r="B104" t="s">
        <v>193</v>
      </c>
      <c r="C104">
        <v>2013</v>
      </c>
      <c r="D104">
        <v>7.5725771302714104</v>
      </c>
      <c r="E104">
        <v>52</v>
      </c>
      <c r="F104">
        <v>53.346153846153797</v>
      </c>
      <c r="G104">
        <v>17</v>
      </c>
      <c r="H104">
        <v>0</v>
      </c>
      <c r="I104" t="s">
        <v>12</v>
      </c>
      <c r="J104">
        <v>46</v>
      </c>
      <c r="K104">
        <f t="shared" si="1"/>
        <v>103</v>
      </c>
      <c r="L104">
        <f>IF(ISERROR(MATCH(B104,'pivot 2023'!$B$2:$B$794,0)),MATCH(A104,'pivot 2023'!$A$2:$A$794,0),MATCH(B104,'pivot 2023'!$B$2:$B$794,0))</f>
        <v>111</v>
      </c>
    </row>
    <row r="105" spans="1:12">
      <c r="A105" t="s">
        <v>200</v>
      </c>
      <c r="B105" t="s">
        <v>201</v>
      </c>
      <c r="C105">
        <v>2016</v>
      </c>
      <c r="D105">
        <v>7.5478367379872902</v>
      </c>
      <c r="E105">
        <v>53</v>
      </c>
      <c r="F105">
        <v>59.377358490566003</v>
      </c>
      <c r="G105">
        <v>11</v>
      </c>
      <c r="H105">
        <v>0</v>
      </c>
      <c r="I105" t="s">
        <v>12</v>
      </c>
      <c r="J105">
        <v>6</v>
      </c>
      <c r="K105">
        <f t="shared" si="1"/>
        <v>104</v>
      </c>
      <c r="L105">
        <f>IF(ISERROR(MATCH(B105,'pivot 2023'!$B$2:$B$794,0)),MATCH(A105,'pivot 2023'!$A$2:$A$794,0),MATCH(B105,'pivot 2023'!$B$2:$B$794,0))</f>
        <v>113</v>
      </c>
    </row>
    <row r="106" spans="1:12">
      <c r="A106" t="s">
        <v>309</v>
      </c>
      <c r="B106" t="s">
        <v>310</v>
      </c>
      <c r="C106">
        <v>2019</v>
      </c>
      <c r="D106">
        <v>7.4521965480708499</v>
      </c>
      <c r="E106">
        <v>30</v>
      </c>
      <c r="F106">
        <v>17.8333333333333</v>
      </c>
      <c r="G106">
        <v>7</v>
      </c>
      <c r="H106">
        <v>3</v>
      </c>
      <c r="I106">
        <v>12</v>
      </c>
      <c r="J106" t="s">
        <v>12</v>
      </c>
      <c r="K106">
        <f t="shared" si="1"/>
        <v>105</v>
      </c>
      <c r="L106">
        <f>IF(ISERROR(MATCH(B106,'pivot 2023'!$B$2:$B$794,0)),MATCH(A106,'pivot 2023'!$A$2:$A$794,0),MATCH(B106,'pivot 2023'!$B$2:$B$794,0))</f>
        <v>76</v>
      </c>
    </row>
    <row r="107" spans="1:12">
      <c r="A107" t="s">
        <v>253</v>
      </c>
      <c r="B107" t="s">
        <v>254</v>
      </c>
      <c r="C107">
        <v>2018</v>
      </c>
      <c r="D107">
        <v>7.3838721576210604</v>
      </c>
      <c r="E107">
        <v>42</v>
      </c>
      <c r="F107">
        <v>43.285714285714199</v>
      </c>
      <c r="G107">
        <v>5</v>
      </c>
      <c r="H107">
        <v>3</v>
      </c>
      <c r="I107">
        <v>45</v>
      </c>
      <c r="J107" t="s">
        <v>12</v>
      </c>
      <c r="K107">
        <f t="shared" si="1"/>
        <v>106</v>
      </c>
      <c r="L107">
        <f>IF(ISERROR(MATCH(B107,'pivot 2023'!$B$2:$B$794,0)),MATCH(A107,'pivot 2023'!$A$2:$A$794,0),MATCH(B107,'pivot 2023'!$B$2:$B$794,0))</f>
        <v>91</v>
      </c>
    </row>
    <row r="108" spans="1:12">
      <c r="A108" t="s">
        <v>194</v>
      </c>
      <c r="B108" t="s">
        <v>195</v>
      </c>
      <c r="C108">
        <v>2003</v>
      </c>
      <c r="D108">
        <v>7.3357962106458103</v>
      </c>
      <c r="E108">
        <v>59</v>
      </c>
      <c r="F108">
        <v>68.237288135593204</v>
      </c>
      <c r="G108">
        <v>36</v>
      </c>
      <c r="H108">
        <v>0</v>
      </c>
      <c r="I108" t="s">
        <v>12</v>
      </c>
      <c r="J108">
        <v>23</v>
      </c>
      <c r="K108">
        <f t="shared" si="1"/>
        <v>107</v>
      </c>
      <c r="L108">
        <f>IF(ISERROR(MATCH(B108,'pivot 2023'!$B$2:$B$794,0)),MATCH(A108,'pivot 2023'!$A$2:$A$794,0),MATCH(B108,'pivot 2023'!$B$2:$B$794,0))</f>
        <v>114</v>
      </c>
    </row>
    <row r="109" spans="1:12">
      <c r="A109" t="s">
        <v>204</v>
      </c>
      <c r="B109" t="s">
        <v>205</v>
      </c>
      <c r="C109">
        <v>2014</v>
      </c>
      <c r="D109">
        <v>7.2804492665041698</v>
      </c>
      <c r="E109">
        <v>39</v>
      </c>
      <c r="F109">
        <v>39.564102564102498</v>
      </c>
      <c r="G109">
        <v>10</v>
      </c>
      <c r="H109">
        <v>1</v>
      </c>
      <c r="I109" t="s">
        <v>12</v>
      </c>
      <c r="J109">
        <v>50</v>
      </c>
      <c r="K109">
        <f t="shared" si="1"/>
        <v>108</v>
      </c>
      <c r="L109">
        <f>IF(ISERROR(MATCH(B109,'pivot 2023'!$B$2:$B$794,0)),MATCH(A109,'pivot 2023'!$A$2:$A$794,0),MATCH(B109,'pivot 2023'!$B$2:$B$794,0))</f>
        <v>117</v>
      </c>
    </row>
    <row r="110" spans="1:12">
      <c r="A110" t="s">
        <v>202</v>
      </c>
      <c r="B110" t="s">
        <v>203</v>
      </c>
      <c r="C110">
        <v>2011</v>
      </c>
      <c r="D110">
        <v>7.18982315514977</v>
      </c>
      <c r="E110">
        <v>30</v>
      </c>
      <c r="F110">
        <v>39.200000000000003</v>
      </c>
      <c r="G110">
        <v>3</v>
      </c>
      <c r="H110">
        <v>7</v>
      </c>
      <c r="I110" t="s">
        <v>12</v>
      </c>
      <c r="J110">
        <v>95</v>
      </c>
      <c r="K110">
        <f t="shared" si="1"/>
        <v>109</v>
      </c>
      <c r="L110">
        <f>IF(ISERROR(MATCH(B110,'pivot 2023'!$B$2:$B$794,0)),MATCH(A110,'pivot 2023'!$A$2:$A$794,0),MATCH(B110,'pivot 2023'!$B$2:$B$794,0))</f>
        <v>118</v>
      </c>
    </row>
    <row r="111" spans="1:12">
      <c r="A111" t="s">
        <v>207</v>
      </c>
      <c r="B111" t="s">
        <v>208</v>
      </c>
      <c r="C111">
        <v>2000</v>
      </c>
      <c r="D111">
        <v>7.1514888715518303</v>
      </c>
      <c r="E111">
        <v>55</v>
      </c>
      <c r="F111">
        <v>62.490909090909</v>
      </c>
      <c r="G111">
        <v>33</v>
      </c>
      <c r="H111">
        <v>0</v>
      </c>
      <c r="I111" t="s">
        <v>12</v>
      </c>
      <c r="J111">
        <v>91</v>
      </c>
      <c r="K111">
        <f t="shared" si="1"/>
        <v>110</v>
      </c>
      <c r="L111">
        <f>IF(ISERROR(MATCH(B111,'pivot 2023'!$B$2:$B$794,0)),MATCH(A111,'pivot 2023'!$A$2:$A$794,0),MATCH(B111,'pivot 2023'!$B$2:$B$794,0))</f>
        <v>120</v>
      </c>
    </row>
    <row r="112" spans="1:12">
      <c r="A112" t="s">
        <v>209</v>
      </c>
      <c r="B112" t="s">
        <v>210</v>
      </c>
      <c r="C112">
        <v>2012</v>
      </c>
      <c r="D112">
        <v>7.1406893649079803</v>
      </c>
      <c r="E112">
        <v>43</v>
      </c>
      <c r="F112">
        <v>51.4418604651162</v>
      </c>
      <c r="G112">
        <v>4</v>
      </c>
      <c r="H112">
        <v>2</v>
      </c>
      <c r="I112" t="s">
        <v>12</v>
      </c>
      <c r="J112">
        <v>24</v>
      </c>
      <c r="K112">
        <f t="shared" si="1"/>
        <v>111</v>
      </c>
      <c r="L112">
        <f>IF(ISERROR(MATCH(B112,'pivot 2023'!$B$2:$B$794,0)),MATCH(A112,'pivot 2023'!$A$2:$A$794,0),MATCH(B112,'pivot 2023'!$B$2:$B$794,0))</f>
        <v>116</v>
      </c>
    </row>
    <row r="113" spans="1:12">
      <c r="A113" t="s">
        <v>211</v>
      </c>
      <c r="B113" t="s">
        <v>212</v>
      </c>
      <c r="C113">
        <v>2011</v>
      </c>
      <c r="D113">
        <v>7.0373726554873599</v>
      </c>
      <c r="E113">
        <v>52</v>
      </c>
      <c r="F113">
        <v>66.288461538461505</v>
      </c>
      <c r="G113">
        <v>7</v>
      </c>
      <c r="H113">
        <v>1</v>
      </c>
      <c r="I113" t="s">
        <v>12</v>
      </c>
      <c r="J113">
        <v>66</v>
      </c>
      <c r="K113">
        <f t="shared" si="1"/>
        <v>112</v>
      </c>
      <c r="L113">
        <f>IF(ISERROR(MATCH(B113,'pivot 2023'!$B$2:$B$794,0)),MATCH(A113,'pivot 2023'!$A$2:$A$794,0),MATCH(B113,'pivot 2023'!$B$2:$B$794,0))</f>
        <v>123</v>
      </c>
    </row>
    <row r="114" spans="1:12">
      <c r="A114" t="s">
        <v>217</v>
      </c>
      <c r="B114" t="s">
        <v>218</v>
      </c>
      <c r="C114">
        <v>2010</v>
      </c>
      <c r="D114">
        <v>6.9838906470856701</v>
      </c>
      <c r="E114">
        <v>44</v>
      </c>
      <c r="F114">
        <v>51.431818181818102</v>
      </c>
      <c r="G114">
        <v>6</v>
      </c>
      <c r="H114">
        <v>2</v>
      </c>
      <c r="I114" t="s">
        <v>12</v>
      </c>
      <c r="J114">
        <v>84</v>
      </c>
      <c r="K114">
        <f t="shared" si="1"/>
        <v>113</v>
      </c>
      <c r="L114">
        <f>IF(ISERROR(MATCH(B114,'pivot 2023'!$B$2:$B$794,0)),MATCH(A114,'pivot 2023'!$A$2:$A$794,0),MATCH(B114,'pivot 2023'!$B$2:$B$794,0))</f>
        <v>122</v>
      </c>
    </row>
    <row r="115" spans="1:12">
      <c r="A115" t="s">
        <v>1554</v>
      </c>
      <c r="B115" t="s">
        <v>206</v>
      </c>
      <c r="C115">
        <v>2005</v>
      </c>
      <c r="D115">
        <v>6.9689363734224097</v>
      </c>
      <c r="E115">
        <v>57</v>
      </c>
      <c r="F115">
        <v>70.508771929824505</v>
      </c>
      <c r="G115">
        <v>37</v>
      </c>
      <c r="H115">
        <v>0</v>
      </c>
      <c r="I115" t="s">
        <v>12</v>
      </c>
      <c r="J115">
        <v>16</v>
      </c>
      <c r="K115">
        <f t="shared" si="1"/>
        <v>114</v>
      </c>
      <c r="L115">
        <f>IF(ISERROR(MATCH(B115,'pivot 2023'!$B$2:$B$794,0)),MATCH(A115,'pivot 2023'!$A$2:$A$794,0),MATCH(B115,'pivot 2023'!$B$2:$B$794,0))</f>
        <v>119</v>
      </c>
    </row>
    <row r="116" spans="1:12">
      <c r="A116" t="s">
        <v>219</v>
      </c>
      <c r="B116" t="s">
        <v>220</v>
      </c>
      <c r="C116">
        <v>2012</v>
      </c>
      <c r="D116">
        <v>6.9579089209986202</v>
      </c>
      <c r="E116">
        <v>48</v>
      </c>
      <c r="F116">
        <v>53.7083333333333</v>
      </c>
      <c r="G116">
        <v>21</v>
      </c>
      <c r="H116">
        <v>0</v>
      </c>
      <c r="I116" t="s">
        <v>12</v>
      </c>
      <c r="J116">
        <v>67</v>
      </c>
      <c r="K116">
        <f t="shared" si="1"/>
        <v>115</v>
      </c>
      <c r="L116">
        <f>IF(ISERROR(MATCH(B116,'pivot 2023'!$B$2:$B$794,0)),MATCH(A116,'pivot 2023'!$A$2:$A$794,0),MATCH(B116,'pivot 2023'!$B$2:$B$794,0))</f>
        <v>124</v>
      </c>
    </row>
    <row r="117" spans="1:12">
      <c r="A117" t="s">
        <v>221</v>
      </c>
      <c r="B117" t="s">
        <v>222</v>
      </c>
      <c r="C117">
        <v>2004</v>
      </c>
      <c r="D117">
        <v>6.9208847795019501</v>
      </c>
      <c r="E117">
        <v>50</v>
      </c>
      <c r="F117">
        <v>57.24</v>
      </c>
      <c r="G117">
        <v>27</v>
      </c>
      <c r="H117">
        <v>0</v>
      </c>
      <c r="I117" t="s">
        <v>12</v>
      </c>
      <c r="J117">
        <v>92</v>
      </c>
      <c r="K117">
        <f t="shared" si="1"/>
        <v>116</v>
      </c>
      <c r="L117">
        <f>IF(ISERROR(MATCH(B117,'pivot 2023'!$B$2:$B$794,0)),MATCH(A117,'pivot 2023'!$A$2:$A$794,0),MATCH(B117,'pivot 2023'!$B$2:$B$794,0))</f>
        <v>125</v>
      </c>
    </row>
    <row r="118" spans="1:12">
      <c r="A118" t="s">
        <v>251</v>
      </c>
      <c r="B118" t="s">
        <v>252</v>
      </c>
      <c r="C118">
        <v>2015</v>
      </c>
      <c r="D118">
        <v>6.8864700175301197</v>
      </c>
      <c r="E118">
        <v>53</v>
      </c>
      <c r="F118">
        <v>64.943396226415004</v>
      </c>
      <c r="G118">
        <v>17</v>
      </c>
      <c r="H118">
        <v>0</v>
      </c>
      <c r="I118" t="s">
        <v>12</v>
      </c>
      <c r="J118">
        <v>3</v>
      </c>
      <c r="K118">
        <f t="shared" si="1"/>
        <v>117</v>
      </c>
      <c r="L118">
        <f>IF(ISERROR(MATCH(B118,'pivot 2023'!$B$2:$B$794,0)),MATCH(A118,'pivot 2023'!$A$2:$A$794,0),MATCH(B118,'pivot 2023'!$B$2:$B$794,0))</f>
        <v>109</v>
      </c>
    </row>
    <row r="119" spans="1:12">
      <c r="A119" t="s">
        <v>293</v>
      </c>
      <c r="B119" t="s">
        <v>294</v>
      </c>
      <c r="C119">
        <v>2018</v>
      </c>
      <c r="D119">
        <v>6.8286238398850001</v>
      </c>
      <c r="E119">
        <v>47</v>
      </c>
      <c r="F119">
        <v>53.574468085106297</v>
      </c>
      <c r="G119">
        <v>15</v>
      </c>
      <c r="H119">
        <v>0</v>
      </c>
      <c r="I119">
        <v>15</v>
      </c>
      <c r="J119" t="s">
        <v>12</v>
      </c>
      <c r="K119">
        <f t="shared" si="1"/>
        <v>118</v>
      </c>
      <c r="L119">
        <f>IF(ISERROR(MATCH(B119,'pivot 2023'!$B$2:$B$794,0)),MATCH(A119,'pivot 2023'!$A$2:$A$794,0),MATCH(B119,'pivot 2023'!$B$2:$B$794,0))</f>
        <v>80</v>
      </c>
    </row>
    <row r="120" spans="1:12">
      <c r="A120" t="s">
        <v>227</v>
      </c>
      <c r="B120" t="s">
        <v>228</v>
      </c>
      <c r="C120">
        <v>2013</v>
      </c>
      <c r="D120">
        <v>6.7198638936297996</v>
      </c>
      <c r="E120">
        <v>46</v>
      </c>
      <c r="F120">
        <v>57.2173913043478</v>
      </c>
      <c r="G120">
        <v>16</v>
      </c>
      <c r="H120">
        <v>0</v>
      </c>
      <c r="I120" t="s">
        <v>12</v>
      </c>
      <c r="J120">
        <v>37</v>
      </c>
      <c r="K120">
        <f t="shared" si="1"/>
        <v>119</v>
      </c>
      <c r="L120">
        <f>IF(ISERROR(MATCH(B120,'pivot 2023'!$B$2:$B$794,0)),MATCH(A120,'pivot 2023'!$A$2:$A$794,0),MATCH(B120,'pivot 2023'!$B$2:$B$794,0))</f>
        <v>128</v>
      </c>
    </row>
    <row r="121" spans="1:12">
      <c r="A121" t="s">
        <v>225</v>
      </c>
      <c r="B121" t="s">
        <v>226</v>
      </c>
      <c r="C121">
        <v>2007</v>
      </c>
      <c r="D121">
        <v>6.7019712343272797</v>
      </c>
      <c r="E121">
        <v>51</v>
      </c>
      <c r="F121">
        <v>62.196078431372499</v>
      </c>
      <c r="G121">
        <v>33</v>
      </c>
      <c r="H121">
        <v>0</v>
      </c>
      <c r="I121" t="s">
        <v>12</v>
      </c>
      <c r="J121">
        <v>91</v>
      </c>
      <c r="K121">
        <f t="shared" si="1"/>
        <v>120</v>
      </c>
      <c r="L121">
        <f>IF(ISERROR(MATCH(B121,'pivot 2023'!$B$2:$B$794,0)),MATCH(A121,'pivot 2023'!$A$2:$A$794,0),MATCH(B121,'pivot 2023'!$B$2:$B$794,0))</f>
        <v>131</v>
      </c>
    </row>
    <row r="122" spans="1:12">
      <c r="A122" t="s">
        <v>231</v>
      </c>
      <c r="B122" t="s">
        <v>232</v>
      </c>
      <c r="C122">
        <v>2005</v>
      </c>
      <c r="D122">
        <v>6.5761519728691002</v>
      </c>
      <c r="E122">
        <v>41</v>
      </c>
      <c r="F122">
        <v>44.878048780487802</v>
      </c>
      <c r="G122">
        <v>12</v>
      </c>
      <c r="H122">
        <v>0</v>
      </c>
      <c r="I122" t="s">
        <v>12</v>
      </c>
      <c r="J122">
        <v>100</v>
      </c>
      <c r="K122">
        <f t="shared" si="1"/>
        <v>121</v>
      </c>
      <c r="L122">
        <f>IF(ISERROR(MATCH(B122,'pivot 2023'!$B$2:$B$794,0)),MATCH(A122,'pivot 2023'!$A$2:$A$794,0),MATCH(B122,'pivot 2023'!$B$2:$B$794,0))</f>
        <v>133</v>
      </c>
    </row>
    <row r="123" spans="1:12">
      <c r="A123" t="s">
        <v>235</v>
      </c>
      <c r="B123" t="s">
        <v>236</v>
      </c>
      <c r="C123">
        <v>2004</v>
      </c>
      <c r="D123">
        <v>6.49611733477676</v>
      </c>
      <c r="E123">
        <v>52</v>
      </c>
      <c r="F123">
        <v>70.711538461538396</v>
      </c>
      <c r="G123">
        <v>16</v>
      </c>
      <c r="H123">
        <v>0</v>
      </c>
      <c r="I123" t="s">
        <v>12</v>
      </c>
      <c r="J123">
        <v>30</v>
      </c>
      <c r="K123">
        <f t="shared" si="1"/>
        <v>122</v>
      </c>
      <c r="L123">
        <f>IF(ISERROR(MATCH(B123,'pivot 2023'!$B$2:$B$794,0)),MATCH(A123,'pivot 2023'!$A$2:$A$794,0),MATCH(B123,'pivot 2023'!$B$2:$B$794,0))</f>
        <v>132</v>
      </c>
    </row>
    <row r="124" spans="1:12">
      <c r="A124" t="s">
        <v>237</v>
      </c>
      <c r="B124" t="s">
        <v>238</v>
      </c>
      <c r="C124">
        <v>2003</v>
      </c>
      <c r="D124">
        <v>6.37812621506664</v>
      </c>
      <c r="E124">
        <v>52</v>
      </c>
      <c r="F124">
        <v>68.807692307692307</v>
      </c>
      <c r="G124">
        <v>39</v>
      </c>
      <c r="H124">
        <v>0</v>
      </c>
      <c r="I124" t="s">
        <v>12</v>
      </c>
      <c r="J124">
        <v>88</v>
      </c>
      <c r="K124">
        <f t="shared" si="1"/>
        <v>123</v>
      </c>
      <c r="L124">
        <f>IF(ISERROR(MATCH(B124,'pivot 2023'!$B$2:$B$794,0)),MATCH(A124,'pivot 2023'!$A$2:$A$794,0),MATCH(B124,'pivot 2023'!$B$2:$B$794,0))</f>
        <v>135</v>
      </c>
    </row>
    <row r="125" spans="1:12">
      <c r="A125" t="s">
        <v>239</v>
      </c>
      <c r="B125" t="s">
        <v>240</v>
      </c>
      <c r="C125">
        <v>2012</v>
      </c>
      <c r="D125">
        <v>6.1968540447579201</v>
      </c>
      <c r="E125">
        <v>45</v>
      </c>
      <c r="F125">
        <v>58.6</v>
      </c>
      <c r="G125">
        <v>31</v>
      </c>
      <c r="H125">
        <v>0</v>
      </c>
      <c r="I125" t="s">
        <v>12</v>
      </c>
      <c r="J125">
        <v>68</v>
      </c>
      <c r="K125">
        <f t="shared" si="1"/>
        <v>124</v>
      </c>
      <c r="L125">
        <f>IF(ISERROR(MATCH(B125,'pivot 2023'!$B$2:$B$794,0)),MATCH(A125,'pivot 2023'!$A$2:$A$794,0),MATCH(B125,'pivot 2023'!$B$2:$B$794,0))</f>
        <v>138</v>
      </c>
    </row>
    <row r="126" spans="1:12">
      <c r="A126" t="s">
        <v>283</v>
      </c>
      <c r="B126" t="s">
        <v>284</v>
      </c>
      <c r="C126">
        <v>2017</v>
      </c>
      <c r="D126">
        <v>6.1676371560331296</v>
      </c>
      <c r="E126">
        <v>48</v>
      </c>
      <c r="F126">
        <v>67.25</v>
      </c>
      <c r="G126">
        <v>24</v>
      </c>
      <c r="H126">
        <v>0</v>
      </c>
      <c r="I126">
        <v>82</v>
      </c>
      <c r="J126" t="s">
        <v>12</v>
      </c>
      <c r="K126">
        <f t="shared" si="1"/>
        <v>125</v>
      </c>
      <c r="L126">
        <f>IF(ISERROR(MATCH(B126,'pivot 2023'!$B$2:$B$794,0)),MATCH(A126,'pivot 2023'!$A$2:$A$794,0),MATCH(B126,'pivot 2023'!$B$2:$B$794,0))</f>
        <v>121</v>
      </c>
    </row>
    <row r="127" spans="1:12">
      <c r="A127" t="s">
        <v>243</v>
      </c>
      <c r="B127" t="s">
        <v>244</v>
      </c>
      <c r="C127">
        <v>2013</v>
      </c>
      <c r="D127">
        <v>6.05383908958063</v>
      </c>
      <c r="E127">
        <v>46</v>
      </c>
      <c r="F127">
        <v>64.869565217391298</v>
      </c>
      <c r="G127">
        <v>18</v>
      </c>
      <c r="H127">
        <v>0</v>
      </c>
      <c r="I127" t="s">
        <v>12</v>
      </c>
      <c r="J127">
        <v>52</v>
      </c>
      <c r="K127">
        <f t="shared" si="1"/>
        <v>126</v>
      </c>
      <c r="L127">
        <f>IF(ISERROR(MATCH(B127,'pivot 2023'!$B$2:$B$794,0)),MATCH(A127,'pivot 2023'!$A$2:$A$794,0),MATCH(B127,'pivot 2023'!$B$2:$B$794,0))</f>
        <v>141</v>
      </c>
    </row>
    <row r="128" spans="1:12">
      <c r="A128" t="s">
        <v>337</v>
      </c>
      <c r="B128" t="s">
        <v>338</v>
      </c>
      <c r="C128">
        <v>2019</v>
      </c>
      <c r="D128">
        <v>6.0280666798335902</v>
      </c>
      <c r="E128">
        <v>37</v>
      </c>
      <c r="F128">
        <v>44.729729729729698</v>
      </c>
      <c r="G128">
        <v>6</v>
      </c>
      <c r="H128">
        <v>1</v>
      </c>
      <c r="I128">
        <v>43</v>
      </c>
      <c r="J128" t="s">
        <v>12</v>
      </c>
      <c r="K128">
        <f t="shared" si="1"/>
        <v>127</v>
      </c>
      <c r="L128">
        <f>IF(ISERROR(MATCH(B128,'pivot 2023'!$B$2:$B$794,0)),MATCH(A128,'pivot 2023'!$A$2:$A$794,0),MATCH(B128,'pivot 2023'!$B$2:$B$794,0))</f>
        <v>110</v>
      </c>
    </row>
    <row r="129" spans="1:12">
      <c r="A129" t="s">
        <v>285</v>
      </c>
      <c r="B129" t="s">
        <v>286</v>
      </c>
      <c r="C129">
        <v>2016</v>
      </c>
      <c r="D129">
        <v>5.9877254357954399</v>
      </c>
      <c r="E129">
        <v>48</v>
      </c>
      <c r="F129">
        <v>73.0833333333333</v>
      </c>
      <c r="G129">
        <v>11</v>
      </c>
      <c r="H129">
        <v>0</v>
      </c>
      <c r="I129">
        <v>68</v>
      </c>
      <c r="J129" t="s">
        <v>12</v>
      </c>
      <c r="K129">
        <f t="shared" si="1"/>
        <v>128</v>
      </c>
      <c r="L129">
        <f>IF(ISERROR(MATCH(B129,'pivot 2023'!$B$2:$B$794,0)),MATCH(A129,'pivot 2023'!$A$2:$A$794,0),MATCH(B129,'pivot 2023'!$B$2:$B$794,0))</f>
        <v>126</v>
      </c>
    </row>
    <row r="130" spans="1:12">
      <c r="A130" t="s">
        <v>327</v>
      </c>
      <c r="B130" t="s">
        <v>328</v>
      </c>
      <c r="C130">
        <v>2019</v>
      </c>
      <c r="D130">
        <v>5.9844237679692904</v>
      </c>
      <c r="E130">
        <v>32</v>
      </c>
      <c r="F130">
        <v>48.125</v>
      </c>
      <c r="G130">
        <v>3</v>
      </c>
      <c r="H130">
        <v>3</v>
      </c>
      <c r="I130">
        <v>59</v>
      </c>
      <c r="J130" t="s">
        <v>12</v>
      </c>
      <c r="K130">
        <f t="shared" si="1"/>
        <v>129</v>
      </c>
      <c r="L130">
        <f>IF(ISERROR(MATCH(B130,'pivot 2023'!$B$2:$B$794,0)),MATCH(A130,'pivot 2023'!$A$2:$A$794,0),MATCH(B130,'pivot 2023'!$B$2:$B$794,0))</f>
        <v>115</v>
      </c>
    </row>
    <row r="131" spans="1:12">
      <c r="A131" t="s">
        <v>267</v>
      </c>
      <c r="B131" t="s">
        <v>268</v>
      </c>
      <c r="C131">
        <v>2012</v>
      </c>
      <c r="D131">
        <v>5.9805189999430599</v>
      </c>
      <c r="E131">
        <v>55</v>
      </c>
      <c r="F131">
        <v>86.963636363636297</v>
      </c>
      <c r="G131">
        <v>34</v>
      </c>
      <c r="H131">
        <v>0</v>
      </c>
      <c r="I131">
        <v>96</v>
      </c>
      <c r="J131" t="s">
        <v>12</v>
      </c>
      <c r="K131">
        <f t="shared" si="1"/>
        <v>130</v>
      </c>
      <c r="L131">
        <f>IF(ISERROR(MATCH(B131,'pivot 2023'!$B$2:$B$794,0)),MATCH(A131,'pivot 2023'!$A$2:$A$794,0),MATCH(B131,'pivot 2023'!$B$2:$B$794,0))</f>
        <v>136</v>
      </c>
    </row>
    <row r="132" spans="1:12">
      <c r="A132" t="s">
        <v>245</v>
      </c>
      <c r="B132" t="s">
        <v>246</v>
      </c>
      <c r="C132">
        <v>2011</v>
      </c>
      <c r="D132">
        <v>5.96225804023421</v>
      </c>
      <c r="E132">
        <v>39</v>
      </c>
      <c r="F132">
        <v>52.487179487179397</v>
      </c>
      <c r="G132">
        <v>13</v>
      </c>
      <c r="H132">
        <v>0</v>
      </c>
      <c r="I132" t="s">
        <v>12</v>
      </c>
      <c r="J132">
        <v>79</v>
      </c>
      <c r="K132">
        <f t="shared" ref="K132:K195" si="2">K131+1</f>
        <v>131</v>
      </c>
      <c r="L132">
        <f>IF(ISERROR(MATCH(B132,'pivot 2023'!$B$2:$B$794,0)),MATCH(A132,'pivot 2023'!$A$2:$A$794,0),MATCH(B132,'pivot 2023'!$B$2:$B$794,0))</f>
        <v>143</v>
      </c>
    </row>
    <row r="133" spans="1:12">
      <c r="A133" t="s">
        <v>249</v>
      </c>
      <c r="B133" t="s">
        <v>250</v>
      </c>
      <c r="C133">
        <v>2009</v>
      </c>
      <c r="D133">
        <v>5.9582548563789999</v>
      </c>
      <c r="E133">
        <v>31</v>
      </c>
      <c r="F133">
        <v>35.354838709677402</v>
      </c>
      <c r="G133">
        <v>10</v>
      </c>
      <c r="H133">
        <v>1</v>
      </c>
      <c r="I133" t="s">
        <v>12</v>
      </c>
      <c r="J133">
        <v>116</v>
      </c>
      <c r="K133">
        <f t="shared" si="2"/>
        <v>132</v>
      </c>
      <c r="L133">
        <f>IF(ISERROR(MATCH(B133,'pivot 2023'!$B$2:$B$794,0)),MATCH(A133,'pivot 2023'!$A$2:$A$794,0),MATCH(B133,'pivot 2023'!$B$2:$B$794,0))</f>
        <v>142</v>
      </c>
    </row>
    <row r="134" spans="1:12">
      <c r="A134" t="s">
        <v>241</v>
      </c>
      <c r="B134" t="s">
        <v>242</v>
      </c>
      <c r="C134">
        <v>2014</v>
      </c>
      <c r="D134">
        <v>5.9547164037882796</v>
      </c>
      <c r="E134">
        <v>39</v>
      </c>
      <c r="F134">
        <v>53.6666666666666</v>
      </c>
      <c r="G134">
        <v>10</v>
      </c>
      <c r="H134">
        <v>1</v>
      </c>
      <c r="I134" t="s">
        <v>12</v>
      </c>
      <c r="J134">
        <v>49</v>
      </c>
      <c r="K134">
        <f t="shared" si="2"/>
        <v>133</v>
      </c>
      <c r="L134">
        <f>IF(ISERROR(MATCH(B134,'pivot 2023'!$B$2:$B$794,0)),MATCH(A134,'pivot 2023'!$A$2:$A$794,0),MATCH(B134,'pivot 2023'!$B$2:$B$794,0))</f>
        <v>139</v>
      </c>
    </row>
    <row r="135" spans="1:12">
      <c r="A135" t="s">
        <v>341</v>
      </c>
      <c r="B135" t="s">
        <v>342</v>
      </c>
      <c r="C135">
        <v>2019</v>
      </c>
      <c r="D135">
        <v>5.9342638380965198</v>
      </c>
      <c r="E135">
        <v>33</v>
      </c>
      <c r="F135">
        <v>34.727272727272698</v>
      </c>
      <c r="G135">
        <v>14</v>
      </c>
      <c r="H135">
        <v>0</v>
      </c>
      <c r="I135">
        <v>52</v>
      </c>
      <c r="J135" t="s">
        <v>12</v>
      </c>
      <c r="K135">
        <f t="shared" si="2"/>
        <v>134</v>
      </c>
      <c r="L135">
        <f>IF(ISERROR(MATCH(B135,'pivot 2023'!$B$2:$B$794,0)),MATCH(A135,'pivot 2023'!$A$2:$A$794,0),MATCH(B135,'pivot 2023'!$B$2:$B$794,0))</f>
        <v>104</v>
      </c>
    </row>
    <row r="136" spans="1:12">
      <c r="A136" t="s">
        <v>247</v>
      </c>
      <c r="B136" t="s">
        <v>248</v>
      </c>
      <c r="C136">
        <v>1999</v>
      </c>
      <c r="D136">
        <v>5.8369677196439396</v>
      </c>
      <c r="E136">
        <v>41</v>
      </c>
      <c r="F136">
        <v>56.219512195121901</v>
      </c>
      <c r="G136">
        <v>27</v>
      </c>
      <c r="H136">
        <v>0</v>
      </c>
      <c r="I136" t="s">
        <v>12</v>
      </c>
      <c r="J136">
        <v>105</v>
      </c>
      <c r="K136">
        <f t="shared" si="2"/>
        <v>135</v>
      </c>
      <c r="L136">
        <f>IF(ISERROR(MATCH(B136,'pivot 2023'!$B$2:$B$794,0)),MATCH(A136,'pivot 2023'!$A$2:$A$794,0),MATCH(B136,'pivot 2023'!$B$2:$B$794,0))</f>
        <v>140</v>
      </c>
    </row>
    <row r="137" spans="1:12">
      <c r="A137" t="s">
        <v>255</v>
      </c>
      <c r="B137" t="s">
        <v>256</v>
      </c>
      <c r="C137">
        <v>2011</v>
      </c>
      <c r="D137">
        <v>5.8250473203231001</v>
      </c>
      <c r="E137">
        <v>38</v>
      </c>
      <c r="F137">
        <v>49.421052631578902</v>
      </c>
      <c r="G137">
        <v>17</v>
      </c>
      <c r="H137">
        <v>0</v>
      </c>
      <c r="I137" t="s">
        <v>12</v>
      </c>
      <c r="J137">
        <v>73</v>
      </c>
      <c r="K137">
        <f t="shared" si="2"/>
        <v>136</v>
      </c>
      <c r="L137">
        <f>IF(ISERROR(MATCH(B137,'pivot 2023'!$B$2:$B$794,0)),MATCH(A137,'pivot 2023'!$A$2:$A$794,0),MATCH(B137,'pivot 2023'!$B$2:$B$794,0))</f>
        <v>144</v>
      </c>
    </row>
    <row r="138" spans="1:12">
      <c r="A138" t="s">
        <v>700</v>
      </c>
      <c r="B138" t="s">
        <v>701</v>
      </c>
      <c r="C138">
        <v>2020</v>
      </c>
      <c r="D138">
        <v>5.8008581012212002</v>
      </c>
      <c r="E138">
        <v>17</v>
      </c>
      <c r="F138">
        <v>15.117647058823501</v>
      </c>
      <c r="G138">
        <v>4</v>
      </c>
      <c r="H138">
        <v>11</v>
      </c>
      <c r="I138">
        <v>7</v>
      </c>
      <c r="J138" t="s">
        <v>12</v>
      </c>
      <c r="K138">
        <f t="shared" si="2"/>
        <v>137</v>
      </c>
      <c r="L138">
        <f>IF(ISERROR(MATCH(B138,'pivot 2023'!$B$2:$B$794,0)),MATCH(A138,'pivot 2023'!$A$2:$A$794,0),MATCH(B138,'pivot 2023'!$B$2:$B$794,0))</f>
        <v>72</v>
      </c>
    </row>
    <row r="139" spans="1:12">
      <c r="A139" t="s">
        <v>257</v>
      </c>
      <c r="B139" t="s">
        <v>258</v>
      </c>
      <c r="C139">
        <v>2014</v>
      </c>
      <c r="D139">
        <v>5.80056090249201</v>
      </c>
      <c r="E139">
        <v>36</v>
      </c>
      <c r="F139">
        <v>46.0555555555555</v>
      </c>
      <c r="G139">
        <v>13</v>
      </c>
      <c r="H139">
        <v>0</v>
      </c>
      <c r="I139" t="s">
        <v>12</v>
      </c>
      <c r="J139">
        <v>57</v>
      </c>
      <c r="K139">
        <f t="shared" si="2"/>
        <v>138</v>
      </c>
      <c r="L139">
        <f>IF(ISERROR(MATCH(B139,'pivot 2023'!$B$2:$B$794,0)),MATCH(A139,'pivot 2023'!$A$2:$A$794,0),MATCH(B139,'pivot 2023'!$B$2:$B$794,0))</f>
        <v>145</v>
      </c>
    </row>
    <row r="140" spans="1:12">
      <c r="A140" t="s">
        <v>259</v>
      </c>
      <c r="B140" t="s">
        <v>260</v>
      </c>
      <c r="C140">
        <v>2011</v>
      </c>
      <c r="D140">
        <v>5.75237823843639</v>
      </c>
      <c r="E140">
        <v>39</v>
      </c>
      <c r="F140">
        <v>60.128205128205103</v>
      </c>
      <c r="G140">
        <v>8</v>
      </c>
      <c r="H140">
        <v>2</v>
      </c>
      <c r="I140" t="s">
        <v>12</v>
      </c>
      <c r="J140">
        <v>79</v>
      </c>
      <c r="K140">
        <f t="shared" si="2"/>
        <v>139</v>
      </c>
      <c r="L140">
        <f>IF(ISERROR(MATCH(B140,'pivot 2023'!$B$2:$B$794,0)),MATCH(A140,'pivot 2023'!$A$2:$A$794,0),MATCH(B140,'pivot 2023'!$B$2:$B$794,0))</f>
        <v>146</v>
      </c>
    </row>
    <row r="141" spans="1:12">
      <c r="A141" t="s">
        <v>263</v>
      </c>
      <c r="B141" t="s">
        <v>264</v>
      </c>
      <c r="C141">
        <v>2010</v>
      </c>
      <c r="D141">
        <v>5.7018549589060497</v>
      </c>
      <c r="E141">
        <v>38</v>
      </c>
      <c r="F141">
        <v>57.631578947368403</v>
      </c>
      <c r="G141">
        <v>9</v>
      </c>
      <c r="H141">
        <v>2</v>
      </c>
      <c r="I141" t="s">
        <v>12</v>
      </c>
      <c r="J141">
        <v>24</v>
      </c>
      <c r="K141">
        <f t="shared" si="2"/>
        <v>140</v>
      </c>
      <c r="L141">
        <f>IF(ISERROR(MATCH(B141,'pivot 2023'!$B$2:$B$794,0)),MATCH(A141,'pivot 2023'!$A$2:$A$794,0),MATCH(B141,'pivot 2023'!$B$2:$B$794,0))</f>
        <v>148</v>
      </c>
    </row>
    <row r="142" spans="1:12">
      <c r="A142" t="s">
        <v>261</v>
      </c>
      <c r="B142" t="s">
        <v>262</v>
      </c>
      <c r="C142">
        <v>2017</v>
      </c>
      <c r="D142">
        <v>5.6643722276056296</v>
      </c>
      <c r="E142">
        <v>40</v>
      </c>
      <c r="F142">
        <v>59.25</v>
      </c>
      <c r="G142">
        <v>13</v>
      </c>
      <c r="H142">
        <v>0</v>
      </c>
      <c r="I142" t="s">
        <v>12</v>
      </c>
      <c r="J142">
        <v>12</v>
      </c>
      <c r="K142">
        <f t="shared" si="2"/>
        <v>141</v>
      </c>
      <c r="L142">
        <f>IF(ISERROR(MATCH(B142,'pivot 2023'!$B$2:$B$794,0)),MATCH(A142,'pivot 2023'!$A$2:$A$794,0),MATCH(B142,'pivot 2023'!$B$2:$B$794,0))</f>
        <v>147</v>
      </c>
    </row>
    <row r="143" spans="1:12">
      <c r="A143" t="s">
        <v>275</v>
      </c>
      <c r="B143" t="s">
        <v>276</v>
      </c>
      <c r="C143">
        <v>2004</v>
      </c>
      <c r="D143">
        <v>5.5966660886097301</v>
      </c>
      <c r="E143">
        <v>42</v>
      </c>
      <c r="F143">
        <v>60.071428571428498</v>
      </c>
      <c r="G143">
        <v>34</v>
      </c>
      <c r="H143">
        <v>0</v>
      </c>
      <c r="I143" t="s">
        <v>12</v>
      </c>
      <c r="J143">
        <v>96</v>
      </c>
      <c r="K143">
        <f t="shared" si="2"/>
        <v>142</v>
      </c>
      <c r="L143">
        <f>IF(ISERROR(MATCH(B143,'pivot 2023'!$B$2:$B$794,0)),MATCH(A143,'pivot 2023'!$A$2:$A$794,0),MATCH(B143,'pivot 2023'!$B$2:$B$794,0))</f>
        <v>152</v>
      </c>
    </row>
    <row r="144" spans="1:12">
      <c r="A144" t="s">
        <v>269</v>
      </c>
      <c r="B144" t="s">
        <v>270</v>
      </c>
      <c r="C144">
        <v>2012</v>
      </c>
      <c r="D144">
        <v>5.5565808432757002</v>
      </c>
      <c r="E144">
        <v>45</v>
      </c>
      <c r="F144">
        <v>67.644444444444403</v>
      </c>
      <c r="G144">
        <v>43</v>
      </c>
      <c r="H144">
        <v>0</v>
      </c>
      <c r="I144" t="s">
        <v>12</v>
      </c>
      <c r="J144">
        <v>67</v>
      </c>
      <c r="K144">
        <f t="shared" si="2"/>
        <v>143</v>
      </c>
      <c r="L144">
        <f>IF(ISERROR(MATCH(B144,'pivot 2023'!$B$2:$B$794,0)),MATCH(A144,'pivot 2023'!$A$2:$A$794,0),MATCH(B144,'pivot 2023'!$B$2:$B$794,0))</f>
        <v>149</v>
      </c>
    </row>
    <row r="145" spans="1:12">
      <c r="A145" t="s">
        <v>271</v>
      </c>
      <c r="B145" t="s">
        <v>272</v>
      </c>
      <c r="C145">
        <v>2010</v>
      </c>
      <c r="D145">
        <v>5.5286985667569803</v>
      </c>
      <c r="E145">
        <v>48</v>
      </c>
      <c r="F145">
        <v>77.6875</v>
      </c>
      <c r="G145">
        <v>37</v>
      </c>
      <c r="H145">
        <v>0</v>
      </c>
      <c r="I145" t="s">
        <v>12</v>
      </c>
      <c r="J145">
        <v>83</v>
      </c>
      <c r="K145">
        <f t="shared" si="2"/>
        <v>144</v>
      </c>
      <c r="L145">
        <f>IF(ISERROR(MATCH(B145,'pivot 2023'!$B$2:$B$794,0)),MATCH(A145,'pivot 2023'!$A$2:$A$794,0),MATCH(B145,'pivot 2023'!$B$2:$B$794,0))</f>
        <v>151</v>
      </c>
    </row>
    <row r="146" spans="1:12">
      <c r="A146" t="s">
        <v>279</v>
      </c>
      <c r="B146" t="s">
        <v>280</v>
      </c>
      <c r="C146">
        <v>1982</v>
      </c>
      <c r="D146">
        <v>5.4313177420603598</v>
      </c>
      <c r="E146">
        <v>43</v>
      </c>
      <c r="F146">
        <v>68.302325581395294</v>
      </c>
      <c r="G146">
        <v>27</v>
      </c>
      <c r="H146">
        <v>0</v>
      </c>
      <c r="I146" t="s">
        <v>12</v>
      </c>
      <c r="J146">
        <v>82</v>
      </c>
      <c r="K146">
        <f t="shared" si="2"/>
        <v>145</v>
      </c>
      <c r="L146">
        <f>IF(ISERROR(MATCH(B146,'pivot 2023'!$B$2:$B$794,0)),MATCH(A146,'pivot 2023'!$A$2:$A$794,0),MATCH(B146,'pivot 2023'!$B$2:$B$794,0))</f>
        <v>154</v>
      </c>
    </row>
    <row r="147" spans="1:12">
      <c r="A147" t="s">
        <v>281</v>
      </c>
      <c r="B147" t="s">
        <v>282</v>
      </c>
      <c r="C147">
        <v>2005</v>
      </c>
      <c r="D147">
        <v>5.4252674887808601</v>
      </c>
      <c r="E147">
        <v>41</v>
      </c>
      <c r="F147">
        <v>60.829268292682897</v>
      </c>
      <c r="G147">
        <v>29</v>
      </c>
      <c r="H147">
        <v>0</v>
      </c>
      <c r="I147" t="s">
        <v>12</v>
      </c>
      <c r="J147">
        <v>107</v>
      </c>
      <c r="K147">
        <f t="shared" si="2"/>
        <v>146</v>
      </c>
      <c r="L147">
        <f>IF(ISERROR(MATCH(B147,'pivot 2023'!$B$2:$B$794,0)),MATCH(A147,'pivot 2023'!$A$2:$A$794,0),MATCH(B147,'pivot 2023'!$B$2:$B$794,0))</f>
        <v>150</v>
      </c>
    </row>
    <row r="148" spans="1:12">
      <c r="A148" t="s">
        <v>273</v>
      </c>
      <c r="B148" t="s">
        <v>274</v>
      </c>
      <c r="C148">
        <v>2004</v>
      </c>
      <c r="D148">
        <v>5.4126977218956904</v>
      </c>
      <c r="E148">
        <v>41</v>
      </c>
      <c r="F148">
        <v>61.0731707317073</v>
      </c>
      <c r="G148">
        <v>34</v>
      </c>
      <c r="H148">
        <v>0</v>
      </c>
      <c r="I148" t="s">
        <v>12</v>
      </c>
      <c r="J148">
        <v>94</v>
      </c>
      <c r="K148">
        <f t="shared" si="2"/>
        <v>147</v>
      </c>
      <c r="L148">
        <f>IF(ISERROR(MATCH(B148,'pivot 2023'!$B$2:$B$794,0)),MATCH(A148,'pivot 2023'!$A$2:$A$794,0),MATCH(B148,'pivot 2023'!$B$2:$B$794,0))</f>
        <v>153</v>
      </c>
    </row>
    <row r="149" spans="1:12">
      <c r="A149" t="s">
        <v>277</v>
      </c>
      <c r="B149" t="s">
        <v>278</v>
      </c>
      <c r="C149">
        <v>2014</v>
      </c>
      <c r="D149">
        <v>5.3498871162697599</v>
      </c>
      <c r="E149">
        <v>36</v>
      </c>
      <c r="F149">
        <v>51.25</v>
      </c>
      <c r="G149">
        <v>21</v>
      </c>
      <c r="H149">
        <v>0</v>
      </c>
      <c r="I149" t="s">
        <v>12</v>
      </c>
      <c r="J149">
        <v>52</v>
      </c>
      <c r="K149">
        <f t="shared" si="2"/>
        <v>148</v>
      </c>
      <c r="L149">
        <f>IF(ISERROR(MATCH(B149,'pivot 2023'!$B$2:$B$794,0)),MATCH(A149,'pivot 2023'!$A$2:$A$794,0),MATCH(B149,'pivot 2023'!$B$2:$B$794,0))</f>
        <v>157</v>
      </c>
    </row>
    <row r="150" spans="1:12">
      <c r="A150" t="s">
        <v>325</v>
      </c>
      <c r="B150" t="s">
        <v>326</v>
      </c>
      <c r="C150">
        <v>2019</v>
      </c>
      <c r="D150">
        <v>5.2808526470331802</v>
      </c>
      <c r="E150">
        <v>33</v>
      </c>
      <c r="F150">
        <v>53.060606060605998</v>
      </c>
      <c r="G150">
        <v>6</v>
      </c>
      <c r="H150">
        <v>2</v>
      </c>
      <c r="I150" t="s">
        <v>12</v>
      </c>
      <c r="J150">
        <v>3</v>
      </c>
      <c r="K150">
        <f t="shared" si="2"/>
        <v>149</v>
      </c>
      <c r="L150">
        <f>IF(ISERROR(MATCH(B150,'pivot 2023'!$B$2:$B$794,0)),MATCH(A150,'pivot 2023'!$A$2:$A$794,0),MATCH(B150,'pivot 2023'!$B$2:$B$794,0))</f>
        <v>156</v>
      </c>
    </row>
    <row r="151" spans="1:12">
      <c r="A151" t="s">
        <v>289</v>
      </c>
      <c r="B151" t="s">
        <v>290</v>
      </c>
      <c r="C151">
        <v>2012</v>
      </c>
      <c r="D151">
        <v>5.1675895476982703</v>
      </c>
      <c r="E151">
        <v>30</v>
      </c>
      <c r="F151">
        <v>48.733333333333299</v>
      </c>
      <c r="G151">
        <v>7</v>
      </c>
      <c r="H151">
        <v>3</v>
      </c>
      <c r="I151" t="s">
        <v>12</v>
      </c>
      <c r="J151">
        <v>85</v>
      </c>
      <c r="K151">
        <f t="shared" si="2"/>
        <v>150</v>
      </c>
      <c r="L151">
        <f>IF(ISERROR(MATCH(B151,'pivot 2023'!$B$2:$B$794,0)),MATCH(A151,'pivot 2023'!$A$2:$A$794,0),MATCH(B151,'pivot 2023'!$B$2:$B$794,0))</f>
        <v>161</v>
      </c>
    </row>
    <row r="152" spans="1:12">
      <c r="A152" t="s">
        <v>291</v>
      </c>
      <c r="B152" t="s">
        <v>292</v>
      </c>
      <c r="C152">
        <v>2006</v>
      </c>
      <c r="D152">
        <v>5.10782400402387</v>
      </c>
      <c r="E152">
        <v>39</v>
      </c>
      <c r="F152">
        <v>62.179487179487097</v>
      </c>
      <c r="G152">
        <v>34</v>
      </c>
      <c r="H152">
        <v>0</v>
      </c>
      <c r="I152" t="s">
        <v>12</v>
      </c>
      <c r="J152">
        <v>105</v>
      </c>
      <c r="K152">
        <f t="shared" si="2"/>
        <v>151</v>
      </c>
      <c r="L152">
        <f>IF(ISERROR(MATCH(B152,'pivot 2023'!$B$2:$B$794,0)),MATCH(A152,'pivot 2023'!$A$2:$A$794,0),MATCH(B152,'pivot 2023'!$B$2:$B$794,0))</f>
        <v>160</v>
      </c>
    </row>
    <row r="153" spans="1:12">
      <c r="A153" t="s">
        <v>351</v>
      </c>
      <c r="B153" t="s">
        <v>352</v>
      </c>
      <c r="C153">
        <v>2018</v>
      </c>
      <c r="D153">
        <v>5.00348202346275</v>
      </c>
      <c r="E153">
        <v>38</v>
      </c>
      <c r="F153">
        <v>61.921052631578902</v>
      </c>
      <c r="G153">
        <v>27</v>
      </c>
      <c r="H153">
        <v>0</v>
      </c>
      <c r="I153">
        <v>98</v>
      </c>
      <c r="J153" t="s">
        <v>12</v>
      </c>
      <c r="K153">
        <f t="shared" si="2"/>
        <v>152</v>
      </c>
      <c r="L153">
        <f>IF(ISERROR(MATCH(B153,'pivot 2023'!$B$2:$B$794,0)),MATCH(A153,'pivot 2023'!$A$2:$A$794,0),MATCH(B153,'pivot 2023'!$B$2:$B$794,0))</f>
        <v>163</v>
      </c>
    </row>
    <row r="154" spans="1:12">
      <c r="A154" t="s">
        <v>357</v>
      </c>
      <c r="B154" t="s">
        <v>358</v>
      </c>
      <c r="C154">
        <v>2017</v>
      </c>
      <c r="D154">
        <v>4.98533060214565</v>
      </c>
      <c r="E154">
        <v>43</v>
      </c>
      <c r="F154">
        <v>75.232558139534802</v>
      </c>
      <c r="G154">
        <v>58</v>
      </c>
      <c r="H154">
        <v>0</v>
      </c>
      <c r="I154">
        <v>58</v>
      </c>
      <c r="J154" t="s">
        <v>12</v>
      </c>
      <c r="K154">
        <f t="shared" si="2"/>
        <v>153</v>
      </c>
      <c r="L154">
        <f>IF(ISERROR(MATCH(B154,'pivot 2023'!$B$2:$B$794,0)),MATCH(A154,'pivot 2023'!$A$2:$A$794,0),MATCH(B154,'pivot 2023'!$B$2:$B$794,0))</f>
        <v>137</v>
      </c>
    </row>
    <row r="155" spans="1:12">
      <c r="A155" t="s">
        <v>425</v>
      </c>
      <c r="B155" t="s">
        <v>426</v>
      </c>
      <c r="C155">
        <v>2019</v>
      </c>
      <c r="D155">
        <v>4.8480488831355704</v>
      </c>
      <c r="E155">
        <v>28</v>
      </c>
      <c r="F155">
        <v>36</v>
      </c>
      <c r="G155">
        <v>13</v>
      </c>
      <c r="H155">
        <v>0</v>
      </c>
      <c r="I155">
        <v>19</v>
      </c>
      <c r="J155" t="s">
        <v>12</v>
      </c>
      <c r="K155">
        <f t="shared" si="2"/>
        <v>154</v>
      </c>
      <c r="L155">
        <f>IF(ISERROR(MATCH(B155,'pivot 2023'!$B$2:$B$794,0)),MATCH(A155,'pivot 2023'!$A$2:$A$794,0),MATCH(B155,'pivot 2023'!$B$2:$B$794,0))</f>
        <v>127</v>
      </c>
    </row>
    <row r="156" spans="1:12">
      <c r="A156" t="s">
        <v>295</v>
      </c>
      <c r="B156" t="s">
        <v>296</v>
      </c>
      <c r="C156">
        <v>2014</v>
      </c>
      <c r="D156">
        <v>4.7847641022599197</v>
      </c>
      <c r="E156">
        <v>42</v>
      </c>
      <c r="F156">
        <v>78.8333333333333</v>
      </c>
      <c r="G156">
        <v>53</v>
      </c>
      <c r="H156">
        <v>0</v>
      </c>
      <c r="I156" t="s">
        <v>12</v>
      </c>
      <c r="J156">
        <v>20</v>
      </c>
      <c r="K156">
        <f t="shared" si="2"/>
        <v>155</v>
      </c>
      <c r="L156">
        <f>IF(ISERROR(MATCH(B156,'pivot 2023'!$B$2:$B$794,0)),MATCH(A156,'pivot 2023'!$A$2:$A$794,0),MATCH(B156,'pivot 2023'!$B$2:$B$794,0))</f>
        <v>162</v>
      </c>
    </row>
    <row r="157" spans="1:12">
      <c r="A157" t="s">
        <v>441</v>
      </c>
      <c r="B157" t="s">
        <v>442</v>
      </c>
      <c r="C157">
        <v>2019</v>
      </c>
      <c r="D157">
        <v>4.72911011898496</v>
      </c>
      <c r="E157">
        <v>29</v>
      </c>
      <c r="F157">
        <v>42.586206896551701</v>
      </c>
      <c r="G157">
        <v>20</v>
      </c>
      <c r="H157">
        <v>0</v>
      </c>
      <c r="I157">
        <v>37</v>
      </c>
      <c r="J157" t="s">
        <v>12</v>
      </c>
      <c r="K157">
        <f t="shared" si="2"/>
        <v>156</v>
      </c>
      <c r="L157">
        <f>IF(ISERROR(MATCH(B157,'pivot 2023'!$B$2:$B$794,0)),MATCH(A157,'pivot 2023'!$A$2:$A$794,0),MATCH(B157,'pivot 2023'!$B$2:$B$794,0))</f>
        <v>129</v>
      </c>
    </row>
    <row r="158" spans="1:12">
      <c r="A158" t="s">
        <v>303</v>
      </c>
      <c r="B158" t="s">
        <v>304</v>
      </c>
      <c r="C158">
        <v>2015</v>
      </c>
      <c r="D158">
        <v>4.6679793604969904</v>
      </c>
      <c r="E158">
        <v>35</v>
      </c>
      <c r="F158">
        <v>60.342857142857099</v>
      </c>
      <c r="G158">
        <v>26</v>
      </c>
      <c r="H158">
        <v>0</v>
      </c>
      <c r="I158" t="s">
        <v>12</v>
      </c>
      <c r="J158">
        <v>17</v>
      </c>
      <c r="K158">
        <f t="shared" si="2"/>
        <v>157</v>
      </c>
      <c r="L158">
        <f>IF(ISERROR(MATCH(B158,'pivot 2023'!$B$2:$B$794,0)),MATCH(A158,'pivot 2023'!$A$2:$A$794,0),MATCH(B158,'pivot 2023'!$B$2:$B$794,0))</f>
        <v>168</v>
      </c>
    </row>
    <row r="159" spans="1:12">
      <c r="A159" t="s">
        <v>311</v>
      </c>
      <c r="B159" t="s">
        <v>312</v>
      </c>
      <c r="C159">
        <v>2018</v>
      </c>
      <c r="D159">
        <v>4.6366502757841896</v>
      </c>
      <c r="E159">
        <v>30</v>
      </c>
      <c r="F159">
        <v>51.866666666666603</v>
      </c>
      <c r="G159">
        <v>16</v>
      </c>
      <c r="H159">
        <v>0</v>
      </c>
      <c r="I159" t="s">
        <v>12</v>
      </c>
      <c r="J159">
        <v>10</v>
      </c>
      <c r="K159">
        <f t="shared" si="2"/>
        <v>158</v>
      </c>
      <c r="L159">
        <f>IF(ISERROR(MATCH(B159,'pivot 2023'!$B$2:$B$794,0)),MATCH(A159,'pivot 2023'!$A$2:$A$794,0),MATCH(B159,'pivot 2023'!$B$2:$B$794,0))</f>
        <v>164</v>
      </c>
    </row>
    <row r="160" spans="1:12">
      <c r="A160" t="s">
        <v>429</v>
      </c>
      <c r="B160" t="s">
        <v>430</v>
      </c>
      <c r="C160">
        <v>2019</v>
      </c>
      <c r="D160">
        <v>4.5912956599032304</v>
      </c>
      <c r="E160">
        <v>29</v>
      </c>
      <c r="F160">
        <v>45.724137931034399</v>
      </c>
      <c r="G160">
        <v>20</v>
      </c>
      <c r="H160">
        <v>0</v>
      </c>
      <c r="I160">
        <v>53</v>
      </c>
      <c r="J160" t="s">
        <v>12</v>
      </c>
      <c r="K160">
        <f t="shared" si="2"/>
        <v>159</v>
      </c>
      <c r="L160">
        <f>IF(ISERROR(MATCH(B160,'pivot 2023'!$B$2:$B$794,0)),MATCH(A160,'pivot 2023'!$A$2:$A$794,0),MATCH(B160,'pivot 2023'!$B$2:$B$794,0))</f>
        <v>130</v>
      </c>
    </row>
    <row r="161" spans="1:12">
      <c r="A161" t="s">
        <v>297</v>
      </c>
      <c r="B161" t="s">
        <v>298</v>
      </c>
      <c r="C161">
        <v>2013</v>
      </c>
      <c r="D161">
        <v>4.5807902209027596</v>
      </c>
      <c r="E161">
        <v>35</v>
      </c>
      <c r="F161">
        <v>62.771428571428501</v>
      </c>
      <c r="G161">
        <v>29</v>
      </c>
      <c r="H161">
        <v>0</v>
      </c>
      <c r="I161" t="s">
        <v>12</v>
      </c>
      <c r="J161">
        <v>67</v>
      </c>
      <c r="K161">
        <f t="shared" si="2"/>
        <v>160</v>
      </c>
      <c r="L161">
        <f>IF(ISERROR(MATCH(B161,'pivot 2023'!$B$2:$B$794,0)),MATCH(A161,'pivot 2023'!$A$2:$A$794,0),MATCH(B161,'pivot 2023'!$B$2:$B$794,0))</f>
        <v>166</v>
      </c>
    </row>
    <row r="162" spans="1:12">
      <c r="A162" t="s">
        <v>299</v>
      </c>
      <c r="B162" t="s">
        <v>300</v>
      </c>
      <c r="C162">
        <v>2012</v>
      </c>
      <c r="D162">
        <v>4.5785200250114402</v>
      </c>
      <c r="E162">
        <v>32</v>
      </c>
      <c r="F162">
        <v>56.59375</v>
      </c>
      <c r="G162">
        <v>11</v>
      </c>
      <c r="H162">
        <v>0</v>
      </c>
      <c r="I162" t="s">
        <v>12</v>
      </c>
      <c r="J162">
        <v>67</v>
      </c>
      <c r="K162">
        <f t="shared" si="2"/>
        <v>161</v>
      </c>
      <c r="L162">
        <f>IF(ISERROR(MATCH(B162,'pivot 2023'!$B$2:$B$794,0)),MATCH(A162,'pivot 2023'!$A$2:$A$794,0),MATCH(B162,'pivot 2023'!$B$2:$B$794,0))</f>
        <v>167</v>
      </c>
    </row>
    <row r="163" spans="1:12">
      <c r="A163" t="s">
        <v>469</v>
      </c>
      <c r="B163" t="s">
        <v>470</v>
      </c>
      <c r="C163">
        <v>2020</v>
      </c>
      <c r="D163">
        <v>4.5597709537068196</v>
      </c>
      <c r="E163">
        <v>22</v>
      </c>
      <c r="F163">
        <v>26.045454545454501</v>
      </c>
      <c r="G163">
        <v>11</v>
      </c>
      <c r="H163">
        <v>0</v>
      </c>
      <c r="I163">
        <v>18</v>
      </c>
      <c r="J163" t="s">
        <v>12</v>
      </c>
      <c r="K163">
        <f t="shared" si="2"/>
        <v>162</v>
      </c>
      <c r="L163">
        <f>IF(ISERROR(MATCH(B163,'pivot 2023'!$B$2:$B$794,0)),MATCH(A163,'pivot 2023'!$A$2:$A$794,0),MATCH(B163,'pivot 2023'!$B$2:$B$794,0))</f>
        <v>134</v>
      </c>
    </row>
    <row r="164" spans="1:12">
      <c r="A164" t="s">
        <v>301</v>
      </c>
      <c r="B164" t="s">
        <v>302</v>
      </c>
      <c r="C164">
        <v>2013</v>
      </c>
      <c r="D164">
        <v>4.5418888163202897</v>
      </c>
      <c r="E164">
        <v>23</v>
      </c>
      <c r="F164">
        <v>44.2173913043478</v>
      </c>
      <c r="G164">
        <v>5</v>
      </c>
      <c r="H164">
        <v>3</v>
      </c>
      <c r="I164" t="s">
        <v>12</v>
      </c>
      <c r="J164">
        <v>82</v>
      </c>
      <c r="K164">
        <f t="shared" si="2"/>
        <v>163</v>
      </c>
      <c r="L164">
        <f>IF(ISERROR(MATCH(B164,'pivot 2023'!$B$2:$B$794,0)),MATCH(A164,'pivot 2023'!$A$2:$A$794,0),MATCH(B164,'pivot 2023'!$B$2:$B$794,0))</f>
        <v>169</v>
      </c>
    </row>
    <row r="165" spans="1:12">
      <c r="A165" t="s">
        <v>305</v>
      </c>
      <c r="B165" t="s">
        <v>306</v>
      </c>
      <c r="C165">
        <v>2014</v>
      </c>
      <c r="D165">
        <v>4.5215721348824296</v>
      </c>
      <c r="E165">
        <v>30</v>
      </c>
      <c r="F165">
        <v>50.066666666666599</v>
      </c>
      <c r="G165">
        <v>22</v>
      </c>
      <c r="H165">
        <v>0</v>
      </c>
      <c r="I165" t="s">
        <v>12</v>
      </c>
      <c r="J165">
        <v>50</v>
      </c>
      <c r="K165">
        <f t="shared" si="2"/>
        <v>164</v>
      </c>
      <c r="L165">
        <f>IF(ISERROR(MATCH(B165,'pivot 2023'!$B$2:$B$794,0)),MATCH(A165,'pivot 2023'!$A$2:$A$794,0),MATCH(B165,'pivot 2023'!$B$2:$B$794,0))</f>
        <v>170</v>
      </c>
    </row>
    <row r="166" spans="1:12">
      <c r="A166" t="s">
        <v>307</v>
      </c>
      <c r="B166" t="s">
        <v>308</v>
      </c>
      <c r="C166">
        <v>1994</v>
      </c>
      <c r="D166">
        <v>4.4596863506133104</v>
      </c>
      <c r="E166">
        <v>39</v>
      </c>
      <c r="F166">
        <v>78.051282051282001</v>
      </c>
      <c r="G166">
        <v>54</v>
      </c>
      <c r="H166">
        <v>0</v>
      </c>
      <c r="I166" t="s">
        <v>12</v>
      </c>
      <c r="J166">
        <v>104</v>
      </c>
      <c r="K166">
        <f t="shared" si="2"/>
        <v>165</v>
      </c>
      <c r="L166">
        <f>IF(ISERROR(MATCH(B166,'pivot 2023'!$B$2:$B$794,0)),MATCH(A166,'pivot 2023'!$A$2:$A$794,0),MATCH(B166,'pivot 2023'!$B$2:$B$794,0))</f>
        <v>171</v>
      </c>
    </row>
    <row r="167" spans="1:12">
      <c r="A167" t="s">
        <v>315</v>
      </c>
      <c r="B167" t="s">
        <v>316</v>
      </c>
      <c r="C167">
        <v>2017</v>
      </c>
      <c r="D167">
        <v>4.3904787565853898</v>
      </c>
      <c r="E167">
        <v>34</v>
      </c>
      <c r="F167">
        <v>65.676470588235205</v>
      </c>
      <c r="G167">
        <v>21</v>
      </c>
      <c r="H167">
        <v>0</v>
      </c>
      <c r="I167" t="s">
        <v>12</v>
      </c>
      <c r="J167">
        <v>21</v>
      </c>
      <c r="K167">
        <f t="shared" si="2"/>
        <v>166</v>
      </c>
      <c r="L167">
        <f>IF(ISERROR(MATCH(B167,'pivot 2023'!$B$2:$B$794,0)),MATCH(A167,'pivot 2023'!$A$2:$A$794,0),MATCH(B167,'pivot 2023'!$B$2:$B$794,0))</f>
        <v>159</v>
      </c>
    </row>
    <row r="168" spans="1:12">
      <c r="A168" t="s">
        <v>317</v>
      </c>
      <c r="B168" t="s">
        <v>318</v>
      </c>
      <c r="C168">
        <v>2009</v>
      </c>
      <c r="D168">
        <v>4.3290611505889096</v>
      </c>
      <c r="E168">
        <v>29</v>
      </c>
      <c r="F168">
        <v>53.137931034482698</v>
      </c>
      <c r="G168">
        <v>23</v>
      </c>
      <c r="H168">
        <v>0</v>
      </c>
      <c r="I168" t="s">
        <v>12</v>
      </c>
      <c r="J168">
        <v>115</v>
      </c>
      <c r="K168">
        <f t="shared" si="2"/>
        <v>167</v>
      </c>
      <c r="L168">
        <f>IF(ISERROR(MATCH(B168,'pivot 2023'!$B$2:$B$794,0)),MATCH(A168,'pivot 2023'!$A$2:$A$794,0),MATCH(B168,'pivot 2023'!$B$2:$B$794,0))</f>
        <v>178</v>
      </c>
    </row>
    <row r="169" spans="1:12">
      <c r="A169" t="s">
        <v>319</v>
      </c>
      <c r="B169" t="s">
        <v>320</v>
      </c>
      <c r="C169">
        <v>2017</v>
      </c>
      <c r="D169">
        <v>4.3268728394281704</v>
      </c>
      <c r="E169">
        <v>30</v>
      </c>
      <c r="F169">
        <v>66.599999999999994</v>
      </c>
      <c r="G169">
        <v>3</v>
      </c>
      <c r="H169">
        <v>1</v>
      </c>
      <c r="I169" t="s">
        <v>12</v>
      </c>
      <c r="J169">
        <v>13</v>
      </c>
      <c r="K169">
        <f t="shared" si="2"/>
        <v>168</v>
      </c>
      <c r="L169">
        <f>IF(ISERROR(MATCH(B169,'pivot 2023'!$B$2:$B$794,0)),MATCH(A169,'pivot 2023'!$A$2:$A$794,0),MATCH(B169,'pivot 2023'!$B$2:$B$794,0))</f>
        <v>172</v>
      </c>
    </row>
    <row r="170" spans="1:12">
      <c r="A170" t="s">
        <v>313</v>
      </c>
      <c r="B170" t="s">
        <v>314</v>
      </c>
      <c r="C170">
        <v>2010</v>
      </c>
      <c r="D170">
        <v>4.3108497668820203</v>
      </c>
      <c r="E170">
        <v>28</v>
      </c>
      <c r="F170">
        <v>50.428571428571402</v>
      </c>
      <c r="G170">
        <v>12</v>
      </c>
      <c r="H170">
        <v>0</v>
      </c>
      <c r="I170" t="s">
        <v>12</v>
      </c>
      <c r="J170">
        <v>110</v>
      </c>
      <c r="K170">
        <f t="shared" si="2"/>
        <v>169</v>
      </c>
      <c r="L170">
        <f>IF(ISERROR(MATCH(B170,'pivot 2023'!$B$2:$B$794,0)),MATCH(A170,'pivot 2023'!$A$2:$A$794,0),MATCH(B170,'pivot 2023'!$B$2:$B$794,0))</f>
        <v>176</v>
      </c>
    </row>
    <row r="171" spans="1:12">
      <c r="A171" t="s">
        <v>323</v>
      </c>
      <c r="B171" t="s">
        <v>324</v>
      </c>
      <c r="C171">
        <v>2007</v>
      </c>
      <c r="D171">
        <v>4.2871876695044202</v>
      </c>
      <c r="E171">
        <v>38</v>
      </c>
      <c r="F171">
        <v>80.578947368420998</v>
      </c>
      <c r="G171">
        <v>45</v>
      </c>
      <c r="H171">
        <v>0</v>
      </c>
      <c r="I171" t="s">
        <v>12</v>
      </c>
      <c r="J171">
        <v>57</v>
      </c>
      <c r="K171">
        <f t="shared" si="2"/>
        <v>170</v>
      </c>
      <c r="L171">
        <f>IF(ISERROR(MATCH(B171,'pivot 2023'!$B$2:$B$794,0)),MATCH(A171,'pivot 2023'!$A$2:$A$794,0),MATCH(B171,'pivot 2023'!$B$2:$B$794,0))</f>
        <v>177</v>
      </c>
    </row>
    <row r="172" spans="1:12">
      <c r="A172" t="s">
        <v>321</v>
      </c>
      <c r="B172" t="s">
        <v>322</v>
      </c>
      <c r="C172">
        <v>2004</v>
      </c>
      <c r="D172">
        <v>4.2137038494365502</v>
      </c>
      <c r="E172">
        <v>38</v>
      </c>
      <c r="F172">
        <v>82.421052631578902</v>
      </c>
      <c r="G172">
        <v>57</v>
      </c>
      <c r="H172">
        <v>0</v>
      </c>
      <c r="I172" t="s">
        <v>12</v>
      </c>
      <c r="J172">
        <v>96</v>
      </c>
      <c r="K172">
        <f t="shared" si="2"/>
        <v>171</v>
      </c>
      <c r="L172">
        <f>IF(ISERROR(MATCH(B172,'pivot 2023'!$B$2:$B$794,0)),MATCH(A172,'pivot 2023'!$A$2:$A$794,0),MATCH(B172,'pivot 2023'!$B$2:$B$794,0))</f>
        <v>175</v>
      </c>
    </row>
    <row r="173" spans="1:12">
      <c r="A173" t="s">
        <v>329</v>
      </c>
      <c r="B173" t="s">
        <v>330</v>
      </c>
      <c r="C173">
        <v>2017</v>
      </c>
      <c r="D173">
        <v>4.2104984016537701</v>
      </c>
      <c r="E173">
        <v>32</v>
      </c>
      <c r="F173">
        <v>67.34375</v>
      </c>
      <c r="G173">
        <v>24</v>
      </c>
      <c r="H173">
        <v>0</v>
      </c>
      <c r="I173" t="s">
        <v>12</v>
      </c>
      <c r="J173">
        <v>4</v>
      </c>
      <c r="K173">
        <f t="shared" si="2"/>
        <v>172</v>
      </c>
      <c r="L173">
        <f>IF(ISERROR(MATCH(B173,'pivot 2023'!$B$2:$B$794,0)),MATCH(A173,'pivot 2023'!$A$2:$A$794,0),MATCH(B173,'pivot 2023'!$B$2:$B$794,0))</f>
        <v>179</v>
      </c>
    </row>
    <row r="174" spans="1:12">
      <c r="A174" t="s">
        <v>331</v>
      </c>
      <c r="B174" t="s">
        <v>332</v>
      </c>
      <c r="C174">
        <v>2014</v>
      </c>
      <c r="D174">
        <v>4.1555539148151102</v>
      </c>
      <c r="E174">
        <v>32</v>
      </c>
      <c r="F174">
        <v>65.78125</v>
      </c>
      <c r="G174">
        <v>27</v>
      </c>
      <c r="H174">
        <v>0</v>
      </c>
      <c r="I174" t="s">
        <v>12</v>
      </c>
      <c r="J174">
        <v>24</v>
      </c>
      <c r="K174">
        <f t="shared" si="2"/>
        <v>173</v>
      </c>
      <c r="L174">
        <f>IF(ISERROR(MATCH(B174,'pivot 2023'!$B$2:$B$794,0)),MATCH(A174,'pivot 2023'!$A$2:$A$794,0),MATCH(B174,'pivot 2023'!$B$2:$B$794,0))</f>
        <v>180</v>
      </c>
    </row>
    <row r="175" spans="1:12">
      <c r="A175" t="s">
        <v>335</v>
      </c>
      <c r="B175" t="s">
        <v>336</v>
      </c>
      <c r="C175">
        <v>2017</v>
      </c>
      <c r="D175">
        <v>4.0532045994916199</v>
      </c>
      <c r="E175">
        <v>24</v>
      </c>
      <c r="F175">
        <v>44.875</v>
      </c>
      <c r="G175">
        <v>11</v>
      </c>
      <c r="H175">
        <v>0</v>
      </c>
      <c r="I175" t="s">
        <v>12</v>
      </c>
      <c r="J175">
        <v>34</v>
      </c>
      <c r="K175">
        <f t="shared" si="2"/>
        <v>174</v>
      </c>
      <c r="L175">
        <f>IF(ISERROR(MATCH(B175,'pivot 2023'!$B$2:$B$794,0)),MATCH(A175,'pivot 2023'!$A$2:$A$794,0),MATCH(B175,'pivot 2023'!$B$2:$B$794,0))</f>
        <v>181</v>
      </c>
    </row>
    <row r="176" spans="1:12">
      <c r="A176" t="s">
        <v>333</v>
      </c>
      <c r="B176" t="s">
        <v>334</v>
      </c>
      <c r="C176">
        <v>2010</v>
      </c>
      <c r="D176">
        <v>4.05218441180424</v>
      </c>
      <c r="E176">
        <v>28</v>
      </c>
      <c r="F176">
        <v>57.107142857142797</v>
      </c>
      <c r="G176">
        <v>17</v>
      </c>
      <c r="H176">
        <v>0</v>
      </c>
      <c r="I176" t="s">
        <v>12</v>
      </c>
      <c r="J176">
        <v>106</v>
      </c>
      <c r="K176">
        <f t="shared" si="2"/>
        <v>175</v>
      </c>
      <c r="L176">
        <f>IF(ISERROR(MATCH(B176,'pivot 2023'!$B$2:$B$794,0)),MATCH(A176,'pivot 2023'!$A$2:$A$794,0),MATCH(B176,'pivot 2023'!$B$2:$B$794,0))</f>
        <v>185</v>
      </c>
    </row>
    <row r="177" spans="1:12">
      <c r="A177" t="s">
        <v>413</v>
      </c>
      <c r="B177" t="s">
        <v>414</v>
      </c>
      <c r="C177">
        <v>2019</v>
      </c>
      <c r="D177">
        <v>4.0170139080056702</v>
      </c>
      <c r="E177">
        <v>29</v>
      </c>
      <c r="F177">
        <v>60.482758620689602</v>
      </c>
      <c r="G177">
        <v>19</v>
      </c>
      <c r="H177">
        <v>0</v>
      </c>
      <c r="I177">
        <v>97</v>
      </c>
      <c r="J177" t="s">
        <v>12</v>
      </c>
      <c r="K177">
        <f t="shared" si="2"/>
        <v>176</v>
      </c>
      <c r="L177">
        <f>IF(ISERROR(MATCH(B177,'pivot 2023'!$B$2:$B$794,0)),MATCH(A177,'pivot 2023'!$A$2:$A$794,0),MATCH(B177,'pivot 2023'!$B$2:$B$794,0))</f>
        <v>186</v>
      </c>
    </row>
    <row r="178" spans="1:12">
      <c r="A178" t="s">
        <v>339</v>
      </c>
      <c r="B178" t="s">
        <v>340</v>
      </c>
      <c r="C178">
        <v>2014</v>
      </c>
      <c r="D178">
        <v>4.0069062074841302</v>
      </c>
      <c r="E178">
        <v>22</v>
      </c>
      <c r="F178">
        <v>40.5</v>
      </c>
      <c r="G178">
        <v>7</v>
      </c>
      <c r="H178">
        <v>2</v>
      </c>
      <c r="I178" t="s">
        <v>12</v>
      </c>
      <c r="J178">
        <v>62</v>
      </c>
      <c r="K178">
        <f t="shared" si="2"/>
        <v>177</v>
      </c>
      <c r="L178">
        <f>IF(ISERROR(MATCH(B178,'pivot 2023'!$B$2:$B$794,0)),MATCH(A178,'pivot 2023'!$A$2:$A$794,0),MATCH(B178,'pivot 2023'!$B$2:$B$794,0))</f>
        <v>183</v>
      </c>
    </row>
    <row r="179" spans="1:12">
      <c r="A179" t="s">
        <v>343</v>
      </c>
      <c r="B179" t="s">
        <v>344</v>
      </c>
      <c r="C179">
        <v>2007</v>
      </c>
      <c r="D179">
        <v>3.9785982240942799</v>
      </c>
      <c r="E179">
        <v>30</v>
      </c>
      <c r="F179">
        <v>66.433333333333294</v>
      </c>
      <c r="G179">
        <v>10</v>
      </c>
      <c r="H179">
        <v>1</v>
      </c>
      <c r="I179" t="s">
        <v>12</v>
      </c>
      <c r="J179">
        <v>41</v>
      </c>
      <c r="K179">
        <f t="shared" si="2"/>
        <v>178</v>
      </c>
      <c r="L179">
        <f>IF(ISERROR(MATCH(B179,'pivot 2023'!$B$2:$B$794,0)),MATCH(A179,'pivot 2023'!$A$2:$A$794,0),MATCH(B179,'pivot 2023'!$B$2:$B$794,0))</f>
        <v>184</v>
      </c>
    </row>
    <row r="180" spans="1:12">
      <c r="A180" t="s">
        <v>353</v>
      </c>
      <c r="B180" t="s">
        <v>354</v>
      </c>
      <c r="C180">
        <v>2012</v>
      </c>
      <c r="D180">
        <v>3.82949702415688</v>
      </c>
      <c r="E180">
        <v>34</v>
      </c>
      <c r="F180">
        <v>81.647058823529406</v>
      </c>
      <c r="G180">
        <v>35</v>
      </c>
      <c r="H180">
        <v>0</v>
      </c>
      <c r="I180" t="s">
        <v>12</v>
      </c>
      <c r="J180">
        <v>40</v>
      </c>
      <c r="K180">
        <f t="shared" si="2"/>
        <v>179</v>
      </c>
      <c r="L180">
        <f>IF(ISERROR(MATCH(B180,'pivot 2023'!$B$2:$B$794,0)),MATCH(A180,'pivot 2023'!$A$2:$A$794,0),MATCH(B180,'pivot 2023'!$B$2:$B$794,0))</f>
        <v>190</v>
      </c>
    </row>
    <row r="181" spans="1:12">
      <c r="A181" t="s">
        <v>347</v>
      </c>
      <c r="B181" t="s">
        <v>348</v>
      </c>
      <c r="C181">
        <v>2015</v>
      </c>
      <c r="D181">
        <v>3.7765050531089801</v>
      </c>
      <c r="E181">
        <v>27</v>
      </c>
      <c r="F181">
        <v>57.851851851851798</v>
      </c>
      <c r="G181">
        <v>25</v>
      </c>
      <c r="H181">
        <v>0</v>
      </c>
      <c r="I181" t="s">
        <v>12</v>
      </c>
      <c r="J181">
        <v>51</v>
      </c>
      <c r="K181">
        <f t="shared" si="2"/>
        <v>180</v>
      </c>
      <c r="L181">
        <f>IF(ISERROR(MATCH(B181,'pivot 2023'!$B$2:$B$794,0)),MATCH(A181,'pivot 2023'!$A$2:$A$794,0),MATCH(B181,'pivot 2023'!$B$2:$B$794,0))</f>
        <v>187</v>
      </c>
    </row>
    <row r="182" spans="1:12">
      <c r="A182" t="s">
        <v>349</v>
      </c>
      <c r="B182" t="s">
        <v>350</v>
      </c>
      <c r="C182">
        <v>2009</v>
      </c>
      <c r="D182">
        <v>3.76411473363919</v>
      </c>
      <c r="E182">
        <v>31</v>
      </c>
      <c r="F182">
        <v>71.741935483870904</v>
      </c>
      <c r="G182">
        <v>31</v>
      </c>
      <c r="H182">
        <v>0</v>
      </c>
      <c r="I182" t="s">
        <v>12</v>
      </c>
      <c r="J182">
        <v>76</v>
      </c>
      <c r="K182">
        <f t="shared" si="2"/>
        <v>181</v>
      </c>
      <c r="L182">
        <f>IF(ISERROR(MATCH(B182,'pivot 2023'!$B$2:$B$794,0)),MATCH(A182,'pivot 2023'!$A$2:$A$794,0),MATCH(B182,'pivot 2023'!$B$2:$B$794,0))</f>
        <v>188</v>
      </c>
    </row>
    <row r="183" spans="1:12">
      <c r="A183" t="s">
        <v>345</v>
      </c>
      <c r="B183" t="s">
        <v>346</v>
      </c>
      <c r="C183">
        <v>2017</v>
      </c>
      <c r="D183">
        <v>3.7493899068571599</v>
      </c>
      <c r="E183">
        <v>20</v>
      </c>
      <c r="F183">
        <v>44.8</v>
      </c>
      <c r="G183">
        <v>8</v>
      </c>
      <c r="H183">
        <v>4</v>
      </c>
      <c r="I183" t="s">
        <v>12</v>
      </c>
      <c r="J183">
        <v>34</v>
      </c>
      <c r="K183">
        <f t="shared" si="2"/>
        <v>182</v>
      </c>
      <c r="L183">
        <f>IF(ISERROR(MATCH(B183,'pivot 2023'!$B$2:$B$794,0)),MATCH(A183,'pivot 2023'!$A$2:$A$794,0),MATCH(B183,'pivot 2023'!$B$2:$B$794,0))</f>
        <v>189</v>
      </c>
    </row>
    <row r="184" spans="1:12">
      <c r="A184" t="s">
        <v>624</v>
      </c>
      <c r="B184" t="s">
        <v>625</v>
      </c>
      <c r="C184">
        <v>2020</v>
      </c>
      <c r="D184">
        <v>3.7463787056064399</v>
      </c>
      <c r="E184">
        <v>20</v>
      </c>
      <c r="F184">
        <v>30.8</v>
      </c>
      <c r="G184">
        <v>17</v>
      </c>
      <c r="H184">
        <v>0</v>
      </c>
      <c r="I184">
        <v>36</v>
      </c>
      <c r="J184" t="s">
        <v>12</v>
      </c>
      <c r="K184">
        <f t="shared" si="2"/>
        <v>183</v>
      </c>
      <c r="L184">
        <f>IF(ISERROR(MATCH(B184,'pivot 2023'!$B$2:$B$794,0)),MATCH(A184,'pivot 2023'!$A$2:$A$794,0),MATCH(B184,'pivot 2023'!$B$2:$B$794,0))</f>
        <v>155</v>
      </c>
    </row>
    <row r="185" spans="1:12">
      <c r="A185" t="s">
        <v>355</v>
      </c>
      <c r="B185" t="s">
        <v>356</v>
      </c>
      <c r="C185">
        <v>2016</v>
      </c>
      <c r="D185">
        <v>3.7025545823389998</v>
      </c>
      <c r="E185">
        <v>30</v>
      </c>
      <c r="F185">
        <v>67.466666666666598</v>
      </c>
      <c r="G185">
        <v>44</v>
      </c>
      <c r="H185">
        <v>0</v>
      </c>
      <c r="I185" t="s">
        <v>12</v>
      </c>
      <c r="J185">
        <v>26</v>
      </c>
      <c r="K185">
        <f t="shared" si="2"/>
        <v>184</v>
      </c>
      <c r="L185">
        <f>IF(ISERROR(MATCH(B185,'pivot 2023'!$B$2:$B$794,0)),MATCH(A185,'pivot 2023'!$A$2:$A$794,0),MATCH(B185,'pivot 2023'!$B$2:$B$794,0))</f>
        <v>191</v>
      </c>
    </row>
    <row r="186" spans="1:12">
      <c r="A186" t="s">
        <v>532</v>
      </c>
      <c r="B186" t="s">
        <v>533</v>
      </c>
      <c r="C186">
        <v>2019</v>
      </c>
      <c r="D186">
        <v>3.6975379024712902</v>
      </c>
      <c r="E186">
        <v>25</v>
      </c>
      <c r="F186">
        <v>54.68</v>
      </c>
      <c r="G186">
        <v>13</v>
      </c>
      <c r="H186">
        <v>0</v>
      </c>
      <c r="I186">
        <v>47</v>
      </c>
      <c r="J186" t="s">
        <v>12</v>
      </c>
      <c r="K186">
        <f t="shared" si="2"/>
        <v>185</v>
      </c>
      <c r="L186">
        <f>IF(ISERROR(MATCH(B186,'pivot 2023'!$B$2:$B$794,0)),MATCH(A186,'pivot 2023'!$A$2:$A$794,0),MATCH(B186,'pivot 2023'!$B$2:$B$794,0))</f>
        <v>158</v>
      </c>
    </row>
    <row r="187" spans="1:12">
      <c r="A187" t="s">
        <v>359</v>
      </c>
      <c r="B187" t="s">
        <v>360</v>
      </c>
      <c r="C187">
        <v>2016</v>
      </c>
      <c r="D187">
        <v>3.5903247026363401</v>
      </c>
      <c r="E187">
        <v>28</v>
      </c>
      <c r="F187">
        <v>67.464285714285694</v>
      </c>
      <c r="G187">
        <v>20</v>
      </c>
      <c r="H187">
        <v>0</v>
      </c>
      <c r="I187" t="s">
        <v>12</v>
      </c>
      <c r="J187">
        <v>18</v>
      </c>
      <c r="K187">
        <f t="shared" si="2"/>
        <v>186</v>
      </c>
      <c r="L187">
        <f>IF(ISERROR(MATCH(B187,'pivot 2023'!$B$2:$B$794,0)),MATCH(A187,'pivot 2023'!$A$2:$A$794,0),MATCH(B187,'pivot 2023'!$B$2:$B$794,0))</f>
        <v>193</v>
      </c>
    </row>
    <row r="188" spans="1:12">
      <c r="A188" t="s">
        <v>361</v>
      </c>
      <c r="B188" t="s">
        <v>362</v>
      </c>
      <c r="C188">
        <v>2000</v>
      </c>
      <c r="D188">
        <v>3.5683020171146</v>
      </c>
      <c r="E188">
        <v>32</v>
      </c>
      <c r="F188">
        <v>81.40625</v>
      </c>
      <c r="G188">
        <v>56</v>
      </c>
      <c r="H188">
        <v>0</v>
      </c>
      <c r="I188" t="s">
        <v>12</v>
      </c>
      <c r="J188">
        <v>105</v>
      </c>
      <c r="K188">
        <f t="shared" si="2"/>
        <v>187</v>
      </c>
      <c r="L188">
        <f>IF(ISERROR(MATCH(B188,'pivot 2023'!$B$2:$B$794,0)),MATCH(A188,'pivot 2023'!$A$2:$A$794,0),MATCH(B188,'pivot 2023'!$B$2:$B$794,0))</f>
        <v>194</v>
      </c>
    </row>
    <row r="189" spans="1:12">
      <c r="A189" t="s">
        <v>363</v>
      </c>
      <c r="B189" t="s">
        <v>364</v>
      </c>
      <c r="C189">
        <v>2009</v>
      </c>
      <c r="D189">
        <v>3.56322542999881</v>
      </c>
      <c r="E189">
        <v>20</v>
      </c>
      <c r="F189">
        <v>51.2</v>
      </c>
      <c r="G189">
        <v>6</v>
      </c>
      <c r="H189">
        <v>2</v>
      </c>
      <c r="I189" t="s">
        <v>12</v>
      </c>
      <c r="J189">
        <v>126</v>
      </c>
      <c r="K189">
        <f t="shared" si="2"/>
        <v>188</v>
      </c>
      <c r="L189">
        <f>IF(ISERROR(MATCH(B189,'pivot 2023'!$B$2:$B$794,0)),MATCH(A189,'pivot 2023'!$A$2:$A$794,0),MATCH(B189,'pivot 2023'!$B$2:$B$794,0))</f>
        <v>195</v>
      </c>
    </row>
    <row r="190" spans="1:12">
      <c r="A190" t="s">
        <v>365</v>
      </c>
      <c r="B190" t="s">
        <v>366</v>
      </c>
      <c r="C190">
        <v>2017</v>
      </c>
      <c r="D190">
        <v>3.53485704409837</v>
      </c>
      <c r="E190">
        <v>16</v>
      </c>
      <c r="F190">
        <v>32.625</v>
      </c>
      <c r="G190">
        <v>6</v>
      </c>
      <c r="H190">
        <v>3</v>
      </c>
      <c r="I190" t="s">
        <v>12</v>
      </c>
      <c r="J190">
        <v>37</v>
      </c>
      <c r="K190">
        <f t="shared" si="2"/>
        <v>189</v>
      </c>
      <c r="L190">
        <f>IF(ISERROR(MATCH(B190,'pivot 2023'!$B$2:$B$794,0)),MATCH(A190,'pivot 2023'!$A$2:$A$794,0),MATCH(B190,'pivot 2023'!$B$2:$B$794,0))</f>
        <v>196</v>
      </c>
    </row>
    <row r="191" spans="1:12">
      <c r="A191" t="s">
        <v>367</v>
      </c>
      <c r="B191" t="s">
        <v>368</v>
      </c>
      <c r="C191">
        <v>2009</v>
      </c>
      <c r="D191">
        <v>3.51561133997938</v>
      </c>
      <c r="E191">
        <v>22</v>
      </c>
      <c r="F191">
        <v>49.818181818181799</v>
      </c>
      <c r="G191">
        <v>14</v>
      </c>
      <c r="H191">
        <v>0</v>
      </c>
      <c r="I191" t="s">
        <v>12</v>
      </c>
      <c r="J191">
        <v>126</v>
      </c>
      <c r="K191">
        <f t="shared" si="2"/>
        <v>190</v>
      </c>
      <c r="L191">
        <f>IF(ISERROR(MATCH(B191,'pivot 2023'!$B$2:$B$794,0)),MATCH(A191,'pivot 2023'!$A$2:$A$794,0),MATCH(B191,'pivot 2023'!$B$2:$B$794,0))</f>
        <v>198</v>
      </c>
    </row>
    <row r="192" spans="1:12">
      <c r="A192" t="s">
        <v>369</v>
      </c>
      <c r="B192" t="s">
        <v>370</v>
      </c>
      <c r="C192">
        <v>2004</v>
      </c>
      <c r="D192">
        <v>3.4559937750255498</v>
      </c>
      <c r="E192">
        <v>27</v>
      </c>
      <c r="F192">
        <v>65.259259259259196</v>
      </c>
      <c r="G192">
        <v>33</v>
      </c>
      <c r="H192">
        <v>0</v>
      </c>
      <c r="I192" t="s">
        <v>12</v>
      </c>
      <c r="J192">
        <v>116</v>
      </c>
      <c r="K192">
        <f t="shared" si="2"/>
        <v>191</v>
      </c>
      <c r="L192">
        <f>IF(ISERROR(MATCH(B192,'pivot 2023'!$B$2:$B$794,0)),MATCH(A192,'pivot 2023'!$A$2:$A$794,0),MATCH(B192,'pivot 2023'!$B$2:$B$794,0))</f>
        <v>200</v>
      </c>
    </row>
    <row r="193" spans="1:12">
      <c r="A193" t="s">
        <v>371</v>
      </c>
      <c r="B193" t="s">
        <v>372</v>
      </c>
      <c r="C193">
        <v>2012</v>
      </c>
      <c r="D193">
        <v>3.4303813463719202</v>
      </c>
      <c r="E193">
        <v>29</v>
      </c>
      <c r="F193">
        <v>74.2068965517241</v>
      </c>
      <c r="G193">
        <v>34</v>
      </c>
      <c r="H193">
        <v>0</v>
      </c>
      <c r="I193" t="s">
        <v>12</v>
      </c>
      <c r="J193">
        <v>80</v>
      </c>
      <c r="K193">
        <f t="shared" si="2"/>
        <v>192</v>
      </c>
      <c r="L193">
        <f>IF(ISERROR(MATCH(B193,'pivot 2023'!$B$2:$B$794,0)),MATCH(A193,'pivot 2023'!$A$2:$A$794,0),MATCH(B193,'pivot 2023'!$B$2:$B$794,0))</f>
        <v>205</v>
      </c>
    </row>
    <row r="194" spans="1:12">
      <c r="A194" t="s">
        <v>373</v>
      </c>
      <c r="B194" t="s">
        <v>374</v>
      </c>
      <c r="C194">
        <v>2013</v>
      </c>
      <c r="D194">
        <v>3.4186843279716501</v>
      </c>
      <c r="E194">
        <v>23</v>
      </c>
      <c r="F194">
        <v>57.521739130434703</v>
      </c>
      <c r="G194">
        <v>16</v>
      </c>
      <c r="H194">
        <v>0</v>
      </c>
      <c r="I194" t="s">
        <v>12</v>
      </c>
      <c r="J194">
        <v>23</v>
      </c>
      <c r="K194">
        <f t="shared" si="2"/>
        <v>193</v>
      </c>
      <c r="L194">
        <f>IF(ISERROR(MATCH(B194,'pivot 2023'!$B$2:$B$794,0)),MATCH(A194,'pivot 2023'!$A$2:$A$794,0),MATCH(B194,'pivot 2023'!$B$2:$B$794,0))</f>
        <v>197</v>
      </c>
    </row>
    <row r="195" spans="1:12">
      <c r="A195" t="s">
        <v>375</v>
      </c>
      <c r="B195" t="s">
        <v>376</v>
      </c>
      <c r="C195">
        <v>1997</v>
      </c>
      <c r="D195">
        <v>3.41504105720393</v>
      </c>
      <c r="E195">
        <v>30</v>
      </c>
      <c r="F195">
        <v>78.8333333333333</v>
      </c>
      <c r="G195">
        <v>55</v>
      </c>
      <c r="H195">
        <v>0</v>
      </c>
      <c r="I195" t="s">
        <v>12</v>
      </c>
      <c r="J195">
        <v>116</v>
      </c>
      <c r="K195">
        <f t="shared" si="2"/>
        <v>194</v>
      </c>
      <c r="L195">
        <f>IF(ISERROR(MATCH(B195,'pivot 2023'!$B$2:$B$794,0)),MATCH(A195,'pivot 2023'!$A$2:$A$794,0),MATCH(B195,'pivot 2023'!$B$2:$B$794,0))</f>
        <v>202</v>
      </c>
    </row>
    <row r="196" spans="1:12">
      <c r="A196" t="s">
        <v>377</v>
      </c>
      <c r="B196" t="s">
        <v>378</v>
      </c>
      <c r="C196">
        <v>2009</v>
      </c>
      <c r="D196">
        <v>3.3333212108553698</v>
      </c>
      <c r="E196">
        <v>20</v>
      </c>
      <c r="F196">
        <v>48.65</v>
      </c>
      <c r="G196">
        <v>11</v>
      </c>
      <c r="H196">
        <v>0</v>
      </c>
      <c r="I196" t="s">
        <v>12</v>
      </c>
      <c r="J196">
        <v>127</v>
      </c>
      <c r="K196">
        <f t="shared" ref="K196:K251" si="3">K195+1</f>
        <v>195</v>
      </c>
      <c r="L196">
        <f>IF(ISERROR(MATCH(B196,'pivot 2023'!$B$2:$B$794,0)),MATCH(A196,'pivot 2023'!$A$2:$A$794,0),MATCH(B196,'pivot 2023'!$B$2:$B$794,0))</f>
        <v>204</v>
      </c>
    </row>
    <row r="197" spans="1:12">
      <c r="A197" t="s">
        <v>379</v>
      </c>
      <c r="B197" t="s">
        <v>380</v>
      </c>
      <c r="C197">
        <v>1800</v>
      </c>
      <c r="D197">
        <v>3.33020678064161</v>
      </c>
      <c r="E197">
        <v>30</v>
      </c>
      <c r="F197">
        <v>83.133333333333297</v>
      </c>
      <c r="G197">
        <v>53</v>
      </c>
      <c r="H197">
        <v>0</v>
      </c>
      <c r="I197" t="s">
        <v>12</v>
      </c>
      <c r="J197">
        <v>100</v>
      </c>
      <c r="K197">
        <f t="shared" si="3"/>
        <v>196</v>
      </c>
      <c r="L197">
        <f>IF(ISERROR(MATCH(B197,'pivot 2023'!$B$2:$B$794,0)),MATCH(A197,'pivot 2023'!$A$2:$A$794,0),MATCH(B197,'pivot 2023'!$B$2:$B$794,0))</f>
        <v>203</v>
      </c>
    </row>
    <row r="198" spans="1:12">
      <c r="A198" t="s">
        <v>588</v>
      </c>
      <c r="B198" t="s">
        <v>589</v>
      </c>
      <c r="C198">
        <v>2018</v>
      </c>
      <c r="D198">
        <v>3.3197236369624101</v>
      </c>
      <c r="E198">
        <v>26</v>
      </c>
      <c r="F198">
        <v>65.192307692307693</v>
      </c>
      <c r="G198">
        <v>38</v>
      </c>
      <c r="H198">
        <v>0</v>
      </c>
      <c r="I198">
        <v>69</v>
      </c>
      <c r="J198" t="s">
        <v>12</v>
      </c>
      <c r="K198">
        <f t="shared" si="3"/>
        <v>197</v>
      </c>
      <c r="L198">
        <f>IF(ISERROR(MATCH(B198,'pivot 2023'!$B$2:$B$794,0)),MATCH(A198,'pivot 2023'!$A$2:$A$794,0),MATCH(B198,'pivot 2023'!$B$2:$B$794,0))</f>
        <v>174</v>
      </c>
    </row>
    <row r="199" spans="1:12">
      <c r="A199" t="s">
        <v>1438</v>
      </c>
      <c r="B199" t="s">
        <v>1439</v>
      </c>
      <c r="C199">
        <v>2021</v>
      </c>
      <c r="D199">
        <v>3.2997259352267498</v>
      </c>
      <c r="E199">
        <v>9</v>
      </c>
      <c r="F199">
        <v>9.4444444444444393</v>
      </c>
      <c r="G199">
        <v>3</v>
      </c>
      <c r="H199">
        <v>5</v>
      </c>
      <c r="I199">
        <v>3</v>
      </c>
      <c r="J199" t="s">
        <v>12</v>
      </c>
      <c r="K199">
        <f t="shared" si="3"/>
        <v>198</v>
      </c>
      <c r="L199">
        <f>IF(ISERROR(MATCH(B199,'pivot 2023'!$B$2:$B$794,0)),MATCH(A199,'pivot 2023'!$A$2:$A$794,0),MATCH(B199,'pivot 2023'!$B$2:$B$794,0))</f>
        <v>74</v>
      </c>
    </row>
    <row r="200" spans="1:12">
      <c r="A200" t="s">
        <v>381</v>
      </c>
      <c r="B200" t="s">
        <v>382</v>
      </c>
      <c r="C200">
        <v>2010</v>
      </c>
      <c r="D200">
        <v>3.2479564060992598</v>
      </c>
      <c r="E200">
        <v>25</v>
      </c>
      <c r="F200">
        <v>67.48</v>
      </c>
      <c r="G200">
        <v>25</v>
      </c>
      <c r="H200">
        <v>0</v>
      </c>
      <c r="I200" t="s">
        <v>12</v>
      </c>
      <c r="J200">
        <v>114</v>
      </c>
      <c r="K200">
        <f t="shared" si="3"/>
        <v>199</v>
      </c>
      <c r="L200">
        <f>IF(ISERROR(MATCH(B200,'pivot 2023'!$B$2:$B$794,0)),MATCH(A200,'pivot 2023'!$A$2:$A$794,0),MATCH(B200,'pivot 2023'!$B$2:$B$794,0))</f>
        <v>206</v>
      </c>
    </row>
    <row r="201" spans="1:12">
      <c r="A201" t="s">
        <v>383</v>
      </c>
      <c r="B201" t="s">
        <v>384</v>
      </c>
      <c r="C201">
        <v>2012</v>
      </c>
      <c r="D201">
        <v>3.1909230477875101</v>
      </c>
      <c r="E201">
        <v>25</v>
      </c>
      <c r="F201">
        <v>65.599999999999994</v>
      </c>
      <c r="G201">
        <v>32</v>
      </c>
      <c r="H201">
        <v>0</v>
      </c>
      <c r="I201" t="s">
        <v>12</v>
      </c>
      <c r="J201">
        <v>92</v>
      </c>
      <c r="K201">
        <f t="shared" si="3"/>
        <v>200</v>
      </c>
      <c r="L201">
        <f>IF(ISERROR(MATCH(B201,'pivot 2023'!$B$2:$B$794,0)),MATCH(A201,'pivot 2023'!$A$2:$A$794,0),MATCH(B201,'pivot 2023'!$B$2:$B$794,0))</f>
        <v>208</v>
      </c>
    </row>
    <row r="202" spans="1:12">
      <c r="A202" t="s">
        <v>385</v>
      </c>
      <c r="B202" t="s">
        <v>386</v>
      </c>
      <c r="C202">
        <v>2011</v>
      </c>
      <c r="D202">
        <v>3.1858311641466601</v>
      </c>
      <c r="E202">
        <v>25</v>
      </c>
      <c r="F202">
        <v>65.36</v>
      </c>
      <c r="G202">
        <v>33</v>
      </c>
      <c r="H202">
        <v>0</v>
      </c>
      <c r="I202" t="s">
        <v>12</v>
      </c>
      <c r="J202">
        <v>93</v>
      </c>
      <c r="K202">
        <f t="shared" si="3"/>
        <v>201</v>
      </c>
      <c r="L202">
        <f>IF(ISERROR(MATCH(B202,'pivot 2023'!$B$2:$B$794,0)),MATCH(A202,'pivot 2023'!$A$2:$A$794,0),MATCH(B202,'pivot 2023'!$B$2:$B$794,0))</f>
        <v>209</v>
      </c>
    </row>
    <row r="203" spans="1:12">
      <c r="A203" t="s">
        <v>387</v>
      </c>
      <c r="B203" t="s">
        <v>388</v>
      </c>
      <c r="C203">
        <v>2015</v>
      </c>
      <c r="D203">
        <v>3.1543651115877198</v>
      </c>
      <c r="E203">
        <v>28</v>
      </c>
      <c r="F203">
        <v>82.321428571428498</v>
      </c>
      <c r="G203">
        <v>34</v>
      </c>
      <c r="H203">
        <v>0</v>
      </c>
      <c r="I203" t="s">
        <v>12</v>
      </c>
      <c r="J203">
        <v>14</v>
      </c>
      <c r="K203">
        <f t="shared" si="3"/>
        <v>202</v>
      </c>
      <c r="L203">
        <f>IF(ISERROR(MATCH(B203,'pivot 2023'!$B$2:$B$794,0)),MATCH(A203,'pivot 2023'!$A$2:$A$794,0),MATCH(B203,'pivot 2023'!$B$2:$B$794,0))</f>
        <v>211</v>
      </c>
    </row>
    <row r="204" spans="1:12">
      <c r="A204" t="s">
        <v>389</v>
      </c>
      <c r="B204" t="s">
        <v>390</v>
      </c>
      <c r="C204">
        <v>2011</v>
      </c>
      <c r="D204">
        <v>3.07316245465011</v>
      </c>
      <c r="E204">
        <v>18</v>
      </c>
      <c r="F204">
        <v>53.2777777777777</v>
      </c>
      <c r="G204">
        <v>6</v>
      </c>
      <c r="H204">
        <v>2</v>
      </c>
      <c r="I204" t="s">
        <v>12</v>
      </c>
      <c r="J204">
        <v>97</v>
      </c>
      <c r="K204">
        <f t="shared" si="3"/>
        <v>203</v>
      </c>
      <c r="L204">
        <f>IF(ISERROR(MATCH(B204,'pivot 2023'!$B$2:$B$794,0)),MATCH(A204,'pivot 2023'!$A$2:$A$794,0),MATCH(B204,'pivot 2023'!$B$2:$B$794,0))</f>
        <v>215</v>
      </c>
    </row>
    <row r="205" spans="1:12">
      <c r="A205" t="s">
        <v>482</v>
      </c>
      <c r="B205" t="s">
        <v>483</v>
      </c>
      <c r="C205">
        <v>2018</v>
      </c>
      <c r="D205">
        <v>3.05819443433559</v>
      </c>
      <c r="E205">
        <v>24</v>
      </c>
      <c r="F205">
        <v>66.875</v>
      </c>
      <c r="G205">
        <v>28</v>
      </c>
      <c r="H205">
        <v>0</v>
      </c>
      <c r="I205" t="s">
        <v>12</v>
      </c>
      <c r="J205">
        <v>6</v>
      </c>
      <c r="K205">
        <f t="shared" si="3"/>
        <v>204</v>
      </c>
      <c r="L205">
        <f>IF(ISERROR(MATCH(B205,'pivot 2023'!$B$2:$B$794,0)),MATCH(A205,'pivot 2023'!$A$2:$A$794,0),MATCH(B205,'pivot 2023'!$B$2:$B$794,0))</f>
        <v>192</v>
      </c>
    </row>
    <row r="206" spans="1:12">
      <c r="A206" t="s">
        <v>451</v>
      </c>
      <c r="B206" t="s">
        <v>452</v>
      </c>
      <c r="C206">
        <v>2019</v>
      </c>
      <c r="D206">
        <v>2.9814191858766201</v>
      </c>
      <c r="E206">
        <v>23</v>
      </c>
      <c r="F206">
        <v>68.565217391304301</v>
      </c>
      <c r="G206">
        <v>19</v>
      </c>
      <c r="H206">
        <v>0</v>
      </c>
      <c r="I206" t="s">
        <v>12</v>
      </c>
      <c r="J206">
        <v>1</v>
      </c>
      <c r="K206">
        <f t="shared" si="3"/>
        <v>205</v>
      </c>
      <c r="L206">
        <f>IF(ISERROR(MATCH(B206,'pivot 2023'!$B$2:$B$794,0)),MATCH(A206,'pivot 2023'!$A$2:$A$794,0),MATCH(B206,'pivot 2023'!$B$2:$B$794,0))</f>
        <v>225</v>
      </c>
    </row>
    <row r="207" spans="1:12">
      <c r="A207" t="s">
        <v>391</v>
      </c>
      <c r="B207" t="s">
        <v>392</v>
      </c>
      <c r="C207">
        <v>2008</v>
      </c>
      <c r="D207">
        <v>2.97479205190352</v>
      </c>
      <c r="E207">
        <v>26</v>
      </c>
      <c r="F207">
        <v>78.153846153846104</v>
      </c>
      <c r="G207">
        <v>48</v>
      </c>
      <c r="H207">
        <v>0</v>
      </c>
      <c r="I207" t="s">
        <v>12</v>
      </c>
      <c r="J207">
        <v>102</v>
      </c>
      <c r="K207">
        <f t="shared" si="3"/>
        <v>206</v>
      </c>
      <c r="L207">
        <f>IF(ISERROR(MATCH(B207,'pivot 2023'!$B$2:$B$794,0)),MATCH(A207,'pivot 2023'!$A$2:$A$794,0),MATCH(B207,'pivot 2023'!$B$2:$B$794,0))</f>
        <v>223</v>
      </c>
    </row>
    <row r="208" spans="1:12">
      <c r="A208" t="s">
        <v>397</v>
      </c>
      <c r="B208" t="s">
        <v>398</v>
      </c>
      <c r="C208">
        <v>2010</v>
      </c>
      <c r="D208">
        <v>2.96040084716841</v>
      </c>
      <c r="E208">
        <v>16</v>
      </c>
      <c r="F208">
        <v>46.0625</v>
      </c>
      <c r="G208">
        <v>5</v>
      </c>
      <c r="H208">
        <v>1</v>
      </c>
      <c r="I208" t="s">
        <v>12</v>
      </c>
      <c r="J208">
        <v>122</v>
      </c>
      <c r="K208">
        <f t="shared" si="3"/>
        <v>207</v>
      </c>
      <c r="L208">
        <f>IF(ISERROR(MATCH(B208,'pivot 2023'!$B$2:$B$794,0)),MATCH(A208,'pivot 2023'!$A$2:$A$794,0),MATCH(B208,'pivot 2023'!$B$2:$B$794,0))</f>
        <v>224</v>
      </c>
    </row>
    <row r="209" spans="1:12">
      <c r="A209" t="s">
        <v>395</v>
      </c>
      <c r="B209" t="s">
        <v>396</v>
      </c>
      <c r="C209">
        <v>2013</v>
      </c>
      <c r="D209">
        <v>2.9597552294964902</v>
      </c>
      <c r="E209">
        <v>22</v>
      </c>
      <c r="F209">
        <v>60</v>
      </c>
      <c r="G209">
        <v>26</v>
      </c>
      <c r="H209">
        <v>0</v>
      </c>
      <c r="I209" t="s">
        <v>12</v>
      </c>
      <c r="J209">
        <v>86</v>
      </c>
      <c r="K209">
        <f t="shared" si="3"/>
        <v>208</v>
      </c>
      <c r="L209">
        <f>IF(ISERROR(MATCH(B209,'pivot 2023'!$B$2:$B$794,0)),MATCH(A209,'pivot 2023'!$A$2:$A$794,0),MATCH(B209,'pivot 2023'!$B$2:$B$794,0))</f>
        <v>214</v>
      </c>
    </row>
    <row r="210" spans="1:12">
      <c r="A210" t="s">
        <v>393</v>
      </c>
      <c r="B210" t="s">
        <v>394</v>
      </c>
      <c r="C210">
        <v>2016</v>
      </c>
      <c r="D210">
        <v>2.9477042407242799</v>
      </c>
      <c r="E210">
        <v>18</v>
      </c>
      <c r="F210">
        <v>51.7777777777777</v>
      </c>
      <c r="G210">
        <v>10</v>
      </c>
      <c r="H210">
        <v>1</v>
      </c>
      <c r="I210" t="s">
        <v>12</v>
      </c>
      <c r="J210">
        <v>40</v>
      </c>
      <c r="K210">
        <f t="shared" si="3"/>
        <v>209</v>
      </c>
      <c r="L210">
        <f>IF(ISERROR(MATCH(B210,'pivot 2023'!$B$2:$B$794,0)),MATCH(A210,'pivot 2023'!$A$2:$A$794,0),MATCH(B210,'pivot 2023'!$B$2:$B$794,0))</f>
        <v>226</v>
      </c>
    </row>
    <row r="211" spans="1:12">
      <c r="A211" t="s">
        <v>399</v>
      </c>
      <c r="B211" t="s">
        <v>400</v>
      </c>
      <c r="C211">
        <v>2013</v>
      </c>
      <c r="D211">
        <v>2.9371904603668</v>
      </c>
      <c r="E211">
        <v>21</v>
      </c>
      <c r="F211">
        <v>59.6666666666666</v>
      </c>
      <c r="G211">
        <v>16</v>
      </c>
      <c r="H211">
        <v>0</v>
      </c>
      <c r="I211" t="s">
        <v>12</v>
      </c>
      <c r="J211">
        <v>84</v>
      </c>
      <c r="K211">
        <f t="shared" si="3"/>
        <v>210</v>
      </c>
      <c r="L211">
        <f>IF(ISERROR(MATCH(B211,'pivot 2023'!$B$2:$B$794,0)),MATCH(A211,'pivot 2023'!$A$2:$A$794,0),MATCH(B211,'pivot 2023'!$B$2:$B$794,0))</f>
        <v>216</v>
      </c>
    </row>
    <row r="212" spans="1:12">
      <c r="A212" t="s">
        <v>459</v>
      </c>
      <c r="B212" t="s">
        <v>460</v>
      </c>
      <c r="C212">
        <v>2019</v>
      </c>
      <c r="D212">
        <v>2.9154287622533102</v>
      </c>
      <c r="E212">
        <v>22</v>
      </c>
      <c r="F212">
        <v>61.409090909090899</v>
      </c>
      <c r="G212">
        <v>30</v>
      </c>
      <c r="H212">
        <v>0</v>
      </c>
      <c r="I212" t="s">
        <v>12</v>
      </c>
      <c r="J212">
        <v>5</v>
      </c>
      <c r="K212">
        <f t="shared" si="3"/>
        <v>211</v>
      </c>
      <c r="L212">
        <f>IF(ISERROR(MATCH(B212,'pivot 2023'!$B$2:$B$794,0)),MATCH(A212,'pivot 2023'!$A$2:$A$794,0),MATCH(B212,'pivot 2023'!$B$2:$B$794,0))</f>
        <v>213</v>
      </c>
    </row>
    <row r="213" spans="1:12">
      <c r="A213" t="s">
        <v>405</v>
      </c>
      <c r="B213" t="s">
        <v>406</v>
      </c>
      <c r="C213">
        <v>2011</v>
      </c>
      <c r="D213">
        <v>2.9077366642608999</v>
      </c>
      <c r="E213">
        <v>25</v>
      </c>
      <c r="F213">
        <v>76</v>
      </c>
      <c r="G213">
        <v>52</v>
      </c>
      <c r="H213">
        <v>0</v>
      </c>
      <c r="I213" t="s">
        <v>12</v>
      </c>
      <c r="J213">
        <v>94</v>
      </c>
      <c r="K213">
        <f t="shared" si="3"/>
        <v>212</v>
      </c>
      <c r="L213">
        <f>IF(ISERROR(MATCH(B213,'pivot 2023'!$B$2:$B$794,0)),MATCH(A213,'pivot 2023'!$A$2:$A$794,0),MATCH(B213,'pivot 2023'!$B$2:$B$794,0))</f>
        <v>217</v>
      </c>
    </row>
    <row r="214" spans="1:12">
      <c r="A214" t="s">
        <v>403</v>
      </c>
      <c r="B214" t="s">
        <v>404</v>
      </c>
      <c r="C214">
        <v>2010</v>
      </c>
      <c r="D214">
        <v>2.9048399520354899</v>
      </c>
      <c r="E214">
        <v>18</v>
      </c>
      <c r="F214">
        <v>48.5555555555555</v>
      </c>
      <c r="G214">
        <v>9</v>
      </c>
      <c r="H214">
        <v>1</v>
      </c>
      <c r="I214" t="s">
        <v>12</v>
      </c>
      <c r="J214">
        <v>120</v>
      </c>
      <c r="K214">
        <f t="shared" si="3"/>
        <v>213</v>
      </c>
      <c r="L214">
        <f>IF(ISERROR(MATCH(B214,'pivot 2023'!$B$2:$B$794,0)),MATCH(A214,'pivot 2023'!$A$2:$A$794,0),MATCH(B214,'pivot 2023'!$B$2:$B$794,0))</f>
        <v>219</v>
      </c>
    </row>
    <row r="215" spans="1:12">
      <c r="A215" t="s">
        <v>724</v>
      </c>
      <c r="B215" t="s">
        <v>725</v>
      </c>
      <c r="C215">
        <v>2017</v>
      </c>
      <c r="D215">
        <v>2.9028722757166698</v>
      </c>
      <c r="E215">
        <v>19</v>
      </c>
      <c r="F215">
        <v>49.894736842105203</v>
      </c>
      <c r="G215">
        <v>25</v>
      </c>
      <c r="H215">
        <v>0</v>
      </c>
      <c r="I215">
        <v>32</v>
      </c>
      <c r="J215" t="s">
        <v>12</v>
      </c>
      <c r="K215">
        <f t="shared" si="3"/>
        <v>214</v>
      </c>
      <c r="L215">
        <f>IF(ISERROR(MATCH(B215,'pivot 2023'!$B$2:$B$794,0)),MATCH(A215,'pivot 2023'!$A$2:$A$794,0),MATCH(B215,'pivot 2023'!$B$2:$B$794,0))</f>
        <v>165</v>
      </c>
    </row>
    <row r="216" spans="1:12">
      <c r="A216" t="s">
        <v>407</v>
      </c>
      <c r="B216" t="s">
        <v>408</v>
      </c>
      <c r="C216">
        <v>2018</v>
      </c>
      <c r="D216">
        <v>2.89889837753817</v>
      </c>
      <c r="E216">
        <v>22</v>
      </c>
      <c r="F216">
        <v>61.318181818181799</v>
      </c>
      <c r="G216">
        <v>29</v>
      </c>
      <c r="H216">
        <v>0</v>
      </c>
      <c r="I216" t="s">
        <v>12</v>
      </c>
      <c r="J216">
        <v>26</v>
      </c>
      <c r="K216">
        <f t="shared" si="3"/>
        <v>215</v>
      </c>
      <c r="L216">
        <f>IF(ISERROR(MATCH(B216,'pivot 2023'!$B$2:$B$794,0)),MATCH(A216,'pivot 2023'!$A$2:$A$794,0),MATCH(B216,'pivot 2023'!$B$2:$B$794,0))</f>
        <v>218</v>
      </c>
    </row>
    <row r="217" spans="1:12">
      <c r="A217" t="s">
        <v>401</v>
      </c>
      <c r="B217" t="s">
        <v>402</v>
      </c>
      <c r="C217">
        <v>2010</v>
      </c>
      <c r="D217">
        <v>2.8852948205580602</v>
      </c>
      <c r="E217">
        <v>20</v>
      </c>
      <c r="F217">
        <v>59.9</v>
      </c>
      <c r="G217">
        <v>16</v>
      </c>
      <c r="H217">
        <v>0</v>
      </c>
      <c r="I217" t="s">
        <v>12</v>
      </c>
      <c r="J217">
        <v>117</v>
      </c>
      <c r="K217">
        <f t="shared" si="3"/>
        <v>216</v>
      </c>
      <c r="L217">
        <f>IF(ISERROR(MATCH(B217,'pivot 2023'!$B$2:$B$794,0)),MATCH(A217,'pivot 2023'!$A$2:$A$794,0),MATCH(B217,'pivot 2023'!$B$2:$B$794,0))</f>
        <v>220</v>
      </c>
    </row>
    <row r="218" spans="1:12">
      <c r="A218" t="s">
        <v>409</v>
      </c>
      <c r="B218" t="s">
        <v>410</v>
      </c>
      <c r="C218">
        <v>2010</v>
      </c>
      <c r="D218">
        <v>2.8781014997777801</v>
      </c>
      <c r="E218">
        <v>19</v>
      </c>
      <c r="F218">
        <v>52</v>
      </c>
      <c r="G218">
        <v>16</v>
      </c>
      <c r="H218">
        <v>0</v>
      </c>
      <c r="I218" t="s">
        <v>12</v>
      </c>
      <c r="J218">
        <v>126</v>
      </c>
      <c r="K218">
        <f t="shared" si="3"/>
        <v>217</v>
      </c>
      <c r="L218">
        <f>IF(ISERROR(MATCH(B218,'pivot 2023'!$B$2:$B$794,0)),MATCH(A218,'pivot 2023'!$A$2:$A$794,0),MATCH(B218,'pivot 2023'!$B$2:$B$794,0))</f>
        <v>222</v>
      </c>
    </row>
    <row r="219" spans="1:12">
      <c r="A219" t="s">
        <v>411</v>
      </c>
      <c r="B219" t="s">
        <v>412</v>
      </c>
      <c r="C219">
        <v>2015</v>
      </c>
      <c r="D219">
        <v>2.8661891426871802</v>
      </c>
      <c r="E219">
        <v>20</v>
      </c>
      <c r="F219">
        <v>60.75</v>
      </c>
      <c r="G219">
        <v>9</v>
      </c>
      <c r="H219">
        <v>1</v>
      </c>
      <c r="I219" t="s">
        <v>12</v>
      </c>
      <c r="J219">
        <v>50</v>
      </c>
      <c r="K219">
        <f t="shared" si="3"/>
        <v>218</v>
      </c>
      <c r="L219">
        <f>IF(ISERROR(MATCH(B219,'pivot 2023'!$B$2:$B$794,0)),MATCH(A219,'pivot 2023'!$A$2:$A$794,0),MATCH(B219,'pivot 2023'!$B$2:$B$794,0))</f>
        <v>227</v>
      </c>
    </row>
    <row r="220" spans="1:12">
      <c r="A220" t="s">
        <v>544</v>
      </c>
      <c r="B220" t="s">
        <v>545</v>
      </c>
      <c r="C220">
        <v>2015</v>
      </c>
      <c r="D220">
        <v>2.8655459946958399</v>
      </c>
      <c r="E220">
        <v>24</v>
      </c>
      <c r="F220">
        <v>73.125</v>
      </c>
      <c r="G220">
        <v>43</v>
      </c>
      <c r="H220">
        <v>0</v>
      </c>
      <c r="I220" t="s">
        <v>12</v>
      </c>
      <c r="J220">
        <v>1</v>
      </c>
      <c r="K220">
        <f t="shared" si="3"/>
        <v>219</v>
      </c>
      <c r="L220">
        <f>IF(ISERROR(MATCH(B220,'pivot 2023'!$B$2:$B$794,0)),MATCH(A220,'pivot 2023'!$A$2:$A$794,0),MATCH(B220,'pivot 2023'!$B$2:$B$794,0))</f>
        <v>182</v>
      </c>
    </row>
    <row r="221" spans="1:12">
      <c r="A221" t="s">
        <v>415</v>
      </c>
      <c r="B221" t="s">
        <v>416</v>
      </c>
      <c r="C221">
        <v>2015</v>
      </c>
      <c r="D221">
        <v>2.7883294180387899</v>
      </c>
      <c r="E221">
        <v>20</v>
      </c>
      <c r="F221">
        <v>54.9</v>
      </c>
      <c r="G221">
        <v>31</v>
      </c>
      <c r="H221">
        <v>0</v>
      </c>
      <c r="I221" t="s">
        <v>12</v>
      </c>
      <c r="J221">
        <v>59</v>
      </c>
      <c r="K221">
        <f t="shared" si="3"/>
        <v>220</v>
      </c>
      <c r="L221">
        <f>IF(ISERROR(MATCH(B221,'pivot 2023'!$B$2:$B$794,0)),MATCH(A221,'pivot 2023'!$A$2:$A$794,0),MATCH(B221,'pivot 2023'!$B$2:$B$794,0))</f>
        <v>230</v>
      </c>
    </row>
    <row r="222" spans="1:12">
      <c r="A222" t="s">
        <v>417</v>
      </c>
      <c r="B222" t="s">
        <v>418</v>
      </c>
      <c r="C222">
        <v>2002</v>
      </c>
      <c r="D222">
        <v>2.7716785739368501</v>
      </c>
      <c r="E222">
        <v>25</v>
      </c>
      <c r="F222">
        <v>82.8</v>
      </c>
      <c r="G222">
        <v>57</v>
      </c>
      <c r="H222">
        <v>0</v>
      </c>
      <c r="I222" t="s">
        <v>12</v>
      </c>
      <c r="J222">
        <v>116</v>
      </c>
      <c r="K222">
        <f t="shared" si="3"/>
        <v>221</v>
      </c>
      <c r="L222">
        <f>IF(ISERROR(MATCH(B222,'pivot 2023'!$B$2:$B$794,0)),MATCH(A222,'pivot 2023'!$A$2:$A$794,0),MATCH(B222,'pivot 2023'!$B$2:$B$794,0))</f>
        <v>221</v>
      </c>
    </row>
    <row r="223" spans="1:12">
      <c r="A223" t="s">
        <v>419</v>
      </c>
      <c r="B223" t="s">
        <v>420</v>
      </c>
      <c r="C223">
        <v>2009</v>
      </c>
      <c r="D223">
        <v>2.71581381221635</v>
      </c>
      <c r="E223">
        <v>22</v>
      </c>
      <c r="F223">
        <v>70.454545454545396</v>
      </c>
      <c r="G223">
        <v>32</v>
      </c>
      <c r="H223">
        <v>0</v>
      </c>
      <c r="I223" t="s">
        <v>12</v>
      </c>
      <c r="J223">
        <v>120</v>
      </c>
      <c r="K223">
        <f t="shared" si="3"/>
        <v>222</v>
      </c>
      <c r="L223">
        <f>IF(ISERROR(MATCH(B223,'pivot 2023'!$B$2:$B$794,0)),MATCH(A223,'pivot 2023'!$A$2:$A$794,0),MATCH(B223,'pivot 2023'!$B$2:$B$794,0))</f>
        <v>228</v>
      </c>
    </row>
    <row r="224" spans="1:12">
      <c r="A224" t="s">
        <v>435</v>
      </c>
      <c r="B224" t="s">
        <v>436</v>
      </c>
      <c r="C224">
        <v>1876</v>
      </c>
      <c r="D224">
        <v>2.69079416298232</v>
      </c>
      <c r="E224">
        <v>25</v>
      </c>
      <c r="F224">
        <v>87.8</v>
      </c>
      <c r="G224">
        <v>54</v>
      </c>
      <c r="H224">
        <v>0</v>
      </c>
      <c r="I224" t="s">
        <v>12</v>
      </c>
      <c r="J224">
        <v>100</v>
      </c>
      <c r="K224">
        <f t="shared" si="3"/>
        <v>223</v>
      </c>
      <c r="L224">
        <f>IF(ISERROR(MATCH(B224,'pivot 2023'!$B$2:$B$794,0)),MATCH(A224,'pivot 2023'!$A$2:$A$794,0),MATCH(B224,'pivot 2023'!$B$2:$B$794,0))</f>
        <v>232</v>
      </c>
    </row>
    <row r="225" spans="1:12">
      <c r="A225" t="s">
        <v>423</v>
      </c>
      <c r="B225" t="s">
        <v>424</v>
      </c>
      <c r="C225">
        <v>2014</v>
      </c>
      <c r="D225">
        <v>2.6856480195422798</v>
      </c>
      <c r="E225">
        <v>23</v>
      </c>
      <c r="F225">
        <v>75.130434782608702</v>
      </c>
      <c r="G225">
        <v>51</v>
      </c>
      <c r="H225">
        <v>0</v>
      </c>
      <c r="I225" t="s">
        <v>12</v>
      </c>
      <c r="J225">
        <v>40</v>
      </c>
      <c r="K225">
        <f t="shared" si="3"/>
        <v>224</v>
      </c>
      <c r="L225">
        <f>IF(ISERROR(MATCH(B225,'pivot 2023'!$B$2:$B$794,0)),MATCH(A225,'pivot 2023'!$A$2:$A$794,0),MATCH(B225,'pivot 2023'!$B$2:$B$794,0))</f>
        <v>239</v>
      </c>
    </row>
    <row r="226" spans="1:12">
      <c r="A226" t="s">
        <v>427</v>
      </c>
      <c r="B226" t="s">
        <v>428</v>
      </c>
      <c r="C226">
        <v>2016</v>
      </c>
      <c r="D226">
        <v>2.6663329799013198</v>
      </c>
      <c r="E226">
        <v>22</v>
      </c>
      <c r="F226">
        <v>72.090909090909093</v>
      </c>
      <c r="G226">
        <v>26</v>
      </c>
      <c r="H226">
        <v>0</v>
      </c>
      <c r="I226" t="s">
        <v>12</v>
      </c>
      <c r="J226">
        <v>28</v>
      </c>
      <c r="K226">
        <f t="shared" si="3"/>
        <v>225</v>
      </c>
      <c r="L226">
        <f>IF(ISERROR(MATCH(B226,'pivot 2023'!$B$2:$B$794,0)),MATCH(A226,'pivot 2023'!$A$2:$A$794,0),MATCH(B226,'pivot 2023'!$B$2:$B$794,0))</f>
        <v>236</v>
      </c>
    </row>
    <row r="227" spans="1:12">
      <c r="A227" t="s">
        <v>431</v>
      </c>
      <c r="B227" t="s">
        <v>432</v>
      </c>
      <c r="C227">
        <v>2017</v>
      </c>
      <c r="D227">
        <v>2.65732842326929</v>
      </c>
      <c r="E227">
        <v>17</v>
      </c>
      <c r="F227">
        <v>52.470588235294102</v>
      </c>
      <c r="G227">
        <v>16</v>
      </c>
      <c r="H227">
        <v>0</v>
      </c>
      <c r="I227" t="s">
        <v>12</v>
      </c>
      <c r="J227">
        <v>39</v>
      </c>
      <c r="K227">
        <f t="shared" si="3"/>
        <v>226</v>
      </c>
      <c r="L227">
        <f>IF(ISERROR(MATCH(B227,'pivot 2023'!$B$2:$B$794,0)),MATCH(A227,'pivot 2023'!$A$2:$A$794,0),MATCH(B227,'pivot 2023'!$B$2:$B$794,0))</f>
        <v>235</v>
      </c>
    </row>
    <row r="228" spans="1:12">
      <c r="A228" t="s">
        <v>592</v>
      </c>
      <c r="B228" t="s">
        <v>593</v>
      </c>
      <c r="C228">
        <v>2019</v>
      </c>
      <c r="D228">
        <v>2.63453673984825</v>
      </c>
      <c r="E228">
        <v>22</v>
      </c>
      <c r="F228">
        <v>72.227272727272705</v>
      </c>
      <c r="G228">
        <v>41</v>
      </c>
      <c r="H228">
        <v>0</v>
      </c>
      <c r="I228">
        <v>91</v>
      </c>
      <c r="J228" t="s">
        <v>12</v>
      </c>
      <c r="K228">
        <f t="shared" si="3"/>
        <v>227</v>
      </c>
      <c r="L228">
        <f>IF(ISERROR(MATCH(B228,'pivot 2023'!$B$2:$B$794,0)),MATCH(A228,'pivot 2023'!$A$2:$A$794,0),MATCH(B228,'pivot 2023'!$B$2:$B$794,0))</f>
        <v>210</v>
      </c>
    </row>
    <row r="229" spans="1:12">
      <c r="A229" t="s">
        <v>433</v>
      </c>
      <c r="B229" t="s">
        <v>434</v>
      </c>
      <c r="C229">
        <v>2018</v>
      </c>
      <c r="D229">
        <v>2.59987318657504</v>
      </c>
      <c r="E229">
        <v>10</v>
      </c>
      <c r="F229">
        <v>34.200000000000003</v>
      </c>
      <c r="G229">
        <v>3</v>
      </c>
      <c r="H229">
        <v>3</v>
      </c>
      <c r="I229" t="s">
        <v>12</v>
      </c>
      <c r="J229">
        <v>32</v>
      </c>
      <c r="K229">
        <f t="shared" si="3"/>
        <v>228</v>
      </c>
      <c r="L229">
        <f>IF(ISERROR(MATCH(B229,'pivot 2023'!$B$2:$B$794,0)),MATCH(A229,'pivot 2023'!$A$2:$A$794,0),MATCH(B229,'pivot 2023'!$B$2:$B$794,0))</f>
        <v>237</v>
      </c>
    </row>
    <row r="230" spans="1:12">
      <c r="A230" t="s">
        <v>437</v>
      </c>
      <c r="B230" t="s">
        <v>438</v>
      </c>
      <c r="C230">
        <v>2017</v>
      </c>
      <c r="D230">
        <v>2.5765180065371198</v>
      </c>
      <c r="E230">
        <v>14</v>
      </c>
      <c r="F230">
        <v>43.428571428571402</v>
      </c>
      <c r="G230">
        <v>8</v>
      </c>
      <c r="H230">
        <v>1</v>
      </c>
      <c r="I230" t="s">
        <v>12</v>
      </c>
      <c r="J230">
        <v>18</v>
      </c>
      <c r="K230">
        <f t="shared" si="3"/>
        <v>229</v>
      </c>
      <c r="L230">
        <f>IF(ISERROR(MATCH(B230,'pivot 2023'!$B$2:$B$794,0)),MATCH(A230,'pivot 2023'!$A$2:$A$794,0),MATCH(B230,'pivot 2023'!$B$2:$B$794,0))</f>
        <v>244</v>
      </c>
    </row>
    <row r="231" spans="1:12">
      <c r="A231" t="s">
        <v>439</v>
      </c>
      <c r="B231" t="s">
        <v>440</v>
      </c>
      <c r="C231">
        <v>2006</v>
      </c>
      <c r="D231">
        <v>2.5697915658117099</v>
      </c>
      <c r="E231">
        <v>22</v>
      </c>
      <c r="F231">
        <v>76.045454545454504</v>
      </c>
      <c r="G231">
        <v>38</v>
      </c>
      <c r="H231">
        <v>0</v>
      </c>
      <c r="I231" t="s">
        <v>12</v>
      </c>
      <c r="J231">
        <v>76</v>
      </c>
      <c r="K231">
        <f t="shared" si="3"/>
        <v>230</v>
      </c>
      <c r="L231">
        <f>IF(ISERROR(MATCH(B231,'pivot 2023'!$B$2:$B$794,0)),MATCH(A231,'pivot 2023'!$A$2:$A$794,0),MATCH(B231,'pivot 2023'!$B$2:$B$794,0))</f>
        <v>240</v>
      </c>
    </row>
    <row r="232" spans="1:12">
      <c r="A232" t="s">
        <v>445</v>
      </c>
      <c r="B232" t="s">
        <v>446</v>
      </c>
      <c r="C232">
        <v>2016</v>
      </c>
      <c r="D232">
        <v>2.5526168151697699</v>
      </c>
      <c r="E232">
        <v>15</v>
      </c>
      <c r="F232">
        <v>55.6</v>
      </c>
      <c r="G232">
        <v>7</v>
      </c>
      <c r="H232">
        <v>1</v>
      </c>
      <c r="I232" t="s">
        <v>12</v>
      </c>
      <c r="J232">
        <v>59</v>
      </c>
      <c r="K232">
        <f t="shared" si="3"/>
        <v>231</v>
      </c>
      <c r="L232">
        <f>IF(ISERROR(MATCH(B232,'pivot 2023'!$B$2:$B$794,0)),MATCH(A232,'pivot 2023'!$A$2:$A$794,0),MATCH(B232,'pivot 2023'!$B$2:$B$794,0))</f>
        <v>242</v>
      </c>
    </row>
    <row r="233" spans="1:12">
      <c r="A233" t="s">
        <v>421</v>
      </c>
      <c r="B233" t="s">
        <v>422</v>
      </c>
      <c r="C233">
        <v>2011</v>
      </c>
      <c r="D233">
        <v>2.5467820376388102</v>
      </c>
      <c r="E233">
        <v>17</v>
      </c>
      <c r="F233">
        <v>55.529411764705799</v>
      </c>
      <c r="G233">
        <v>9</v>
      </c>
      <c r="H233">
        <v>1</v>
      </c>
      <c r="I233" t="s">
        <v>12</v>
      </c>
      <c r="J233">
        <v>111</v>
      </c>
      <c r="K233">
        <f t="shared" si="3"/>
        <v>232</v>
      </c>
      <c r="L233">
        <f>IF(ISERROR(MATCH(B233,'pivot 2023'!$B$2:$B$794,0)),MATCH(A233,'pivot 2023'!$A$2:$A$794,0),MATCH(B233,'pivot 2023'!$B$2:$B$794,0))</f>
        <v>243</v>
      </c>
    </row>
    <row r="234" spans="1:12">
      <c r="A234" t="s">
        <v>447</v>
      </c>
      <c r="B234" t="s">
        <v>448</v>
      </c>
      <c r="C234">
        <v>2018</v>
      </c>
      <c r="D234">
        <v>2.53455935793479</v>
      </c>
      <c r="E234">
        <v>16</v>
      </c>
      <c r="F234">
        <v>50.0625</v>
      </c>
      <c r="G234">
        <v>14</v>
      </c>
      <c r="H234">
        <v>0</v>
      </c>
      <c r="I234" t="s">
        <v>12</v>
      </c>
      <c r="J234">
        <v>26</v>
      </c>
      <c r="K234">
        <f t="shared" si="3"/>
        <v>233</v>
      </c>
      <c r="L234">
        <f>IF(ISERROR(MATCH(B234,'pivot 2023'!$B$2:$B$794,0)),MATCH(A234,'pivot 2023'!$A$2:$A$794,0),MATCH(B234,'pivot 2023'!$B$2:$B$794,0))</f>
        <v>241</v>
      </c>
    </row>
    <row r="235" spans="1:12">
      <c r="A235" t="s">
        <v>473</v>
      </c>
      <c r="B235" t="s">
        <v>474</v>
      </c>
      <c r="C235">
        <v>2016</v>
      </c>
      <c r="D235">
        <v>2.49856262050745</v>
      </c>
      <c r="E235">
        <v>23</v>
      </c>
      <c r="F235">
        <v>85.913043478260803</v>
      </c>
      <c r="G235">
        <v>62</v>
      </c>
      <c r="H235">
        <v>0</v>
      </c>
      <c r="I235" t="s">
        <v>12</v>
      </c>
      <c r="J235">
        <v>15</v>
      </c>
      <c r="K235">
        <f t="shared" si="3"/>
        <v>234</v>
      </c>
      <c r="L235">
        <f>IF(ISERROR(MATCH(B235,'pivot 2023'!$B$2:$B$794,0)),MATCH(A235,'pivot 2023'!$A$2:$A$794,0),MATCH(B235,'pivot 2023'!$B$2:$B$794,0))</f>
        <v>238</v>
      </c>
    </row>
    <row r="236" spans="1:12">
      <c r="A236" t="s">
        <v>449</v>
      </c>
      <c r="B236" t="s">
        <v>450</v>
      </c>
      <c r="C236">
        <v>2007</v>
      </c>
      <c r="D236">
        <v>2.4713021035585001</v>
      </c>
      <c r="E236">
        <v>22</v>
      </c>
      <c r="F236">
        <v>80.818181818181799</v>
      </c>
      <c r="G236">
        <v>56</v>
      </c>
      <c r="H236">
        <v>0</v>
      </c>
      <c r="I236" t="s">
        <v>12</v>
      </c>
      <c r="J236">
        <v>115</v>
      </c>
      <c r="K236">
        <f t="shared" si="3"/>
        <v>235</v>
      </c>
      <c r="L236">
        <f>IF(ISERROR(MATCH(B236,'pivot 2023'!$B$2:$B$794,0)),MATCH(A236,'pivot 2023'!$A$2:$A$794,0),MATCH(B236,'pivot 2023'!$B$2:$B$794,0))</f>
        <v>245</v>
      </c>
    </row>
    <row r="237" spans="1:12">
      <c r="A237" t="s">
        <v>443</v>
      </c>
      <c r="B237" t="s">
        <v>444</v>
      </c>
      <c r="C237">
        <v>2012</v>
      </c>
      <c r="D237">
        <v>2.4603225980211501</v>
      </c>
      <c r="E237">
        <v>23</v>
      </c>
      <c r="F237">
        <v>87.826086956521706</v>
      </c>
      <c r="G237">
        <v>71</v>
      </c>
      <c r="H237">
        <v>0</v>
      </c>
      <c r="I237" t="s">
        <v>12</v>
      </c>
      <c r="J237">
        <v>23</v>
      </c>
      <c r="K237">
        <f t="shared" si="3"/>
        <v>236</v>
      </c>
      <c r="L237">
        <f>IF(ISERROR(MATCH(B237,'pivot 2023'!$B$2:$B$794,0)),MATCH(A237,'pivot 2023'!$A$2:$A$794,0),MATCH(B237,'pivot 2023'!$B$2:$B$794,0))</f>
        <v>233</v>
      </c>
    </row>
    <row r="238" spans="1:12">
      <c r="A238" t="s">
        <v>453</v>
      </c>
      <c r="B238" t="s">
        <v>454</v>
      </c>
      <c r="C238">
        <v>2018</v>
      </c>
      <c r="D238">
        <v>2.4323883399400299</v>
      </c>
      <c r="E238">
        <v>17</v>
      </c>
      <c r="F238">
        <v>55.411764705882298</v>
      </c>
      <c r="G238">
        <v>32</v>
      </c>
      <c r="H238">
        <v>0</v>
      </c>
      <c r="I238" t="s">
        <v>12</v>
      </c>
      <c r="J238">
        <v>27</v>
      </c>
      <c r="K238">
        <f t="shared" si="3"/>
        <v>237</v>
      </c>
      <c r="L238">
        <f>IF(ISERROR(MATCH(B238,'pivot 2023'!$B$2:$B$794,0)),MATCH(A238,'pivot 2023'!$A$2:$A$794,0),MATCH(B238,'pivot 2023'!$B$2:$B$794,0))</f>
        <v>229</v>
      </c>
    </row>
    <row r="239" spans="1:12">
      <c r="A239" t="s">
        <v>455</v>
      </c>
      <c r="B239" t="s">
        <v>456</v>
      </c>
      <c r="C239">
        <v>2009</v>
      </c>
      <c r="D239">
        <v>2.3997574951637</v>
      </c>
      <c r="E239">
        <v>17</v>
      </c>
      <c r="F239">
        <v>58.8823529411764</v>
      </c>
      <c r="G239">
        <v>24</v>
      </c>
      <c r="H239">
        <v>0</v>
      </c>
      <c r="I239" t="s">
        <v>12</v>
      </c>
      <c r="J239">
        <v>130</v>
      </c>
      <c r="K239">
        <f t="shared" si="3"/>
        <v>238</v>
      </c>
      <c r="L239">
        <f>IF(ISERROR(MATCH(B239,'pivot 2023'!$B$2:$B$794,0)),MATCH(A239,'pivot 2023'!$A$2:$A$794,0),MATCH(B239,'pivot 2023'!$B$2:$B$794,0))</f>
        <v>247</v>
      </c>
    </row>
    <row r="240" spans="1:12">
      <c r="A240" t="s">
        <v>457</v>
      </c>
      <c r="B240" t="s">
        <v>458</v>
      </c>
      <c r="C240">
        <v>2009</v>
      </c>
      <c r="D240">
        <v>2.3709832071610299</v>
      </c>
      <c r="E240">
        <v>19</v>
      </c>
      <c r="F240">
        <v>69.631578947368396</v>
      </c>
      <c r="G240">
        <v>28</v>
      </c>
      <c r="H240">
        <v>0</v>
      </c>
      <c r="I240" t="s">
        <v>12</v>
      </c>
      <c r="J240">
        <v>117</v>
      </c>
      <c r="K240">
        <f t="shared" si="3"/>
        <v>239</v>
      </c>
      <c r="L240">
        <f>IF(ISERROR(MATCH(B240,'pivot 2023'!$B$2:$B$794,0)),MATCH(A240,'pivot 2023'!$A$2:$A$794,0),MATCH(B240,'pivot 2023'!$B$2:$B$794,0))</f>
        <v>248</v>
      </c>
    </row>
    <row r="241" spans="1:12">
      <c r="A241" t="s">
        <v>461</v>
      </c>
      <c r="B241" t="s">
        <v>462</v>
      </c>
      <c r="C241">
        <v>2013</v>
      </c>
      <c r="D241">
        <v>2.3705498497531101</v>
      </c>
      <c r="E241">
        <v>21</v>
      </c>
      <c r="F241">
        <v>81.285714285714207</v>
      </c>
      <c r="G241">
        <v>44</v>
      </c>
      <c r="H241">
        <v>0</v>
      </c>
      <c r="I241" t="s">
        <v>12</v>
      </c>
      <c r="J241">
        <v>64</v>
      </c>
      <c r="K241">
        <f t="shared" si="3"/>
        <v>240</v>
      </c>
      <c r="L241">
        <f>IF(ISERROR(MATCH(B241,'pivot 2023'!$B$2:$B$794,0)),MATCH(A241,'pivot 2023'!$A$2:$A$794,0),MATCH(B241,'pivot 2023'!$B$2:$B$794,0))</f>
        <v>253</v>
      </c>
    </row>
    <row r="242" spans="1:12">
      <c r="A242" t="s">
        <v>465</v>
      </c>
      <c r="B242" t="s">
        <v>466</v>
      </c>
      <c r="C242">
        <v>2013</v>
      </c>
      <c r="D242">
        <v>2.3601815268584798</v>
      </c>
      <c r="E242">
        <v>16</v>
      </c>
      <c r="F242">
        <v>58.375</v>
      </c>
      <c r="G242">
        <v>14</v>
      </c>
      <c r="H242">
        <v>0</v>
      </c>
      <c r="I242" t="s">
        <v>12</v>
      </c>
      <c r="J242">
        <v>83</v>
      </c>
      <c r="K242">
        <f t="shared" si="3"/>
        <v>241</v>
      </c>
      <c r="L242">
        <f>IF(ISERROR(MATCH(B242,'pivot 2023'!$B$2:$B$794,0)),MATCH(A242,'pivot 2023'!$A$2:$A$794,0),MATCH(B242,'pivot 2023'!$B$2:$B$794,0))</f>
        <v>250</v>
      </c>
    </row>
    <row r="243" spans="1:12">
      <c r="A243" t="s">
        <v>1582</v>
      </c>
      <c r="B243" t="s">
        <v>477</v>
      </c>
      <c r="C243">
        <v>2018</v>
      </c>
      <c r="D243">
        <v>2.3553402709884601</v>
      </c>
      <c r="E243">
        <v>20</v>
      </c>
      <c r="F243">
        <v>75.8</v>
      </c>
      <c r="G243">
        <v>34</v>
      </c>
      <c r="H243">
        <v>0</v>
      </c>
      <c r="I243" t="s">
        <v>12</v>
      </c>
      <c r="J243">
        <v>13</v>
      </c>
      <c r="K243">
        <f t="shared" si="3"/>
        <v>242</v>
      </c>
      <c r="L243">
        <f>IF(ISERROR(MATCH(B243,'pivot 2023'!$B$2:$B$794,0)),MATCH(A243,'pivot 2023'!$A$2:$A$794,0),MATCH(B243,'pivot 2023'!$B$2:$B$794,0))</f>
        <v>256</v>
      </c>
    </row>
    <row r="244" spans="1:12">
      <c r="A244" t="s">
        <v>463</v>
      </c>
      <c r="B244" t="s">
        <v>464</v>
      </c>
      <c r="C244">
        <v>2016</v>
      </c>
      <c r="D244">
        <v>2.35464186929546</v>
      </c>
      <c r="E244">
        <v>13</v>
      </c>
      <c r="F244">
        <v>39.384615384615302</v>
      </c>
      <c r="G244">
        <v>12</v>
      </c>
      <c r="H244">
        <v>0</v>
      </c>
      <c r="I244" t="s">
        <v>12</v>
      </c>
      <c r="J244">
        <v>54</v>
      </c>
      <c r="K244">
        <f t="shared" si="3"/>
        <v>243</v>
      </c>
      <c r="L244">
        <f>IF(ISERROR(MATCH(B244,'pivot 2023'!$B$2:$B$794,0)),MATCH(A244,'pivot 2023'!$A$2:$A$794,0),MATCH(B244,'pivot 2023'!$B$2:$B$794,0))</f>
        <v>249</v>
      </c>
    </row>
    <row r="245" spans="1:12">
      <c r="A245" t="s">
        <v>467</v>
      </c>
      <c r="B245" t="s">
        <v>468</v>
      </c>
      <c r="C245">
        <v>2018</v>
      </c>
      <c r="D245">
        <v>2.3410402480969399</v>
      </c>
      <c r="E245">
        <v>16</v>
      </c>
      <c r="F245">
        <v>52.6875</v>
      </c>
      <c r="G245">
        <v>25</v>
      </c>
      <c r="H245">
        <v>0</v>
      </c>
      <c r="I245" t="s">
        <v>12</v>
      </c>
      <c r="J245">
        <v>23</v>
      </c>
      <c r="K245">
        <f t="shared" si="3"/>
        <v>244</v>
      </c>
      <c r="L245">
        <f>IF(ISERROR(MATCH(B245,'pivot 2023'!$B$2:$B$794,0)),MATCH(A245,'pivot 2023'!$A$2:$A$794,0),MATCH(B245,'pivot 2023'!$B$2:$B$794,0))</f>
        <v>251</v>
      </c>
    </row>
    <row r="246" spans="1:12">
      <c r="A246" t="s">
        <v>471</v>
      </c>
      <c r="B246" t="s">
        <v>472</v>
      </c>
      <c r="C246">
        <v>2011</v>
      </c>
      <c r="D246">
        <v>2.3210525023182198</v>
      </c>
      <c r="E246">
        <v>12</v>
      </c>
      <c r="F246">
        <v>41.75</v>
      </c>
      <c r="G246">
        <v>8</v>
      </c>
      <c r="H246">
        <v>1</v>
      </c>
      <c r="I246" t="s">
        <v>12</v>
      </c>
      <c r="J246">
        <v>112</v>
      </c>
      <c r="K246">
        <f t="shared" si="3"/>
        <v>245</v>
      </c>
      <c r="L246">
        <f>IF(ISERROR(MATCH(B246,'pivot 2023'!$B$2:$B$794,0)),MATCH(A246,'pivot 2023'!$A$2:$A$794,0),MATCH(B246,'pivot 2023'!$B$2:$B$794,0))</f>
        <v>246</v>
      </c>
    </row>
    <row r="247" spans="1:12">
      <c r="A247" t="s">
        <v>1440</v>
      </c>
      <c r="B247" t="s">
        <v>1441</v>
      </c>
      <c r="C247">
        <v>2021</v>
      </c>
      <c r="D247">
        <v>2.2946315252246601</v>
      </c>
      <c r="E247">
        <v>10</v>
      </c>
      <c r="F247">
        <v>23.2</v>
      </c>
      <c r="G247">
        <v>11</v>
      </c>
      <c r="H247">
        <v>0</v>
      </c>
      <c r="I247">
        <v>14</v>
      </c>
      <c r="J247" t="s">
        <v>12</v>
      </c>
      <c r="K247">
        <f t="shared" si="3"/>
        <v>246</v>
      </c>
      <c r="L247">
        <f>IF(ISERROR(MATCH(B247,'pivot 2023'!$B$2:$B$794,0)),MATCH(A247,'pivot 2023'!$A$2:$A$794,0),MATCH(B247,'pivot 2023'!$B$2:$B$794,0))</f>
        <v>173</v>
      </c>
    </row>
    <row r="248" spans="1:12">
      <c r="A248" t="s">
        <v>475</v>
      </c>
      <c r="B248" t="s">
        <v>476</v>
      </c>
      <c r="C248">
        <v>2011</v>
      </c>
      <c r="D248">
        <v>2.2673191877699299</v>
      </c>
      <c r="E248">
        <v>16</v>
      </c>
      <c r="F248">
        <v>60.875</v>
      </c>
      <c r="G248">
        <v>21</v>
      </c>
      <c r="H248">
        <v>0</v>
      </c>
      <c r="I248" t="s">
        <v>12</v>
      </c>
      <c r="J248">
        <v>106</v>
      </c>
      <c r="K248">
        <f t="shared" si="3"/>
        <v>247</v>
      </c>
      <c r="L248">
        <f>IF(ISERROR(MATCH(B248,'pivot 2023'!$B$2:$B$794,0)),MATCH(A248,'pivot 2023'!$A$2:$A$794,0),MATCH(B248,'pivot 2023'!$B$2:$B$794,0))</f>
        <v>254</v>
      </c>
    </row>
    <row r="249" spans="1:12">
      <c r="A249" t="s">
        <v>924</v>
      </c>
      <c r="B249" t="s">
        <v>925</v>
      </c>
      <c r="C249">
        <v>2020</v>
      </c>
      <c r="D249">
        <v>2.2528525485076201</v>
      </c>
      <c r="E249">
        <v>14</v>
      </c>
      <c r="F249">
        <v>44</v>
      </c>
      <c r="G249">
        <v>14</v>
      </c>
      <c r="H249">
        <v>0</v>
      </c>
      <c r="I249">
        <v>66</v>
      </c>
      <c r="J249" t="s">
        <v>12</v>
      </c>
      <c r="K249">
        <f t="shared" si="3"/>
        <v>248</v>
      </c>
      <c r="L249">
        <f>IF(ISERROR(MATCH(B249,'pivot 2023'!$B$2:$B$794,0)),MATCH(A249,'pivot 2023'!$A$2:$A$794,0),MATCH(B249,'pivot 2023'!$B$2:$B$794,0))</f>
        <v>199</v>
      </c>
    </row>
    <row r="250" spans="1:12">
      <c r="A250" t="s">
        <v>480</v>
      </c>
      <c r="B250" t="s">
        <v>481</v>
      </c>
      <c r="C250">
        <v>2017</v>
      </c>
      <c r="D250">
        <v>2.2454453087499502</v>
      </c>
      <c r="E250">
        <v>16</v>
      </c>
      <c r="F250">
        <v>60</v>
      </c>
      <c r="G250">
        <v>18</v>
      </c>
      <c r="H250">
        <v>0</v>
      </c>
      <c r="I250" t="s">
        <v>12</v>
      </c>
      <c r="J250">
        <v>43</v>
      </c>
      <c r="K250">
        <f t="shared" si="3"/>
        <v>249</v>
      </c>
      <c r="L250">
        <f>IF(ISERROR(MATCH(B250,'pivot 2023'!$B$2:$B$794,0)),MATCH(A250,'pivot 2023'!$A$2:$A$794,0),MATCH(B250,'pivot 2023'!$B$2:$B$794,0))</f>
        <v>257</v>
      </c>
    </row>
    <row r="251" spans="1:12">
      <c r="A251" t="s">
        <v>478</v>
      </c>
      <c r="B251" t="s">
        <v>479</v>
      </c>
      <c r="C251">
        <v>1995</v>
      </c>
      <c r="D251">
        <v>2.2440077418211</v>
      </c>
      <c r="E251">
        <v>20</v>
      </c>
      <c r="F251">
        <v>81</v>
      </c>
      <c r="G251">
        <v>60</v>
      </c>
      <c r="H251">
        <v>0</v>
      </c>
      <c r="I251" t="s">
        <v>12</v>
      </c>
      <c r="J251">
        <v>108</v>
      </c>
      <c r="K251">
        <f t="shared" si="3"/>
        <v>250</v>
      </c>
      <c r="L251">
        <f>IF(ISERROR(MATCH(B251,'pivot 2023'!$B$2:$B$794,0)),MATCH(A251,'pivot 2023'!$A$2:$A$794,0),MATCH(B251,'pivot 2023'!$B$2:$B$794,0))</f>
        <v>258</v>
      </c>
    </row>
    <row r="252" spans="1:12">
      <c r="A252" t="s">
        <v>484</v>
      </c>
      <c r="B252" t="s">
        <v>485</v>
      </c>
      <c r="C252">
        <v>2016</v>
      </c>
      <c r="D252">
        <v>2.2181130982414001</v>
      </c>
      <c r="E252">
        <v>16</v>
      </c>
      <c r="F252">
        <v>62.0625</v>
      </c>
      <c r="G252">
        <v>17</v>
      </c>
      <c r="H252">
        <v>0</v>
      </c>
      <c r="I252" t="s">
        <v>12</v>
      </c>
      <c r="J252">
        <v>53</v>
      </c>
    </row>
    <row r="253" spans="1:12">
      <c r="A253" t="s">
        <v>486</v>
      </c>
      <c r="B253" t="s">
        <v>487</v>
      </c>
      <c r="C253">
        <v>2010</v>
      </c>
      <c r="D253">
        <v>2.2144182458041302</v>
      </c>
      <c r="E253">
        <v>15</v>
      </c>
      <c r="F253">
        <v>57.066666666666599</v>
      </c>
      <c r="G253">
        <v>18</v>
      </c>
      <c r="H253">
        <v>0</v>
      </c>
      <c r="I253" t="s">
        <v>12</v>
      </c>
      <c r="J253">
        <v>119</v>
      </c>
    </row>
    <row r="254" spans="1:12">
      <c r="A254" t="s">
        <v>502</v>
      </c>
      <c r="B254" t="s">
        <v>503</v>
      </c>
      <c r="C254">
        <v>2012</v>
      </c>
      <c r="D254">
        <v>2.2096894969607002</v>
      </c>
      <c r="E254">
        <v>18</v>
      </c>
      <c r="F254">
        <v>71.0555555555555</v>
      </c>
      <c r="G254">
        <v>31</v>
      </c>
      <c r="H254">
        <v>0</v>
      </c>
      <c r="I254" t="s">
        <v>12</v>
      </c>
      <c r="J254">
        <v>82</v>
      </c>
    </row>
    <row r="255" spans="1:12">
      <c r="A255" t="s">
        <v>488</v>
      </c>
      <c r="B255" t="s">
        <v>489</v>
      </c>
      <c r="C255">
        <v>2016</v>
      </c>
      <c r="D255">
        <v>2.1854393430402599</v>
      </c>
      <c r="E255">
        <v>14</v>
      </c>
      <c r="F255">
        <v>54.214285714285701</v>
      </c>
      <c r="G255">
        <v>7</v>
      </c>
      <c r="H255">
        <v>1</v>
      </c>
      <c r="I255" t="s">
        <v>12</v>
      </c>
      <c r="J255">
        <v>55</v>
      </c>
    </row>
    <row r="256" spans="1:12">
      <c r="A256" t="s">
        <v>490</v>
      </c>
      <c r="B256" t="s">
        <v>491</v>
      </c>
      <c r="C256">
        <v>2016</v>
      </c>
      <c r="D256">
        <v>2.1694400485708698</v>
      </c>
      <c r="E256">
        <v>16</v>
      </c>
      <c r="F256">
        <v>59.125</v>
      </c>
      <c r="G256">
        <v>28</v>
      </c>
      <c r="H256">
        <v>0</v>
      </c>
      <c r="I256" t="s">
        <v>12</v>
      </c>
      <c r="J256">
        <v>54</v>
      </c>
    </row>
    <row r="257" spans="1:10">
      <c r="A257" t="s">
        <v>492</v>
      </c>
      <c r="B257" t="s">
        <v>493</v>
      </c>
      <c r="C257">
        <v>2017</v>
      </c>
      <c r="D257">
        <v>2.1594350644850202</v>
      </c>
      <c r="E257">
        <v>16</v>
      </c>
      <c r="F257">
        <v>64.25</v>
      </c>
      <c r="G257">
        <v>21</v>
      </c>
      <c r="H257">
        <v>0</v>
      </c>
      <c r="I257" t="s">
        <v>12</v>
      </c>
      <c r="J257">
        <v>30</v>
      </c>
    </row>
    <row r="258" spans="1:10">
      <c r="A258" t="s">
        <v>494</v>
      </c>
      <c r="B258" t="s">
        <v>495</v>
      </c>
      <c r="C258">
        <v>2017</v>
      </c>
      <c r="D258">
        <v>2.1518092541158498</v>
      </c>
      <c r="E258">
        <v>17</v>
      </c>
      <c r="F258">
        <v>66.058823529411697</v>
      </c>
      <c r="G258">
        <v>38</v>
      </c>
      <c r="H258">
        <v>0</v>
      </c>
      <c r="I258" t="s">
        <v>12</v>
      </c>
      <c r="J258">
        <v>24</v>
      </c>
    </row>
    <row r="259" spans="1:10">
      <c r="A259" t="s">
        <v>496</v>
      </c>
      <c r="B259" t="s">
        <v>497</v>
      </c>
      <c r="C259">
        <v>2010</v>
      </c>
      <c r="D259">
        <v>2.1466866305585</v>
      </c>
      <c r="E259">
        <v>9</v>
      </c>
      <c r="F259">
        <v>39.2222222222222</v>
      </c>
      <c r="G259">
        <v>2</v>
      </c>
      <c r="H259">
        <v>2</v>
      </c>
      <c r="I259" t="s">
        <v>12</v>
      </c>
      <c r="J259">
        <v>131</v>
      </c>
    </row>
    <row r="260" spans="1:10">
      <c r="A260" t="s">
        <v>748</v>
      </c>
      <c r="B260" t="s">
        <v>749</v>
      </c>
      <c r="C260">
        <v>2020</v>
      </c>
      <c r="D260">
        <v>2.1245393717484999</v>
      </c>
      <c r="E260">
        <v>17</v>
      </c>
      <c r="F260">
        <v>67.882352941176407</v>
      </c>
      <c r="G260">
        <v>36</v>
      </c>
      <c r="H260">
        <v>0</v>
      </c>
      <c r="I260">
        <v>85</v>
      </c>
      <c r="J260" t="s">
        <v>12</v>
      </c>
    </row>
    <row r="261" spans="1:10">
      <c r="A261" t="s">
        <v>498</v>
      </c>
      <c r="B261" t="s">
        <v>499</v>
      </c>
      <c r="C261">
        <v>2015</v>
      </c>
      <c r="D261">
        <v>2.1192851198974898</v>
      </c>
      <c r="E261">
        <v>16</v>
      </c>
      <c r="F261">
        <v>60.4375</v>
      </c>
      <c r="G261">
        <v>37</v>
      </c>
      <c r="H261">
        <v>0</v>
      </c>
      <c r="I261" t="s">
        <v>12</v>
      </c>
      <c r="J261">
        <v>26</v>
      </c>
    </row>
    <row r="262" spans="1:10">
      <c r="A262" t="s">
        <v>500</v>
      </c>
      <c r="B262" t="s">
        <v>501</v>
      </c>
      <c r="C262">
        <v>2018</v>
      </c>
      <c r="D262">
        <v>2.1084871594464398</v>
      </c>
      <c r="E262">
        <v>17</v>
      </c>
      <c r="F262">
        <v>68.647058823529406</v>
      </c>
      <c r="G262">
        <v>41</v>
      </c>
      <c r="H262">
        <v>0</v>
      </c>
      <c r="I262" t="s">
        <v>12</v>
      </c>
      <c r="J262">
        <v>26</v>
      </c>
    </row>
    <row r="263" spans="1:10">
      <c r="A263" t="s">
        <v>504</v>
      </c>
      <c r="B263" t="s">
        <v>505</v>
      </c>
      <c r="C263">
        <v>2009</v>
      </c>
      <c r="D263">
        <v>2.0588719643549198</v>
      </c>
      <c r="E263">
        <v>16</v>
      </c>
      <c r="F263">
        <v>70.3125</v>
      </c>
      <c r="G263">
        <v>24</v>
      </c>
      <c r="H263">
        <v>0</v>
      </c>
      <c r="I263" t="s">
        <v>12</v>
      </c>
      <c r="J263">
        <v>126</v>
      </c>
    </row>
    <row r="264" spans="1:10">
      <c r="A264" t="s">
        <v>506</v>
      </c>
      <c r="B264" t="s">
        <v>507</v>
      </c>
      <c r="C264">
        <v>2011</v>
      </c>
      <c r="D264">
        <v>2.0540437352407901</v>
      </c>
      <c r="E264">
        <v>11</v>
      </c>
      <c r="F264">
        <v>42.909090909090899</v>
      </c>
      <c r="G264">
        <v>5</v>
      </c>
      <c r="H264">
        <v>1</v>
      </c>
      <c r="I264" t="s">
        <v>12</v>
      </c>
      <c r="J264">
        <v>123</v>
      </c>
    </row>
    <row r="265" spans="1:10">
      <c r="A265" t="s">
        <v>508</v>
      </c>
      <c r="B265" t="s">
        <v>509</v>
      </c>
      <c r="C265">
        <v>2015</v>
      </c>
      <c r="D265">
        <v>2.0313528598828299</v>
      </c>
      <c r="E265">
        <v>12</v>
      </c>
      <c r="F265">
        <v>51.5</v>
      </c>
      <c r="G265">
        <v>7</v>
      </c>
      <c r="H265">
        <v>2</v>
      </c>
      <c r="I265" t="s">
        <v>12</v>
      </c>
      <c r="J265">
        <v>67</v>
      </c>
    </row>
    <row r="266" spans="1:10">
      <c r="A266" t="s">
        <v>510</v>
      </c>
      <c r="B266" t="s">
        <v>511</v>
      </c>
      <c r="C266">
        <v>2013</v>
      </c>
      <c r="D266">
        <v>2.0254131887077902</v>
      </c>
      <c r="E266">
        <v>12</v>
      </c>
      <c r="F266">
        <v>43.3333333333333</v>
      </c>
      <c r="G266">
        <v>12</v>
      </c>
      <c r="H266">
        <v>0</v>
      </c>
      <c r="I266" t="s">
        <v>12</v>
      </c>
      <c r="J266">
        <v>90</v>
      </c>
    </row>
    <row r="267" spans="1:10">
      <c r="A267" t="s">
        <v>524</v>
      </c>
      <c r="B267" t="s">
        <v>525</v>
      </c>
      <c r="C267">
        <v>2014</v>
      </c>
      <c r="D267">
        <v>2.02182146636888</v>
      </c>
      <c r="E267">
        <v>18</v>
      </c>
      <c r="F267">
        <v>81.3888888888888</v>
      </c>
      <c r="G267">
        <v>44</v>
      </c>
      <c r="H267">
        <v>0</v>
      </c>
      <c r="I267" t="s">
        <v>12</v>
      </c>
      <c r="J267">
        <v>7</v>
      </c>
    </row>
    <row r="268" spans="1:10">
      <c r="A268" t="s">
        <v>526</v>
      </c>
      <c r="B268" t="s">
        <v>527</v>
      </c>
      <c r="C268">
        <v>2014</v>
      </c>
      <c r="D268">
        <v>2.0068606153243298</v>
      </c>
      <c r="E268">
        <v>19</v>
      </c>
      <c r="F268">
        <v>90</v>
      </c>
      <c r="G268">
        <v>77</v>
      </c>
      <c r="H268">
        <v>0</v>
      </c>
      <c r="I268" t="s">
        <v>12</v>
      </c>
      <c r="J268">
        <v>26</v>
      </c>
    </row>
    <row r="269" spans="1:10">
      <c r="A269" t="s">
        <v>514</v>
      </c>
      <c r="B269" t="s">
        <v>515</v>
      </c>
      <c r="C269">
        <v>2018</v>
      </c>
      <c r="D269">
        <v>1.97727867389852</v>
      </c>
      <c r="E269">
        <v>8</v>
      </c>
      <c r="F269">
        <v>37.25</v>
      </c>
      <c r="G269">
        <v>4</v>
      </c>
      <c r="H269">
        <v>2</v>
      </c>
      <c r="I269" t="s">
        <v>12</v>
      </c>
      <c r="J269">
        <v>43</v>
      </c>
    </row>
    <row r="270" spans="1:10">
      <c r="A270" t="s">
        <v>518</v>
      </c>
      <c r="B270" t="s">
        <v>519</v>
      </c>
      <c r="C270">
        <v>2014</v>
      </c>
      <c r="D270">
        <v>1.96400246756449</v>
      </c>
      <c r="E270">
        <v>16</v>
      </c>
      <c r="F270">
        <v>69.4375</v>
      </c>
      <c r="G270">
        <v>38</v>
      </c>
      <c r="H270">
        <v>0</v>
      </c>
      <c r="I270" t="s">
        <v>12</v>
      </c>
      <c r="J270">
        <v>71</v>
      </c>
    </row>
    <row r="271" spans="1:10">
      <c r="A271" t="s">
        <v>520</v>
      </c>
      <c r="B271" t="s">
        <v>521</v>
      </c>
      <c r="C271">
        <v>2010</v>
      </c>
      <c r="D271">
        <v>1.9385766995014899</v>
      </c>
      <c r="E271">
        <v>13</v>
      </c>
      <c r="F271">
        <v>50.769230769230703</v>
      </c>
      <c r="G271">
        <v>17</v>
      </c>
      <c r="H271">
        <v>0</v>
      </c>
      <c r="I271" t="s">
        <v>12</v>
      </c>
      <c r="J271">
        <v>124</v>
      </c>
    </row>
    <row r="272" spans="1:10">
      <c r="A272" t="s">
        <v>522</v>
      </c>
      <c r="B272" t="s">
        <v>523</v>
      </c>
      <c r="C272">
        <v>2011</v>
      </c>
      <c r="D272">
        <v>1.93654135208543</v>
      </c>
      <c r="E272">
        <v>12</v>
      </c>
      <c r="F272">
        <v>49.9166666666666</v>
      </c>
      <c r="G272">
        <v>9</v>
      </c>
      <c r="H272">
        <v>1</v>
      </c>
      <c r="I272" t="s">
        <v>12</v>
      </c>
      <c r="J272">
        <v>116</v>
      </c>
    </row>
    <row r="273" spans="1:10">
      <c r="A273" t="s">
        <v>512</v>
      </c>
      <c r="B273" t="s">
        <v>513</v>
      </c>
      <c r="C273">
        <v>2010</v>
      </c>
      <c r="D273">
        <v>1.9098773410577801</v>
      </c>
      <c r="E273">
        <v>12</v>
      </c>
      <c r="F273">
        <v>50.4166666666666</v>
      </c>
      <c r="G273">
        <v>8</v>
      </c>
      <c r="H273">
        <v>1</v>
      </c>
      <c r="I273" t="s">
        <v>12</v>
      </c>
      <c r="J273">
        <v>128</v>
      </c>
    </row>
    <row r="274" spans="1:10">
      <c r="A274" t="s">
        <v>542</v>
      </c>
      <c r="B274" t="s">
        <v>543</v>
      </c>
      <c r="C274">
        <v>2015</v>
      </c>
      <c r="D274">
        <v>1.9062650112764801</v>
      </c>
      <c r="E274">
        <v>17</v>
      </c>
      <c r="F274">
        <v>80.764705882352899</v>
      </c>
      <c r="G274">
        <v>64</v>
      </c>
      <c r="H274">
        <v>0</v>
      </c>
      <c r="I274" t="s">
        <v>12</v>
      </c>
      <c r="J274">
        <v>66</v>
      </c>
    </row>
    <row r="275" spans="1:10">
      <c r="A275" t="s">
        <v>528</v>
      </c>
      <c r="B275" t="s">
        <v>529</v>
      </c>
      <c r="C275">
        <v>2009</v>
      </c>
      <c r="D275">
        <v>1.89969411142567</v>
      </c>
      <c r="E275">
        <v>14</v>
      </c>
      <c r="F275">
        <v>60.428571428571402</v>
      </c>
      <c r="G275">
        <v>30</v>
      </c>
      <c r="H275">
        <v>0</v>
      </c>
      <c r="I275" t="s">
        <v>12</v>
      </c>
      <c r="J275">
        <v>132</v>
      </c>
    </row>
    <row r="276" spans="1:10">
      <c r="A276" t="s">
        <v>530</v>
      </c>
      <c r="B276" t="s">
        <v>531</v>
      </c>
      <c r="C276">
        <v>2012</v>
      </c>
      <c r="D276">
        <v>1.89348959346414</v>
      </c>
      <c r="E276">
        <v>16</v>
      </c>
      <c r="F276">
        <v>73.5</v>
      </c>
      <c r="G276">
        <v>45</v>
      </c>
      <c r="H276">
        <v>0</v>
      </c>
      <c r="I276" t="s">
        <v>12</v>
      </c>
      <c r="J276">
        <v>97</v>
      </c>
    </row>
    <row r="277" spans="1:10">
      <c r="A277" t="s">
        <v>1162</v>
      </c>
      <c r="B277" t="s">
        <v>1163</v>
      </c>
      <c r="C277">
        <v>2020</v>
      </c>
      <c r="D277">
        <v>1.89319669741625</v>
      </c>
      <c r="E277">
        <v>13</v>
      </c>
      <c r="F277">
        <v>49.230769230769198</v>
      </c>
      <c r="G277">
        <v>29</v>
      </c>
      <c r="H277">
        <v>0</v>
      </c>
      <c r="I277">
        <v>49</v>
      </c>
      <c r="J277" t="s">
        <v>12</v>
      </c>
    </row>
    <row r="278" spans="1:10">
      <c r="A278" t="s">
        <v>534</v>
      </c>
      <c r="B278" t="s">
        <v>535</v>
      </c>
      <c r="C278">
        <v>2015</v>
      </c>
      <c r="D278">
        <v>1.87801541597081</v>
      </c>
      <c r="E278">
        <v>16</v>
      </c>
      <c r="F278">
        <v>75.5625</v>
      </c>
      <c r="G278">
        <v>52</v>
      </c>
      <c r="H278">
        <v>0</v>
      </c>
      <c r="I278" t="s">
        <v>12</v>
      </c>
      <c r="J278">
        <v>58</v>
      </c>
    </row>
    <row r="279" spans="1:10">
      <c r="A279" t="s">
        <v>516</v>
      </c>
      <c r="B279" t="s">
        <v>517</v>
      </c>
      <c r="C279">
        <v>2007</v>
      </c>
      <c r="D279">
        <v>1.8653751900636499</v>
      </c>
      <c r="E279">
        <v>17</v>
      </c>
      <c r="F279">
        <v>84.235294117647001</v>
      </c>
      <c r="G279">
        <v>65</v>
      </c>
      <c r="H279">
        <v>0</v>
      </c>
      <c r="I279" t="s">
        <v>12</v>
      </c>
      <c r="J279">
        <v>118</v>
      </c>
    </row>
    <row r="280" spans="1:10">
      <c r="A280" t="s">
        <v>1064</v>
      </c>
      <c r="B280" t="s">
        <v>1065</v>
      </c>
      <c r="C280">
        <v>2020</v>
      </c>
      <c r="D280">
        <v>1.8582696984907101</v>
      </c>
      <c r="E280">
        <v>13</v>
      </c>
      <c r="F280">
        <v>52.307692307692299</v>
      </c>
      <c r="G280">
        <v>31</v>
      </c>
      <c r="H280">
        <v>0</v>
      </c>
      <c r="I280" t="s">
        <v>12</v>
      </c>
      <c r="J280">
        <v>1</v>
      </c>
    </row>
    <row r="281" spans="1:10">
      <c r="A281" t="s">
        <v>536</v>
      </c>
      <c r="B281" t="s">
        <v>537</v>
      </c>
      <c r="C281">
        <v>2011</v>
      </c>
      <c r="D281">
        <v>1.8513189460238799</v>
      </c>
      <c r="E281">
        <v>13</v>
      </c>
      <c r="F281">
        <v>57.307692307692299</v>
      </c>
      <c r="G281">
        <v>26</v>
      </c>
      <c r="H281">
        <v>0</v>
      </c>
      <c r="I281" t="s">
        <v>12</v>
      </c>
      <c r="J281">
        <v>113</v>
      </c>
    </row>
    <row r="282" spans="1:10">
      <c r="A282" t="s">
        <v>538</v>
      </c>
      <c r="B282" t="s">
        <v>539</v>
      </c>
      <c r="C282">
        <v>2007</v>
      </c>
      <c r="D282">
        <v>1.8271214774079401</v>
      </c>
      <c r="E282">
        <v>15</v>
      </c>
      <c r="F282">
        <v>70.400000000000006</v>
      </c>
      <c r="G282">
        <v>34</v>
      </c>
      <c r="H282">
        <v>0</v>
      </c>
      <c r="I282" t="s">
        <v>12</v>
      </c>
      <c r="J282">
        <v>114</v>
      </c>
    </row>
    <row r="283" spans="1:10">
      <c r="A283" t="s">
        <v>550</v>
      </c>
      <c r="B283" t="s">
        <v>551</v>
      </c>
      <c r="C283">
        <v>2017</v>
      </c>
      <c r="D283">
        <v>1.82582378948499</v>
      </c>
      <c r="E283">
        <v>16</v>
      </c>
      <c r="F283">
        <v>79.1875</v>
      </c>
      <c r="G283">
        <v>45</v>
      </c>
      <c r="H283">
        <v>0</v>
      </c>
      <c r="I283" t="s">
        <v>12</v>
      </c>
      <c r="J283">
        <v>11</v>
      </c>
    </row>
    <row r="284" spans="1:10">
      <c r="A284" t="s">
        <v>568</v>
      </c>
      <c r="B284" t="s">
        <v>569</v>
      </c>
      <c r="C284">
        <v>2012</v>
      </c>
      <c r="D284">
        <v>1.8257480088685101</v>
      </c>
      <c r="E284">
        <v>16</v>
      </c>
      <c r="F284">
        <v>78.0625</v>
      </c>
      <c r="G284">
        <v>62</v>
      </c>
      <c r="H284">
        <v>0</v>
      </c>
      <c r="I284">
        <v>88</v>
      </c>
      <c r="J284" t="s">
        <v>12</v>
      </c>
    </row>
    <row r="285" spans="1:10">
      <c r="A285" t="s">
        <v>540</v>
      </c>
      <c r="B285" t="s">
        <v>541</v>
      </c>
      <c r="C285">
        <v>2012</v>
      </c>
      <c r="D285">
        <v>1.8202522030860799</v>
      </c>
      <c r="E285">
        <v>12</v>
      </c>
      <c r="F285">
        <v>56.75</v>
      </c>
      <c r="G285">
        <v>15</v>
      </c>
      <c r="H285">
        <v>0</v>
      </c>
      <c r="I285" t="s">
        <v>12</v>
      </c>
      <c r="J285">
        <v>90</v>
      </c>
    </row>
    <row r="286" spans="1:10">
      <c r="A286" t="s">
        <v>618</v>
      </c>
      <c r="B286" t="s">
        <v>619</v>
      </c>
      <c r="C286">
        <v>2019</v>
      </c>
      <c r="D286">
        <v>1.75326006207848</v>
      </c>
      <c r="E286">
        <v>14</v>
      </c>
      <c r="F286">
        <v>73.571428571428498</v>
      </c>
      <c r="G286">
        <v>28</v>
      </c>
      <c r="H286">
        <v>0</v>
      </c>
      <c r="I286" t="s">
        <v>12</v>
      </c>
      <c r="J286">
        <v>5</v>
      </c>
    </row>
    <row r="287" spans="1:10">
      <c r="A287" t="s">
        <v>1442</v>
      </c>
      <c r="B287" t="s">
        <v>1443</v>
      </c>
      <c r="C287">
        <v>2021</v>
      </c>
      <c r="D287">
        <v>1.74169075383797</v>
      </c>
      <c r="E287">
        <v>5</v>
      </c>
      <c r="F287">
        <v>17.8</v>
      </c>
      <c r="G287">
        <v>2</v>
      </c>
      <c r="H287">
        <v>2</v>
      </c>
      <c r="I287">
        <v>2</v>
      </c>
      <c r="J287" t="s">
        <v>12</v>
      </c>
    </row>
    <row r="288" spans="1:10">
      <c r="A288" t="s">
        <v>546</v>
      </c>
      <c r="B288" t="s">
        <v>547</v>
      </c>
      <c r="C288">
        <v>2014</v>
      </c>
      <c r="D288">
        <v>1.73638591402808</v>
      </c>
      <c r="E288">
        <v>11</v>
      </c>
      <c r="F288">
        <v>53.909090909090899</v>
      </c>
      <c r="G288">
        <v>16</v>
      </c>
      <c r="H288">
        <v>0</v>
      </c>
      <c r="I288" t="s">
        <v>12</v>
      </c>
      <c r="J288">
        <v>80</v>
      </c>
    </row>
    <row r="289" spans="1:10">
      <c r="A289" t="s">
        <v>548</v>
      </c>
      <c r="B289" t="s">
        <v>549</v>
      </c>
      <c r="C289">
        <v>2011</v>
      </c>
      <c r="D289">
        <v>1.73413784029095</v>
      </c>
      <c r="E289">
        <v>10</v>
      </c>
      <c r="F289">
        <v>43.7</v>
      </c>
      <c r="G289">
        <v>18</v>
      </c>
      <c r="H289">
        <v>0</v>
      </c>
      <c r="I289" t="s">
        <v>12</v>
      </c>
      <c r="J289">
        <v>119</v>
      </c>
    </row>
    <row r="290" spans="1:10">
      <c r="A290" t="s">
        <v>552</v>
      </c>
      <c r="B290" t="s">
        <v>553</v>
      </c>
      <c r="C290">
        <v>2019</v>
      </c>
      <c r="D290">
        <v>1.7170177425026401</v>
      </c>
      <c r="E290">
        <v>12</v>
      </c>
      <c r="F290">
        <v>60.6666666666666</v>
      </c>
      <c r="G290">
        <v>13</v>
      </c>
      <c r="H290">
        <v>0</v>
      </c>
      <c r="I290" t="s">
        <v>12</v>
      </c>
      <c r="J290">
        <v>18</v>
      </c>
    </row>
    <row r="291" spans="1:10">
      <c r="A291" t="s">
        <v>554</v>
      </c>
      <c r="B291" t="s">
        <v>555</v>
      </c>
      <c r="C291">
        <v>2008</v>
      </c>
      <c r="D291">
        <v>1.69788644143234</v>
      </c>
      <c r="E291">
        <v>14</v>
      </c>
      <c r="F291">
        <v>71.857142857142804</v>
      </c>
      <c r="G291">
        <v>50</v>
      </c>
      <c r="H291">
        <v>0</v>
      </c>
      <c r="I291" t="s">
        <v>12</v>
      </c>
      <c r="J291">
        <v>130</v>
      </c>
    </row>
    <row r="292" spans="1:10">
      <c r="A292" t="s">
        <v>556</v>
      </c>
      <c r="B292" t="s">
        <v>557</v>
      </c>
      <c r="C292">
        <v>2014</v>
      </c>
      <c r="D292">
        <v>1.68884221782226</v>
      </c>
      <c r="E292">
        <v>11</v>
      </c>
      <c r="F292">
        <v>49.909090909090899</v>
      </c>
      <c r="G292">
        <v>22</v>
      </c>
      <c r="H292">
        <v>0</v>
      </c>
      <c r="I292" t="s">
        <v>12</v>
      </c>
      <c r="J292">
        <v>73</v>
      </c>
    </row>
    <row r="293" spans="1:10">
      <c r="A293" t="s">
        <v>558</v>
      </c>
      <c r="B293" t="s">
        <v>559</v>
      </c>
      <c r="C293">
        <v>2005</v>
      </c>
      <c r="D293">
        <v>1.6757866029770301</v>
      </c>
      <c r="E293">
        <v>15</v>
      </c>
      <c r="F293">
        <v>81.8</v>
      </c>
      <c r="G293">
        <v>57</v>
      </c>
      <c r="H293">
        <v>0</v>
      </c>
      <c r="I293" t="s">
        <v>12</v>
      </c>
      <c r="J293">
        <v>119</v>
      </c>
    </row>
    <row r="294" spans="1:10">
      <c r="A294" t="s">
        <v>560</v>
      </c>
      <c r="B294" t="s">
        <v>561</v>
      </c>
      <c r="C294">
        <v>2018</v>
      </c>
      <c r="D294">
        <v>1.6728830147149101</v>
      </c>
      <c r="E294">
        <v>10</v>
      </c>
      <c r="F294">
        <v>51.6</v>
      </c>
      <c r="G294">
        <v>11</v>
      </c>
      <c r="H294">
        <v>0</v>
      </c>
      <c r="I294" t="s">
        <v>12</v>
      </c>
      <c r="J294">
        <v>33</v>
      </c>
    </row>
    <row r="295" spans="1:10">
      <c r="A295" t="s">
        <v>564</v>
      </c>
      <c r="B295" t="s">
        <v>565</v>
      </c>
      <c r="C295">
        <v>2009</v>
      </c>
      <c r="D295">
        <v>1.66432515642849</v>
      </c>
      <c r="E295">
        <v>14</v>
      </c>
      <c r="F295">
        <v>73.928571428571402</v>
      </c>
      <c r="G295">
        <v>49</v>
      </c>
      <c r="H295">
        <v>0</v>
      </c>
      <c r="I295" t="s">
        <v>12</v>
      </c>
      <c r="J295">
        <v>129</v>
      </c>
    </row>
    <row r="296" spans="1:10">
      <c r="A296" t="s">
        <v>562</v>
      </c>
      <c r="B296" t="s">
        <v>563</v>
      </c>
      <c r="C296">
        <v>2017</v>
      </c>
      <c r="D296">
        <v>1.6530995675995801</v>
      </c>
      <c r="E296">
        <v>13</v>
      </c>
      <c r="F296">
        <v>66.769230769230703</v>
      </c>
      <c r="G296">
        <v>37</v>
      </c>
      <c r="H296">
        <v>0</v>
      </c>
      <c r="I296" t="s">
        <v>12</v>
      </c>
      <c r="J296">
        <v>42</v>
      </c>
    </row>
    <row r="297" spans="1:10">
      <c r="A297" t="s">
        <v>566</v>
      </c>
      <c r="B297" t="s">
        <v>567</v>
      </c>
      <c r="C297">
        <v>2014</v>
      </c>
      <c r="D297">
        <v>1.6295947764472301</v>
      </c>
      <c r="E297">
        <v>11</v>
      </c>
      <c r="F297">
        <v>51.818181818181799</v>
      </c>
      <c r="G297">
        <v>24</v>
      </c>
      <c r="H297">
        <v>0</v>
      </c>
      <c r="I297" t="s">
        <v>12</v>
      </c>
      <c r="J297">
        <v>79</v>
      </c>
    </row>
    <row r="298" spans="1:10">
      <c r="A298" t="s">
        <v>580</v>
      </c>
      <c r="B298" t="s">
        <v>581</v>
      </c>
      <c r="C298">
        <v>2015</v>
      </c>
      <c r="D298">
        <v>1.62883238329895</v>
      </c>
      <c r="E298">
        <v>13</v>
      </c>
      <c r="F298">
        <v>67.846153846153797</v>
      </c>
      <c r="G298">
        <v>32</v>
      </c>
      <c r="H298">
        <v>0</v>
      </c>
      <c r="I298" t="s">
        <v>12</v>
      </c>
      <c r="J298">
        <v>59</v>
      </c>
    </row>
    <row r="299" spans="1:10">
      <c r="A299" t="s">
        <v>586</v>
      </c>
      <c r="B299" t="s">
        <v>587</v>
      </c>
      <c r="C299">
        <v>2013</v>
      </c>
      <c r="D299">
        <v>1.6030870751094899</v>
      </c>
      <c r="E299">
        <v>14</v>
      </c>
      <c r="F299">
        <v>77.857142857142804</v>
      </c>
      <c r="G299">
        <v>60</v>
      </c>
      <c r="H299">
        <v>0</v>
      </c>
      <c r="I299" t="s">
        <v>12</v>
      </c>
      <c r="J299">
        <v>71</v>
      </c>
    </row>
    <row r="300" spans="1:10">
      <c r="A300" t="s">
        <v>572</v>
      </c>
      <c r="B300" t="s">
        <v>573</v>
      </c>
      <c r="C300">
        <v>2019</v>
      </c>
      <c r="D300">
        <v>1.5956458868896599</v>
      </c>
      <c r="E300">
        <v>13</v>
      </c>
      <c r="F300">
        <v>71.076923076922995</v>
      </c>
      <c r="G300">
        <v>39</v>
      </c>
      <c r="H300">
        <v>0</v>
      </c>
      <c r="I300" t="s">
        <v>12</v>
      </c>
      <c r="J300">
        <v>19</v>
      </c>
    </row>
    <row r="301" spans="1:10">
      <c r="A301" t="s">
        <v>570</v>
      </c>
      <c r="B301" t="s">
        <v>571</v>
      </c>
      <c r="C301">
        <v>2018</v>
      </c>
      <c r="D301">
        <v>1.5905135409133699</v>
      </c>
      <c r="E301">
        <v>9</v>
      </c>
      <c r="F301">
        <v>44.7777777777777</v>
      </c>
      <c r="G301">
        <v>11</v>
      </c>
      <c r="H301">
        <v>0</v>
      </c>
      <c r="I301" t="s">
        <v>12</v>
      </c>
      <c r="J301">
        <v>34</v>
      </c>
    </row>
    <row r="302" spans="1:10">
      <c r="A302" t="s">
        <v>834</v>
      </c>
      <c r="B302" t="s">
        <v>835</v>
      </c>
      <c r="C302">
        <v>2020</v>
      </c>
      <c r="D302">
        <v>1.5710846921041099</v>
      </c>
      <c r="E302">
        <v>12</v>
      </c>
      <c r="F302">
        <v>71.6666666666666</v>
      </c>
      <c r="G302">
        <v>14</v>
      </c>
      <c r="H302">
        <v>0</v>
      </c>
      <c r="I302">
        <v>71</v>
      </c>
      <c r="J302" t="s">
        <v>12</v>
      </c>
    </row>
    <row r="303" spans="1:10">
      <c r="A303" t="s">
        <v>576</v>
      </c>
      <c r="B303" t="s">
        <v>577</v>
      </c>
      <c r="C303">
        <v>2007</v>
      </c>
      <c r="D303">
        <v>1.57073947843684</v>
      </c>
      <c r="E303">
        <v>14</v>
      </c>
      <c r="F303">
        <v>81.357142857142804</v>
      </c>
      <c r="G303">
        <v>48</v>
      </c>
      <c r="H303">
        <v>0</v>
      </c>
      <c r="I303" t="s">
        <v>12</v>
      </c>
      <c r="J303">
        <v>132</v>
      </c>
    </row>
    <row r="304" spans="1:10">
      <c r="A304" t="s">
        <v>578</v>
      </c>
      <c r="B304" t="s">
        <v>579</v>
      </c>
      <c r="C304">
        <v>2009</v>
      </c>
      <c r="D304">
        <v>1.54165538118496</v>
      </c>
      <c r="E304">
        <v>13</v>
      </c>
      <c r="F304">
        <v>72.230769230769198</v>
      </c>
      <c r="G304">
        <v>54</v>
      </c>
      <c r="H304">
        <v>0</v>
      </c>
      <c r="I304" t="s">
        <v>12</v>
      </c>
      <c r="J304">
        <v>133</v>
      </c>
    </row>
    <row r="305" spans="1:10">
      <c r="A305" t="s">
        <v>582</v>
      </c>
      <c r="B305" t="s">
        <v>583</v>
      </c>
      <c r="C305">
        <v>2014</v>
      </c>
      <c r="D305">
        <v>1.51363065487149</v>
      </c>
      <c r="E305">
        <v>13</v>
      </c>
      <c r="F305">
        <v>76.307692307692307</v>
      </c>
      <c r="G305">
        <v>53</v>
      </c>
      <c r="H305">
        <v>0</v>
      </c>
      <c r="I305" t="s">
        <v>12</v>
      </c>
      <c r="J305">
        <v>76</v>
      </c>
    </row>
    <row r="306" spans="1:10">
      <c r="A306" t="s">
        <v>584</v>
      </c>
      <c r="B306" t="s">
        <v>585</v>
      </c>
      <c r="C306">
        <v>2014</v>
      </c>
      <c r="D306">
        <v>1.5128486913501999</v>
      </c>
      <c r="E306">
        <v>11</v>
      </c>
      <c r="F306">
        <v>60.090909090909001</v>
      </c>
      <c r="G306">
        <v>27</v>
      </c>
      <c r="H306">
        <v>0</v>
      </c>
      <c r="I306" t="s">
        <v>12</v>
      </c>
      <c r="J306">
        <v>79</v>
      </c>
    </row>
    <row r="307" spans="1:10">
      <c r="A307" t="s">
        <v>590</v>
      </c>
      <c r="B307" t="s">
        <v>591</v>
      </c>
      <c r="C307">
        <v>2013</v>
      </c>
      <c r="D307">
        <v>1.5011903503664299</v>
      </c>
      <c r="E307">
        <v>11</v>
      </c>
      <c r="F307">
        <v>64.909090909090907</v>
      </c>
      <c r="G307">
        <v>17</v>
      </c>
      <c r="H307">
        <v>0</v>
      </c>
      <c r="I307" t="s">
        <v>12</v>
      </c>
      <c r="J307">
        <v>98</v>
      </c>
    </row>
    <row r="308" spans="1:10">
      <c r="A308" t="s">
        <v>574</v>
      </c>
      <c r="B308" t="s">
        <v>575</v>
      </c>
      <c r="C308">
        <v>2005</v>
      </c>
      <c r="D308">
        <v>1.4889298633672501</v>
      </c>
      <c r="E308">
        <v>14</v>
      </c>
      <c r="F308">
        <v>89.142857142857096</v>
      </c>
      <c r="G308">
        <v>69</v>
      </c>
      <c r="H308">
        <v>0</v>
      </c>
      <c r="I308" t="s">
        <v>12</v>
      </c>
      <c r="J308">
        <v>97</v>
      </c>
    </row>
    <row r="309" spans="1:10">
      <c r="A309" t="s">
        <v>594</v>
      </c>
      <c r="B309" t="s">
        <v>595</v>
      </c>
      <c r="C309">
        <v>2009</v>
      </c>
      <c r="D309">
        <v>1.4870016326914099</v>
      </c>
      <c r="E309">
        <v>12</v>
      </c>
      <c r="F309">
        <v>69.1666666666666</v>
      </c>
      <c r="G309">
        <v>38</v>
      </c>
      <c r="H309">
        <v>0</v>
      </c>
      <c r="I309" t="s">
        <v>12</v>
      </c>
      <c r="J309">
        <v>134</v>
      </c>
    </row>
    <row r="310" spans="1:10">
      <c r="A310" t="s">
        <v>616</v>
      </c>
      <c r="B310" t="s">
        <v>617</v>
      </c>
      <c r="C310">
        <v>1964</v>
      </c>
      <c r="D310">
        <v>1.4829794844719499</v>
      </c>
      <c r="E310">
        <v>14</v>
      </c>
      <c r="F310">
        <v>89.785714285714207</v>
      </c>
      <c r="G310">
        <v>75</v>
      </c>
      <c r="H310">
        <v>0</v>
      </c>
      <c r="I310" t="s">
        <v>12</v>
      </c>
      <c r="J310">
        <v>126</v>
      </c>
    </row>
    <row r="311" spans="1:10">
      <c r="A311" t="s">
        <v>596</v>
      </c>
      <c r="B311" t="s">
        <v>597</v>
      </c>
      <c r="C311">
        <v>2009</v>
      </c>
      <c r="D311">
        <v>1.4768419271189599</v>
      </c>
      <c r="E311">
        <v>13</v>
      </c>
      <c r="F311">
        <v>79.384615384615302</v>
      </c>
      <c r="G311">
        <v>54</v>
      </c>
      <c r="H311">
        <v>0</v>
      </c>
      <c r="I311" t="s">
        <v>12</v>
      </c>
      <c r="J311">
        <v>127</v>
      </c>
    </row>
    <row r="312" spans="1:10">
      <c r="A312" t="s">
        <v>600</v>
      </c>
      <c r="B312" t="s">
        <v>601</v>
      </c>
      <c r="C312">
        <v>2016</v>
      </c>
      <c r="D312">
        <v>1.46260066449809</v>
      </c>
      <c r="E312">
        <v>11</v>
      </c>
      <c r="F312">
        <v>66.181818181818102</v>
      </c>
      <c r="G312">
        <v>21</v>
      </c>
      <c r="H312">
        <v>0</v>
      </c>
      <c r="I312" t="s">
        <v>12</v>
      </c>
      <c r="J312">
        <v>47</v>
      </c>
    </row>
    <row r="313" spans="1:10">
      <c r="A313" t="s">
        <v>598</v>
      </c>
      <c r="B313" t="s">
        <v>599</v>
      </c>
      <c r="C313">
        <v>2013</v>
      </c>
      <c r="D313">
        <v>1.4569856897120099</v>
      </c>
      <c r="E313">
        <v>10</v>
      </c>
      <c r="F313">
        <v>53.6</v>
      </c>
      <c r="G313">
        <v>26</v>
      </c>
      <c r="H313">
        <v>0</v>
      </c>
      <c r="I313" t="s">
        <v>12</v>
      </c>
      <c r="J313">
        <v>92</v>
      </c>
    </row>
    <row r="314" spans="1:10">
      <c r="A314" t="s">
        <v>604</v>
      </c>
      <c r="B314" t="s">
        <v>605</v>
      </c>
      <c r="C314">
        <v>2013</v>
      </c>
      <c r="D314">
        <v>1.4446583071636101</v>
      </c>
      <c r="E314">
        <v>9</v>
      </c>
      <c r="F314">
        <v>44.6666666666666</v>
      </c>
      <c r="G314">
        <v>20</v>
      </c>
      <c r="H314">
        <v>0</v>
      </c>
      <c r="I314" t="s">
        <v>12</v>
      </c>
      <c r="J314">
        <v>93</v>
      </c>
    </row>
    <row r="315" spans="1:10">
      <c r="A315" t="s">
        <v>606</v>
      </c>
      <c r="B315" t="s">
        <v>607</v>
      </c>
      <c r="C315">
        <v>2000</v>
      </c>
      <c r="D315">
        <v>1.4251365828087701</v>
      </c>
      <c r="E315">
        <v>13</v>
      </c>
      <c r="F315">
        <v>84</v>
      </c>
      <c r="G315">
        <v>60</v>
      </c>
      <c r="H315">
        <v>0</v>
      </c>
      <c r="I315" t="s">
        <v>12</v>
      </c>
      <c r="J315">
        <v>124</v>
      </c>
    </row>
    <row r="316" spans="1:10">
      <c r="A316" t="s">
        <v>610</v>
      </c>
      <c r="B316" t="s">
        <v>611</v>
      </c>
      <c r="C316">
        <v>2008</v>
      </c>
      <c r="D316">
        <v>1.41076765055053</v>
      </c>
      <c r="E316">
        <v>13</v>
      </c>
      <c r="F316">
        <v>85.769230769230703</v>
      </c>
      <c r="G316">
        <v>64</v>
      </c>
      <c r="H316">
        <v>0</v>
      </c>
      <c r="I316" t="s">
        <v>12</v>
      </c>
      <c r="J316">
        <v>119</v>
      </c>
    </row>
    <row r="317" spans="1:10">
      <c r="A317" t="s">
        <v>612</v>
      </c>
      <c r="B317" t="s">
        <v>613</v>
      </c>
      <c r="C317">
        <v>2013</v>
      </c>
      <c r="D317">
        <v>1.4063367672392499</v>
      </c>
      <c r="E317">
        <v>11</v>
      </c>
      <c r="F317">
        <v>69.909090909090907</v>
      </c>
      <c r="G317">
        <v>26</v>
      </c>
      <c r="H317">
        <v>0</v>
      </c>
      <c r="I317" t="s">
        <v>12</v>
      </c>
      <c r="J317">
        <v>88</v>
      </c>
    </row>
    <row r="318" spans="1:10">
      <c r="A318" t="s">
        <v>1028</v>
      </c>
      <c r="B318" t="s">
        <v>1029</v>
      </c>
      <c r="C318">
        <v>2018</v>
      </c>
      <c r="D318">
        <v>1.3835109320202701</v>
      </c>
      <c r="E318">
        <v>12</v>
      </c>
      <c r="F318">
        <v>78.3333333333333</v>
      </c>
      <c r="G318">
        <v>40</v>
      </c>
      <c r="H318">
        <v>0</v>
      </c>
      <c r="I318">
        <v>93</v>
      </c>
      <c r="J318" t="s">
        <v>12</v>
      </c>
    </row>
    <row r="319" spans="1:10">
      <c r="A319" t="s">
        <v>696</v>
      </c>
      <c r="B319" t="s">
        <v>697</v>
      </c>
      <c r="C319">
        <v>2016</v>
      </c>
      <c r="D319">
        <v>1.3553681143570899</v>
      </c>
      <c r="E319">
        <v>12</v>
      </c>
      <c r="F319">
        <v>79.5833333333333</v>
      </c>
      <c r="G319">
        <v>61</v>
      </c>
      <c r="H319">
        <v>0</v>
      </c>
      <c r="I319" t="s">
        <v>12</v>
      </c>
      <c r="J319">
        <v>2</v>
      </c>
    </row>
    <row r="320" spans="1:10">
      <c r="A320" t="s">
        <v>620</v>
      </c>
      <c r="B320" t="s">
        <v>621</v>
      </c>
      <c r="C320">
        <v>2015</v>
      </c>
      <c r="D320">
        <v>1.3487479124014601</v>
      </c>
      <c r="E320">
        <v>10</v>
      </c>
      <c r="F320">
        <v>65.3</v>
      </c>
      <c r="G320">
        <v>14</v>
      </c>
      <c r="H320">
        <v>0</v>
      </c>
      <c r="I320" t="s">
        <v>12</v>
      </c>
      <c r="J320">
        <v>28</v>
      </c>
    </row>
    <row r="321" spans="1:10">
      <c r="A321" t="s">
        <v>638</v>
      </c>
      <c r="B321" t="s">
        <v>639</v>
      </c>
      <c r="C321">
        <v>2019</v>
      </c>
      <c r="D321">
        <v>1.3292661887918</v>
      </c>
      <c r="E321">
        <v>10</v>
      </c>
      <c r="F321">
        <v>67.5</v>
      </c>
      <c r="G321">
        <v>27</v>
      </c>
      <c r="H321">
        <v>0</v>
      </c>
      <c r="I321" t="s">
        <v>12</v>
      </c>
      <c r="J321">
        <v>6</v>
      </c>
    </row>
    <row r="322" spans="1:10">
      <c r="A322" t="s">
        <v>1444</v>
      </c>
      <c r="B322" t="s">
        <v>1445</v>
      </c>
      <c r="C322">
        <v>2021</v>
      </c>
      <c r="D322">
        <v>1.3273526492813501</v>
      </c>
      <c r="E322">
        <v>6</v>
      </c>
      <c r="F322">
        <v>22</v>
      </c>
      <c r="G322">
        <v>13</v>
      </c>
      <c r="H322">
        <v>0</v>
      </c>
      <c r="I322">
        <v>25</v>
      </c>
      <c r="J322" t="s">
        <v>12</v>
      </c>
    </row>
    <row r="323" spans="1:10">
      <c r="A323" t="s">
        <v>622</v>
      </c>
      <c r="B323" t="s">
        <v>623</v>
      </c>
      <c r="C323">
        <v>2016</v>
      </c>
      <c r="D323">
        <v>1.3226579787350701</v>
      </c>
      <c r="E323">
        <v>12</v>
      </c>
      <c r="F323">
        <v>83.4166666666666</v>
      </c>
      <c r="G323">
        <v>61</v>
      </c>
      <c r="H323">
        <v>0</v>
      </c>
      <c r="I323" t="s">
        <v>12</v>
      </c>
      <c r="J323">
        <v>44</v>
      </c>
    </row>
    <row r="324" spans="1:10">
      <c r="A324" t="s">
        <v>608</v>
      </c>
      <c r="B324" t="s">
        <v>609</v>
      </c>
      <c r="C324">
        <v>2015</v>
      </c>
      <c r="D324">
        <v>1.3119237335440901</v>
      </c>
      <c r="E324">
        <v>12</v>
      </c>
      <c r="F324">
        <v>84.6666666666666</v>
      </c>
      <c r="G324">
        <v>63</v>
      </c>
      <c r="H324">
        <v>0</v>
      </c>
      <c r="I324" t="s">
        <v>12</v>
      </c>
      <c r="J324">
        <v>60</v>
      </c>
    </row>
    <row r="325" spans="1:10">
      <c r="A325" t="s">
        <v>670</v>
      </c>
      <c r="B325" t="s">
        <v>671</v>
      </c>
      <c r="C325">
        <v>2011</v>
      </c>
      <c r="D325">
        <v>1.2994262734192401</v>
      </c>
      <c r="E325">
        <v>12</v>
      </c>
      <c r="F325">
        <v>86.25</v>
      </c>
      <c r="G325">
        <v>64</v>
      </c>
      <c r="H325">
        <v>0</v>
      </c>
      <c r="I325" t="s">
        <v>12</v>
      </c>
      <c r="J325">
        <v>8</v>
      </c>
    </row>
    <row r="326" spans="1:10">
      <c r="A326" t="s">
        <v>1429</v>
      </c>
      <c r="B326" t="s">
        <v>1430</v>
      </c>
      <c r="C326">
        <v>2005</v>
      </c>
      <c r="D326">
        <v>1.28667614094869</v>
      </c>
      <c r="E326">
        <v>12</v>
      </c>
      <c r="F326">
        <v>87.6666666666666</v>
      </c>
      <c r="G326">
        <v>75</v>
      </c>
      <c r="H326">
        <v>0</v>
      </c>
      <c r="I326" t="s">
        <v>12</v>
      </c>
      <c r="J326">
        <v>135</v>
      </c>
    </row>
    <row r="327" spans="1:10">
      <c r="A327" t="s">
        <v>1446</v>
      </c>
      <c r="B327" t="s">
        <v>1447</v>
      </c>
      <c r="C327">
        <v>2020</v>
      </c>
      <c r="D327">
        <v>1.2821177983551699</v>
      </c>
      <c r="E327">
        <v>8</v>
      </c>
      <c r="F327">
        <v>51.125</v>
      </c>
      <c r="G327">
        <v>12</v>
      </c>
      <c r="H327">
        <v>0</v>
      </c>
      <c r="I327">
        <v>74</v>
      </c>
      <c r="J327" t="s">
        <v>12</v>
      </c>
    </row>
    <row r="328" spans="1:10">
      <c r="A328" t="s">
        <v>626</v>
      </c>
      <c r="B328" t="s">
        <v>627</v>
      </c>
      <c r="C328">
        <v>2009</v>
      </c>
      <c r="D328">
        <v>1.2668870891974</v>
      </c>
      <c r="E328">
        <v>8</v>
      </c>
      <c r="F328">
        <v>55.125</v>
      </c>
      <c r="G328">
        <v>13</v>
      </c>
      <c r="H328">
        <v>0</v>
      </c>
      <c r="I328" t="s">
        <v>12</v>
      </c>
      <c r="J328">
        <v>140</v>
      </c>
    </row>
    <row r="329" spans="1:10">
      <c r="A329" t="s">
        <v>678</v>
      </c>
      <c r="B329" t="s">
        <v>679</v>
      </c>
      <c r="C329">
        <v>2019</v>
      </c>
      <c r="D329">
        <v>1.26573047306675</v>
      </c>
      <c r="E329">
        <v>12</v>
      </c>
      <c r="F329">
        <v>90.3333333333333</v>
      </c>
      <c r="G329">
        <v>78</v>
      </c>
      <c r="H329">
        <v>0</v>
      </c>
      <c r="I329" t="s">
        <v>12</v>
      </c>
      <c r="J329">
        <v>8</v>
      </c>
    </row>
    <row r="330" spans="1:10">
      <c r="A330" t="s">
        <v>1448</v>
      </c>
      <c r="B330" t="s">
        <v>1449</v>
      </c>
      <c r="C330">
        <v>2020</v>
      </c>
      <c r="D330">
        <v>1.24937767579073</v>
      </c>
      <c r="E330">
        <v>11</v>
      </c>
      <c r="F330">
        <v>78.909090909090907</v>
      </c>
      <c r="G330">
        <v>62</v>
      </c>
      <c r="H330">
        <v>0</v>
      </c>
      <c r="I330">
        <v>83</v>
      </c>
      <c r="J330" t="s">
        <v>12</v>
      </c>
    </row>
    <row r="331" spans="1:10">
      <c r="A331" t="s">
        <v>628</v>
      </c>
      <c r="B331" t="s">
        <v>629</v>
      </c>
      <c r="C331">
        <v>2009</v>
      </c>
      <c r="D331">
        <v>1.24231604692347</v>
      </c>
      <c r="E331">
        <v>10</v>
      </c>
      <c r="F331">
        <v>68.7</v>
      </c>
      <c r="G331">
        <v>39</v>
      </c>
      <c r="H331">
        <v>0</v>
      </c>
      <c r="I331" t="s">
        <v>12</v>
      </c>
      <c r="J331">
        <v>136</v>
      </c>
    </row>
    <row r="332" spans="1:10">
      <c r="A332" t="s">
        <v>1450</v>
      </c>
      <c r="B332" t="s">
        <v>1451</v>
      </c>
      <c r="C332">
        <v>2021</v>
      </c>
      <c r="D332">
        <v>1.22818052835195</v>
      </c>
      <c r="E332">
        <v>7</v>
      </c>
      <c r="F332">
        <v>33.714285714285701</v>
      </c>
      <c r="G332">
        <v>23</v>
      </c>
      <c r="H332">
        <v>0</v>
      </c>
      <c r="I332">
        <v>44</v>
      </c>
      <c r="J332" t="s">
        <v>12</v>
      </c>
    </row>
    <row r="333" spans="1:10">
      <c r="A333" t="s">
        <v>728</v>
      </c>
      <c r="B333" t="s">
        <v>729</v>
      </c>
      <c r="C333">
        <v>2019</v>
      </c>
      <c r="D333">
        <v>1.2061509299578199</v>
      </c>
      <c r="E333">
        <v>11</v>
      </c>
      <c r="F333">
        <v>84.636363636363598</v>
      </c>
      <c r="G333">
        <v>63</v>
      </c>
      <c r="H333">
        <v>0</v>
      </c>
      <c r="I333" t="s">
        <v>12</v>
      </c>
      <c r="J333">
        <v>9</v>
      </c>
    </row>
    <row r="334" spans="1:10">
      <c r="A334" t="s">
        <v>614</v>
      </c>
      <c r="B334" t="s">
        <v>615</v>
      </c>
      <c r="C334">
        <v>1998</v>
      </c>
      <c r="D334">
        <v>1.1911890439428301</v>
      </c>
      <c r="E334">
        <v>11</v>
      </c>
      <c r="F334">
        <v>85.818181818181799</v>
      </c>
      <c r="G334">
        <v>69</v>
      </c>
      <c r="H334">
        <v>0</v>
      </c>
      <c r="I334" t="s">
        <v>12</v>
      </c>
      <c r="J334">
        <v>135</v>
      </c>
    </row>
    <row r="335" spans="1:10">
      <c r="A335" t="s">
        <v>630</v>
      </c>
      <c r="B335" t="s">
        <v>631</v>
      </c>
      <c r="C335">
        <v>2013</v>
      </c>
      <c r="D335">
        <v>1.18859405560706</v>
      </c>
      <c r="E335">
        <v>6</v>
      </c>
      <c r="F335">
        <v>45.3333333333333</v>
      </c>
      <c r="G335">
        <v>7</v>
      </c>
      <c r="H335">
        <v>1</v>
      </c>
      <c r="I335" t="s">
        <v>12</v>
      </c>
      <c r="J335">
        <v>99</v>
      </c>
    </row>
    <row r="336" spans="1:10">
      <c r="A336" t="s">
        <v>632</v>
      </c>
      <c r="B336" t="s">
        <v>633</v>
      </c>
      <c r="C336">
        <v>2011</v>
      </c>
      <c r="D336">
        <v>1.1722218605694501</v>
      </c>
      <c r="E336">
        <v>10</v>
      </c>
      <c r="F336">
        <v>76.599999999999994</v>
      </c>
      <c r="G336">
        <v>37</v>
      </c>
      <c r="H336">
        <v>0</v>
      </c>
      <c r="I336" t="s">
        <v>12</v>
      </c>
      <c r="J336">
        <v>121</v>
      </c>
    </row>
    <row r="337" spans="1:10">
      <c r="A337" t="s">
        <v>634</v>
      </c>
      <c r="B337" t="s">
        <v>635</v>
      </c>
      <c r="C337">
        <v>2013</v>
      </c>
      <c r="D337">
        <v>1.1677051350348699</v>
      </c>
      <c r="E337">
        <v>10</v>
      </c>
      <c r="F337">
        <v>77.900000000000006</v>
      </c>
      <c r="G337">
        <v>39</v>
      </c>
      <c r="H337">
        <v>0</v>
      </c>
      <c r="I337" t="s">
        <v>12</v>
      </c>
      <c r="J337">
        <v>66</v>
      </c>
    </row>
    <row r="338" spans="1:10">
      <c r="A338" t="s">
        <v>636</v>
      </c>
      <c r="B338" t="s">
        <v>637</v>
      </c>
      <c r="C338">
        <v>2018</v>
      </c>
      <c r="D338">
        <v>1.1500183562864099</v>
      </c>
      <c r="E338">
        <v>8</v>
      </c>
      <c r="F338">
        <v>59.625</v>
      </c>
      <c r="G338">
        <v>19</v>
      </c>
      <c r="H338">
        <v>0</v>
      </c>
      <c r="I338" t="s">
        <v>12</v>
      </c>
      <c r="J338">
        <v>31</v>
      </c>
    </row>
    <row r="339" spans="1:10">
      <c r="A339" t="s">
        <v>640</v>
      </c>
      <c r="B339" t="s">
        <v>641</v>
      </c>
      <c r="C339">
        <v>2016</v>
      </c>
      <c r="D339">
        <v>1.14154476294245</v>
      </c>
      <c r="E339">
        <v>7</v>
      </c>
      <c r="F339">
        <v>49.571428571428498</v>
      </c>
      <c r="G339">
        <v>15</v>
      </c>
      <c r="H339">
        <v>0</v>
      </c>
      <c r="I339" t="s">
        <v>12</v>
      </c>
      <c r="J339">
        <v>54</v>
      </c>
    </row>
    <row r="340" spans="1:10">
      <c r="A340" t="s">
        <v>642</v>
      </c>
      <c r="B340" t="s">
        <v>643</v>
      </c>
      <c r="C340">
        <v>2010</v>
      </c>
      <c r="D340">
        <v>1.1397903863452601</v>
      </c>
      <c r="E340">
        <v>10</v>
      </c>
      <c r="F340">
        <v>79.099999999999994</v>
      </c>
      <c r="G340">
        <v>49</v>
      </c>
      <c r="H340">
        <v>0</v>
      </c>
      <c r="I340" t="s">
        <v>12</v>
      </c>
      <c r="J340">
        <v>131</v>
      </c>
    </row>
    <row r="341" spans="1:10">
      <c r="A341" t="s">
        <v>842</v>
      </c>
      <c r="B341" t="s">
        <v>843</v>
      </c>
      <c r="C341">
        <v>2020</v>
      </c>
      <c r="D341">
        <v>1.1364147631049299</v>
      </c>
      <c r="E341">
        <v>10</v>
      </c>
      <c r="F341">
        <v>79</v>
      </c>
      <c r="G341">
        <v>55</v>
      </c>
      <c r="H341">
        <v>0</v>
      </c>
      <c r="I341" t="s">
        <v>12</v>
      </c>
      <c r="J341">
        <v>6</v>
      </c>
    </row>
    <row r="342" spans="1:10">
      <c r="A342" t="s">
        <v>664</v>
      </c>
      <c r="B342" t="s">
        <v>665</v>
      </c>
      <c r="C342">
        <v>2011</v>
      </c>
      <c r="D342">
        <v>1.13056083844149</v>
      </c>
      <c r="E342">
        <v>9</v>
      </c>
      <c r="F342">
        <v>69</v>
      </c>
      <c r="G342">
        <v>38</v>
      </c>
      <c r="H342">
        <v>0</v>
      </c>
      <c r="I342" t="s">
        <v>12</v>
      </c>
      <c r="J342">
        <v>114</v>
      </c>
    </row>
    <row r="343" spans="1:10">
      <c r="A343" t="s">
        <v>694</v>
      </c>
      <c r="B343" t="s">
        <v>695</v>
      </c>
      <c r="C343">
        <v>2019</v>
      </c>
      <c r="D343">
        <v>1.13043414084841</v>
      </c>
      <c r="E343">
        <v>10</v>
      </c>
      <c r="F343">
        <v>83.1</v>
      </c>
      <c r="G343">
        <v>35</v>
      </c>
      <c r="H343">
        <v>0</v>
      </c>
      <c r="I343" t="s">
        <v>12</v>
      </c>
      <c r="J343">
        <v>5</v>
      </c>
    </row>
    <row r="344" spans="1:10">
      <c r="A344" t="s">
        <v>644</v>
      </c>
      <c r="B344" t="s">
        <v>645</v>
      </c>
      <c r="C344">
        <v>2014</v>
      </c>
      <c r="D344">
        <v>1.1283804674653299</v>
      </c>
      <c r="E344">
        <v>9</v>
      </c>
      <c r="F344">
        <v>69.3333333333333</v>
      </c>
      <c r="G344">
        <v>30</v>
      </c>
      <c r="H344">
        <v>0</v>
      </c>
      <c r="I344" t="s">
        <v>12</v>
      </c>
      <c r="J344">
        <v>13</v>
      </c>
    </row>
    <row r="345" spans="1:10">
      <c r="A345" t="s">
        <v>648</v>
      </c>
      <c r="B345" t="s">
        <v>649</v>
      </c>
      <c r="C345">
        <v>2012</v>
      </c>
      <c r="D345">
        <v>1.1128835429367101</v>
      </c>
      <c r="E345">
        <v>9</v>
      </c>
      <c r="F345">
        <v>68.4444444444444</v>
      </c>
      <c r="G345">
        <v>49</v>
      </c>
      <c r="H345">
        <v>0</v>
      </c>
      <c r="I345" t="s">
        <v>12</v>
      </c>
      <c r="J345">
        <v>103</v>
      </c>
    </row>
    <row r="346" spans="1:10">
      <c r="A346" t="s">
        <v>650</v>
      </c>
      <c r="B346" t="s">
        <v>651</v>
      </c>
      <c r="C346">
        <v>2014</v>
      </c>
      <c r="D346">
        <v>1.1014389133973801</v>
      </c>
      <c r="E346">
        <v>8</v>
      </c>
      <c r="F346">
        <v>65.625</v>
      </c>
      <c r="G346">
        <v>18</v>
      </c>
      <c r="H346">
        <v>0</v>
      </c>
      <c r="I346" t="s">
        <v>12</v>
      </c>
      <c r="J346">
        <v>89</v>
      </c>
    </row>
    <row r="347" spans="1:10">
      <c r="A347" t="s">
        <v>652</v>
      </c>
      <c r="B347" t="s">
        <v>653</v>
      </c>
      <c r="C347">
        <v>2015</v>
      </c>
      <c r="D347">
        <v>1.0912577385636399</v>
      </c>
      <c r="E347">
        <v>9</v>
      </c>
      <c r="F347">
        <v>70.1111111111111</v>
      </c>
      <c r="G347">
        <v>53</v>
      </c>
      <c r="H347">
        <v>0</v>
      </c>
      <c r="I347" t="s">
        <v>12</v>
      </c>
      <c r="J347">
        <v>67</v>
      </c>
    </row>
    <row r="348" spans="1:10">
      <c r="A348" t="s">
        <v>1020</v>
      </c>
      <c r="B348" t="s">
        <v>1021</v>
      </c>
      <c r="C348">
        <v>2021</v>
      </c>
      <c r="D348">
        <v>1.086833098467</v>
      </c>
      <c r="E348">
        <v>8</v>
      </c>
      <c r="F348">
        <v>63.375</v>
      </c>
      <c r="G348">
        <v>27</v>
      </c>
      <c r="H348">
        <v>0</v>
      </c>
      <c r="I348" t="s">
        <v>12</v>
      </c>
      <c r="J348">
        <v>6</v>
      </c>
    </row>
    <row r="349" spans="1:10">
      <c r="A349" t="s">
        <v>654</v>
      </c>
      <c r="B349" t="s">
        <v>655</v>
      </c>
      <c r="C349">
        <v>2017</v>
      </c>
      <c r="D349">
        <v>1.08659037006411</v>
      </c>
      <c r="E349">
        <v>8</v>
      </c>
      <c r="F349">
        <v>60.625</v>
      </c>
      <c r="G349">
        <v>27</v>
      </c>
      <c r="H349">
        <v>0</v>
      </c>
      <c r="I349" t="s">
        <v>12</v>
      </c>
      <c r="J349">
        <v>46</v>
      </c>
    </row>
    <row r="350" spans="1:10">
      <c r="A350" t="s">
        <v>656</v>
      </c>
      <c r="B350" t="s">
        <v>657</v>
      </c>
      <c r="C350">
        <v>2009</v>
      </c>
      <c r="D350">
        <v>1.08251464687718</v>
      </c>
      <c r="E350">
        <v>10</v>
      </c>
      <c r="F350">
        <v>85.9</v>
      </c>
      <c r="G350">
        <v>74</v>
      </c>
      <c r="H350">
        <v>0</v>
      </c>
      <c r="I350" t="s">
        <v>12</v>
      </c>
      <c r="J350">
        <v>138</v>
      </c>
    </row>
    <row r="351" spans="1:10">
      <c r="A351" t="s">
        <v>850</v>
      </c>
      <c r="B351" t="s">
        <v>851</v>
      </c>
      <c r="C351">
        <v>2021</v>
      </c>
      <c r="D351">
        <v>1.06823961122046</v>
      </c>
      <c r="E351">
        <v>8</v>
      </c>
      <c r="F351">
        <v>61.125</v>
      </c>
      <c r="G351">
        <v>35</v>
      </c>
      <c r="H351">
        <v>0</v>
      </c>
      <c r="I351">
        <v>41</v>
      </c>
      <c r="J351" t="s">
        <v>12</v>
      </c>
    </row>
    <row r="352" spans="1:10">
      <c r="A352" t="s">
        <v>1452</v>
      </c>
      <c r="B352" t="s">
        <v>1453</v>
      </c>
      <c r="C352">
        <v>2020</v>
      </c>
      <c r="D352">
        <v>1.0680103238137599</v>
      </c>
      <c r="E352">
        <v>9</v>
      </c>
      <c r="F352">
        <v>73.2222222222222</v>
      </c>
      <c r="G352">
        <v>47</v>
      </c>
      <c r="H352">
        <v>0</v>
      </c>
      <c r="I352">
        <v>87</v>
      </c>
      <c r="J352" t="s">
        <v>12</v>
      </c>
    </row>
    <row r="353" spans="1:10">
      <c r="A353" t="s">
        <v>658</v>
      </c>
      <c r="B353" t="s">
        <v>659</v>
      </c>
      <c r="C353">
        <v>2006</v>
      </c>
      <c r="D353">
        <v>1.05846711595178</v>
      </c>
      <c r="E353">
        <v>10</v>
      </c>
      <c r="F353">
        <v>89.5</v>
      </c>
      <c r="G353">
        <v>82</v>
      </c>
      <c r="H353">
        <v>0</v>
      </c>
      <c r="I353" t="s">
        <v>12</v>
      </c>
      <c r="J353">
        <v>133</v>
      </c>
    </row>
    <row r="354" spans="1:10">
      <c r="A354" t="s">
        <v>1454</v>
      </c>
      <c r="B354" t="s">
        <v>1455</v>
      </c>
      <c r="C354">
        <v>2020</v>
      </c>
      <c r="D354">
        <v>1.05343428036173</v>
      </c>
      <c r="E354">
        <v>9</v>
      </c>
      <c r="F354">
        <v>74.6666666666666</v>
      </c>
      <c r="G354">
        <v>55</v>
      </c>
      <c r="H354">
        <v>0</v>
      </c>
      <c r="I354">
        <v>99</v>
      </c>
      <c r="J354" t="s">
        <v>12</v>
      </c>
    </row>
    <row r="355" spans="1:10">
      <c r="A355" t="s">
        <v>660</v>
      </c>
      <c r="B355" t="s">
        <v>661</v>
      </c>
      <c r="C355">
        <v>2014</v>
      </c>
      <c r="D355">
        <v>1.0482025644205799</v>
      </c>
      <c r="E355">
        <v>9</v>
      </c>
      <c r="F355">
        <v>75.4444444444444</v>
      </c>
      <c r="G355">
        <v>51</v>
      </c>
      <c r="H355">
        <v>0</v>
      </c>
      <c r="I355" t="s">
        <v>12</v>
      </c>
      <c r="J355">
        <v>79</v>
      </c>
    </row>
    <row r="356" spans="1:10">
      <c r="A356" t="s">
        <v>662</v>
      </c>
      <c r="B356" t="s">
        <v>663</v>
      </c>
      <c r="C356">
        <v>2010</v>
      </c>
      <c r="D356">
        <v>1.04184803472017</v>
      </c>
      <c r="E356">
        <v>6</v>
      </c>
      <c r="F356">
        <v>45.1666666666666</v>
      </c>
      <c r="G356">
        <v>13</v>
      </c>
      <c r="H356">
        <v>0</v>
      </c>
      <c r="I356" t="s">
        <v>12</v>
      </c>
      <c r="J356">
        <v>138</v>
      </c>
    </row>
    <row r="357" spans="1:10">
      <c r="A357" t="s">
        <v>886</v>
      </c>
      <c r="B357" t="s">
        <v>887</v>
      </c>
      <c r="C357">
        <v>2020</v>
      </c>
      <c r="D357">
        <v>1.0404337337385301</v>
      </c>
      <c r="E357">
        <v>9</v>
      </c>
      <c r="F357">
        <v>77</v>
      </c>
      <c r="G357">
        <v>47</v>
      </c>
      <c r="H357">
        <v>0</v>
      </c>
      <c r="I357" t="s">
        <v>12</v>
      </c>
      <c r="J357">
        <v>2</v>
      </c>
    </row>
    <row r="358" spans="1:10">
      <c r="A358" t="s">
        <v>646</v>
      </c>
      <c r="B358" t="s">
        <v>647</v>
      </c>
      <c r="C358">
        <v>2013</v>
      </c>
      <c r="D358">
        <v>1.0227995562727501</v>
      </c>
      <c r="E358">
        <v>8</v>
      </c>
      <c r="F358">
        <v>62.125</v>
      </c>
      <c r="G358">
        <v>48</v>
      </c>
      <c r="H358">
        <v>0</v>
      </c>
      <c r="I358" t="s">
        <v>12</v>
      </c>
      <c r="J358">
        <v>81</v>
      </c>
    </row>
    <row r="359" spans="1:10">
      <c r="A359" t="s">
        <v>666</v>
      </c>
      <c r="B359" t="s">
        <v>667</v>
      </c>
      <c r="C359">
        <v>2009</v>
      </c>
      <c r="D359">
        <v>1.01734609607925</v>
      </c>
      <c r="E359">
        <v>8</v>
      </c>
      <c r="F359">
        <v>63</v>
      </c>
      <c r="G359">
        <v>53</v>
      </c>
      <c r="H359">
        <v>0</v>
      </c>
      <c r="I359" t="s">
        <v>12</v>
      </c>
      <c r="J359">
        <v>140</v>
      </c>
    </row>
    <row r="360" spans="1:10">
      <c r="A360" t="s">
        <v>698</v>
      </c>
      <c r="B360" t="s">
        <v>699</v>
      </c>
      <c r="C360">
        <v>2020</v>
      </c>
      <c r="D360">
        <v>1.0084001944384</v>
      </c>
      <c r="E360">
        <v>7</v>
      </c>
      <c r="F360">
        <v>59.285714285714199</v>
      </c>
      <c r="G360">
        <v>19</v>
      </c>
      <c r="H360">
        <v>0</v>
      </c>
      <c r="I360" t="s">
        <v>12</v>
      </c>
      <c r="J360">
        <v>10</v>
      </c>
    </row>
    <row r="361" spans="1:10">
      <c r="A361" t="s">
        <v>668</v>
      </c>
      <c r="B361" t="s">
        <v>669</v>
      </c>
      <c r="C361">
        <v>2012</v>
      </c>
      <c r="D361">
        <v>1.0071458534297599</v>
      </c>
      <c r="E361">
        <v>8</v>
      </c>
      <c r="F361">
        <v>69.5</v>
      </c>
      <c r="G361">
        <v>39</v>
      </c>
      <c r="H361">
        <v>0</v>
      </c>
      <c r="I361" t="s">
        <v>12</v>
      </c>
      <c r="J361">
        <v>102</v>
      </c>
    </row>
    <row r="362" spans="1:10">
      <c r="A362" t="s">
        <v>734</v>
      </c>
      <c r="B362" t="s">
        <v>735</v>
      </c>
      <c r="C362">
        <v>2020</v>
      </c>
      <c r="D362">
        <v>0.99635789182658197</v>
      </c>
      <c r="E362">
        <v>8</v>
      </c>
      <c r="F362">
        <v>66.75</v>
      </c>
      <c r="G362">
        <v>47</v>
      </c>
      <c r="H362">
        <v>0</v>
      </c>
      <c r="I362" t="s">
        <v>12</v>
      </c>
      <c r="J362">
        <v>10</v>
      </c>
    </row>
    <row r="363" spans="1:10">
      <c r="A363" t="s">
        <v>702</v>
      </c>
      <c r="B363" t="s">
        <v>703</v>
      </c>
      <c r="C363">
        <v>2009</v>
      </c>
      <c r="D363">
        <v>0.98638473475774902</v>
      </c>
      <c r="E363">
        <v>9</v>
      </c>
      <c r="F363">
        <v>85.5555555555555</v>
      </c>
      <c r="G363">
        <v>51</v>
      </c>
      <c r="H363">
        <v>0</v>
      </c>
      <c r="I363" t="s">
        <v>12</v>
      </c>
      <c r="J363">
        <v>106</v>
      </c>
    </row>
    <row r="364" spans="1:10">
      <c r="A364" t="s">
        <v>672</v>
      </c>
      <c r="B364" t="s">
        <v>673</v>
      </c>
      <c r="C364">
        <v>2012</v>
      </c>
      <c r="D364">
        <v>0.98050535155631102</v>
      </c>
      <c r="E364">
        <v>9</v>
      </c>
      <c r="F364">
        <v>85</v>
      </c>
      <c r="G364">
        <v>70</v>
      </c>
      <c r="H364">
        <v>0</v>
      </c>
      <c r="I364" t="s">
        <v>12</v>
      </c>
      <c r="J364">
        <v>92</v>
      </c>
    </row>
    <row r="365" spans="1:10">
      <c r="A365" t="s">
        <v>1456</v>
      </c>
      <c r="B365" t="s">
        <v>1457</v>
      </c>
      <c r="C365">
        <v>2021</v>
      </c>
      <c r="D365">
        <v>0.97963229055812195</v>
      </c>
      <c r="E365">
        <v>8</v>
      </c>
      <c r="F365">
        <v>69.625</v>
      </c>
      <c r="G365">
        <v>48</v>
      </c>
      <c r="H365">
        <v>0</v>
      </c>
      <c r="I365">
        <v>70</v>
      </c>
      <c r="J365" t="s">
        <v>12</v>
      </c>
    </row>
    <row r="366" spans="1:10">
      <c r="A366" t="s">
        <v>738</v>
      </c>
      <c r="B366" t="s">
        <v>739</v>
      </c>
      <c r="C366">
        <v>2015</v>
      </c>
      <c r="D366">
        <v>0.97198552642735703</v>
      </c>
      <c r="E366">
        <v>9</v>
      </c>
      <c r="F366">
        <v>87.4444444444444</v>
      </c>
      <c r="G366">
        <v>59</v>
      </c>
      <c r="H366">
        <v>0</v>
      </c>
      <c r="I366" t="s">
        <v>12</v>
      </c>
      <c r="J366">
        <v>71</v>
      </c>
    </row>
    <row r="367" spans="1:10">
      <c r="A367" t="s">
        <v>676</v>
      </c>
      <c r="B367" t="s">
        <v>677</v>
      </c>
      <c r="C367">
        <v>2011</v>
      </c>
      <c r="D367">
        <v>0.96419748724954901</v>
      </c>
      <c r="E367">
        <v>7</v>
      </c>
      <c r="F367">
        <v>57.714285714285701</v>
      </c>
      <c r="G367">
        <v>34</v>
      </c>
      <c r="H367">
        <v>0</v>
      </c>
      <c r="I367" t="s">
        <v>12</v>
      </c>
      <c r="J367">
        <v>118</v>
      </c>
    </row>
    <row r="368" spans="1:10">
      <c r="A368" t="s">
        <v>674</v>
      </c>
      <c r="B368" t="s">
        <v>675</v>
      </c>
      <c r="C368">
        <v>2015</v>
      </c>
      <c r="D368">
        <v>0.96316171861008304</v>
      </c>
      <c r="E368">
        <v>8</v>
      </c>
      <c r="F368">
        <v>74.75</v>
      </c>
      <c r="G368">
        <v>36</v>
      </c>
      <c r="H368">
        <v>0</v>
      </c>
      <c r="I368" t="s">
        <v>12</v>
      </c>
      <c r="J368">
        <v>72</v>
      </c>
    </row>
    <row r="369" spans="1:10">
      <c r="A369" t="s">
        <v>682</v>
      </c>
      <c r="B369" t="s">
        <v>683</v>
      </c>
      <c r="C369">
        <v>2013</v>
      </c>
      <c r="D369">
        <v>0.95348400336001105</v>
      </c>
      <c r="E369">
        <v>8</v>
      </c>
      <c r="F369">
        <v>74.375</v>
      </c>
      <c r="G369">
        <v>46</v>
      </c>
      <c r="H369">
        <v>0</v>
      </c>
      <c r="I369" t="s">
        <v>12</v>
      </c>
      <c r="J369">
        <v>94</v>
      </c>
    </row>
    <row r="370" spans="1:10">
      <c r="A370" t="s">
        <v>684</v>
      </c>
      <c r="B370" t="s">
        <v>685</v>
      </c>
      <c r="C370">
        <v>2017</v>
      </c>
      <c r="D370">
        <v>0.95343289227934203</v>
      </c>
      <c r="E370">
        <v>7</v>
      </c>
      <c r="F370">
        <v>56.571428571428498</v>
      </c>
      <c r="G370">
        <v>40</v>
      </c>
      <c r="H370">
        <v>0</v>
      </c>
      <c r="I370" t="s">
        <v>12</v>
      </c>
      <c r="J370">
        <v>47</v>
      </c>
    </row>
    <row r="371" spans="1:10">
      <c r="A371" t="s">
        <v>688</v>
      </c>
      <c r="B371" t="s">
        <v>689</v>
      </c>
      <c r="C371">
        <v>2011</v>
      </c>
      <c r="D371">
        <v>0.93993250734707301</v>
      </c>
      <c r="E371">
        <v>6</v>
      </c>
      <c r="F371">
        <v>49.8333333333333</v>
      </c>
      <c r="G371">
        <v>22</v>
      </c>
      <c r="H371">
        <v>0</v>
      </c>
      <c r="I371" t="s">
        <v>12</v>
      </c>
      <c r="J371">
        <v>119</v>
      </c>
    </row>
    <row r="372" spans="1:10">
      <c r="A372" t="s">
        <v>686</v>
      </c>
      <c r="B372" t="s">
        <v>687</v>
      </c>
      <c r="C372">
        <v>2013</v>
      </c>
      <c r="D372">
        <v>0.93802653858325302</v>
      </c>
      <c r="E372">
        <v>6</v>
      </c>
      <c r="F372">
        <v>46.3333333333333</v>
      </c>
      <c r="G372">
        <v>22</v>
      </c>
      <c r="H372">
        <v>0</v>
      </c>
      <c r="I372" t="s">
        <v>12</v>
      </c>
      <c r="J372">
        <v>95</v>
      </c>
    </row>
    <row r="373" spans="1:10">
      <c r="A373" t="s">
        <v>690</v>
      </c>
      <c r="B373" t="s">
        <v>691</v>
      </c>
      <c r="C373">
        <v>2011</v>
      </c>
      <c r="D373">
        <v>0.93449297528073505</v>
      </c>
      <c r="E373">
        <v>7</v>
      </c>
      <c r="F373">
        <v>61.142857142857103</v>
      </c>
      <c r="G373">
        <v>38</v>
      </c>
      <c r="H373">
        <v>0</v>
      </c>
      <c r="I373" t="s">
        <v>12</v>
      </c>
      <c r="J373">
        <v>118</v>
      </c>
    </row>
    <row r="374" spans="1:10">
      <c r="A374" t="s">
        <v>692</v>
      </c>
      <c r="B374" t="s">
        <v>693</v>
      </c>
      <c r="C374">
        <v>2013</v>
      </c>
      <c r="D374">
        <v>0.93252683506166401</v>
      </c>
      <c r="E374">
        <v>6</v>
      </c>
      <c r="F374">
        <v>59.1666666666666</v>
      </c>
      <c r="G374">
        <v>12</v>
      </c>
      <c r="H374">
        <v>0</v>
      </c>
      <c r="I374" t="s">
        <v>12</v>
      </c>
      <c r="J374">
        <v>95</v>
      </c>
    </row>
    <row r="375" spans="1:10">
      <c r="A375" t="s">
        <v>704</v>
      </c>
      <c r="B375" t="s">
        <v>705</v>
      </c>
      <c r="C375">
        <v>2014</v>
      </c>
      <c r="D375">
        <v>0.88153082841450403</v>
      </c>
      <c r="E375">
        <v>7</v>
      </c>
      <c r="F375">
        <v>66.857142857142804</v>
      </c>
      <c r="G375">
        <v>41</v>
      </c>
      <c r="H375">
        <v>0</v>
      </c>
      <c r="I375" t="s">
        <v>12</v>
      </c>
      <c r="J375">
        <v>23</v>
      </c>
    </row>
    <row r="376" spans="1:10">
      <c r="A376" t="s">
        <v>706</v>
      </c>
      <c r="B376" t="s">
        <v>707</v>
      </c>
      <c r="C376">
        <v>2012</v>
      </c>
      <c r="D376">
        <v>0.87960384795781899</v>
      </c>
      <c r="E376">
        <v>5</v>
      </c>
      <c r="F376">
        <v>47.8</v>
      </c>
      <c r="G376">
        <v>13</v>
      </c>
      <c r="H376">
        <v>0</v>
      </c>
      <c r="I376" t="s">
        <v>12</v>
      </c>
      <c r="J376">
        <v>113</v>
      </c>
    </row>
    <row r="377" spans="1:10">
      <c r="A377" t="s">
        <v>708</v>
      </c>
      <c r="B377" t="s">
        <v>709</v>
      </c>
      <c r="C377">
        <v>2017</v>
      </c>
      <c r="D377">
        <v>0.86116831276389305</v>
      </c>
      <c r="E377">
        <v>7</v>
      </c>
      <c r="F377">
        <v>71.142857142857096</v>
      </c>
      <c r="G377">
        <v>39</v>
      </c>
      <c r="H377">
        <v>0</v>
      </c>
      <c r="I377" t="s">
        <v>12</v>
      </c>
      <c r="J377">
        <v>43</v>
      </c>
    </row>
    <row r="378" spans="1:10">
      <c r="A378" t="s">
        <v>680</v>
      </c>
      <c r="B378" t="s">
        <v>681</v>
      </c>
      <c r="C378">
        <v>2017</v>
      </c>
      <c r="D378">
        <v>0.86078564049338002</v>
      </c>
      <c r="E378">
        <v>7</v>
      </c>
      <c r="F378">
        <v>69.142857142857096</v>
      </c>
      <c r="G378">
        <v>41</v>
      </c>
      <c r="H378">
        <v>0</v>
      </c>
      <c r="I378" t="s">
        <v>12</v>
      </c>
      <c r="J378">
        <v>43</v>
      </c>
    </row>
    <row r="379" spans="1:10">
      <c r="A379" t="s">
        <v>710</v>
      </c>
      <c r="B379" t="s">
        <v>711</v>
      </c>
      <c r="C379">
        <v>2015</v>
      </c>
      <c r="D379">
        <v>0.85497897692443103</v>
      </c>
      <c r="E379">
        <v>5</v>
      </c>
      <c r="F379">
        <v>41.4</v>
      </c>
      <c r="G379">
        <v>15</v>
      </c>
      <c r="H379">
        <v>0</v>
      </c>
      <c r="I379" t="s">
        <v>12</v>
      </c>
      <c r="J379">
        <v>79</v>
      </c>
    </row>
    <row r="380" spans="1:10">
      <c r="A380" t="s">
        <v>712</v>
      </c>
      <c r="B380" t="s">
        <v>713</v>
      </c>
      <c r="C380">
        <v>2011</v>
      </c>
      <c r="D380">
        <v>0.85092351196118299</v>
      </c>
      <c r="E380">
        <v>6</v>
      </c>
      <c r="F380">
        <v>60.8333333333333</v>
      </c>
      <c r="G380">
        <v>17</v>
      </c>
      <c r="H380">
        <v>0</v>
      </c>
      <c r="I380" t="s">
        <v>12</v>
      </c>
      <c r="J380">
        <v>128</v>
      </c>
    </row>
    <row r="381" spans="1:10">
      <c r="A381" t="s">
        <v>714</v>
      </c>
      <c r="B381" t="s">
        <v>715</v>
      </c>
      <c r="C381">
        <v>2017</v>
      </c>
      <c r="D381">
        <v>0.84914522402723003</v>
      </c>
      <c r="E381">
        <v>8</v>
      </c>
      <c r="F381">
        <v>89.25</v>
      </c>
      <c r="G381">
        <v>79</v>
      </c>
      <c r="H381">
        <v>0</v>
      </c>
      <c r="I381" t="s">
        <v>12</v>
      </c>
      <c r="J381">
        <v>33</v>
      </c>
    </row>
    <row r="382" spans="1:10">
      <c r="A382" t="s">
        <v>716</v>
      </c>
      <c r="B382" t="s">
        <v>717</v>
      </c>
      <c r="C382">
        <v>2009</v>
      </c>
      <c r="D382">
        <v>0.84538644810689301</v>
      </c>
      <c r="E382">
        <v>8</v>
      </c>
      <c r="F382">
        <v>90.375</v>
      </c>
      <c r="G382">
        <v>71</v>
      </c>
      <c r="H382">
        <v>0</v>
      </c>
      <c r="I382" t="s">
        <v>12</v>
      </c>
      <c r="J382">
        <v>117</v>
      </c>
    </row>
    <row r="383" spans="1:10">
      <c r="A383" t="s">
        <v>718</v>
      </c>
      <c r="B383" t="s">
        <v>719</v>
      </c>
      <c r="C383">
        <v>2016</v>
      </c>
      <c r="D383">
        <v>0.83830544261708995</v>
      </c>
      <c r="E383">
        <v>7</v>
      </c>
      <c r="F383">
        <v>73</v>
      </c>
      <c r="G383">
        <v>42</v>
      </c>
      <c r="H383">
        <v>0</v>
      </c>
      <c r="I383" t="s">
        <v>12</v>
      </c>
      <c r="J383">
        <v>59</v>
      </c>
    </row>
    <row r="384" spans="1:10">
      <c r="A384" t="s">
        <v>750</v>
      </c>
      <c r="B384" t="s">
        <v>751</v>
      </c>
      <c r="C384">
        <v>2015</v>
      </c>
      <c r="D384">
        <v>0.82328648838851404</v>
      </c>
      <c r="E384">
        <v>7</v>
      </c>
      <c r="F384">
        <v>75.142857142857096</v>
      </c>
      <c r="G384">
        <v>54</v>
      </c>
      <c r="H384">
        <v>0</v>
      </c>
      <c r="I384" t="s">
        <v>12</v>
      </c>
      <c r="J384">
        <v>67</v>
      </c>
    </row>
    <row r="385" spans="1:10">
      <c r="A385" t="s">
        <v>720</v>
      </c>
      <c r="B385" t="s">
        <v>721</v>
      </c>
      <c r="C385">
        <v>2005</v>
      </c>
      <c r="D385">
        <v>0.82320241152432305</v>
      </c>
      <c r="E385">
        <v>7</v>
      </c>
      <c r="F385">
        <v>75.142857142857096</v>
      </c>
      <c r="G385">
        <v>51</v>
      </c>
      <c r="H385">
        <v>0</v>
      </c>
      <c r="I385" t="s">
        <v>12</v>
      </c>
      <c r="J385">
        <v>112</v>
      </c>
    </row>
    <row r="386" spans="1:10">
      <c r="A386" t="s">
        <v>722</v>
      </c>
      <c r="B386" t="s">
        <v>723</v>
      </c>
      <c r="C386">
        <v>2016</v>
      </c>
      <c r="D386">
        <v>0.81812985346508904</v>
      </c>
      <c r="E386">
        <v>7</v>
      </c>
      <c r="F386">
        <v>79.428571428571402</v>
      </c>
      <c r="G386">
        <v>36</v>
      </c>
      <c r="H386">
        <v>0</v>
      </c>
      <c r="I386" t="s">
        <v>12</v>
      </c>
      <c r="J386">
        <v>53</v>
      </c>
    </row>
    <row r="387" spans="1:10">
      <c r="A387" t="s">
        <v>726</v>
      </c>
      <c r="B387" t="s">
        <v>727</v>
      </c>
      <c r="C387">
        <v>2018</v>
      </c>
      <c r="D387">
        <v>0.79326327365333404</v>
      </c>
      <c r="E387">
        <v>5</v>
      </c>
      <c r="F387">
        <v>52</v>
      </c>
      <c r="G387">
        <v>19</v>
      </c>
      <c r="H387">
        <v>0</v>
      </c>
      <c r="I387" t="s">
        <v>12</v>
      </c>
      <c r="J387">
        <v>42</v>
      </c>
    </row>
    <row r="388" spans="1:10">
      <c r="A388" t="s">
        <v>732</v>
      </c>
      <c r="B388" t="s">
        <v>733</v>
      </c>
      <c r="C388">
        <v>2017</v>
      </c>
      <c r="D388">
        <v>0.78012979292663498</v>
      </c>
      <c r="E388">
        <v>6</v>
      </c>
      <c r="F388">
        <v>67.1666666666666</v>
      </c>
      <c r="G388">
        <v>28</v>
      </c>
      <c r="H388">
        <v>0</v>
      </c>
      <c r="I388" t="s">
        <v>12</v>
      </c>
      <c r="J388">
        <v>15</v>
      </c>
    </row>
    <row r="389" spans="1:10">
      <c r="A389" t="s">
        <v>736</v>
      </c>
      <c r="B389" t="s">
        <v>737</v>
      </c>
      <c r="C389">
        <v>2009</v>
      </c>
      <c r="D389">
        <v>0.77591754845391303</v>
      </c>
      <c r="E389">
        <v>7</v>
      </c>
      <c r="F389">
        <v>83</v>
      </c>
      <c r="G389">
        <v>61</v>
      </c>
      <c r="H389">
        <v>0</v>
      </c>
      <c r="I389" t="s">
        <v>12</v>
      </c>
      <c r="J389">
        <v>140</v>
      </c>
    </row>
    <row r="390" spans="1:10">
      <c r="A390" t="s">
        <v>764</v>
      </c>
      <c r="B390" t="s">
        <v>765</v>
      </c>
      <c r="C390">
        <v>2017</v>
      </c>
      <c r="D390">
        <v>0.76349943251996599</v>
      </c>
      <c r="E390">
        <v>6</v>
      </c>
      <c r="F390">
        <v>71.3333333333333</v>
      </c>
      <c r="G390">
        <v>35</v>
      </c>
      <c r="H390">
        <v>0</v>
      </c>
      <c r="I390" t="s">
        <v>12</v>
      </c>
      <c r="J390">
        <v>45</v>
      </c>
    </row>
    <row r="391" spans="1:10">
      <c r="A391" t="s">
        <v>740</v>
      </c>
      <c r="B391" t="s">
        <v>741</v>
      </c>
      <c r="C391">
        <v>2014</v>
      </c>
      <c r="D391">
        <v>0.75960408109892796</v>
      </c>
      <c r="E391">
        <v>5</v>
      </c>
      <c r="F391">
        <v>54.8</v>
      </c>
      <c r="G391">
        <v>23</v>
      </c>
      <c r="H391">
        <v>0</v>
      </c>
      <c r="I391" t="s">
        <v>12</v>
      </c>
      <c r="J391">
        <v>78</v>
      </c>
    </row>
    <row r="392" spans="1:10">
      <c r="A392" t="s">
        <v>742</v>
      </c>
      <c r="B392" t="s">
        <v>743</v>
      </c>
      <c r="C392">
        <v>2009</v>
      </c>
      <c r="D392">
        <v>0.758695170260832</v>
      </c>
      <c r="E392">
        <v>5</v>
      </c>
      <c r="F392">
        <v>47.8</v>
      </c>
      <c r="G392">
        <v>31</v>
      </c>
      <c r="H392">
        <v>0</v>
      </c>
      <c r="I392" t="s">
        <v>12</v>
      </c>
      <c r="J392">
        <v>143</v>
      </c>
    </row>
    <row r="393" spans="1:10">
      <c r="A393" t="s">
        <v>744</v>
      </c>
      <c r="B393" t="s">
        <v>745</v>
      </c>
      <c r="C393">
        <v>2007</v>
      </c>
      <c r="D393">
        <v>0.752241192343722</v>
      </c>
      <c r="E393">
        <v>7</v>
      </c>
      <c r="F393">
        <v>87.428571428571402</v>
      </c>
      <c r="G393">
        <v>73</v>
      </c>
      <c r="H393">
        <v>0</v>
      </c>
      <c r="I393" t="s">
        <v>12</v>
      </c>
      <c r="J393">
        <v>141</v>
      </c>
    </row>
    <row r="394" spans="1:10">
      <c r="A394" t="s">
        <v>746</v>
      </c>
      <c r="B394" t="s">
        <v>747</v>
      </c>
      <c r="C394">
        <v>2012</v>
      </c>
      <c r="D394">
        <v>0.727744936018898</v>
      </c>
      <c r="E394">
        <v>5</v>
      </c>
      <c r="F394">
        <v>55.4</v>
      </c>
      <c r="G394">
        <v>24</v>
      </c>
      <c r="H394">
        <v>0</v>
      </c>
      <c r="I394" t="s">
        <v>12</v>
      </c>
      <c r="J394">
        <v>114</v>
      </c>
    </row>
    <row r="395" spans="1:10">
      <c r="A395" t="s">
        <v>752</v>
      </c>
      <c r="B395" t="s">
        <v>753</v>
      </c>
      <c r="C395">
        <v>2016</v>
      </c>
      <c r="D395">
        <v>0.71779236902198595</v>
      </c>
      <c r="E395">
        <v>6</v>
      </c>
      <c r="F395">
        <v>72.6666666666666</v>
      </c>
      <c r="G395">
        <v>52</v>
      </c>
      <c r="H395">
        <v>0</v>
      </c>
      <c r="I395" t="s">
        <v>12</v>
      </c>
      <c r="J395">
        <v>54</v>
      </c>
    </row>
    <row r="396" spans="1:10">
      <c r="A396" t="s">
        <v>754</v>
      </c>
      <c r="B396" t="s">
        <v>755</v>
      </c>
      <c r="C396">
        <v>2017</v>
      </c>
      <c r="D396">
        <v>0.712664775228671</v>
      </c>
      <c r="E396">
        <v>6</v>
      </c>
      <c r="F396">
        <v>74.6666666666666</v>
      </c>
      <c r="G396">
        <v>46</v>
      </c>
      <c r="H396">
        <v>0</v>
      </c>
      <c r="I396" t="s">
        <v>12</v>
      </c>
      <c r="J396">
        <v>46</v>
      </c>
    </row>
    <row r="397" spans="1:10">
      <c r="A397" t="s">
        <v>756</v>
      </c>
      <c r="B397" t="s">
        <v>757</v>
      </c>
      <c r="C397">
        <v>2013</v>
      </c>
      <c r="D397">
        <v>0.70244315789242495</v>
      </c>
      <c r="E397">
        <v>5</v>
      </c>
      <c r="F397">
        <v>60</v>
      </c>
      <c r="G397">
        <v>23</v>
      </c>
      <c r="H397">
        <v>0</v>
      </c>
      <c r="I397" t="s">
        <v>12</v>
      </c>
      <c r="J397">
        <v>98</v>
      </c>
    </row>
    <row r="398" spans="1:10">
      <c r="A398" t="s">
        <v>1036</v>
      </c>
      <c r="B398" t="s">
        <v>1037</v>
      </c>
      <c r="C398">
        <v>2021</v>
      </c>
      <c r="D398">
        <v>0.70105267776269198</v>
      </c>
      <c r="E398">
        <v>6</v>
      </c>
      <c r="F398">
        <v>76.3333333333333</v>
      </c>
      <c r="G398">
        <v>46</v>
      </c>
      <c r="H398">
        <v>0</v>
      </c>
      <c r="I398" t="s">
        <v>12</v>
      </c>
      <c r="J398">
        <v>8</v>
      </c>
    </row>
    <row r="399" spans="1:10">
      <c r="A399" t="s">
        <v>758</v>
      </c>
      <c r="B399" t="s">
        <v>759</v>
      </c>
      <c r="C399">
        <v>2019</v>
      </c>
      <c r="D399">
        <v>0.69647248970636499</v>
      </c>
      <c r="E399">
        <v>6</v>
      </c>
      <c r="F399">
        <v>74.8333333333333</v>
      </c>
      <c r="G399">
        <v>61</v>
      </c>
      <c r="H399">
        <v>0</v>
      </c>
      <c r="I399" t="s">
        <v>12</v>
      </c>
      <c r="J399">
        <v>14</v>
      </c>
    </row>
    <row r="400" spans="1:10">
      <c r="A400" t="s">
        <v>730</v>
      </c>
      <c r="B400" t="s">
        <v>731</v>
      </c>
      <c r="C400">
        <v>2020</v>
      </c>
      <c r="D400">
        <v>0.68996752048137899</v>
      </c>
      <c r="E400">
        <v>5</v>
      </c>
      <c r="F400">
        <v>57.6</v>
      </c>
      <c r="G400">
        <v>33</v>
      </c>
      <c r="H400">
        <v>0</v>
      </c>
      <c r="I400" t="s">
        <v>12</v>
      </c>
      <c r="J400">
        <v>16</v>
      </c>
    </row>
    <row r="401" spans="1:10">
      <c r="A401" t="s">
        <v>1458</v>
      </c>
      <c r="B401" t="s">
        <v>1459</v>
      </c>
      <c r="C401">
        <v>2021</v>
      </c>
      <c r="D401">
        <v>0.68952026203483696</v>
      </c>
      <c r="E401">
        <v>6</v>
      </c>
      <c r="F401">
        <v>77.5</v>
      </c>
      <c r="G401">
        <v>62</v>
      </c>
      <c r="H401">
        <v>0</v>
      </c>
      <c r="I401">
        <v>62</v>
      </c>
      <c r="J401" t="s">
        <v>12</v>
      </c>
    </row>
    <row r="402" spans="1:10">
      <c r="A402" t="s">
        <v>800</v>
      </c>
      <c r="B402" t="s">
        <v>801</v>
      </c>
      <c r="C402">
        <v>2017</v>
      </c>
      <c r="D402">
        <v>0.68696277935843797</v>
      </c>
      <c r="E402">
        <v>6</v>
      </c>
      <c r="F402">
        <v>78.3333333333333</v>
      </c>
      <c r="G402">
        <v>62</v>
      </c>
      <c r="H402">
        <v>0</v>
      </c>
      <c r="I402" t="s">
        <v>12</v>
      </c>
      <c r="J402">
        <v>43</v>
      </c>
    </row>
    <row r="403" spans="1:10">
      <c r="A403" t="s">
        <v>760</v>
      </c>
      <c r="B403" t="s">
        <v>761</v>
      </c>
      <c r="C403">
        <v>2016</v>
      </c>
      <c r="D403">
        <v>0.68642694131822901</v>
      </c>
      <c r="E403">
        <v>6</v>
      </c>
      <c r="F403">
        <v>77.8333333333333</v>
      </c>
      <c r="G403">
        <v>59</v>
      </c>
      <c r="H403">
        <v>0</v>
      </c>
      <c r="I403" t="s">
        <v>12</v>
      </c>
      <c r="J403">
        <v>61</v>
      </c>
    </row>
    <row r="404" spans="1:10">
      <c r="A404" t="s">
        <v>762</v>
      </c>
      <c r="B404" t="s">
        <v>763</v>
      </c>
      <c r="C404">
        <v>2014</v>
      </c>
      <c r="D404">
        <v>0.66140047912413602</v>
      </c>
      <c r="E404">
        <v>5</v>
      </c>
      <c r="F404">
        <v>58.6</v>
      </c>
      <c r="G404">
        <v>49</v>
      </c>
      <c r="H404">
        <v>0</v>
      </c>
      <c r="I404" t="s">
        <v>12</v>
      </c>
      <c r="J404">
        <v>84</v>
      </c>
    </row>
    <row r="405" spans="1:10">
      <c r="A405" t="s">
        <v>766</v>
      </c>
      <c r="B405" t="s">
        <v>767</v>
      </c>
      <c r="C405">
        <v>2011</v>
      </c>
      <c r="D405">
        <v>0.65310204191420895</v>
      </c>
      <c r="E405">
        <v>4</v>
      </c>
      <c r="F405">
        <v>50.5</v>
      </c>
      <c r="G405">
        <v>15</v>
      </c>
      <c r="H405">
        <v>0</v>
      </c>
      <c r="I405" t="s">
        <v>12</v>
      </c>
      <c r="J405">
        <v>123</v>
      </c>
    </row>
    <row r="406" spans="1:10">
      <c r="A406" t="s">
        <v>768</v>
      </c>
      <c r="B406" t="s">
        <v>769</v>
      </c>
      <c r="C406">
        <v>2006</v>
      </c>
      <c r="D406">
        <v>0.64709553638541795</v>
      </c>
      <c r="E406">
        <v>6</v>
      </c>
      <c r="F406">
        <v>86.3333333333333</v>
      </c>
      <c r="G406">
        <v>76</v>
      </c>
      <c r="H406">
        <v>0</v>
      </c>
      <c r="I406" t="s">
        <v>12</v>
      </c>
      <c r="J406">
        <v>139</v>
      </c>
    </row>
    <row r="407" spans="1:10">
      <c r="A407" t="s">
        <v>772</v>
      </c>
      <c r="B407" t="s">
        <v>773</v>
      </c>
      <c r="C407">
        <v>2014</v>
      </c>
      <c r="D407">
        <v>0.64623955756611196</v>
      </c>
      <c r="E407">
        <v>4</v>
      </c>
      <c r="F407">
        <v>45.75</v>
      </c>
      <c r="G407">
        <v>17</v>
      </c>
      <c r="H407">
        <v>0</v>
      </c>
      <c r="I407" t="s">
        <v>12</v>
      </c>
      <c r="J407">
        <v>87</v>
      </c>
    </row>
    <row r="408" spans="1:10">
      <c r="A408" t="s">
        <v>770</v>
      </c>
      <c r="B408" t="s">
        <v>771</v>
      </c>
      <c r="C408">
        <v>2018</v>
      </c>
      <c r="D408">
        <v>0.64439235428425901</v>
      </c>
      <c r="E408">
        <v>6</v>
      </c>
      <c r="F408">
        <v>87.5</v>
      </c>
      <c r="G408">
        <v>73</v>
      </c>
      <c r="H408">
        <v>0</v>
      </c>
      <c r="I408" t="s">
        <v>12</v>
      </c>
      <c r="J408">
        <v>35</v>
      </c>
    </row>
    <row r="409" spans="1:10">
      <c r="A409" t="s">
        <v>774</v>
      </c>
      <c r="B409" t="s">
        <v>775</v>
      </c>
      <c r="C409">
        <v>2018</v>
      </c>
      <c r="D409">
        <v>0.64411879938808803</v>
      </c>
      <c r="E409">
        <v>6</v>
      </c>
      <c r="F409">
        <v>88.8333333333333</v>
      </c>
      <c r="G409">
        <v>59</v>
      </c>
      <c r="H409">
        <v>0</v>
      </c>
      <c r="I409" t="s">
        <v>12</v>
      </c>
      <c r="J409">
        <v>36</v>
      </c>
    </row>
    <row r="410" spans="1:10">
      <c r="A410" t="s">
        <v>776</v>
      </c>
      <c r="B410" t="s">
        <v>777</v>
      </c>
      <c r="C410">
        <v>2017</v>
      </c>
      <c r="D410">
        <v>0.64110610178439298</v>
      </c>
      <c r="E410">
        <v>5</v>
      </c>
      <c r="F410">
        <v>67.2</v>
      </c>
      <c r="G410">
        <v>35</v>
      </c>
      <c r="H410">
        <v>0</v>
      </c>
      <c r="I410" t="s">
        <v>12</v>
      </c>
      <c r="J410">
        <v>43</v>
      </c>
    </row>
    <row r="411" spans="1:10">
      <c r="A411" t="s">
        <v>778</v>
      </c>
      <c r="B411" t="s">
        <v>779</v>
      </c>
      <c r="C411">
        <v>2005</v>
      </c>
      <c r="D411">
        <v>0.635563176287957</v>
      </c>
      <c r="E411">
        <v>6</v>
      </c>
      <c r="F411">
        <v>89.3333333333333</v>
      </c>
      <c r="G411">
        <v>84</v>
      </c>
      <c r="H411">
        <v>0</v>
      </c>
      <c r="I411" t="s">
        <v>12</v>
      </c>
      <c r="J411">
        <v>141</v>
      </c>
    </row>
    <row r="412" spans="1:10">
      <c r="A412" t="s">
        <v>782</v>
      </c>
      <c r="B412" t="s">
        <v>783</v>
      </c>
      <c r="C412">
        <v>2015</v>
      </c>
      <c r="D412">
        <v>0.63547829265045397</v>
      </c>
      <c r="E412">
        <v>6</v>
      </c>
      <c r="F412">
        <v>89.5</v>
      </c>
      <c r="G412">
        <v>80</v>
      </c>
      <c r="H412">
        <v>0</v>
      </c>
      <c r="I412" t="s">
        <v>12</v>
      </c>
      <c r="J412">
        <v>58</v>
      </c>
    </row>
    <row r="413" spans="1:10">
      <c r="A413" t="s">
        <v>780</v>
      </c>
      <c r="B413" t="s">
        <v>781</v>
      </c>
      <c r="C413">
        <v>2006</v>
      </c>
      <c r="D413">
        <v>0.63541396210249201</v>
      </c>
      <c r="E413">
        <v>6</v>
      </c>
      <c r="F413">
        <v>89.8333333333333</v>
      </c>
      <c r="G413">
        <v>75</v>
      </c>
      <c r="H413">
        <v>0</v>
      </c>
      <c r="I413" t="s">
        <v>12</v>
      </c>
      <c r="J413">
        <v>137</v>
      </c>
    </row>
    <row r="414" spans="1:10">
      <c r="A414" t="s">
        <v>786</v>
      </c>
      <c r="B414" t="s">
        <v>787</v>
      </c>
      <c r="C414">
        <v>2015</v>
      </c>
      <c r="D414">
        <v>0.63108682558943696</v>
      </c>
      <c r="E414">
        <v>4</v>
      </c>
      <c r="F414">
        <v>58.75</v>
      </c>
      <c r="G414">
        <v>13</v>
      </c>
      <c r="H414">
        <v>0</v>
      </c>
      <c r="I414" t="s">
        <v>12</v>
      </c>
      <c r="J414">
        <v>82</v>
      </c>
    </row>
    <row r="415" spans="1:10">
      <c r="A415" t="s">
        <v>784</v>
      </c>
      <c r="B415" t="s">
        <v>785</v>
      </c>
      <c r="C415">
        <v>2012</v>
      </c>
      <c r="D415">
        <v>0.62775258161214498</v>
      </c>
      <c r="E415">
        <v>5</v>
      </c>
      <c r="F415">
        <v>68.8</v>
      </c>
      <c r="G415">
        <v>39</v>
      </c>
      <c r="H415">
        <v>0</v>
      </c>
      <c r="I415" t="s">
        <v>12</v>
      </c>
      <c r="J415">
        <v>105</v>
      </c>
    </row>
    <row r="416" spans="1:10">
      <c r="A416" t="s">
        <v>788</v>
      </c>
      <c r="B416" t="s">
        <v>789</v>
      </c>
      <c r="C416">
        <v>2014</v>
      </c>
      <c r="D416">
        <v>0.62529641719086604</v>
      </c>
      <c r="E416">
        <v>4</v>
      </c>
      <c r="F416">
        <v>50.25</v>
      </c>
      <c r="G416">
        <v>26</v>
      </c>
      <c r="H416">
        <v>0</v>
      </c>
      <c r="I416" t="s">
        <v>12</v>
      </c>
      <c r="J416">
        <v>78</v>
      </c>
    </row>
    <row r="417" spans="1:10">
      <c r="A417" t="s">
        <v>790</v>
      </c>
      <c r="B417" t="s">
        <v>791</v>
      </c>
      <c r="C417">
        <v>2001</v>
      </c>
      <c r="D417">
        <v>0.61908868970245801</v>
      </c>
      <c r="E417">
        <v>6</v>
      </c>
      <c r="F417">
        <v>94.1666666666666</v>
      </c>
      <c r="G417">
        <v>85</v>
      </c>
      <c r="H417">
        <v>0</v>
      </c>
      <c r="I417" t="s">
        <v>12</v>
      </c>
      <c r="J417">
        <v>139</v>
      </c>
    </row>
    <row r="418" spans="1:10">
      <c r="A418" t="s">
        <v>792</v>
      </c>
      <c r="B418" t="s">
        <v>793</v>
      </c>
      <c r="C418">
        <v>2019</v>
      </c>
      <c r="D418">
        <v>0.61573231221509905</v>
      </c>
      <c r="E418">
        <v>4</v>
      </c>
      <c r="F418">
        <v>50.25</v>
      </c>
      <c r="G418">
        <v>23</v>
      </c>
      <c r="H418">
        <v>0</v>
      </c>
      <c r="I418" t="s">
        <v>12</v>
      </c>
      <c r="J418">
        <v>31</v>
      </c>
    </row>
    <row r="419" spans="1:10">
      <c r="A419" t="s">
        <v>830</v>
      </c>
      <c r="B419" t="s">
        <v>831</v>
      </c>
      <c r="C419">
        <v>2013</v>
      </c>
      <c r="D419">
        <v>0.60526498427147402</v>
      </c>
      <c r="E419">
        <v>5</v>
      </c>
      <c r="F419">
        <v>71.400000000000006</v>
      </c>
      <c r="G419">
        <v>49</v>
      </c>
      <c r="H419">
        <v>0</v>
      </c>
      <c r="I419" t="s">
        <v>12</v>
      </c>
      <c r="J419">
        <v>102</v>
      </c>
    </row>
    <row r="420" spans="1:10">
      <c r="A420" t="s">
        <v>794</v>
      </c>
      <c r="B420" t="s">
        <v>795</v>
      </c>
      <c r="C420">
        <v>2014</v>
      </c>
      <c r="D420">
        <v>0.60461947470775801</v>
      </c>
      <c r="E420">
        <v>5</v>
      </c>
      <c r="F420">
        <v>70</v>
      </c>
      <c r="G420">
        <v>55</v>
      </c>
      <c r="H420">
        <v>0</v>
      </c>
      <c r="I420" t="s">
        <v>12</v>
      </c>
      <c r="J420">
        <v>86</v>
      </c>
    </row>
    <row r="421" spans="1:10">
      <c r="A421" t="s">
        <v>796</v>
      </c>
      <c r="B421" t="s">
        <v>797</v>
      </c>
      <c r="C421">
        <v>2020</v>
      </c>
      <c r="D421">
        <v>0.60270624262355899</v>
      </c>
      <c r="E421">
        <v>3</v>
      </c>
      <c r="F421">
        <v>32</v>
      </c>
      <c r="G421">
        <v>16</v>
      </c>
      <c r="H421">
        <v>0</v>
      </c>
      <c r="I421" t="s">
        <v>12</v>
      </c>
      <c r="J421">
        <v>25</v>
      </c>
    </row>
    <row r="422" spans="1:10">
      <c r="A422" t="s">
        <v>798</v>
      </c>
      <c r="B422" t="s">
        <v>799</v>
      </c>
      <c r="C422">
        <v>2018</v>
      </c>
      <c r="D422">
        <v>0.58989248996102295</v>
      </c>
      <c r="E422">
        <v>5</v>
      </c>
      <c r="F422">
        <v>75</v>
      </c>
      <c r="G422">
        <v>46</v>
      </c>
      <c r="H422">
        <v>0</v>
      </c>
      <c r="I422" t="s">
        <v>12</v>
      </c>
      <c r="J422">
        <v>40</v>
      </c>
    </row>
    <row r="423" spans="1:10">
      <c r="A423" t="s">
        <v>802</v>
      </c>
      <c r="B423" t="s">
        <v>803</v>
      </c>
      <c r="C423">
        <v>2010</v>
      </c>
      <c r="D423">
        <v>0.57220829723422195</v>
      </c>
      <c r="E423">
        <v>4</v>
      </c>
      <c r="F423">
        <v>50.75</v>
      </c>
      <c r="G423">
        <v>34</v>
      </c>
      <c r="H423">
        <v>0</v>
      </c>
      <c r="I423" t="s">
        <v>12</v>
      </c>
      <c r="J423">
        <v>143</v>
      </c>
    </row>
    <row r="424" spans="1:10">
      <c r="A424" t="s">
        <v>804</v>
      </c>
      <c r="B424" t="s">
        <v>805</v>
      </c>
      <c r="C424">
        <v>2017</v>
      </c>
      <c r="D424">
        <v>0.56648482431908298</v>
      </c>
      <c r="E424">
        <v>3</v>
      </c>
      <c r="F424">
        <v>36</v>
      </c>
      <c r="G424">
        <v>16</v>
      </c>
      <c r="H424">
        <v>0</v>
      </c>
      <c r="I424" t="s">
        <v>12</v>
      </c>
      <c r="J424">
        <v>54</v>
      </c>
    </row>
    <row r="425" spans="1:10">
      <c r="A425" t="s">
        <v>806</v>
      </c>
      <c r="B425" t="s">
        <v>807</v>
      </c>
      <c r="C425">
        <v>2011</v>
      </c>
      <c r="D425">
        <v>0.56535963724752003</v>
      </c>
      <c r="E425">
        <v>5</v>
      </c>
      <c r="F425">
        <v>79.400000000000006</v>
      </c>
      <c r="G425">
        <v>61</v>
      </c>
      <c r="H425">
        <v>0</v>
      </c>
      <c r="I425" t="s">
        <v>12</v>
      </c>
      <c r="J425">
        <v>116</v>
      </c>
    </row>
    <row r="426" spans="1:10">
      <c r="A426" t="s">
        <v>1460</v>
      </c>
      <c r="B426" t="s">
        <v>1461</v>
      </c>
      <c r="C426">
        <v>2021</v>
      </c>
      <c r="D426">
        <v>0.56387395153054598</v>
      </c>
      <c r="E426">
        <v>4</v>
      </c>
      <c r="F426">
        <v>56</v>
      </c>
      <c r="G426">
        <v>29</v>
      </c>
      <c r="H426">
        <v>0</v>
      </c>
      <c r="I426" t="s">
        <v>12</v>
      </c>
      <c r="J426">
        <v>5</v>
      </c>
    </row>
    <row r="427" spans="1:10">
      <c r="A427" t="s">
        <v>808</v>
      </c>
      <c r="B427" t="s">
        <v>809</v>
      </c>
      <c r="C427">
        <v>2011</v>
      </c>
      <c r="D427">
        <v>0.55780102883208305</v>
      </c>
      <c r="E427">
        <v>4</v>
      </c>
      <c r="F427">
        <v>58.5</v>
      </c>
      <c r="G427">
        <v>34</v>
      </c>
      <c r="H427">
        <v>0</v>
      </c>
      <c r="I427" t="s">
        <v>12</v>
      </c>
      <c r="J427">
        <v>121</v>
      </c>
    </row>
    <row r="428" spans="1:10">
      <c r="A428" t="s">
        <v>1393</v>
      </c>
      <c r="B428" t="s">
        <v>1394</v>
      </c>
      <c r="C428">
        <v>2018</v>
      </c>
      <c r="D428">
        <v>0.55310933211021895</v>
      </c>
      <c r="E428">
        <v>5</v>
      </c>
      <c r="F428">
        <v>82.8</v>
      </c>
      <c r="G428">
        <v>66</v>
      </c>
      <c r="H428">
        <v>0</v>
      </c>
      <c r="I428" t="s">
        <v>12</v>
      </c>
      <c r="J428">
        <v>8</v>
      </c>
    </row>
    <row r="429" spans="1:10">
      <c r="A429" t="s">
        <v>810</v>
      </c>
      <c r="B429" t="s">
        <v>811</v>
      </c>
      <c r="C429">
        <v>2019</v>
      </c>
      <c r="D429">
        <v>0.55034992662394899</v>
      </c>
      <c r="E429">
        <v>4</v>
      </c>
      <c r="F429">
        <v>61.75</v>
      </c>
      <c r="G429">
        <v>31</v>
      </c>
      <c r="H429">
        <v>0</v>
      </c>
      <c r="I429" t="s">
        <v>12</v>
      </c>
      <c r="J429">
        <v>33</v>
      </c>
    </row>
    <row r="430" spans="1:10">
      <c r="A430" t="s">
        <v>812</v>
      </c>
      <c r="B430" t="s">
        <v>813</v>
      </c>
      <c r="C430">
        <v>2011</v>
      </c>
      <c r="D430">
        <v>0.53876608083084399</v>
      </c>
      <c r="E430">
        <v>5</v>
      </c>
      <c r="F430">
        <v>86.6</v>
      </c>
      <c r="G430">
        <v>73</v>
      </c>
      <c r="H430">
        <v>0</v>
      </c>
      <c r="I430" t="s">
        <v>12</v>
      </c>
      <c r="J430">
        <v>125</v>
      </c>
    </row>
    <row r="431" spans="1:10">
      <c r="A431" t="s">
        <v>814</v>
      </c>
      <c r="B431" t="s">
        <v>815</v>
      </c>
      <c r="C431">
        <v>2011</v>
      </c>
      <c r="D431">
        <v>0.53418270881901497</v>
      </c>
      <c r="E431">
        <v>4</v>
      </c>
      <c r="F431">
        <v>61</v>
      </c>
      <c r="G431">
        <v>38</v>
      </c>
      <c r="H431">
        <v>0</v>
      </c>
      <c r="I431" t="s">
        <v>12</v>
      </c>
      <c r="J431">
        <v>129</v>
      </c>
    </row>
    <row r="432" spans="1:10">
      <c r="A432" t="s">
        <v>816</v>
      </c>
      <c r="B432" t="s">
        <v>817</v>
      </c>
      <c r="C432">
        <v>2016</v>
      </c>
      <c r="D432">
        <v>0.52778266773318905</v>
      </c>
      <c r="E432">
        <v>5</v>
      </c>
      <c r="F432">
        <v>90.6</v>
      </c>
      <c r="G432">
        <v>73</v>
      </c>
      <c r="H432">
        <v>0</v>
      </c>
      <c r="I432" t="s">
        <v>12</v>
      </c>
      <c r="J432">
        <v>61</v>
      </c>
    </row>
    <row r="433" spans="1:10">
      <c r="A433" t="s">
        <v>818</v>
      </c>
      <c r="B433" t="s">
        <v>819</v>
      </c>
      <c r="C433">
        <v>2018</v>
      </c>
      <c r="D433">
        <v>0.52705343684500805</v>
      </c>
      <c r="E433">
        <v>4</v>
      </c>
      <c r="F433">
        <v>62.5</v>
      </c>
      <c r="G433">
        <v>34</v>
      </c>
      <c r="H433">
        <v>0</v>
      </c>
      <c r="I433" t="s">
        <v>12</v>
      </c>
      <c r="J433">
        <v>39</v>
      </c>
    </row>
    <row r="434" spans="1:10">
      <c r="A434" t="s">
        <v>820</v>
      </c>
      <c r="B434" t="s">
        <v>821</v>
      </c>
      <c r="C434">
        <v>2007</v>
      </c>
      <c r="D434">
        <v>0.52615192967378399</v>
      </c>
      <c r="E434">
        <v>5</v>
      </c>
      <c r="F434">
        <v>90.4</v>
      </c>
      <c r="G434">
        <v>87</v>
      </c>
      <c r="H434">
        <v>0</v>
      </c>
      <c r="I434" t="s">
        <v>12</v>
      </c>
      <c r="J434">
        <v>142</v>
      </c>
    </row>
    <row r="435" spans="1:10">
      <c r="A435" t="s">
        <v>37</v>
      </c>
      <c r="B435" t="s">
        <v>1462</v>
      </c>
      <c r="C435">
        <v>2019</v>
      </c>
      <c r="D435">
        <v>0.52136696571807195</v>
      </c>
      <c r="E435">
        <v>5</v>
      </c>
      <c r="F435">
        <v>92.2</v>
      </c>
      <c r="G435">
        <v>86</v>
      </c>
      <c r="H435">
        <v>0</v>
      </c>
      <c r="I435">
        <v>89</v>
      </c>
      <c r="J435" t="s">
        <v>12</v>
      </c>
    </row>
    <row r="436" spans="1:10">
      <c r="A436" t="s">
        <v>824</v>
      </c>
      <c r="B436" t="s">
        <v>825</v>
      </c>
      <c r="C436">
        <v>2012</v>
      </c>
      <c r="D436">
        <v>0.52037880238156498</v>
      </c>
      <c r="E436">
        <v>4</v>
      </c>
      <c r="F436">
        <v>63.5</v>
      </c>
      <c r="G436">
        <v>45</v>
      </c>
      <c r="H436">
        <v>0</v>
      </c>
      <c r="I436" t="s">
        <v>12</v>
      </c>
      <c r="J436">
        <v>86</v>
      </c>
    </row>
    <row r="437" spans="1:10">
      <c r="A437" t="s">
        <v>1463</v>
      </c>
      <c r="B437" t="s">
        <v>1464</v>
      </c>
      <c r="C437">
        <v>2020</v>
      </c>
      <c r="D437">
        <v>0.51680773061374297</v>
      </c>
      <c r="E437">
        <v>5</v>
      </c>
      <c r="F437">
        <v>93.8</v>
      </c>
      <c r="G437">
        <v>87</v>
      </c>
      <c r="H437">
        <v>0</v>
      </c>
      <c r="I437" t="s">
        <v>12</v>
      </c>
      <c r="J437">
        <v>1</v>
      </c>
    </row>
    <row r="438" spans="1:10">
      <c r="A438" t="s">
        <v>826</v>
      </c>
      <c r="B438" t="s">
        <v>827</v>
      </c>
      <c r="C438">
        <v>2019</v>
      </c>
      <c r="D438">
        <v>0.51322777300632705</v>
      </c>
      <c r="E438">
        <v>4</v>
      </c>
      <c r="F438">
        <v>63.25</v>
      </c>
      <c r="G438">
        <v>47</v>
      </c>
      <c r="H438">
        <v>0</v>
      </c>
      <c r="I438" t="s">
        <v>12</v>
      </c>
      <c r="J438">
        <v>31</v>
      </c>
    </row>
    <row r="439" spans="1:10">
      <c r="A439" t="s">
        <v>1465</v>
      </c>
      <c r="B439" t="s">
        <v>1466</v>
      </c>
      <c r="C439">
        <v>2015</v>
      </c>
      <c r="D439">
        <v>0.50942424702964895</v>
      </c>
      <c r="E439">
        <v>4</v>
      </c>
      <c r="F439">
        <v>65.25</v>
      </c>
      <c r="G439">
        <v>46</v>
      </c>
      <c r="H439">
        <v>0</v>
      </c>
      <c r="I439" t="s">
        <v>12</v>
      </c>
      <c r="J439">
        <v>77</v>
      </c>
    </row>
    <row r="440" spans="1:10">
      <c r="A440" t="s">
        <v>828</v>
      </c>
      <c r="B440" t="s">
        <v>829</v>
      </c>
      <c r="C440">
        <v>2010</v>
      </c>
      <c r="D440">
        <v>0.50509613514232199</v>
      </c>
      <c r="E440">
        <v>4</v>
      </c>
      <c r="F440">
        <v>67.5</v>
      </c>
      <c r="G440">
        <v>47</v>
      </c>
      <c r="H440">
        <v>0</v>
      </c>
      <c r="I440" t="s">
        <v>12</v>
      </c>
      <c r="J440">
        <v>134</v>
      </c>
    </row>
    <row r="441" spans="1:10">
      <c r="A441" t="s">
        <v>832</v>
      </c>
      <c r="B441" t="s">
        <v>833</v>
      </c>
      <c r="C441">
        <v>2017</v>
      </c>
      <c r="D441">
        <v>0.49671560715656499</v>
      </c>
      <c r="E441">
        <v>4</v>
      </c>
      <c r="F441">
        <v>67.5</v>
      </c>
      <c r="G441">
        <v>52</v>
      </c>
      <c r="H441">
        <v>0</v>
      </c>
      <c r="I441" t="s">
        <v>12</v>
      </c>
      <c r="J441">
        <v>46</v>
      </c>
    </row>
    <row r="442" spans="1:10">
      <c r="A442" t="s">
        <v>920</v>
      </c>
      <c r="B442" t="s">
        <v>921</v>
      </c>
      <c r="C442">
        <v>2019</v>
      </c>
      <c r="D442">
        <v>0.49280338720422601</v>
      </c>
      <c r="E442">
        <v>4</v>
      </c>
      <c r="F442">
        <v>69.5</v>
      </c>
      <c r="G442">
        <v>50</v>
      </c>
      <c r="H442">
        <v>0</v>
      </c>
      <c r="I442" t="s">
        <v>12</v>
      </c>
      <c r="J442">
        <v>4</v>
      </c>
    </row>
    <row r="443" spans="1:10">
      <c r="A443" t="s">
        <v>836</v>
      </c>
      <c r="B443" t="s">
        <v>837</v>
      </c>
      <c r="C443">
        <v>2019</v>
      </c>
      <c r="D443">
        <v>0.48700795110773698</v>
      </c>
      <c r="E443">
        <v>4</v>
      </c>
      <c r="F443">
        <v>69</v>
      </c>
      <c r="G443">
        <v>53</v>
      </c>
      <c r="H443">
        <v>0</v>
      </c>
      <c r="I443" t="s">
        <v>12</v>
      </c>
      <c r="J443">
        <v>27</v>
      </c>
    </row>
    <row r="444" spans="1:10">
      <c r="A444" t="s">
        <v>838</v>
      </c>
      <c r="B444" t="s">
        <v>839</v>
      </c>
      <c r="C444">
        <v>2016</v>
      </c>
      <c r="D444">
        <v>0.484294153032784</v>
      </c>
      <c r="E444">
        <v>4</v>
      </c>
      <c r="F444">
        <v>75.75</v>
      </c>
      <c r="G444">
        <v>38</v>
      </c>
      <c r="H444">
        <v>0</v>
      </c>
      <c r="I444" t="s">
        <v>12</v>
      </c>
      <c r="J444">
        <v>63</v>
      </c>
    </row>
    <row r="445" spans="1:10">
      <c r="A445" t="s">
        <v>844</v>
      </c>
      <c r="B445" t="s">
        <v>845</v>
      </c>
      <c r="C445">
        <v>2012</v>
      </c>
      <c r="D445">
        <v>0.48218631385090599</v>
      </c>
      <c r="E445">
        <v>4</v>
      </c>
      <c r="F445">
        <v>71</v>
      </c>
      <c r="G445">
        <v>60</v>
      </c>
      <c r="H445">
        <v>0</v>
      </c>
      <c r="I445" t="s">
        <v>12</v>
      </c>
      <c r="J445">
        <v>109</v>
      </c>
    </row>
    <row r="446" spans="1:10">
      <c r="A446" t="s">
        <v>846</v>
      </c>
      <c r="B446" t="s">
        <v>847</v>
      </c>
      <c r="C446">
        <v>2015</v>
      </c>
      <c r="D446">
        <v>0.47850707109269502</v>
      </c>
      <c r="E446">
        <v>4</v>
      </c>
      <c r="F446">
        <v>75.25</v>
      </c>
      <c r="G446">
        <v>44</v>
      </c>
      <c r="H446">
        <v>0</v>
      </c>
      <c r="I446" t="s">
        <v>12</v>
      </c>
      <c r="J446">
        <v>58</v>
      </c>
    </row>
    <row r="447" spans="1:10">
      <c r="A447" t="s">
        <v>840</v>
      </c>
      <c r="B447" t="s">
        <v>841</v>
      </c>
      <c r="C447">
        <v>2012</v>
      </c>
      <c r="D447">
        <v>0.47560128476777902</v>
      </c>
      <c r="E447">
        <v>4</v>
      </c>
      <c r="F447">
        <v>78.25</v>
      </c>
      <c r="G447">
        <v>38</v>
      </c>
      <c r="H447">
        <v>0</v>
      </c>
      <c r="I447" t="s">
        <v>12</v>
      </c>
      <c r="J447">
        <v>111</v>
      </c>
    </row>
    <row r="448" spans="1:10">
      <c r="A448" t="s">
        <v>848</v>
      </c>
      <c r="B448" t="s">
        <v>849</v>
      </c>
      <c r="C448">
        <v>2011</v>
      </c>
      <c r="D448">
        <v>0.473566605870126</v>
      </c>
      <c r="E448">
        <v>3</v>
      </c>
      <c r="F448">
        <v>56.6666666666666</v>
      </c>
      <c r="G448">
        <v>18</v>
      </c>
      <c r="H448">
        <v>0</v>
      </c>
      <c r="I448" t="s">
        <v>12</v>
      </c>
      <c r="J448">
        <v>123</v>
      </c>
    </row>
    <row r="449" spans="1:10">
      <c r="A449" t="s">
        <v>852</v>
      </c>
      <c r="B449" t="s">
        <v>853</v>
      </c>
      <c r="C449">
        <v>2019</v>
      </c>
      <c r="D449">
        <v>0.46527129949764301</v>
      </c>
      <c r="E449">
        <v>4</v>
      </c>
      <c r="F449">
        <v>76.5</v>
      </c>
      <c r="G449">
        <v>60</v>
      </c>
      <c r="H449">
        <v>0</v>
      </c>
      <c r="I449" t="s">
        <v>12</v>
      </c>
      <c r="J449">
        <v>16</v>
      </c>
    </row>
    <row r="450" spans="1:10">
      <c r="A450" t="s">
        <v>854</v>
      </c>
      <c r="B450" t="s">
        <v>855</v>
      </c>
      <c r="C450">
        <v>2015</v>
      </c>
      <c r="D450">
        <v>0.46183675416194803</v>
      </c>
      <c r="E450">
        <v>3</v>
      </c>
      <c r="F450">
        <v>47</v>
      </c>
      <c r="G450">
        <v>30</v>
      </c>
      <c r="H450">
        <v>0</v>
      </c>
      <c r="I450" t="s">
        <v>12</v>
      </c>
      <c r="J450">
        <v>84</v>
      </c>
    </row>
    <row r="451" spans="1:10">
      <c r="A451" t="s">
        <v>858</v>
      </c>
      <c r="B451" t="s">
        <v>859</v>
      </c>
      <c r="C451">
        <v>2020</v>
      </c>
      <c r="D451">
        <v>0.46039962888491198</v>
      </c>
      <c r="E451">
        <v>3</v>
      </c>
      <c r="F451">
        <v>53.3333333333333</v>
      </c>
      <c r="G451">
        <v>26</v>
      </c>
      <c r="H451">
        <v>0</v>
      </c>
      <c r="I451" t="s">
        <v>12</v>
      </c>
      <c r="J451">
        <v>17</v>
      </c>
    </row>
    <row r="452" spans="1:10">
      <c r="A452" t="s">
        <v>856</v>
      </c>
      <c r="B452" t="s">
        <v>857</v>
      </c>
      <c r="C452">
        <v>2010</v>
      </c>
      <c r="D452">
        <v>0.459586995893219</v>
      </c>
      <c r="E452">
        <v>4</v>
      </c>
      <c r="F452">
        <v>77.75</v>
      </c>
      <c r="G452">
        <v>57</v>
      </c>
      <c r="H452">
        <v>0</v>
      </c>
      <c r="I452" t="s">
        <v>12</v>
      </c>
      <c r="J452">
        <v>140</v>
      </c>
    </row>
    <row r="453" spans="1:10">
      <c r="A453" t="s">
        <v>860</v>
      </c>
      <c r="B453" t="s">
        <v>861</v>
      </c>
      <c r="C453">
        <v>2017</v>
      </c>
      <c r="D453">
        <v>0.45636939377095598</v>
      </c>
      <c r="E453">
        <v>3</v>
      </c>
      <c r="F453">
        <v>44.3333333333333</v>
      </c>
      <c r="G453">
        <v>35</v>
      </c>
      <c r="H453">
        <v>0</v>
      </c>
      <c r="I453" t="s">
        <v>12</v>
      </c>
      <c r="J453">
        <v>44</v>
      </c>
    </row>
    <row r="454" spans="1:10">
      <c r="A454" t="s">
        <v>862</v>
      </c>
      <c r="B454" t="s">
        <v>863</v>
      </c>
      <c r="C454">
        <v>2015</v>
      </c>
      <c r="D454">
        <v>0.45632899065779098</v>
      </c>
      <c r="E454">
        <v>4</v>
      </c>
      <c r="F454">
        <v>78.75</v>
      </c>
      <c r="G454">
        <v>60</v>
      </c>
      <c r="H454">
        <v>0</v>
      </c>
      <c r="I454" t="s">
        <v>12</v>
      </c>
      <c r="J454">
        <v>75</v>
      </c>
    </row>
    <row r="455" spans="1:10">
      <c r="A455" t="s">
        <v>958</v>
      </c>
      <c r="B455" t="s">
        <v>959</v>
      </c>
      <c r="C455">
        <v>2020</v>
      </c>
      <c r="D455">
        <v>0.449987100419248</v>
      </c>
      <c r="E455">
        <v>4</v>
      </c>
      <c r="F455">
        <v>81.25</v>
      </c>
      <c r="G455">
        <v>63</v>
      </c>
      <c r="H455">
        <v>0</v>
      </c>
      <c r="I455" t="s">
        <v>12</v>
      </c>
      <c r="J455">
        <v>10</v>
      </c>
    </row>
    <row r="456" spans="1:10">
      <c r="A456" t="s">
        <v>866</v>
      </c>
      <c r="B456" t="s">
        <v>867</v>
      </c>
      <c r="C456">
        <v>2010</v>
      </c>
      <c r="D456">
        <v>0.44905760682038198</v>
      </c>
      <c r="E456">
        <v>4</v>
      </c>
      <c r="F456">
        <v>80.25</v>
      </c>
      <c r="G456">
        <v>70</v>
      </c>
      <c r="H456">
        <v>0</v>
      </c>
      <c r="I456" t="s">
        <v>12</v>
      </c>
      <c r="J456">
        <v>120</v>
      </c>
    </row>
    <row r="457" spans="1:10">
      <c r="A457" t="s">
        <v>864</v>
      </c>
      <c r="B457" t="s">
        <v>865</v>
      </c>
      <c r="C457">
        <v>2018</v>
      </c>
      <c r="D457">
        <v>0.44898066583412199</v>
      </c>
      <c r="E457">
        <v>4</v>
      </c>
      <c r="F457">
        <v>80.75</v>
      </c>
      <c r="G457">
        <v>66</v>
      </c>
      <c r="H457">
        <v>0</v>
      </c>
      <c r="I457" t="s">
        <v>12</v>
      </c>
      <c r="J457">
        <v>36</v>
      </c>
    </row>
    <row r="458" spans="1:10">
      <c r="A458" t="s">
        <v>872</v>
      </c>
      <c r="B458" t="s">
        <v>873</v>
      </c>
      <c r="C458">
        <v>2011</v>
      </c>
      <c r="D458">
        <v>0.44657537801458502</v>
      </c>
      <c r="E458">
        <v>4</v>
      </c>
      <c r="F458">
        <v>81.75</v>
      </c>
      <c r="G458">
        <v>65</v>
      </c>
      <c r="H458">
        <v>0</v>
      </c>
      <c r="I458" t="s">
        <v>12</v>
      </c>
      <c r="J458">
        <v>112</v>
      </c>
    </row>
    <row r="459" spans="1:10">
      <c r="A459" t="s">
        <v>868</v>
      </c>
      <c r="B459" t="s">
        <v>869</v>
      </c>
      <c r="C459">
        <v>2018</v>
      </c>
      <c r="D459">
        <v>0.44629030753070698</v>
      </c>
      <c r="E459">
        <v>3</v>
      </c>
      <c r="F459">
        <v>49.6666666666666</v>
      </c>
      <c r="G459">
        <v>30</v>
      </c>
      <c r="H459">
        <v>0</v>
      </c>
      <c r="I459" t="s">
        <v>12</v>
      </c>
      <c r="J459">
        <v>39</v>
      </c>
    </row>
    <row r="460" spans="1:10">
      <c r="A460" t="s">
        <v>870</v>
      </c>
      <c r="B460" t="s">
        <v>871</v>
      </c>
      <c r="C460">
        <v>2011</v>
      </c>
      <c r="D460">
        <v>0.44573324383249802</v>
      </c>
      <c r="E460">
        <v>3</v>
      </c>
      <c r="F460">
        <v>53</v>
      </c>
      <c r="G460">
        <v>31</v>
      </c>
      <c r="H460">
        <v>0</v>
      </c>
      <c r="I460" t="s">
        <v>12</v>
      </c>
      <c r="J460">
        <v>126</v>
      </c>
    </row>
    <row r="461" spans="1:10">
      <c r="A461" t="s">
        <v>876</v>
      </c>
      <c r="B461" t="s">
        <v>877</v>
      </c>
      <c r="C461">
        <v>2001</v>
      </c>
      <c r="D461">
        <v>0.43725560296660099</v>
      </c>
      <c r="E461">
        <v>4</v>
      </c>
      <c r="F461">
        <v>84.25</v>
      </c>
      <c r="G461">
        <v>72</v>
      </c>
      <c r="H461">
        <v>0</v>
      </c>
      <c r="I461" t="s">
        <v>12</v>
      </c>
      <c r="J461">
        <v>109</v>
      </c>
    </row>
    <row r="462" spans="1:10">
      <c r="A462" t="s">
        <v>874</v>
      </c>
      <c r="B462" t="s">
        <v>875</v>
      </c>
      <c r="C462">
        <v>2012</v>
      </c>
      <c r="D462">
        <v>0.43434648838953999</v>
      </c>
      <c r="E462">
        <v>4</v>
      </c>
      <c r="F462">
        <v>85.75</v>
      </c>
      <c r="G462">
        <v>69</v>
      </c>
      <c r="H462">
        <v>0</v>
      </c>
      <c r="I462" t="s">
        <v>12</v>
      </c>
      <c r="J462">
        <v>93</v>
      </c>
    </row>
    <row r="463" spans="1:10">
      <c r="A463" t="s">
        <v>878</v>
      </c>
      <c r="B463" t="s">
        <v>879</v>
      </c>
      <c r="C463">
        <v>2015</v>
      </c>
      <c r="D463">
        <v>0.42937714329272098</v>
      </c>
      <c r="E463">
        <v>4</v>
      </c>
      <c r="F463">
        <v>87.25</v>
      </c>
      <c r="G463">
        <v>79</v>
      </c>
      <c r="H463">
        <v>0</v>
      </c>
      <c r="I463" t="s">
        <v>12</v>
      </c>
      <c r="J463">
        <v>81</v>
      </c>
    </row>
    <row r="464" spans="1:10">
      <c r="A464" t="s">
        <v>882</v>
      </c>
      <c r="B464" t="s">
        <v>883</v>
      </c>
      <c r="C464">
        <v>2012</v>
      </c>
      <c r="D464">
        <v>0.42698526065684</v>
      </c>
      <c r="E464">
        <v>4</v>
      </c>
      <c r="F464">
        <v>88</v>
      </c>
      <c r="G464">
        <v>80</v>
      </c>
      <c r="H464">
        <v>0</v>
      </c>
      <c r="I464" t="s">
        <v>12</v>
      </c>
      <c r="J464">
        <v>103</v>
      </c>
    </row>
    <row r="465" spans="1:10">
      <c r="A465" t="s">
        <v>880</v>
      </c>
      <c r="B465" t="s">
        <v>881</v>
      </c>
      <c r="C465">
        <v>2016</v>
      </c>
      <c r="D465">
        <v>0.42438379407587001</v>
      </c>
      <c r="E465">
        <v>3</v>
      </c>
      <c r="F465">
        <v>59</v>
      </c>
      <c r="G465">
        <v>27</v>
      </c>
      <c r="H465">
        <v>0</v>
      </c>
      <c r="I465" t="s">
        <v>12</v>
      </c>
      <c r="J465">
        <v>65</v>
      </c>
    </row>
    <row r="466" spans="1:10">
      <c r="A466" t="s">
        <v>822</v>
      </c>
      <c r="B466" t="s">
        <v>823</v>
      </c>
      <c r="C466">
        <v>2009</v>
      </c>
      <c r="D466">
        <v>0.424306926504952</v>
      </c>
      <c r="E466">
        <v>4</v>
      </c>
      <c r="F466">
        <v>89</v>
      </c>
      <c r="G466">
        <v>84</v>
      </c>
      <c r="H466">
        <v>0</v>
      </c>
      <c r="I466" t="s">
        <v>12</v>
      </c>
      <c r="J466">
        <v>143</v>
      </c>
    </row>
    <row r="467" spans="1:10">
      <c r="A467" t="s">
        <v>884</v>
      </c>
      <c r="B467" t="s">
        <v>885</v>
      </c>
      <c r="C467">
        <v>2017</v>
      </c>
      <c r="D467">
        <v>0.42153727108497002</v>
      </c>
      <c r="E467">
        <v>4</v>
      </c>
      <c r="F467">
        <v>90.25</v>
      </c>
      <c r="G467">
        <v>86</v>
      </c>
      <c r="H467">
        <v>0</v>
      </c>
      <c r="I467" t="s">
        <v>12</v>
      </c>
      <c r="J467">
        <v>48</v>
      </c>
    </row>
    <row r="468" spans="1:10">
      <c r="A468" t="s">
        <v>888</v>
      </c>
      <c r="B468" t="s">
        <v>889</v>
      </c>
      <c r="C468">
        <v>2005</v>
      </c>
      <c r="D468">
        <v>0.41885879945840099</v>
      </c>
      <c r="E468">
        <v>4</v>
      </c>
      <c r="F468">
        <v>91.25</v>
      </c>
      <c r="G468">
        <v>87</v>
      </c>
      <c r="H468">
        <v>0</v>
      </c>
      <c r="I468" t="s">
        <v>12</v>
      </c>
      <c r="J468">
        <v>136</v>
      </c>
    </row>
    <row r="469" spans="1:10">
      <c r="A469" t="s">
        <v>890</v>
      </c>
      <c r="B469" t="s">
        <v>891</v>
      </c>
      <c r="C469">
        <v>2007</v>
      </c>
      <c r="D469">
        <v>0.417141814458101</v>
      </c>
      <c r="E469">
        <v>4</v>
      </c>
      <c r="F469">
        <v>92</v>
      </c>
      <c r="G469">
        <v>88</v>
      </c>
      <c r="H469">
        <v>0</v>
      </c>
      <c r="I469" t="s">
        <v>12</v>
      </c>
      <c r="J469">
        <v>143</v>
      </c>
    </row>
    <row r="470" spans="1:10">
      <c r="A470" t="s">
        <v>892</v>
      </c>
      <c r="B470" t="s">
        <v>893</v>
      </c>
      <c r="C470">
        <v>2012</v>
      </c>
      <c r="D470">
        <v>0.41410439390731302</v>
      </c>
      <c r="E470">
        <v>3</v>
      </c>
      <c r="F470">
        <v>53.3333333333333</v>
      </c>
      <c r="G470">
        <v>44</v>
      </c>
      <c r="H470">
        <v>0</v>
      </c>
      <c r="I470" t="s">
        <v>12</v>
      </c>
      <c r="J470">
        <v>120</v>
      </c>
    </row>
    <row r="471" spans="1:10">
      <c r="A471" t="s">
        <v>898</v>
      </c>
      <c r="B471" t="s">
        <v>899</v>
      </c>
      <c r="C471">
        <v>2012</v>
      </c>
      <c r="D471">
        <v>0.41158364708379802</v>
      </c>
      <c r="E471">
        <v>4</v>
      </c>
      <c r="F471">
        <v>94.5</v>
      </c>
      <c r="G471">
        <v>92</v>
      </c>
      <c r="H471">
        <v>0</v>
      </c>
      <c r="I471" t="s">
        <v>12</v>
      </c>
      <c r="J471">
        <v>102</v>
      </c>
    </row>
    <row r="472" spans="1:10">
      <c r="A472" t="s">
        <v>894</v>
      </c>
      <c r="B472" t="s">
        <v>895</v>
      </c>
      <c r="C472">
        <v>2018</v>
      </c>
      <c r="D472">
        <v>0.41072644414229698</v>
      </c>
      <c r="E472">
        <v>3</v>
      </c>
      <c r="F472">
        <v>61.3333333333333</v>
      </c>
      <c r="G472">
        <v>30</v>
      </c>
      <c r="H472">
        <v>0</v>
      </c>
      <c r="I472" t="s">
        <v>12</v>
      </c>
      <c r="J472">
        <v>30</v>
      </c>
    </row>
    <row r="473" spans="1:10">
      <c r="A473" t="s">
        <v>896</v>
      </c>
      <c r="B473" t="s">
        <v>897</v>
      </c>
      <c r="C473">
        <v>2012</v>
      </c>
      <c r="D473">
        <v>0.41050094838885298</v>
      </c>
      <c r="E473">
        <v>4</v>
      </c>
      <c r="F473">
        <v>95</v>
      </c>
      <c r="G473">
        <v>92</v>
      </c>
      <c r="H473">
        <v>0</v>
      </c>
      <c r="I473" t="s">
        <v>12</v>
      </c>
      <c r="J473">
        <v>108</v>
      </c>
    </row>
    <row r="474" spans="1:10">
      <c r="A474" t="s">
        <v>900</v>
      </c>
      <c r="B474" t="s">
        <v>901</v>
      </c>
      <c r="C474">
        <v>2013</v>
      </c>
      <c r="D474">
        <v>0.40885010339364503</v>
      </c>
      <c r="E474">
        <v>4</v>
      </c>
      <c r="F474">
        <v>95.75</v>
      </c>
      <c r="G474">
        <v>94</v>
      </c>
      <c r="H474">
        <v>0</v>
      </c>
      <c r="I474" t="s">
        <v>12</v>
      </c>
      <c r="J474">
        <v>42</v>
      </c>
    </row>
    <row r="475" spans="1:10">
      <c r="A475" t="s">
        <v>902</v>
      </c>
      <c r="B475" t="s">
        <v>903</v>
      </c>
      <c r="C475">
        <v>2014</v>
      </c>
      <c r="D475">
        <v>0.40626756485390098</v>
      </c>
      <c r="E475">
        <v>3</v>
      </c>
      <c r="F475">
        <v>58</v>
      </c>
      <c r="G475">
        <v>39</v>
      </c>
      <c r="H475">
        <v>0</v>
      </c>
      <c r="I475" t="s">
        <v>12</v>
      </c>
      <c r="J475">
        <v>87</v>
      </c>
    </row>
    <row r="476" spans="1:10">
      <c r="A476" t="s">
        <v>908</v>
      </c>
      <c r="B476" t="s">
        <v>909</v>
      </c>
      <c r="C476">
        <v>2015</v>
      </c>
      <c r="D476">
        <v>0.39870408029016802</v>
      </c>
      <c r="E476">
        <v>3</v>
      </c>
      <c r="F476">
        <v>57.6666666666666</v>
      </c>
      <c r="G476">
        <v>47</v>
      </c>
      <c r="H476">
        <v>0</v>
      </c>
      <c r="I476" t="s">
        <v>12</v>
      </c>
      <c r="J476">
        <v>54</v>
      </c>
    </row>
    <row r="477" spans="1:10">
      <c r="A477" t="s">
        <v>904</v>
      </c>
      <c r="B477" t="s">
        <v>905</v>
      </c>
      <c r="C477">
        <v>2011</v>
      </c>
      <c r="D477">
        <v>0.39794505614096798</v>
      </c>
      <c r="E477">
        <v>3</v>
      </c>
      <c r="F477">
        <v>62.3333333333333</v>
      </c>
      <c r="G477">
        <v>36</v>
      </c>
      <c r="H477">
        <v>0</v>
      </c>
      <c r="I477" t="s">
        <v>12</v>
      </c>
      <c r="J477">
        <v>123</v>
      </c>
    </row>
    <row r="478" spans="1:10">
      <c r="A478" t="s">
        <v>906</v>
      </c>
      <c r="B478" t="s">
        <v>907</v>
      </c>
      <c r="C478">
        <v>2015</v>
      </c>
      <c r="D478">
        <v>0.395593509714605</v>
      </c>
      <c r="E478">
        <v>3</v>
      </c>
      <c r="F478">
        <v>62</v>
      </c>
      <c r="G478">
        <v>39</v>
      </c>
      <c r="H478">
        <v>0</v>
      </c>
      <c r="I478" t="s">
        <v>12</v>
      </c>
      <c r="J478">
        <v>77</v>
      </c>
    </row>
    <row r="479" spans="1:10">
      <c r="A479" t="s">
        <v>912</v>
      </c>
      <c r="B479" t="s">
        <v>913</v>
      </c>
      <c r="C479">
        <v>2009</v>
      </c>
      <c r="D479">
        <v>0.39012223068763302</v>
      </c>
      <c r="E479">
        <v>3</v>
      </c>
      <c r="F479">
        <v>60.3333333333333</v>
      </c>
      <c r="G479">
        <v>50</v>
      </c>
      <c r="H479">
        <v>0</v>
      </c>
      <c r="I479" t="s">
        <v>12</v>
      </c>
      <c r="J479">
        <v>144</v>
      </c>
    </row>
    <row r="480" spans="1:10">
      <c r="A480" t="s">
        <v>1467</v>
      </c>
      <c r="B480" t="s">
        <v>911</v>
      </c>
      <c r="C480">
        <v>2019</v>
      </c>
      <c r="D480">
        <v>0.38980768960677797</v>
      </c>
      <c r="E480">
        <v>3</v>
      </c>
      <c r="F480">
        <v>59.3333333333333</v>
      </c>
      <c r="G480">
        <v>56</v>
      </c>
      <c r="H480">
        <v>0</v>
      </c>
      <c r="I480" t="s">
        <v>12</v>
      </c>
      <c r="J480">
        <v>25</v>
      </c>
    </row>
    <row r="481" spans="1:10">
      <c r="A481" t="s">
        <v>914</v>
      </c>
      <c r="B481" t="s">
        <v>915</v>
      </c>
      <c r="C481">
        <v>2017</v>
      </c>
      <c r="D481">
        <v>0.38870160745683402</v>
      </c>
      <c r="E481">
        <v>3</v>
      </c>
      <c r="F481">
        <v>63.3333333333333</v>
      </c>
      <c r="G481">
        <v>45</v>
      </c>
      <c r="H481">
        <v>0</v>
      </c>
      <c r="I481" t="s">
        <v>12</v>
      </c>
      <c r="J481">
        <v>54</v>
      </c>
    </row>
    <row r="482" spans="1:10">
      <c r="A482" t="s">
        <v>916</v>
      </c>
      <c r="B482" t="s">
        <v>917</v>
      </c>
      <c r="C482">
        <v>2012</v>
      </c>
      <c r="D482">
        <v>0.386402838400842</v>
      </c>
      <c r="E482">
        <v>3</v>
      </c>
      <c r="F482">
        <v>65.3333333333333</v>
      </c>
      <c r="G482">
        <v>43</v>
      </c>
      <c r="H482">
        <v>0</v>
      </c>
      <c r="I482" t="s">
        <v>12</v>
      </c>
      <c r="J482">
        <v>112</v>
      </c>
    </row>
    <row r="483" spans="1:10">
      <c r="A483" t="s">
        <v>918</v>
      </c>
      <c r="B483" t="s">
        <v>919</v>
      </c>
      <c r="C483">
        <v>2011</v>
      </c>
      <c r="D483">
        <v>0.38396608835430801</v>
      </c>
      <c r="E483">
        <v>3</v>
      </c>
      <c r="F483">
        <v>63.6666666666666</v>
      </c>
      <c r="G483">
        <v>45</v>
      </c>
      <c r="H483">
        <v>0</v>
      </c>
      <c r="I483" t="s">
        <v>12</v>
      </c>
      <c r="J483">
        <v>127</v>
      </c>
    </row>
    <row r="484" spans="1:10">
      <c r="A484" t="s">
        <v>926</v>
      </c>
      <c r="B484" t="s">
        <v>927</v>
      </c>
      <c r="C484">
        <v>2011</v>
      </c>
      <c r="D484">
        <v>0.37883308323003201</v>
      </c>
      <c r="E484">
        <v>3</v>
      </c>
      <c r="F484">
        <v>64.6666666666666</v>
      </c>
      <c r="G484">
        <v>48</v>
      </c>
      <c r="H484">
        <v>0</v>
      </c>
      <c r="I484" t="s">
        <v>12</v>
      </c>
      <c r="J484">
        <v>127</v>
      </c>
    </row>
    <row r="485" spans="1:10">
      <c r="A485" t="s">
        <v>922</v>
      </c>
      <c r="B485" t="s">
        <v>923</v>
      </c>
      <c r="C485">
        <v>2011</v>
      </c>
      <c r="D485">
        <v>0.378023272807684</v>
      </c>
      <c r="E485">
        <v>3</v>
      </c>
      <c r="F485">
        <v>67</v>
      </c>
      <c r="G485">
        <v>44</v>
      </c>
      <c r="H485">
        <v>0</v>
      </c>
      <c r="I485" t="s">
        <v>12</v>
      </c>
      <c r="J485">
        <v>128</v>
      </c>
    </row>
    <row r="486" spans="1:10">
      <c r="A486" t="s">
        <v>928</v>
      </c>
      <c r="B486" t="s">
        <v>929</v>
      </c>
      <c r="C486">
        <v>2017</v>
      </c>
      <c r="D486">
        <v>0.37558355537039401</v>
      </c>
      <c r="E486">
        <v>3</v>
      </c>
      <c r="F486">
        <v>66.6666666666666</v>
      </c>
      <c r="G486">
        <v>48</v>
      </c>
      <c r="H486">
        <v>0</v>
      </c>
      <c r="I486" t="s">
        <v>12</v>
      </c>
      <c r="J486">
        <v>57</v>
      </c>
    </row>
    <row r="487" spans="1:10">
      <c r="A487" t="s">
        <v>930</v>
      </c>
      <c r="B487" t="s">
        <v>931</v>
      </c>
      <c r="C487">
        <v>2011</v>
      </c>
      <c r="D487">
        <v>0.37185189329894203</v>
      </c>
      <c r="E487">
        <v>3</v>
      </c>
      <c r="F487">
        <v>69.3333333333333</v>
      </c>
      <c r="G487">
        <v>46</v>
      </c>
      <c r="H487">
        <v>0</v>
      </c>
      <c r="I487" t="s">
        <v>12</v>
      </c>
      <c r="J487">
        <v>132</v>
      </c>
    </row>
    <row r="488" spans="1:10">
      <c r="A488" t="s">
        <v>932</v>
      </c>
      <c r="B488" t="s">
        <v>933</v>
      </c>
      <c r="C488">
        <v>2010</v>
      </c>
      <c r="D488">
        <v>0.36731408395703502</v>
      </c>
      <c r="E488">
        <v>3</v>
      </c>
      <c r="F488">
        <v>72</v>
      </c>
      <c r="G488">
        <v>44</v>
      </c>
      <c r="H488">
        <v>0</v>
      </c>
      <c r="I488" t="s">
        <v>12</v>
      </c>
      <c r="J488">
        <v>125</v>
      </c>
    </row>
    <row r="489" spans="1:10">
      <c r="A489" t="s">
        <v>1468</v>
      </c>
      <c r="B489" t="s">
        <v>1469</v>
      </c>
      <c r="C489">
        <v>2021</v>
      </c>
      <c r="D489">
        <v>0.363769486850128</v>
      </c>
      <c r="E489">
        <v>3</v>
      </c>
      <c r="F489">
        <v>71</v>
      </c>
      <c r="G489">
        <v>49</v>
      </c>
      <c r="H489">
        <v>0</v>
      </c>
      <c r="I489" t="s">
        <v>12</v>
      </c>
      <c r="J489">
        <v>9</v>
      </c>
    </row>
    <row r="490" spans="1:10">
      <c r="A490" t="s">
        <v>936</v>
      </c>
      <c r="B490" t="s">
        <v>937</v>
      </c>
      <c r="C490">
        <v>2011</v>
      </c>
      <c r="D490">
        <v>0.36341515795164198</v>
      </c>
      <c r="E490">
        <v>3</v>
      </c>
      <c r="F490">
        <v>68.3333333333333</v>
      </c>
      <c r="G490">
        <v>63</v>
      </c>
      <c r="H490">
        <v>0</v>
      </c>
      <c r="I490" t="s">
        <v>12</v>
      </c>
      <c r="J490">
        <v>128</v>
      </c>
    </row>
    <row r="491" spans="1:10">
      <c r="A491" t="s">
        <v>938</v>
      </c>
      <c r="B491" t="s">
        <v>939</v>
      </c>
      <c r="C491">
        <v>2018</v>
      </c>
      <c r="D491">
        <v>0.36227191485559601</v>
      </c>
      <c r="E491">
        <v>2</v>
      </c>
      <c r="F491">
        <v>33.5</v>
      </c>
      <c r="G491">
        <v>22</v>
      </c>
      <c r="H491">
        <v>0</v>
      </c>
      <c r="I491" t="s">
        <v>12</v>
      </c>
      <c r="J491">
        <v>41</v>
      </c>
    </row>
    <row r="492" spans="1:10">
      <c r="A492" t="s">
        <v>934</v>
      </c>
      <c r="B492" t="s">
        <v>935</v>
      </c>
      <c r="C492">
        <v>2013</v>
      </c>
      <c r="D492">
        <v>0.36213634562909602</v>
      </c>
      <c r="E492">
        <v>3</v>
      </c>
      <c r="F492">
        <v>71.6666666666666</v>
      </c>
      <c r="G492">
        <v>51</v>
      </c>
      <c r="H492">
        <v>0</v>
      </c>
      <c r="I492" t="s">
        <v>12</v>
      </c>
      <c r="J492">
        <v>97</v>
      </c>
    </row>
    <row r="493" spans="1:10">
      <c r="A493" t="s">
        <v>940</v>
      </c>
      <c r="B493" t="s">
        <v>941</v>
      </c>
      <c r="C493">
        <v>2016</v>
      </c>
      <c r="D493">
        <v>0.361188698981459</v>
      </c>
      <c r="E493">
        <v>3</v>
      </c>
      <c r="F493">
        <v>70.6666666666666</v>
      </c>
      <c r="G493">
        <v>59</v>
      </c>
      <c r="H493">
        <v>0</v>
      </c>
      <c r="I493" t="s">
        <v>12</v>
      </c>
      <c r="J493">
        <v>62</v>
      </c>
    </row>
    <row r="494" spans="1:10">
      <c r="A494" t="s">
        <v>942</v>
      </c>
      <c r="B494" t="s">
        <v>943</v>
      </c>
      <c r="C494">
        <v>2017</v>
      </c>
      <c r="D494">
        <v>0.35986009710087002</v>
      </c>
      <c r="E494">
        <v>3</v>
      </c>
      <c r="F494">
        <v>75.6666666666666</v>
      </c>
      <c r="G494">
        <v>44</v>
      </c>
      <c r="H494">
        <v>0</v>
      </c>
      <c r="I494" t="s">
        <v>12</v>
      </c>
      <c r="J494">
        <v>51</v>
      </c>
    </row>
    <row r="495" spans="1:10">
      <c r="A495" t="s">
        <v>944</v>
      </c>
      <c r="B495" t="s">
        <v>945</v>
      </c>
      <c r="C495">
        <v>2009</v>
      </c>
      <c r="D495">
        <v>0.35833019023240897</v>
      </c>
      <c r="E495">
        <v>3</v>
      </c>
      <c r="F495">
        <v>72.3333333333333</v>
      </c>
      <c r="G495">
        <v>54</v>
      </c>
      <c r="H495">
        <v>0</v>
      </c>
      <c r="I495" t="s">
        <v>12</v>
      </c>
      <c r="J495">
        <v>131</v>
      </c>
    </row>
    <row r="496" spans="1:10">
      <c r="A496" t="s">
        <v>948</v>
      </c>
      <c r="B496" t="s">
        <v>949</v>
      </c>
      <c r="C496">
        <v>2010</v>
      </c>
      <c r="D496">
        <v>0.35819790998974599</v>
      </c>
      <c r="E496">
        <v>3</v>
      </c>
      <c r="F496">
        <v>74</v>
      </c>
      <c r="G496">
        <v>52</v>
      </c>
      <c r="H496">
        <v>0</v>
      </c>
      <c r="I496" t="s">
        <v>12</v>
      </c>
      <c r="J496">
        <v>133</v>
      </c>
    </row>
    <row r="497" spans="1:10">
      <c r="A497" t="s">
        <v>952</v>
      </c>
      <c r="B497" t="s">
        <v>953</v>
      </c>
      <c r="C497">
        <v>2015</v>
      </c>
      <c r="D497">
        <v>0.35266623154943699</v>
      </c>
      <c r="E497">
        <v>3</v>
      </c>
      <c r="F497">
        <v>77</v>
      </c>
      <c r="G497">
        <v>49</v>
      </c>
      <c r="H497">
        <v>0</v>
      </c>
      <c r="I497" t="s">
        <v>12</v>
      </c>
      <c r="J497">
        <v>77</v>
      </c>
    </row>
    <row r="498" spans="1:10">
      <c r="A498" t="s">
        <v>950</v>
      </c>
      <c r="B498" t="s">
        <v>951</v>
      </c>
      <c r="C498">
        <v>2014</v>
      </c>
      <c r="D498">
        <v>0.35156485764454398</v>
      </c>
      <c r="E498">
        <v>3</v>
      </c>
      <c r="F498">
        <v>74.6666666666666</v>
      </c>
      <c r="G498">
        <v>61</v>
      </c>
      <c r="H498">
        <v>0</v>
      </c>
      <c r="I498" t="s">
        <v>12</v>
      </c>
      <c r="J498">
        <v>85</v>
      </c>
    </row>
    <row r="499" spans="1:10">
      <c r="A499" t="s">
        <v>954</v>
      </c>
      <c r="B499" t="s">
        <v>955</v>
      </c>
      <c r="C499">
        <v>2019</v>
      </c>
      <c r="D499">
        <v>0.35114835057508698</v>
      </c>
      <c r="E499">
        <v>3</v>
      </c>
      <c r="F499">
        <v>75.6666666666666</v>
      </c>
      <c r="G499">
        <v>54</v>
      </c>
      <c r="H499">
        <v>0</v>
      </c>
      <c r="I499" t="s">
        <v>12</v>
      </c>
      <c r="J499">
        <v>31</v>
      </c>
    </row>
    <row r="500" spans="1:10">
      <c r="A500" t="s">
        <v>956</v>
      </c>
      <c r="B500" t="s">
        <v>957</v>
      </c>
      <c r="C500">
        <v>2010</v>
      </c>
      <c r="D500">
        <v>0.34912581392921199</v>
      </c>
      <c r="E500">
        <v>3</v>
      </c>
      <c r="F500">
        <v>76.6666666666666</v>
      </c>
      <c r="G500">
        <v>56</v>
      </c>
      <c r="H500">
        <v>0</v>
      </c>
      <c r="I500" t="s">
        <v>12</v>
      </c>
      <c r="J500">
        <v>134</v>
      </c>
    </row>
    <row r="501" spans="1:10">
      <c r="A501" t="s">
        <v>1470</v>
      </c>
      <c r="B501" t="s">
        <v>1471</v>
      </c>
      <c r="C501">
        <v>2020</v>
      </c>
      <c r="D501">
        <v>0.348864919087715</v>
      </c>
      <c r="E501">
        <v>3</v>
      </c>
      <c r="F501">
        <v>74.6666666666666</v>
      </c>
      <c r="G501">
        <v>68</v>
      </c>
      <c r="H501">
        <v>0</v>
      </c>
      <c r="I501" t="s">
        <v>12</v>
      </c>
      <c r="J501">
        <v>4</v>
      </c>
    </row>
    <row r="502" spans="1:10">
      <c r="A502" t="s">
        <v>962</v>
      </c>
      <c r="B502" t="s">
        <v>963</v>
      </c>
      <c r="C502">
        <v>2009</v>
      </c>
      <c r="D502">
        <v>0.34640720552829302</v>
      </c>
      <c r="E502">
        <v>3</v>
      </c>
      <c r="F502">
        <v>75.3333333333333</v>
      </c>
      <c r="G502">
        <v>68</v>
      </c>
      <c r="H502">
        <v>0</v>
      </c>
      <c r="I502" t="s">
        <v>12</v>
      </c>
      <c r="J502">
        <v>76</v>
      </c>
    </row>
    <row r="503" spans="1:10">
      <c r="A503" t="s">
        <v>960</v>
      </c>
      <c r="B503" t="s">
        <v>961</v>
      </c>
      <c r="C503">
        <v>2020</v>
      </c>
      <c r="D503">
        <v>0.34384474531336701</v>
      </c>
      <c r="E503">
        <v>3</v>
      </c>
      <c r="F503">
        <v>76.6666666666666</v>
      </c>
      <c r="G503">
        <v>69</v>
      </c>
      <c r="H503">
        <v>0</v>
      </c>
      <c r="I503" t="s">
        <v>12</v>
      </c>
      <c r="J503">
        <v>21</v>
      </c>
    </row>
    <row r="504" spans="1:10">
      <c r="A504" t="s">
        <v>970</v>
      </c>
      <c r="B504" t="s">
        <v>971</v>
      </c>
      <c r="C504">
        <v>2011</v>
      </c>
      <c r="D504">
        <v>0.34309529559639301</v>
      </c>
      <c r="E504">
        <v>3</v>
      </c>
      <c r="F504">
        <v>78.6666666666666</v>
      </c>
      <c r="G504">
        <v>59</v>
      </c>
      <c r="H504">
        <v>0</v>
      </c>
      <c r="I504" t="s">
        <v>12</v>
      </c>
      <c r="J504">
        <v>121</v>
      </c>
    </row>
    <row r="505" spans="1:10">
      <c r="A505" t="s">
        <v>1472</v>
      </c>
      <c r="B505" t="s">
        <v>1473</v>
      </c>
      <c r="C505">
        <v>2021</v>
      </c>
      <c r="D505">
        <v>0.34253212645388997</v>
      </c>
      <c r="E505">
        <v>3</v>
      </c>
      <c r="F505">
        <v>78.3333333333333</v>
      </c>
      <c r="G505">
        <v>64</v>
      </c>
      <c r="H505">
        <v>0</v>
      </c>
      <c r="I505" t="s">
        <v>12</v>
      </c>
      <c r="J505">
        <v>1</v>
      </c>
    </row>
    <row r="506" spans="1:10">
      <c r="A506" t="s">
        <v>972</v>
      </c>
      <c r="B506" t="s">
        <v>973</v>
      </c>
      <c r="C506">
        <v>2016</v>
      </c>
      <c r="D506">
        <v>0.33938710436714398</v>
      </c>
      <c r="E506">
        <v>3</v>
      </c>
      <c r="F506">
        <v>80.6666666666666</v>
      </c>
      <c r="G506">
        <v>59</v>
      </c>
      <c r="H506">
        <v>0</v>
      </c>
      <c r="I506" t="s">
        <v>12</v>
      </c>
      <c r="J506">
        <v>57</v>
      </c>
    </row>
    <row r="507" spans="1:10">
      <c r="A507" t="s">
        <v>974</v>
      </c>
      <c r="B507" t="s">
        <v>975</v>
      </c>
      <c r="C507">
        <v>2010</v>
      </c>
      <c r="D507">
        <v>0.33698091701757299</v>
      </c>
      <c r="E507">
        <v>3</v>
      </c>
      <c r="F507">
        <v>79.3333333333333</v>
      </c>
      <c r="G507">
        <v>76</v>
      </c>
      <c r="H507">
        <v>0</v>
      </c>
      <c r="I507" t="s">
        <v>12</v>
      </c>
      <c r="J507">
        <v>134</v>
      </c>
    </row>
    <row r="508" spans="1:10">
      <c r="A508" t="s">
        <v>976</v>
      </c>
      <c r="B508" t="s">
        <v>977</v>
      </c>
      <c r="C508">
        <v>2016</v>
      </c>
      <c r="D508">
        <v>0.335505383858686</v>
      </c>
      <c r="E508">
        <v>3</v>
      </c>
      <c r="F508">
        <v>83.3333333333333</v>
      </c>
      <c r="G508">
        <v>58</v>
      </c>
      <c r="H508">
        <v>0</v>
      </c>
      <c r="I508" t="s">
        <v>12</v>
      </c>
      <c r="J508">
        <v>52</v>
      </c>
    </row>
    <row r="509" spans="1:10">
      <c r="A509" t="s">
        <v>980</v>
      </c>
      <c r="B509" t="s">
        <v>981</v>
      </c>
      <c r="C509">
        <v>2013</v>
      </c>
      <c r="D509">
        <v>0.33174976959890901</v>
      </c>
      <c r="E509">
        <v>3</v>
      </c>
      <c r="F509">
        <v>83.6666666666666</v>
      </c>
      <c r="G509">
        <v>65</v>
      </c>
      <c r="H509">
        <v>0</v>
      </c>
      <c r="I509" t="s">
        <v>12</v>
      </c>
      <c r="J509">
        <v>97</v>
      </c>
    </row>
    <row r="510" spans="1:10">
      <c r="A510" t="s">
        <v>978</v>
      </c>
      <c r="B510" t="s">
        <v>979</v>
      </c>
      <c r="C510">
        <v>2019</v>
      </c>
      <c r="D510">
        <v>0.331306432859722</v>
      </c>
      <c r="E510">
        <v>2</v>
      </c>
      <c r="F510">
        <v>41.5</v>
      </c>
      <c r="G510">
        <v>25</v>
      </c>
      <c r="H510">
        <v>0</v>
      </c>
      <c r="I510" t="s">
        <v>12</v>
      </c>
      <c r="J510">
        <v>30</v>
      </c>
    </row>
    <row r="511" spans="1:10">
      <c r="A511" t="s">
        <v>1474</v>
      </c>
      <c r="B511" t="s">
        <v>1475</v>
      </c>
      <c r="C511">
        <v>2021</v>
      </c>
      <c r="D511">
        <v>0.32958565413217</v>
      </c>
      <c r="E511">
        <v>3</v>
      </c>
      <c r="F511">
        <v>83.6666666666666</v>
      </c>
      <c r="G511">
        <v>74</v>
      </c>
      <c r="H511">
        <v>0</v>
      </c>
      <c r="I511" t="s">
        <v>12</v>
      </c>
      <c r="J511">
        <v>1</v>
      </c>
    </row>
    <row r="512" spans="1:10">
      <c r="A512" t="s">
        <v>982</v>
      </c>
      <c r="B512" t="s">
        <v>983</v>
      </c>
      <c r="C512">
        <v>2016</v>
      </c>
      <c r="D512">
        <v>0.32893700671026099</v>
      </c>
      <c r="E512">
        <v>3</v>
      </c>
      <c r="F512">
        <v>83.3333333333333</v>
      </c>
      <c r="G512">
        <v>78</v>
      </c>
      <c r="H512">
        <v>0</v>
      </c>
      <c r="I512" t="s">
        <v>12</v>
      </c>
      <c r="J512">
        <v>61</v>
      </c>
    </row>
    <row r="513" spans="1:10">
      <c r="A513" t="s">
        <v>984</v>
      </c>
      <c r="B513" t="s">
        <v>985</v>
      </c>
      <c r="C513">
        <v>2018</v>
      </c>
      <c r="D513">
        <v>0.32856937084468801</v>
      </c>
      <c r="E513">
        <v>2</v>
      </c>
      <c r="F513">
        <v>41.5</v>
      </c>
      <c r="G513">
        <v>26</v>
      </c>
      <c r="H513">
        <v>0</v>
      </c>
      <c r="I513" t="s">
        <v>12</v>
      </c>
      <c r="J513">
        <v>42</v>
      </c>
    </row>
    <row r="514" spans="1:10">
      <c r="A514" t="s">
        <v>1476</v>
      </c>
      <c r="B514" t="s">
        <v>1477</v>
      </c>
      <c r="C514">
        <v>2020</v>
      </c>
      <c r="D514">
        <v>0.325071687570749</v>
      </c>
      <c r="E514">
        <v>3</v>
      </c>
      <c r="F514">
        <v>86</v>
      </c>
      <c r="G514">
        <v>77</v>
      </c>
      <c r="H514">
        <v>0</v>
      </c>
      <c r="I514" t="s">
        <v>12</v>
      </c>
      <c r="J514">
        <v>4</v>
      </c>
    </row>
    <row r="515" spans="1:10">
      <c r="A515" t="s">
        <v>988</v>
      </c>
      <c r="B515" t="s">
        <v>989</v>
      </c>
      <c r="C515">
        <v>2013</v>
      </c>
      <c r="D515">
        <v>0.32110852111926802</v>
      </c>
      <c r="E515">
        <v>3</v>
      </c>
      <c r="F515">
        <v>87.3333333333333</v>
      </c>
      <c r="G515">
        <v>84</v>
      </c>
      <c r="H515">
        <v>0</v>
      </c>
      <c r="I515" t="s">
        <v>12</v>
      </c>
      <c r="J515">
        <v>97</v>
      </c>
    </row>
    <row r="516" spans="1:10">
      <c r="A516" t="s">
        <v>1478</v>
      </c>
      <c r="B516" t="s">
        <v>1479</v>
      </c>
      <c r="C516">
        <v>2021</v>
      </c>
      <c r="D516">
        <v>0.31894594013192101</v>
      </c>
      <c r="E516">
        <v>3</v>
      </c>
      <c r="F516">
        <v>88.6666666666666</v>
      </c>
      <c r="G516">
        <v>82</v>
      </c>
      <c r="H516">
        <v>0</v>
      </c>
      <c r="I516">
        <v>92</v>
      </c>
      <c r="J516" t="s">
        <v>12</v>
      </c>
    </row>
    <row r="517" spans="1:10">
      <c r="A517" t="s">
        <v>998</v>
      </c>
      <c r="B517" t="s">
        <v>999</v>
      </c>
      <c r="C517">
        <v>2012</v>
      </c>
      <c r="D517">
        <v>0.31880179477415999</v>
      </c>
      <c r="E517">
        <v>3</v>
      </c>
      <c r="F517">
        <v>89</v>
      </c>
      <c r="G517">
        <v>79</v>
      </c>
      <c r="H517">
        <v>0</v>
      </c>
      <c r="I517" t="s">
        <v>12</v>
      </c>
      <c r="J517">
        <v>107</v>
      </c>
    </row>
    <row r="518" spans="1:10">
      <c r="A518" t="s">
        <v>992</v>
      </c>
      <c r="B518" t="s">
        <v>993</v>
      </c>
      <c r="C518">
        <v>2000</v>
      </c>
      <c r="D518">
        <v>0.31873327042493899</v>
      </c>
      <c r="E518">
        <v>3</v>
      </c>
      <c r="F518">
        <v>89</v>
      </c>
      <c r="G518">
        <v>83</v>
      </c>
      <c r="H518">
        <v>0</v>
      </c>
      <c r="I518" t="s">
        <v>12</v>
      </c>
      <c r="J518">
        <v>134</v>
      </c>
    </row>
    <row r="519" spans="1:10">
      <c r="A519" t="s">
        <v>990</v>
      </c>
      <c r="B519" t="s">
        <v>991</v>
      </c>
      <c r="C519">
        <v>2017</v>
      </c>
      <c r="D519">
        <v>0.318070512214576</v>
      </c>
      <c r="E519">
        <v>3</v>
      </c>
      <c r="F519">
        <v>89</v>
      </c>
      <c r="G519">
        <v>86</v>
      </c>
      <c r="H519">
        <v>0</v>
      </c>
      <c r="I519" t="s">
        <v>12</v>
      </c>
      <c r="J519">
        <v>46</v>
      </c>
    </row>
    <row r="520" spans="1:10">
      <c r="A520" t="s">
        <v>996</v>
      </c>
      <c r="B520" t="s">
        <v>997</v>
      </c>
      <c r="C520">
        <v>2015</v>
      </c>
      <c r="D520">
        <v>0.31748491044299698</v>
      </c>
      <c r="E520">
        <v>3</v>
      </c>
      <c r="F520">
        <v>90</v>
      </c>
      <c r="G520">
        <v>78</v>
      </c>
      <c r="H520">
        <v>0</v>
      </c>
      <c r="I520" t="s">
        <v>12</v>
      </c>
      <c r="J520">
        <v>76</v>
      </c>
    </row>
    <row r="521" spans="1:10">
      <c r="A521" t="s">
        <v>994</v>
      </c>
      <c r="B521" t="s">
        <v>995</v>
      </c>
      <c r="C521">
        <v>2016</v>
      </c>
      <c r="D521">
        <v>0.317305702143796</v>
      </c>
      <c r="E521">
        <v>3</v>
      </c>
      <c r="F521">
        <v>90.3333333333333</v>
      </c>
      <c r="G521">
        <v>76</v>
      </c>
      <c r="H521">
        <v>0</v>
      </c>
      <c r="I521" t="s">
        <v>12</v>
      </c>
      <c r="J521">
        <v>61</v>
      </c>
    </row>
    <row r="522" spans="1:10">
      <c r="A522" t="s">
        <v>1006</v>
      </c>
      <c r="B522" t="s">
        <v>1007</v>
      </c>
      <c r="C522">
        <v>2009</v>
      </c>
      <c r="D522">
        <v>0.31652643060152402</v>
      </c>
      <c r="E522">
        <v>3</v>
      </c>
      <c r="F522">
        <v>90.6666666666666</v>
      </c>
      <c r="G522">
        <v>77</v>
      </c>
      <c r="H522">
        <v>0</v>
      </c>
      <c r="I522" t="s">
        <v>12</v>
      </c>
      <c r="J522">
        <v>144</v>
      </c>
    </row>
    <row r="523" spans="1:10">
      <c r="A523" t="s">
        <v>1004</v>
      </c>
      <c r="B523" t="s">
        <v>1005</v>
      </c>
      <c r="C523">
        <v>2011</v>
      </c>
      <c r="D523">
        <v>0.31617148590924099</v>
      </c>
      <c r="E523">
        <v>3</v>
      </c>
      <c r="F523">
        <v>90.3333333333333</v>
      </c>
      <c r="G523">
        <v>82</v>
      </c>
      <c r="H523">
        <v>0</v>
      </c>
      <c r="I523" t="s">
        <v>12</v>
      </c>
      <c r="J523">
        <v>121</v>
      </c>
    </row>
    <row r="524" spans="1:10">
      <c r="A524" t="s">
        <v>1002</v>
      </c>
      <c r="B524" t="s">
        <v>1003</v>
      </c>
      <c r="C524">
        <v>2008</v>
      </c>
      <c r="D524">
        <v>0.31599950140615302</v>
      </c>
      <c r="E524">
        <v>3</v>
      </c>
      <c r="F524">
        <v>90.3333333333333</v>
      </c>
      <c r="G524">
        <v>84</v>
      </c>
      <c r="H524">
        <v>0</v>
      </c>
      <c r="I524" t="s">
        <v>12</v>
      </c>
      <c r="J524">
        <v>103</v>
      </c>
    </row>
    <row r="525" spans="1:10">
      <c r="A525" t="s">
        <v>1010</v>
      </c>
      <c r="B525" t="s">
        <v>1011</v>
      </c>
      <c r="C525">
        <v>2012</v>
      </c>
      <c r="D525">
        <v>0.31402821520417401</v>
      </c>
      <c r="E525">
        <v>3</v>
      </c>
      <c r="F525">
        <v>91.6666666666666</v>
      </c>
      <c r="G525">
        <v>82</v>
      </c>
      <c r="H525">
        <v>0</v>
      </c>
      <c r="I525" t="s">
        <v>12</v>
      </c>
      <c r="J525">
        <v>109</v>
      </c>
    </row>
    <row r="526" spans="1:10">
      <c r="A526" t="s">
        <v>1008</v>
      </c>
      <c r="B526" t="s">
        <v>1009</v>
      </c>
      <c r="C526">
        <v>2010</v>
      </c>
      <c r="D526">
        <v>0.312695465177242</v>
      </c>
      <c r="E526">
        <v>2</v>
      </c>
      <c r="F526">
        <v>45.5</v>
      </c>
      <c r="G526">
        <v>29</v>
      </c>
      <c r="H526">
        <v>0</v>
      </c>
      <c r="I526" t="s">
        <v>12</v>
      </c>
      <c r="J526">
        <v>141</v>
      </c>
    </row>
    <row r="527" spans="1:10">
      <c r="A527" t="s">
        <v>1012</v>
      </c>
      <c r="B527" t="s">
        <v>1013</v>
      </c>
      <c r="C527">
        <v>2015</v>
      </c>
      <c r="D527">
        <v>0.31225106974387501</v>
      </c>
      <c r="E527">
        <v>3</v>
      </c>
      <c r="F527">
        <v>92.6666666666666</v>
      </c>
      <c r="G527">
        <v>84</v>
      </c>
      <c r="H527">
        <v>0</v>
      </c>
      <c r="I527" t="s">
        <v>12</v>
      </c>
      <c r="J527">
        <v>47</v>
      </c>
    </row>
    <row r="528" spans="1:10">
      <c r="A528" t="s">
        <v>1016</v>
      </c>
      <c r="B528" t="s">
        <v>1017</v>
      </c>
      <c r="C528">
        <v>2009</v>
      </c>
      <c r="D528">
        <v>0.31058572576120003</v>
      </c>
      <c r="E528">
        <v>3</v>
      </c>
      <c r="F528">
        <v>93.3333333333333</v>
      </c>
      <c r="G528">
        <v>91</v>
      </c>
      <c r="H528">
        <v>0</v>
      </c>
      <c r="I528" t="s">
        <v>12</v>
      </c>
      <c r="J528">
        <v>139</v>
      </c>
    </row>
    <row r="529" spans="1:10">
      <c r="A529" t="s">
        <v>1014</v>
      </c>
      <c r="B529" t="s">
        <v>1015</v>
      </c>
      <c r="C529">
        <v>2015</v>
      </c>
      <c r="D529">
        <v>0.31010094515594999</v>
      </c>
      <c r="E529">
        <v>3</v>
      </c>
      <c r="F529">
        <v>93.6666666666666</v>
      </c>
      <c r="G529">
        <v>91</v>
      </c>
      <c r="H529">
        <v>0</v>
      </c>
      <c r="I529" t="s">
        <v>12</v>
      </c>
      <c r="J529">
        <v>65</v>
      </c>
    </row>
    <row r="530" spans="1:10">
      <c r="A530" t="s">
        <v>1018</v>
      </c>
      <c r="B530" t="s">
        <v>1019</v>
      </c>
      <c r="C530">
        <v>2009</v>
      </c>
      <c r="D530">
        <v>0.30789771669891502</v>
      </c>
      <c r="E530">
        <v>3</v>
      </c>
      <c r="F530">
        <v>95</v>
      </c>
      <c r="G530">
        <v>91</v>
      </c>
      <c r="H530">
        <v>0</v>
      </c>
      <c r="I530" t="s">
        <v>12</v>
      </c>
      <c r="J530">
        <v>145</v>
      </c>
    </row>
    <row r="531" spans="1:10">
      <c r="A531" t="s">
        <v>1022</v>
      </c>
      <c r="B531" t="s">
        <v>1023</v>
      </c>
      <c r="C531">
        <v>2010</v>
      </c>
      <c r="D531">
        <v>0.29507535586470002</v>
      </c>
      <c r="E531">
        <v>2</v>
      </c>
      <c r="F531">
        <v>53</v>
      </c>
      <c r="G531">
        <v>31</v>
      </c>
      <c r="H531">
        <v>0</v>
      </c>
      <c r="I531" t="s">
        <v>12</v>
      </c>
      <c r="J531">
        <v>138</v>
      </c>
    </row>
    <row r="532" spans="1:10">
      <c r="A532" t="s">
        <v>1024</v>
      </c>
      <c r="B532" t="s">
        <v>1025</v>
      </c>
      <c r="C532">
        <v>2012</v>
      </c>
      <c r="D532">
        <v>0.295019008615445</v>
      </c>
      <c r="E532">
        <v>2</v>
      </c>
      <c r="F532">
        <v>49</v>
      </c>
      <c r="G532">
        <v>35</v>
      </c>
      <c r="H532">
        <v>0</v>
      </c>
      <c r="I532" t="s">
        <v>12</v>
      </c>
      <c r="J532">
        <v>116</v>
      </c>
    </row>
    <row r="533" spans="1:10">
      <c r="A533" t="s">
        <v>1026</v>
      </c>
      <c r="B533" t="s">
        <v>1027</v>
      </c>
      <c r="C533">
        <v>2016</v>
      </c>
      <c r="D533">
        <v>0.28942031586814099</v>
      </c>
      <c r="E533">
        <v>2</v>
      </c>
      <c r="F533">
        <v>49</v>
      </c>
      <c r="G533">
        <v>40</v>
      </c>
      <c r="H533">
        <v>0</v>
      </c>
      <c r="I533" t="s">
        <v>12</v>
      </c>
      <c r="J533">
        <v>65</v>
      </c>
    </row>
    <row r="534" spans="1:10">
      <c r="A534" t="s">
        <v>1030</v>
      </c>
      <c r="B534" t="s">
        <v>1031</v>
      </c>
      <c r="C534">
        <v>2016</v>
      </c>
      <c r="D534">
        <v>0.27195658773072301</v>
      </c>
      <c r="E534">
        <v>2</v>
      </c>
      <c r="F534">
        <v>54.5</v>
      </c>
      <c r="G534">
        <v>49</v>
      </c>
      <c r="H534">
        <v>0</v>
      </c>
      <c r="I534" t="s">
        <v>12</v>
      </c>
      <c r="J534">
        <v>63</v>
      </c>
    </row>
    <row r="535" spans="1:10">
      <c r="A535" t="s">
        <v>1032</v>
      </c>
      <c r="B535" t="s">
        <v>1033</v>
      </c>
      <c r="C535">
        <v>2013</v>
      </c>
      <c r="D535">
        <v>0.26991728188340802</v>
      </c>
      <c r="E535">
        <v>2</v>
      </c>
      <c r="F535">
        <v>60</v>
      </c>
      <c r="G535">
        <v>40</v>
      </c>
      <c r="H535">
        <v>0</v>
      </c>
      <c r="I535" t="s">
        <v>12</v>
      </c>
      <c r="J535">
        <v>102</v>
      </c>
    </row>
    <row r="536" spans="1:10">
      <c r="A536" t="s">
        <v>1034</v>
      </c>
      <c r="B536" t="s">
        <v>1035</v>
      </c>
      <c r="C536">
        <v>2017</v>
      </c>
      <c r="D536">
        <v>0.26989241379477702</v>
      </c>
      <c r="E536">
        <v>2</v>
      </c>
      <c r="F536">
        <v>61</v>
      </c>
      <c r="G536">
        <v>39</v>
      </c>
      <c r="H536">
        <v>0</v>
      </c>
      <c r="I536" t="s">
        <v>12</v>
      </c>
      <c r="J536">
        <v>55</v>
      </c>
    </row>
    <row r="537" spans="1:10">
      <c r="A537" t="s">
        <v>1480</v>
      </c>
      <c r="B537" t="s">
        <v>1481</v>
      </c>
      <c r="C537">
        <v>2022</v>
      </c>
      <c r="D537">
        <v>0.26922499411952999</v>
      </c>
      <c r="E537">
        <v>2</v>
      </c>
      <c r="F537">
        <v>60.5</v>
      </c>
      <c r="G537">
        <v>40</v>
      </c>
      <c r="H537">
        <v>0</v>
      </c>
      <c r="I537">
        <v>40</v>
      </c>
      <c r="J537" t="s">
        <v>12</v>
      </c>
    </row>
    <row r="538" spans="1:10">
      <c r="A538" t="s">
        <v>1038</v>
      </c>
      <c r="B538" t="s">
        <v>1039</v>
      </c>
      <c r="C538">
        <v>2010</v>
      </c>
      <c r="D538">
        <v>0.26454315731727901</v>
      </c>
      <c r="E538">
        <v>2</v>
      </c>
      <c r="F538">
        <v>59</v>
      </c>
      <c r="G538">
        <v>47</v>
      </c>
      <c r="H538">
        <v>0</v>
      </c>
      <c r="I538" t="s">
        <v>12</v>
      </c>
      <c r="J538">
        <v>143</v>
      </c>
    </row>
    <row r="539" spans="1:10">
      <c r="A539" t="s">
        <v>1160</v>
      </c>
      <c r="B539" t="s">
        <v>1161</v>
      </c>
      <c r="C539">
        <v>2012</v>
      </c>
      <c r="D539">
        <v>0.26439898730535699</v>
      </c>
      <c r="E539">
        <v>2</v>
      </c>
      <c r="F539">
        <v>68.5</v>
      </c>
      <c r="G539">
        <v>37</v>
      </c>
      <c r="H539">
        <v>0</v>
      </c>
      <c r="I539" t="s">
        <v>12</v>
      </c>
      <c r="J539">
        <v>112</v>
      </c>
    </row>
    <row r="540" spans="1:10">
      <c r="A540" t="s">
        <v>1040</v>
      </c>
      <c r="B540" t="s">
        <v>1041</v>
      </c>
      <c r="C540">
        <v>2015</v>
      </c>
      <c r="D540">
        <v>0.26096379924193203</v>
      </c>
      <c r="E540">
        <v>2</v>
      </c>
      <c r="F540">
        <v>64</v>
      </c>
      <c r="G540">
        <v>43</v>
      </c>
      <c r="H540">
        <v>0</v>
      </c>
      <c r="I540" t="s">
        <v>12</v>
      </c>
      <c r="J540">
        <v>81</v>
      </c>
    </row>
    <row r="541" spans="1:10">
      <c r="A541" t="s">
        <v>1482</v>
      </c>
      <c r="B541" t="s">
        <v>1483</v>
      </c>
      <c r="C541">
        <v>2022</v>
      </c>
      <c r="D541">
        <v>0.25995074624749898</v>
      </c>
      <c r="E541">
        <v>2</v>
      </c>
      <c r="F541">
        <v>62.5</v>
      </c>
      <c r="G541">
        <v>46</v>
      </c>
      <c r="H541">
        <v>0</v>
      </c>
      <c r="I541">
        <v>79</v>
      </c>
      <c r="J541" t="s">
        <v>12</v>
      </c>
    </row>
    <row r="542" spans="1:10">
      <c r="A542" t="s">
        <v>946</v>
      </c>
      <c r="B542" t="s">
        <v>947</v>
      </c>
      <c r="C542">
        <v>2015</v>
      </c>
      <c r="D542">
        <v>0.25610778501081399</v>
      </c>
      <c r="E542">
        <v>2</v>
      </c>
      <c r="F542">
        <v>61.5</v>
      </c>
      <c r="G542">
        <v>55</v>
      </c>
      <c r="H542">
        <v>0</v>
      </c>
      <c r="I542" t="s">
        <v>12</v>
      </c>
      <c r="J542">
        <v>78</v>
      </c>
    </row>
    <row r="543" spans="1:10">
      <c r="A543" t="s">
        <v>1042</v>
      </c>
      <c r="B543" t="s">
        <v>1043</v>
      </c>
      <c r="C543">
        <v>2010</v>
      </c>
      <c r="D543">
        <v>0.25538193269694698</v>
      </c>
      <c r="E543">
        <v>2</v>
      </c>
      <c r="F543">
        <v>63.5</v>
      </c>
      <c r="G543">
        <v>50</v>
      </c>
      <c r="H543">
        <v>0</v>
      </c>
      <c r="I543" t="s">
        <v>12</v>
      </c>
      <c r="J543">
        <v>139</v>
      </c>
    </row>
    <row r="544" spans="1:10">
      <c r="A544" t="s">
        <v>1048</v>
      </c>
      <c r="B544" t="s">
        <v>1049</v>
      </c>
      <c r="C544">
        <v>2009</v>
      </c>
      <c r="D544">
        <v>0.25186477949852998</v>
      </c>
      <c r="E544">
        <v>2</v>
      </c>
      <c r="F544">
        <v>68</v>
      </c>
      <c r="G544">
        <v>47</v>
      </c>
      <c r="H544">
        <v>0</v>
      </c>
      <c r="I544" t="s">
        <v>12</v>
      </c>
      <c r="J544">
        <v>146</v>
      </c>
    </row>
    <row r="545" spans="1:10">
      <c r="A545" t="s">
        <v>1046</v>
      </c>
      <c r="B545" t="s">
        <v>1047</v>
      </c>
      <c r="C545">
        <v>2016</v>
      </c>
      <c r="D545">
        <v>0.25118561622699898</v>
      </c>
      <c r="E545">
        <v>2</v>
      </c>
      <c r="F545">
        <v>66.5</v>
      </c>
      <c r="G545">
        <v>50</v>
      </c>
      <c r="H545">
        <v>0</v>
      </c>
      <c r="I545" t="s">
        <v>12</v>
      </c>
      <c r="J545">
        <v>67</v>
      </c>
    </row>
    <row r="546" spans="1:10">
      <c r="A546" t="s">
        <v>1044</v>
      </c>
      <c r="B546" t="s">
        <v>1045</v>
      </c>
      <c r="C546">
        <v>1995</v>
      </c>
      <c r="D546">
        <v>0.25033735529804202</v>
      </c>
      <c r="E546">
        <v>2</v>
      </c>
      <c r="F546">
        <v>68.5</v>
      </c>
      <c r="G546">
        <v>48</v>
      </c>
      <c r="H546">
        <v>0</v>
      </c>
      <c r="I546" t="s">
        <v>12</v>
      </c>
      <c r="J546">
        <v>45</v>
      </c>
    </row>
    <row r="547" spans="1:10">
      <c r="A547" t="s">
        <v>1484</v>
      </c>
      <c r="B547" t="s">
        <v>1485</v>
      </c>
      <c r="C547">
        <v>2022</v>
      </c>
      <c r="D547">
        <v>0.249878259700031</v>
      </c>
      <c r="E547">
        <v>2</v>
      </c>
      <c r="F547">
        <v>65</v>
      </c>
      <c r="G547">
        <v>56</v>
      </c>
      <c r="H547">
        <v>0</v>
      </c>
      <c r="I547">
        <v>56</v>
      </c>
      <c r="J547" t="s">
        <v>12</v>
      </c>
    </row>
    <row r="548" spans="1:10">
      <c r="A548" t="s">
        <v>1050</v>
      </c>
      <c r="B548" t="s">
        <v>1051</v>
      </c>
      <c r="C548">
        <v>2015</v>
      </c>
      <c r="D548">
        <v>0.249574980025907</v>
      </c>
      <c r="E548">
        <v>2</v>
      </c>
      <c r="F548">
        <v>72</v>
      </c>
      <c r="G548">
        <v>45</v>
      </c>
      <c r="H548">
        <v>0</v>
      </c>
      <c r="I548" t="s">
        <v>12</v>
      </c>
      <c r="J548">
        <v>76</v>
      </c>
    </row>
    <row r="549" spans="1:10">
      <c r="A549" t="s">
        <v>1056</v>
      </c>
      <c r="B549" t="s">
        <v>1057</v>
      </c>
      <c r="C549">
        <v>2011</v>
      </c>
      <c r="D549">
        <v>0.24916957135649501</v>
      </c>
      <c r="E549">
        <v>2</v>
      </c>
      <c r="F549">
        <v>64.5</v>
      </c>
      <c r="G549">
        <v>62</v>
      </c>
      <c r="H549">
        <v>0</v>
      </c>
      <c r="I549" t="s">
        <v>12</v>
      </c>
      <c r="J549">
        <v>132</v>
      </c>
    </row>
    <row r="550" spans="1:10">
      <c r="A550" t="s">
        <v>1054</v>
      </c>
      <c r="B550" t="s">
        <v>1055</v>
      </c>
      <c r="C550">
        <v>2012</v>
      </c>
      <c r="D550">
        <v>0.248493237312129</v>
      </c>
      <c r="E550">
        <v>2</v>
      </c>
      <c r="F550">
        <v>68</v>
      </c>
      <c r="G550">
        <v>51</v>
      </c>
      <c r="H550">
        <v>0</v>
      </c>
      <c r="I550" t="s">
        <v>12</v>
      </c>
      <c r="J550">
        <v>120</v>
      </c>
    </row>
    <row r="551" spans="1:10">
      <c r="A551" t="s">
        <v>1058</v>
      </c>
      <c r="B551" t="s">
        <v>1059</v>
      </c>
      <c r="C551">
        <v>2011</v>
      </c>
      <c r="D551">
        <v>0.24636877302381499</v>
      </c>
      <c r="E551">
        <v>2</v>
      </c>
      <c r="F551">
        <v>73</v>
      </c>
      <c r="G551">
        <v>47</v>
      </c>
      <c r="H551">
        <v>0</v>
      </c>
      <c r="I551" t="s">
        <v>12</v>
      </c>
      <c r="J551">
        <v>131</v>
      </c>
    </row>
    <row r="552" spans="1:10">
      <c r="A552" t="s">
        <v>1060</v>
      </c>
      <c r="B552" t="s">
        <v>1061</v>
      </c>
      <c r="C552">
        <v>2010</v>
      </c>
      <c r="D552">
        <v>0.24530254710737401</v>
      </c>
      <c r="E552">
        <v>2</v>
      </c>
      <c r="F552">
        <v>66.5</v>
      </c>
      <c r="G552">
        <v>65</v>
      </c>
      <c r="H552">
        <v>0</v>
      </c>
      <c r="I552" t="s">
        <v>12</v>
      </c>
      <c r="J552">
        <v>137</v>
      </c>
    </row>
    <row r="553" spans="1:10">
      <c r="A553" t="s">
        <v>1052</v>
      </c>
      <c r="B553" t="s">
        <v>1053</v>
      </c>
      <c r="C553">
        <v>2012</v>
      </c>
      <c r="D553">
        <v>0.24491921547310799</v>
      </c>
      <c r="E553">
        <v>2</v>
      </c>
      <c r="F553">
        <v>72.5</v>
      </c>
      <c r="G553">
        <v>49</v>
      </c>
      <c r="H553">
        <v>0</v>
      </c>
      <c r="I553" t="s">
        <v>12</v>
      </c>
      <c r="J553">
        <v>114</v>
      </c>
    </row>
    <row r="554" spans="1:10">
      <c r="A554" t="s">
        <v>1062</v>
      </c>
      <c r="B554" t="s">
        <v>1063</v>
      </c>
      <c r="C554">
        <v>2010</v>
      </c>
      <c r="D554">
        <v>0.24404127419632099</v>
      </c>
      <c r="E554">
        <v>2</v>
      </c>
      <c r="F554">
        <v>67.5</v>
      </c>
      <c r="G554">
        <v>62</v>
      </c>
      <c r="H554">
        <v>0</v>
      </c>
      <c r="I554" t="s">
        <v>12</v>
      </c>
      <c r="J554">
        <v>142</v>
      </c>
    </row>
    <row r="555" spans="1:10">
      <c r="A555" t="s">
        <v>964</v>
      </c>
      <c r="B555" t="s">
        <v>965</v>
      </c>
      <c r="C555">
        <v>2012</v>
      </c>
      <c r="D555">
        <v>0.24350353272849901</v>
      </c>
      <c r="E555">
        <v>2</v>
      </c>
      <c r="F555">
        <v>71.5</v>
      </c>
      <c r="G555">
        <v>52</v>
      </c>
      <c r="H555">
        <v>0</v>
      </c>
      <c r="I555" t="s">
        <v>12</v>
      </c>
      <c r="J555">
        <v>120</v>
      </c>
    </row>
    <row r="556" spans="1:10">
      <c r="A556" t="s">
        <v>966</v>
      </c>
      <c r="B556" t="s">
        <v>967</v>
      </c>
      <c r="C556">
        <v>2019</v>
      </c>
      <c r="D556">
        <v>0.242614351912772</v>
      </c>
      <c r="E556">
        <v>2</v>
      </c>
      <c r="F556">
        <v>68</v>
      </c>
      <c r="G556">
        <v>66</v>
      </c>
      <c r="H556">
        <v>0</v>
      </c>
      <c r="I556" t="s">
        <v>12</v>
      </c>
      <c r="J556">
        <v>28</v>
      </c>
    </row>
    <row r="557" spans="1:10">
      <c r="A557" t="s">
        <v>1486</v>
      </c>
      <c r="B557" t="s">
        <v>1487</v>
      </c>
      <c r="C557">
        <v>2021</v>
      </c>
      <c r="D557">
        <v>0.24204114719613001</v>
      </c>
      <c r="E557">
        <v>2</v>
      </c>
      <c r="F557">
        <v>68.5</v>
      </c>
      <c r="G557">
        <v>64</v>
      </c>
      <c r="H557">
        <v>0</v>
      </c>
      <c r="I557" t="s">
        <v>12</v>
      </c>
      <c r="J557">
        <v>8</v>
      </c>
    </row>
    <row r="558" spans="1:10">
      <c r="A558" t="s">
        <v>968</v>
      </c>
      <c r="B558" t="s">
        <v>969</v>
      </c>
      <c r="C558">
        <v>2010</v>
      </c>
      <c r="D558">
        <v>0.24173795893456901</v>
      </c>
      <c r="E558">
        <v>2</v>
      </c>
      <c r="F558">
        <v>70</v>
      </c>
      <c r="G558">
        <v>58</v>
      </c>
      <c r="H558">
        <v>0</v>
      </c>
      <c r="I558" t="s">
        <v>12</v>
      </c>
      <c r="J558">
        <v>142</v>
      </c>
    </row>
    <row r="559" spans="1:10">
      <c r="A559" t="s">
        <v>1066</v>
      </c>
      <c r="B559" t="s">
        <v>1067</v>
      </c>
      <c r="C559">
        <v>2019</v>
      </c>
      <c r="D559">
        <v>0.24028600890994201</v>
      </c>
      <c r="E559">
        <v>2</v>
      </c>
      <c r="F559">
        <v>71.5</v>
      </c>
      <c r="G559">
        <v>57</v>
      </c>
      <c r="H559">
        <v>0</v>
      </c>
      <c r="I559" t="s">
        <v>12</v>
      </c>
      <c r="J559">
        <v>27</v>
      </c>
    </row>
    <row r="560" spans="1:10">
      <c r="A560" t="s">
        <v>1488</v>
      </c>
      <c r="B560" t="s">
        <v>1489</v>
      </c>
      <c r="C560">
        <v>2022</v>
      </c>
      <c r="D560">
        <v>0.23994873412938</v>
      </c>
      <c r="E560">
        <v>2</v>
      </c>
      <c r="F560">
        <v>70</v>
      </c>
      <c r="G560">
        <v>63</v>
      </c>
      <c r="H560">
        <v>0</v>
      </c>
      <c r="I560">
        <v>63</v>
      </c>
      <c r="J560" t="s">
        <v>12</v>
      </c>
    </row>
    <row r="561" spans="1:10">
      <c r="A561" t="s">
        <v>1068</v>
      </c>
      <c r="B561" t="s">
        <v>1069</v>
      </c>
      <c r="C561">
        <v>2018</v>
      </c>
      <c r="D561">
        <v>0.239045721866878</v>
      </c>
      <c r="E561">
        <v>2</v>
      </c>
      <c r="F561">
        <v>70</v>
      </c>
      <c r="G561">
        <v>70</v>
      </c>
      <c r="H561">
        <v>0</v>
      </c>
      <c r="I561" t="s">
        <v>12</v>
      </c>
      <c r="J561">
        <v>49</v>
      </c>
    </row>
    <row r="562" spans="1:10">
      <c r="A562" t="s">
        <v>1070</v>
      </c>
      <c r="B562" t="s">
        <v>1071</v>
      </c>
      <c r="C562">
        <v>1999</v>
      </c>
      <c r="D562">
        <v>0.23853514196569001</v>
      </c>
      <c r="E562">
        <v>2</v>
      </c>
      <c r="F562">
        <v>74</v>
      </c>
      <c r="G562">
        <v>55</v>
      </c>
      <c r="H562">
        <v>0</v>
      </c>
      <c r="I562" t="s">
        <v>12</v>
      </c>
      <c r="J562">
        <v>124</v>
      </c>
    </row>
    <row r="563" spans="1:10">
      <c r="A563" t="s">
        <v>1074</v>
      </c>
      <c r="B563" t="s">
        <v>1075</v>
      </c>
      <c r="C563">
        <v>2011</v>
      </c>
      <c r="D563">
        <v>0.235465355909518</v>
      </c>
      <c r="E563">
        <v>2</v>
      </c>
      <c r="F563">
        <v>73.5</v>
      </c>
      <c r="G563">
        <v>62</v>
      </c>
      <c r="H563">
        <v>0</v>
      </c>
      <c r="I563" t="s">
        <v>12</v>
      </c>
      <c r="J563">
        <v>126</v>
      </c>
    </row>
    <row r="564" spans="1:10">
      <c r="A564" t="s">
        <v>1072</v>
      </c>
      <c r="B564" t="s">
        <v>1073</v>
      </c>
      <c r="C564">
        <v>2011</v>
      </c>
      <c r="D564">
        <v>0.23509372002105</v>
      </c>
      <c r="E564">
        <v>2</v>
      </c>
      <c r="F564">
        <v>72.5</v>
      </c>
      <c r="G564">
        <v>69</v>
      </c>
      <c r="H564">
        <v>0</v>
      </c>
      <c r="I564" t="s">
        <v>12</v>
      </c>
      <c r="J564">
        <v>123</v>
      </c>
    </row>
    <row r="565" spans="1:10">
      <c r="A565" t="s">
        <v>1242</v>
      </c>
      <c r="B565" t="s">
        <v>1243</v>
      </c>
      <c r="C565">
        <v>2021</v>
      </c>
      <c r="D565">
        <v>0.234925804563204</v>
      </c>
      <c r="E565">
        <v>2</v>
      </c>
      <c r="F565">
        <v>72.5</v>
      </c>
      <c r="G565">
        <v>71</v>
      </c>
      <c r="H565">
        <v>0</v>
      </c>
      <c r="I565" t="s">
        <v>12</v>
      </c>
      <c r="J565">
        <v>11</v>
      </c>
    </row>
    <row r="566" spans="1:10">
      <c r="A566" t="s">
        <v>1076</v>
      </c>
      <c r="B566" t="s">
        <v>1077</v>
      </c>
      <c r="C566">
        <v>2012</v>
      </c>
      <c r="D566">
        <v>0.231828610672382</v>
      </c>
      <c r="E566">
        <v>2</v>
      </c>
      <c r="F566">
        <v>76.5</v>
      </c>
      <c r="G566">
        <v>62</v>
      </c>
      <c r="H566">
        <v>0</v>
      </c>
      <c r="I566" t="s">
        <v>12</v>
      </c>
      <c r="J566">
        <v>110</v>
      </c>
    </row>
    <row r="567" spans="1:10">
      <c r="A567" t="s">
        <v>1080</v>
      </c>
      <c r="B567" t="s">
        <v>1081</v>
      </c>
      <c r="C567">
        <v>2014</v>
      </c>
      <c r="D567">
        <v>0.23011469932880099</v>
      </c>
      <c r="E567">
        <v>2</v>
      </c>
      <c r="F567">
        <v>79</v>
      </c>
      <c r="G567">
        <v>60</v>
      </c>
      <c r="H567">
        <v>0</v>
      </c>
      <c r="I567" t="s">
        <v>12</v>
      </c>
      <c r="J567">
        <v>91</v>
      </c>
    </row>
    <row r="568" spans="1:10">
      <c r="A568" t="s">
        <v>1078</v>
      </c>
      <c r="B568" t="s">
        <v>1079</v>
      </c>
      <c r="C568">
        <v>2019</v>
      </c>
      <c r="D568">
        <v>0.22910058572160399</v>
      </c>
      <c r="E568">
        <v>2</v>
      </c>
      <c r="F568">
        <v>77</v>
      </c>
      <c r="G568">
        <v>68</v>
      </c>
      <c r="H568">
        <v>0</v>
      </c>
      <c r="I568" t="s">
        <v>12</v>
      </c>
      <c r="J568">
        <v>31</v>
      </c>
    </row>
    <row r="569" spans="1:10">
      <c r="A569" t="s">
        <v>1082</v>
      </c>
      <c r="B569" t="s">
        <v>1083</v>
      </c>
      <c r="C569">
        <v>2014</v>
      </c>
      <c r="D569">
        <v>0.22844242580907501</v>
      </c>
      <c r="E569">
        <v>2</v>
      </c>
      <c r="F569">
        <v>77</v>
      </c>
      <c r="G569">
        <v>71</v>
      </c>
      <c r="H569">
        <v>0</v>
      </c>
      <c r="I569" t="s">
        <v>12</v>
      </c>
      <c r="J569">
        <v>90</v>
      </c>
    </row>
    <row r="570" spans="1:10">
      <c r="A570" t="s">
        <v>1088</v>
      </c>
      <c r="B570" t="s">
        <v>1089</v>
      </c>
      <c r="C570">
        <v>2006</v>
      </c>
      <c r="D570">
        <v>0.22651093902282299</v>
      </c>
      <c r="E570">
        <v>2</v>
      </c>
      <c r="F570">
        <v>78.5</v>
      </c>
      <c r="G570">
        <v>71</v>
      </c>
      <c r="H570">
        <v>0</v>
      </c>
      <c r="I570" t="s">
        <v>12</v>
      </c>
      <c r="J570">
        <v>138</v>
      </c>
    </row>
    <row r="571" spans="1:10">
      <c r="A571" t="s">
        <v>1490</v>
      </c>
      <c r="B571" t="s">
        <v>1491</v>
      </c>
      <c r="C571">
        <v>2021</v>
      </c>
      <c r="D571">
        <v>0.226123219111244</v>
      </c>
      <c r="E571">
        <v>2</v>
      </c>
      <c r="F571">
        <v>79</v>
      </c>
      <c r="G571">
        <v>70</v>
      </c>
      <c r="H571">
        <v>0</v>
      </c>
      <c r="I571" t="s">
        <v>12</v>
      </c>
      <c r="J571">
        <v>9</v>
      </c>
    </row>
    <row r="572" spans="1:10">
      <c r="A572" t="s">
        <v>1090</v>
      </c>
      <c r="B572" t="s">
        <v>1091</v>
      </c>
      <c r="C572">
        <v>2011</v>
      </c>
      <c r="D572">
        <v>0.22609629619035801</v>
      </c>
      <c r="E572">
        <v>2</v>
      </c>
      <c r="F572">
        <v>79.5</v>
      </c>
      <c r="G572">
        <v>68</v>
      </c>
      <c r="H572">
        <v>0</v>
      </c>
      <c r="I572" t="s">
        <v>12</v>
      </c>
      <c r="J572">
        <v>118</v>
      </c>
    </row>
    <row r="573" spans="1:10">
      <c r="A573" t="s">
        <v>1086</v>
      </c>
      <c r="B573" t="s">
        <v>1087</v>
      </c>
      <c r="C573">
        <v>2018</v>
      </c>
      <c r="D573">
        <v>0.22568932618784801</v>
      </c>
      <c r="E573">
        <v>2</v>
      </c>
      <c r="F573">
        <v>80.5</v>
      </c>
      <c r="G573">
        <v>66</v>
      </c>
      <c r="H573">
        <v>0</v>
      </c>
      <c r="I573" t="s">
        <v>12</v>
      </c>
      <c r="J573">
        <v>44</v>
      </c>
    </row>
    <row r="574" spans="1:10">
      <c r="A574" t="s">
        <v>1492</v>
      </c>
      <c r="B574" t="s">
        <v>1493</v>
      </c>
      <c r="C574">
        <v>2021</v>
      </c>
      <c r="D574">
        <v>0.225234313827615</v>
      </c>
      <c r="E574">
        <v>2</v>
      </c>
      <c r="F574">
        <v>79</v>
      </c>
      <c r="G574">
        <v>75</v>
      </c>
      <c r="H574">
        <v>0</v>
      </c>
      <c r="I574" t="s">
        <v>12</v>
      </c>
      <c r="J574">
        <v>5</v>
      </c>
    </row>
    <row r="575" spans="1:10">
      <c r="A575" t="s">
        <v>1084</v>
      </c>
      <c r="B575" t="s">
        <v>1085</v>
      </c>
      <c r="C575">
        <v>2012</v>
      </c>
      <c r="D575">
        <v>0.22500000000000001</v>
      </c>
      <c r="E575">
        <v>2</v>
      </c>
      <c r="F575">
        <v>82</v>
      </c>
      <c r="G575">
        <v>64</v>
      </c>
      <c r="H575">
        <v>0</v>
      </c>
      <c r="I575" t="s">
        <v>12</v>
      </c>
      <c r="J575">
        <v>85</v>
      </c>
    </row>
    <row r="576" spans="1:10">
      <c r="A576" t="s">
        <v>1094</v>
      </c>
      <c r="B576" t="s">
        <v>1095</v>
      </c>
      <c r="C576">
        <v>2012</v>
      </c>
      <c r="D576">
        <v>0.224087421158331</v>
      </c>
      <c r="E576">
        <v>2</v>
      </c>
      <c r="F576">
        <v>80.5</v>
      </c>
      <c r="G576">
        <v>71</v>
      </c>
      <c r="H576">
        <v>0</v>
      </c>
      <c r="I576" t="s">
        <v>12</v>
      </c>
      <c r="J576">
        <v>110</v>
      </c>
    </row>
    <row r="577" spans="1:10">
      <c r="A577" t="s">
        <v>1092</v>
      </c>
      <c r="B577" t="s">
        <v>1093</v>
      </c>
      <c r="C577">
        <v>2014</v>
      </c>
      <c r="D577">
        <v>0.22393528274725299</v>
      </c>
      <c r="E577">
        <v>2</v>
      </c>
      <c r="F577">
        <v>80</v>
      </c>
      <c r="G577">
        <v>75</v>
      </c>
      <c r="H577">
        <v>0</v>
      </c>
      <c r="I577" t="s">
        <v>12</v>
      </c>
      <c r="J577">
        <v>89</v>
      </c>
    </row>
    <row r="578" spans="1:10">
      <c r="A578" t="s">
        <v>1098</v>
      </c>
      <c r="B578" t="s">
        <v>1099</v>
      </c>
      <c r="C578">
        <v>2011</v>
      </c>
      <c r="D578">
        <v>0.223619901203713</v>
      </c>
      <c r="E578">
        <v>2</v>
      </c>
      <c r="F578">
        <v>80</v>
      </c>
      <c r="G578">
        <v>79</v>
      </c>
      <c r="H578">
        <v>0</v>
      </c>
      <c r="I578" t="s">
        <v>12</v>
      </c>
      <c r="J578">
        <v>129</v>
      </c>
    </row>
    <row r="579" spans="1:10">
      <c r="A579" t="s">
        <v>1096</v>
      </c>
      <c r="B579" t="s">
        <v>1097</v>
      </c>
      <c r="C579">
        <v>2016</v>
      </c>
      <c r="D579">
        <v>0.22317309584460801</v>
      </c>
      <c r="E579">
        <v>2</v>
      </c>
      <c r="F579">
        <v>80.5</v>
      </c>
      <c r="G579">
        <v>76</v>
      </c>
      <c r="H579">
        <v>0</v>
      </c>
      <c r="I579" t="s">
        <v>12</v>
      </c>
      <c r="J579">
        <v>63</v>
      </c>
    </row>
    <row r="580" spans="1:10">
      <c r="A580" t="s">
        <v>1116</v>
      </c>
      <c r="B580" t="s">
        <v>1117</v>
      </c>
      <c r="C580">
        <v>2019</v>
      </c>
      <c r="D580">
        <v>0.22291450998609999</v>
      </c>
      <c r="E580">
        <v>2</v>
      </c>
      <c r="F580">
        <v>80.5</v>
      </c>
      <c r="G580">
        <v>80</v>
      </c>
      <c r="H580">
        <v>0</v>
      </c>
      <c r="I580" t="s">
        <v>12</v>
      </c>
      <c r="J580">
        <v>19</v>
      </c>
    </row>
    <row r="581" spans="1:10">
      <c r="A581" t="s">
        <v>1494</v>
      </c>
      <c r="B581" t="s">
        <v>1495</v>
      </c>
      <c r="C581">
        <v>2021</v>
      </c>
      <c r="D581">
        <v>0.22254064013871899</v>
      </c>
      <c r="E581">
        <v>2</v>
      </c>
      <c r="F581">
        <v>81</v>
      </c>
      <c r="G581">
        <v>76</v>
      </c>
      <c r="H581">
        <v>0</v>
      </c>
      <c r="I581" t="s">
        <v>12</v>
      </c>
      <c r="J581">
        <v>1</v>
      </c>
    </row>
    <row r="582" spans="1:10">
      <c r="A582" t="s">
        <v>1106</v>
      </c>
      <c r="B582" t="s">
        <v>1107</v>
      </c>
      <c r="C582">
        <v>2007</v>
      </c>
      <c r="D582">
        <v>0.22127600102789999</v>
      </c>
      <c r="E582">
        <v>2</v>
      </c>
      <c r="F582">
        <v>83</v>
      </c>
      <c r="G582">
        <v>71</v>
      </c>
      <c r="H582">
        <v>0</v>
      </c>
      <c r="I582" t="s">
        <v>12</v>
      </c>
      <c r="J582">
        <v>135</v>
      </c>
    </row>
    <row r="583" spans="1:10">
      <c r="A583" t="s">
        <v>1102</v>
      </c>
      <c r="B583" t="s">
        <v>1103</v>
      </c>
      <c r="C583">
        <v>2017</v>
      </c>
      <c r="D583">
        <v>0.22106047661789799</v>
      </c>
      <c r="E583">
        <v>2</v>
      </c>
      <c r="F583">
        <v>82</v>
      </c>
      <c r="G583">
        <v>78</v>
      </c>
      <c r="H583">
        <v>0</v>
      </c>
      <c r="I583" t="s">
        <v>12</v>
      </c>
      <c r="J583">
        <v>51</v>
      </c>
    </row>
    <row r="584" spans="1:10">
      <c r="A584" t="s">
        <v>1104</v>
      </c>
      <c r="B584" t="s">
        <v>1105</v>
      </c>
      <c r="C584">
        <v>2016</v>
      </c>
      <c r="D584">
        <v>0.22088963461169001</v>
      </c>
      <c r="E584">
        <v>2</v>
      </c>
      <c r="F584">
        <v>84</v>
      </c>
      <c r="G584">
        <v>69</v>
      </c>
      <c r="H584">
        <v>0</v>
      </c>
      <c r="I584" t="s">
        <v>12</v>
      </c>
      <c r="J584">
        <v>63</v>
      </c>
    </row>
    <row r="585" spans="1:10">
      <c r="A585" t="s">
        <v>1100</v>
      </c>
      <c r="B585" t="s">
        <v>1101</v>
      </c>
      <c r="C585">
        <v>2009</v>
      </c>
      <c r="D585">
        <v>0.22087930917687101</v>
      </c>
      <c r="E585">
        <v>2</v>
      </c>
      <c r="F585">
        <v>82.5</v>
      </c>
      <c r="G585">
        <v>75</v>
      </c>
      <c r="H585">
        <v>0</v>
      </c>
      <c r="I585" t="s">
        <v>12</v>
      </c>
      <c r="J585">
        <v>146</v>
      </c>
    </row>
    <row r="586" spans="1:10">
      <c r="A586" t="s">
        <v>986</v>
      </c>
      <c r="B586" t="s">
        <v>987</v>
      </c>
      <c r="C586">
        <v>2016</v>
      </c>
      <c r="D586">
        <v>0.220183271822009</v>
      </c>
      <c r="E586">
        <v>2</v>
      </c>
      <c r="F586">
        <v>83.5</v>
      </c>
      <c r="G586">
        <v>73</v>
      </c>
      <c r="H586">
        <v>0</v>
      </c>
      <c r="I586" t="s">
        <v>12</v>
      </c>
      <c r="J586">
        <v>69</v>
      </c>
    </row>
    <row r="587" spans="1:10">
      <c r="A587" t="s">
        <v>1108</v>
      </c>
      <c r="B587" t="s">
        <v>1109</v>
      </c>
      <c r="C587">
        <v>2010</v>
      </c>
      <c r="D587">
        <v>0.22002664245935999</v>
      </c>
      <c r="E587">
        <v>2</v>
      </c>
      <c r="F587">
        <v>84.5</v>
      </c>
      <c r="G587">
        <v>70</v>
      </c>
      <c r="H587">
        <v>0</v>
      </c>
      <c r="I587" t="s">
        <v>12</v>
      </c>
      <c r="J587">
        <v>127</v>
      </c>
    </row>
    <row r="588" spans="1:10">
      <c r="A588" t="s">
        <v>1496</v>
      </c>
      <c r="B588" t="s">
        <v>1497</v>
      </c>
      <c r="C588">
        <v>2009</v>
      </c>
      <c r="D588">
        <v>0.21938976336969801</v>
      </c>
      <c r="E588">
        <v>2</v>
      </c>
      <c r="F588">
        <v>84</v>
      </c>
      <c r="G588">
        <v>74</v>
      </c>
      <c r="H588">
        <v>0</v>
      </c>
      <c r="I588" t="s">
        <v>12</v>
      </c>
      <c r="J588">
        <v>3</v>
      </c>
    </row>
    <row r="589" spans="1:10">
      <c r="A589" t="s">
        <v>1110</v>
      </c>
      <c r="B589" t="s">
        <v>1111</v>
      </c>
      <c r="C589">
        <v>2020</v>
      </c>
      <c r="D589">
        <v>0.21938574671111899</v>
      </c>
      <c r="E589">
        <v>2</v>
      </c>
      <c r="F589">
        <v>84.5</v>
      </c>
      <c r="G589">
        <v>72</v>
      </c>
      <c r="H589">
        <v>0</v>
      </c>
      <c r="I589" t="s">
        <v>12</v>
      </c>
      <c r="J589">
        <v>13</v>
      </c>
    </row>
    <row r="590" spans="1:10">
      <c r="A590" t="s">
        <v>1498</v>
      </c>
      <c r="B590" t="s">
        <v>1499</v>
      </c>
      <c r="C590">
        <v>2021</v>
      </c>
      <c r="D590">
        <v>0.218789060131829</v>
      </c>
      <c r="E590">
        <v>2</v>
      </c>
      <c r="F590">
        <v>84</v>
      </c>
      <c r="G590">
        <v>77</v>
      </c>
      <c r="H590">
        <v>0</v>
      </c>
      <c r="I590">
        <v>77</v>
      </c>
      <c r="J590" t="s">
        <v>12</v>
      </c>
    </row>
    <row r="591" spans="1:10">
      <c r="A591" t="s">
        <v>1112</v>
      </c>
      <c r="B591" t="s">
        <v>1113</v>
      </c>
      <c r="C591">
        <v>2014</v>
      </c>
      <c r="D591">
        <v>0.21840303640832301</v>
      </c>
      <c r="E591">
        <v>2</v>
      </c>
      <c r="F591">
        <v>84.5</v>
      </c>
      <c r="G591">
        <v>76</v>
      </c>
      <c r="H591">
        <v>0</v>
      </c>
      <c r="I591" t="s">
        <v>12</v>
      </c>
      <c r="J591">
        <v>91</v>
      </c>
    </row>
    <row r="592" spans="1:10">
      <c r="A592" t="s">
        <v>1500</v>
      </c>
      <c r="B592" t="s">
        <v>1501</v>
      </c>
      <c r="C592">
        <v>2022</v>
      </c>
      <c r="D592">
        <v>0.21692287288750201</v>
      </c>
      <c r="E592">
        <v>2</v>
      </c>
      <c r="F592">
        <v>85.5</v>
      </c>
      <c r="G592">
        <v>78</v>
      </c>
      <c r="H592">
        <v>0</v>
      </c>
      <c r="I592">
        <v>78</v>
      </c>
      <c r="J592" t="s">
        <v>12</v>
      </c>
    </row>
    <row r="593" spans="1:10">
      <c r="A593" t="s">
        <v>1000</v>
      </c>
      <c r="B593" t="s">
        <v>1001</v>
      </c>
      <c r="C593">
        <v>2015</v>
      </c>
      <c r="D593">
        <v>0.21655841166815301</v>
      </c>
      <c r="E593">
        <v>2</v>
      </c>
      <c r="F593">
        <v>86</v>
      </c>
      <c r="G593">
        <v>77</v>
      </c>
      <c r="H593">
        <v>0</v>
      </c>
      <c r="I593" t="s">
        <v>12</v>
      </c>
      <c r="J593">
        <v>80</v>
      </c>
    </row>
    <row r="594" spans="1:10">
      <c r="A594" t="s">
        <v>1118</v>
      </c>
      <c r="B594" t="s">
        <v>1119</v>
      </c>
      <c r="C594">
        <v>2004</v>
      </c>
      <c r="D594">
        <v>0.21584078141379201</v>
      </c>
      <c r="E594">
        <v>2</v>
      </c>
      <c r="F594">
        <v>86</v>
      </c>
      <c r="G594">
        <v>82</v>
      </c>
      <c r="H594">
        <v>0</v>
      </c>
      <c r="I594" t="s">
        <v>12</v>
      </c>
      <c r="J594">
        <v>115</v>
      </c>
    </row>
    <row r="595" spans="1:10">
      <c r="A595" t="s">
        <v>1120</v>
      </c>
      <c r="B595" t="s">
        <v>1121</v>
      </c>
      <c r="C595">
        <v>2010</v>
      </c>
      <c r="D595">
        <v>0.21528977603042501</v>
      </c>
      <c r="E595">
        <v>2</v>
      </c>
      <c r="F595">
        <v>87</v>
      </c>
      <c r="G595">
        <v>78</v>
      </c>
      <c r="H595">
        <v>0</v>
      </c>
      <c r="I595" t="s">
        <v>12</v>
      </c>
      <c r="J595">
        <v>129</v>
      </c>
    </row>
    <row r="596" spans="1:10">
      <c r="A596" t="s">
        <v>1114</v>
      </c>
      <c r="B596" t="s">
        <v>1115</v>
      </c>
      <c r="C596">
        <v>2020</v>
      </c>
      <c r="D596">
        <v>0.21494552350086801</v>
      </c>
      <c r="E596">
        <v>2</v>
      </c>
      <c r="F596">
        <v>87</v>
      </c>
      <c r="G596">
        <v>80</v>
      </c>
      <c r="H596">
        <v>0</v>
      </c>
      <c r="I596" t="s">
        <v>12</v>
      </c>
      <c r="J596">
        <v>17</v>
      </c>
    </row>
    <row r="597" spans="1:10">
      <c r="A597" t="s">
        <v>1128</v>
      </c>
      <c r="B597" t="s">
        <v>1129</v>
      </c>
      <c r="C597">
        <v>2012</v>
      </c>
      <c r="D597">
        <v>0.214465016909964</v>
      </c>
      <c r="E597">
        <v>2</v>
      </c>
      <c r="F597">
        <v>87</v>
      </c>
      <c r="G597">
        <v>85</v>
      </c>
      <c r="H597">
        <v>0</v>
      </c>
      <c r="I597" t="s">
        <v>12</v>
      </c>
      <c r="J597">
        <v>112</v>
      </c>
    </row>
    <row r="598" spans="1:10">
      <c r="A598" t="s">
        <v>1124</v>
      </c>
      <c r="B598" t="s">
        <v>1125</v>
      </c>
      <c r="C598">
        <v>2014</v>
      </c>
      <c r="D598">
        <v>0.21393742879018801</v>
      </c>
      <c r="E598">
        <v>2</v>
      </c>
      <c r="F598">
        <v>87.5</v>
      </c>
      <c r="G598">
        <v>84</v>
      </c>
      <c r="H598">
        <v>0</v>
      </c>
      <c r="I598" t="s">
        <v>12</v>
      </c>
      <c r="J598">
        <v>60</v>
      </c>
    </row>
    <row r="599" spans="1:10">
      <c r="A599" t="s">
        <v>1126</v>
      </c>
      <c r="B599" t="s">
        <v>1127</v>
      </c>
      <c r="C599">
        <v>1998</v>
      </c>
      <c r="D599">
        <v>0.21357365070072501</v>
      </c>
      <c r="E599">
        <v>2</v>
      </c>
      <c r="F599">
        <v>88</v>
      </c>
      <c r="G599">
        <v>82</v>
      </c>
      <c r="H599">
        <v>0</v>
      </c>
      <c r="I599" t="s">
        <v>12</v>
      </c>
      <c r="J599">
        <v>139</v>
      </c>
    </row>
    <row r="600" spans="1:10">
      <c r="A600" t="s">
        <v>1122</v>
      </c>
      <c r="B600" t="s">
        <v>1123</v>
      </c>
      <c r="C600">
        <v>2012</v>
      </c>
      <c r="D600">
        <v>0.213173183727076</v>
      </c>
      <c r="E600">
        <v>2</v>
      </c>
      <c r="F600">
        <v>88.5</v>
      </c>
      <c r="G600">
        <v>81</v>
      </c>
      <c r="H600">
        <v>0</v>
      </c>
      <c r="I600" t="s">
        <v>12</v>
      </c>
      <c r="J600">
        <v>112</v>
      </c>
    </row>
    <row r="601" spans="1:10">
      <c r="A601" t="s">
        <v>1132</v>
      </c>
      <c r="B601" t="s">
        <v>1133</v>
      </c>
      <c r="C601">
        <v>2018</v>
      </c>
      <c r="D601">
        <v>0.21208998023197501</v>
      </c>
      <c r="E601">
        <v>2</v>
      </c>
      <c r="F601">
        <v>89</v>
      </c>
      <c r="G601">
        <v>86</v>
      </c>
      <c r="H601">
        <v>0</v>
      </c>
      <c r="I601" t="s">
        <v>12</v>
      </c>
      <c r="J601">
        <v>39</v>
      </c>
    </row>
    <row r="602" spans="1:10">
      <c r="A602" t="s">
        <v>1134</v>
      </c>
      <c r="B602" t="s">
        <v>1135</v>
      </c>
      <c r="C602">
        <v>2018</v>
      </c>
      <c r="D602">
        <v>0.21200961351675099</v>
      </c>
      <c r="E602">
        <v>2</v>
      </c>
      <c r="F602">
        <v>89</v>
      </c>
      <c r="G602">
        <v>88</v>
      </c>
      <c r="H602">
        <v>0</v>
      </c>
      <c r="I602" t="s">
        <v>12</v>
      </c>
      <c r="J602">
        <v>38</v>
      </c>
    </row>
    <row r="603" spans="1:10">
      <c r="A603" t="s">
        <v>1136</v>
      </c>
      <c r="B603" t="s">
        <v>1137</v>
      </c>
      <c r="C603">
        <v>2005</v>
      </c>
      <c r="D603">
        <v>0.211706780326511</v>
      </c>
      <c r="E603">
        <v>2</v>
      </c>
      <c r="F603">
        <v>89.5</v>
      </c>
      <c r="G603">
        <v>84</v>
      </c>
      <c r="H603">
        <v>0</v>
      </c>
      <c r="I603" t="s">
        <v>12</v>
      </c>
      <c r="J603">
        <v>140</v>
      </c>
    </row>
    <row r="604" spans="1:10">
      <c r="A604" t="s">
        <v>1130</v>
      </c>
      <c r="B604" t="s">
        <v>1131</v>
      </c>
      <c r="C604">
        <v>2015</v>
      </c>
      <c r="D604">
        <v>0.21106306411784301</v>
      </c>
      <c r="E604">
        <v>2</v>
      </c>
      <c r="F604">
        <v>90</v>
      </c>
      <c r="G604">
        <v>85</v>
      </c>
      <c r="H604">
        <v>0</v>
      </c>
      <c r="I604" t="s">
        <v>12</v>
      </c>
      <c r="J604">
        <v>75</v>
      </c>
    </row>
    <row r="605" spans="1:10">
      <c r="A605" t="s">
        <v>1140</v>
      </c>
      <c r="B605" t="s">
        <v>1141</v>
      </c>
      <c r="C605">
        <v>2011</v>
      </c>
      <c r="D605">
        <v>0.210643561631358</v>
      </c>
      <c r="E605">
        <v>2</v>
      </c>
      <c r="F605">
        <v>90.5</v>
      </c>
      <c r="G605">
        <v>84</v>
      </c>
      <c r="H605">
        <v>0</v>
      </c>
      <c r="I605" t="s">
        <v>12</v>
      </c>
      <c r="J605">
        <v>124</v>
      </c>
    </row>
    <row r="606" spans="1:10">
      <c r="A606" t="s">
        <v>1138</v>
      </c>
      <c r="B606" t="s">
        <v>1139</v>
      </c>
      <c r="C606">
        <v>2016</v>
      </c>
      <c r="D606">
        <v>0.20965696734438299</v>
      </c>
      <c r="E606">
        <v>2</v>
      </c>
      <c r="F606">
        <v>91</v>
      </c>
      <c r="G606">
        <v>91</v>
      </c>
      <c r="H606">
        <v>0</v>
      </c>
      <c r="I606" t="s">
        <v>12</v>
      </c>
      <c r="J606">
        <v>56</v>
      </c>
    </row>
    <row r="607" spans="1:10">
      <c r="A607" t="s">
        <v>1144</v>
      </c>
      <c r="B607" t="s">
        <v>1145</v>
      </c>
      <c r="C607">
        <v>2005</v>
      </c>
      <c r="D607">
        <v>0.20859762320915101</v>
      </c>
      <c r="E607">
        <v>2</v>
      </c>
      <c r="F607">
        <v>92</v>
      </c>
      <c r="G607">
        <v>89</v>
      </c>
      <c r="H607">
        <v>0</v>
      </c>
      <c r="I607" t="s">
        <v>12</v>
      </c>
      <c r="J607">
        <v>129</v>
      </c>
    </row>
    <row r="608" spans="1:10">
      <c r="A608" t="s">
        <v>1142</v>
      </c>
      <c r="B608" t="s">
        <v>1143</v>
      </c>
      <c r="C608">
        <v>2019</v>
      </c>
      <c r="D608">
        <v>0.20797060829807101</v>
      </c>
      <c r="E608">
        <v>2</v>
      </c>
      <c r="F608">
        <v>92.5</v>
      </c>
      <c r="G608">
        <v>91</v>
      </c>
      <c r="H608">
        <v>0</v>
      </c>
      <c r="I608" t="s">
        <v>12</v>
      </c>
      <c r="J608">
        <v>18</v>
      </c>
    </row>
    <row r="609" spans="1:10">
      <c r="A609" t="s">
        <v>1146</v>
      </c>
      <c r="B609" t="s">
        <v>1147</v>
      </c>
      <c r="C609">
        <v>2004</v>
      </c>
      <c r="D609">
        <v>0.20742631888070701</v>
      </c>
      <c r="E609">
        <v>2</v>
      </c>
      <c r="F609">
        <v>93</v>
      </c>
      <c r="G609">
        <v>91</v>
      </c>
      <c r="H609">
        <v>0</v>
      </c>
      <c r="I609" t="s">
        <v>12</v>
      </c>
      <c r="J609">
        <v>139</v>
      </c>
    </row>
    <row r="610" spans="1:10">
      <c r="A610" t="s">
        <v>1150</v>
      </c>
      <c r="B610" t="s">
        <v>1151</v>
      </c>
      <c r="C610">
        <v>2010</v>
      </c>
      <c r="D610">
        <v>0.206943871852307</v>
      </c>
      <c r="E610">
        <v>2</v>
      </c>
      <c r="F610">
        <v>93.5</v>
      </c>
      <c r="G610">
        <v>90</v>
      </c>
      <c r="H610">
        <v>0</v>
      </c>
      <c r="I610" t="s">
        <v>12</v>
      </c>
      <c r="J610">
        <v>135</v>
      </c>
    </row>
    <row r="611" spans="1:10">
      <c r="A611" t="s">
        <v>1148</v>
      </c>
      <c r="B611" t="s">
        <v>1149</v>
      </c>
      <c r="C611">
        <v>2015</v>
      </c>
      <c r="D611">
        <v>0.206600358177805</v>
      </c>
      <c r="E611">
        <v>2</v>
      </c>
      <c r="F611">
        <v>94</v>
      </c>
      <c r="G611">
        <v>88</v>
      </c>
      <c r="H611">
        <v>0</v>
      </c>
      <c r="I611" t="s">
        <v>12</v>
      </c>
      <c r="J611">
        <v>75</v>
      </c>
    </row>
    <row r="612" spans="1:10">
      <c r="A612" t="s">
        <v>1152</v>
      </c>
      <c r="B612" t="s">
        <v>1153</v>
      </c>
      <c r="C612">
        <v>2011</v>
      </c>
      <c r="D612">
        <v>0.20629300468155701</v>
      </c>
      <c r="E612">
        <v>2</v>
      </c>
      <c r="F612">
        <v>94</v>
      </c>
      <c r="G612">
        <v>93</v>
      </c>
      <c r="H612">
        <v>0</v>
      </c>
      <c r="I612" t="s">
        <v>12</v>
      </c>
      <c r="J612">
        <v>83</v>
      </c>
    </row>
    <row r="613" spans="1:10">
      <c r="A613" t="s">
        <v>1154</v>
      </c>
      <c r="B613" t="s">
        <v>1155</v>
      </c>
      <c r="C613">
        <v>2007</v>
      </c>
      <c r="D613">
        <v>0.20415737908109999</v>
      </c>
      <c r="E613">
        <v>2</v>
      </c>
      <c r="F613">
        <v>96</v>
      </c>
      <c r="G613">
        <v>94</v>
      </c>
      <c r="H613">
        <v>0</v>
      </c>
      <c r="I613" t="s">
        <v>12</v>
      </c>
      <c r="J613">
        <v>144</v>
      </c>
    </row>
    <row r="614" spans="1:10">
      <c r="A614" t="s">
        <v>1156</v>
      </c>
      <c r="B614" t="s">
        <v>1157</v>
      </c>
      <c r="C614">
        <v>2007</v>
      </c>
      <c r="D614">
        <v>0.203069233026723</v>
      </c>
      <c r="E614">
        <v>2</v>
      </c>
      <c r="F614">
        <v>97</v>
      </c>
      <c r="G614">
        <v>97</v>
      </c>
      <c r="H614">
        <v>0</v>
      </c>
      <c r="I614" t="s">
        <v>12</v>
      </c>
      <c r="J614">
        <v>137</v>
      </c>
    </row>
    <row r="615" spans="1:10">
      <c r="A615" t="s">
        <v>1158</v>
      </c>
      <c r="B615" t="s">
        <v>1159</v>
      </c>
      <c r="C615">
        <v>2016</v>
      </c>
      <c r="D615">
        <v>0.19611613513818399</v>
      </c>
      <c r="E615">
        <v>1</v>
      </c>
      <c r="F615">
        <v>26</v>
      </c>
      <c r="G615">
        <v>26</v>
      </c>
      <c r="H615">
        <v>0</v>
      </c>
      <c r="I615" t="s">
        <v>12</v>
      </c>
      <c r="J615">
        <v>66</v>
      </c>
    </row>
    <row r="616" spans="1:10">
      <c r="A616" t="s">
        <v>1164</v>
      </c>
      <c r="B616" t="s">
        <v>1165</v>
      </c>
      <c r="C616">
        <v>2019</v>
      </c>
      <c r="D616">
        <v>0.15075567228888101</v>
      </c>
      <c r="E616">
        <v>1</v>
      </c>
      <c r="F616">
        <v>44</v>
      </c>
      <c r="G616">
        <v>44</v>
      </c>
      <c r="H616">
        <v>0</v>
      </c>
      <c r="I616" t="s">
        <v>12</v>
      </c>
      <c r="J616">
        <v>29</v>
      </c>
    </row>
    <row r="617" spans="1:10">
      <c r="A617" t="s">
        <v>1166</v>
      </c>
      <c r="B617" t="s">
        <v>1167</v>
      </c>
      <c r="C617">
        <v>2019</v>
      </c>
      <c r="D617">
        <v>0.14285714285714199</v>
      </c>
      <c r="E617">
        <v>1</v>
      </c>
      <c r="F617">
        <v>49</v>
      </c>
      <c r="G617">
        <v>49</v>
      </c>
      <c r="H617">
        <v>0</v>
      </c>
      <c r="I617" t="s">
        <v>12</v>
      </c>
      <c r="J617">
        <v>35</v>
      </c>
    </row>
    <row r="618" spans="1:10">
      <c r="A618" t="s">
        <v>1172</v>
      </c>
      <c r="B618" t="s">
        <v>1173</v>
      </c>
      <c r="C618">
        <v>2017</v>
      </c>
      <c r="D618">
        <v>0.141421356237309</v>
      </c>
      <c r="E618">
        <v>1</v>
      </c>
      <c r="F618">
        <v>50</v>
      </c>
      <c r="G618">
        <v>50</v>
      </c>
      <c r="H618">
        <v>0</v>
      </c>
      <c r="I618" t="s">
        <v>12</v>
      </c>
      <c r="J618">
        <v>53</v>
      </c>
    </row>
    <row r="619" spans="1:10">
      <c r="A619" t="s">
        <v>1170</v>
      </c>
      <c r="B619" t="s">
        <v>1171</v>
      </c>
      <c r="C619">
        <v>2020</v>
      </c>
      <c r="D619">
        <v>0.1400280084028</v>
      </c>
      <c r="E619">
        <v>1</v>
      </c>
      <c r="F619">
        <v>51</v>
      </c>
      <c r="G619">
        <v>51</v>
      </c>
      <c r="H619">
        <v>0</v>
      </c>
      <c r="I619" t="s">
        <v>12</v>
      </c>
      <c r="J619">
        <v>19</v>
      </c>
    </row>
    <row r="620" spans="1:10">
      <c r="A620" t="s">
        <v>1168</v>
      </c>
      <c r="B620" t="s">
        <v>1169</v>
      </c>
      <c r="C620">
        <v>2017</v>
      </c>
      <c r="D620">
        <v>0.1400280084028</v>
      </c>
      <c r="E620">
        <v>1</v>
      </c>
      <c r="F620">
        <v>51</v>
      </c>
      <c r="G620">
        <v>51</v>
      </c>
      <c r="H620">
        <v>0</v>
      </c>
      <c r="I620" t="s">
        <v>12</v>
      </c>
      <c r="J620">
        <v>44</v>
      </c>
    </row>
    <row r="621" spans="1:10">
      <c r="A621" t="s">
        <v>1174</v>
      </c>
      <c r="B621" t="s">
        <v>1175</v>
      </c>
      <c r="C621">
        <v>2018</v>
      </c>
      <c r="D621">
        <v>0.13867504905630701</v>
      </c>
      <c r="E621">
        <v>1</v>
      </c>
      <c r="F621">
        <v>52</v>
      </c>
      <c r="G621">
        <v>52</v>
      </c>
      <c r="H621">
        <v>0</v>
      </c>
      <c r="I621" t="s">
        <v>12</v>
      </c>
      <c r="J621">
        <v>41</v>
      </c>
    </row>
    <row r="622" spans="1:10">
      <c r="A622" t="s">
        <v>1176</v>
      </c>
      <c r="B622" t="s">
        <v>1177</v>
      </c>
      <c r="C622">
        <v>2017</v>
      </c>
      <c r="D622">
        <v>0.13867504905630701</v>
      </c>
      <c r="E622">
        <v>1</v>
      </c>
      <c r="F622">
        <v>52</v>
      </c>
      <c r="G622">
        <v>52</v>
      </c>
      <c r="H622">
        <v>0</v>
      </c>
      <c r="I622" t="s">
        <v>12</v>
      </c>
      <c r="J622">
        <v>56</v>
      </c>
    </row>
    <row r="623" spans="1:10">
      <c r="A623" t="s">
        <v>1178</v>
      </c>
      <c r="B623" t="s">
        <v>1179</v>
      </c>
      <c r="C623">
        <v>2010</v>
      </c>
      <c r="D623">
        <v>0.13608276348795401</v>
      </c>
      <c r="E623">
        <v>1</v>
      </c>
      <c r="F623">
        <v>54</v>
      </c>
      <c r="G623">
        <v>54</v>
      </c>
      <c r="H623">
        <v>0</v>
      </c>
      <c r="I623" t="s">
        <v>12</v>
      </c>
      <c r="J623">
        <v>137</v>
      </c>
    </row>
    <row r="624" spans="1:10">
      <c r="A624" t="s">
        <v>1186</v>
      </c>
      <c r="B624" t="s">
        <v>1187</v>
      </c>
      <c r="C624">
        <v>2015</v>
      </c>
      <c r="D624">
        <v>0.13483997249264801</v>
      </c>
      <c r="E624">
        <v>1</v>
      </c>
      <c r="F624">
        <v>55</v>
      </c>
      <c r="G624">
        <v>55</v>
      </c>
      <c r="H624">
        <v>0</v>
      </c>
      <c r="I624" t="s">
        <v>12</v>
      </c>
      <c r="J624">
        <v>77</v>
      </c>
    </row>
    <row r="625" spans="1:10">
      <c r="A625" t="s">
        <v>1180</v>
      </c>
      <c r="B625" t="s">
        <v>1181</v>
      </c>
      <c r="C625">
        <v>2018</v>
      </c>
      <c r="D625">
        <v>0.13483997249264801</v>
      </c>
      <c r="E625">
        <v>1</v>
      </c>
      <c r="F625">
        <v>55</v>
      </c>
      <c r="G625">
        <v>55</v>
      </c>
      <c r="H625">
        <v>0</v>
      </c>
      <c r="I625" t="s">
        <v>12</v>
      </c>
      <c r="J625">
        <v>50</v>
      </c>
    </row>
    <row r="626" spans="1:10">
      <c r="A626" t="s">
        <v>1184</v>
      </c>
      <c r="B626" t="s">
        <v>1185</v>
      </c>
      <c r="C626">
        <v>2015</v>
      </c>
      <c r="D626">
        <v>0.133630620956212</v>
      </c>
      <c r="E626">
        <v>1</v>
      </c>
      <c r="F626">
        <v>56</v>
      </c>
      <c r="G626">
        <v>56</v>
      </c>
      <c r="H626">
        <v>0</v>
      </c>
      <c r="I626" t="s">
        <v>12</v>
      </c>
      <c r="J626">
        <v>79</v>
      </c>
    </row>
    <row r="627" spans="1:10">
      <c r="A627" t="s">
        <v>1182</v>
      </c>
      <c r="B627" t="s">
        <v>1183</v>
      </c>
      <c r="C627">
        <v>2017</v>
      </c>
      <c r="D627">
        <v>0.133630620956212</v>
      </c>
      <c r="E627">
        <v>1</v>
      </c>
      <c r="F627">
        <v>56</v>
      </c>
      <c r="G627">
        <v>56</v>
      </c>
      <c r="H627">
        <v>0</v>
      </c>
      <c r="I627" t="s">
        <v>12</v>
      </c>
      <c r="J627">
        <v>32</v>
      </c>
    </row>
    <row r="628" spans="1:10">
      <c r="A628" t="s">
        <v>1502</v>
      </c>
      <c r="B628" t="s">
        <v>1503</v>
      </c>
      <c r="C628">
        <v>2020</v>
      </c>
      <c r="D628">
        <v>0.132453235706504</v>
      </c>
      <c r="E628">
        <v>1</v>
      </c>
      <c r="F628">
        <v>57</v>
      </c>
      <c r="G628">
        <v>57</v>
      </c>
      <c r="H628">
        <v>0</v>
      </c>
      <c r="I628" t="s">
        <v>12</v>
      </c>
      <c r="J628">
        <v>7</v>
      </c>
    </row>
    <row r="629" spans="1:10">
      <c r="A629" t="s">
        <v>1190</v>
      </c>
      <c r="B629" t="s">
        <v>1191</v>
      </c>
      <c r="C629">
        <v>2012</v>
      </c>
      <c r="D629">
        <v>0.132453235706504</v>
      </c>
      <c r="E629">
        <v>1</v>
      </c>
      <c r="F629">
        <v>57</v>
      </c>
      <c r="G629">
        <v>57</v>
      </c>
      <c r="H629">
        <v>0</v>
      </c>
      <c r="I629" t="s">
        <v>12</v>
      </c>
      <c r="J629">
        <v>110</v>
      </c>
    </row>
    <row r="630" spans="1:10">
      <c r="A630" t="s">
        <v>1188</v>
      </c>
      <c r="B630" t="s">
        <v>1189</v>
      </c>
      <c r="C630">
        <v>2011</v>
      </c>
      <c r="D630">
        <v>0.132453235706504</v>
      </c>
      <c r="E630">
        <v>1</v>
      </c>
      <c r="F630">
        <v>57</v>
      </c>
      <c r="G630">
        <v>57</v>
      </c>
      <c r="H630">
        <v>0</v>
      </c>
      <c r="I630" t="s">
        <v>12</v>
      </c>
      <c r="J630">
        <v>126</v>
      </c>
    </row>
    <row r="631" spans="1:10">
      <c r="A631" t="s">
        <v>1194</v>
      </c>
      <c r="B631" t="s">
        <v>1195</v>
      </c>
      <c r="C631">
        <v>2010</v>
      </c>
      <c r="D631">
        <v>0.13130643285972199</v>
      </c>
      <c r="E631">
        <v>1</v>
      </c>
      <c r="F631">
        <v>58</v>
      </c>
      <c r="G631">
        <v>58</v>
      </c>
      <c r="H631">
        <v>0</v>
      </c>
      <c r="I631" t="s">
        <v>12</v>
      </c>
      <c r="J631">
        <v>138</v>
      </c>
    </row>
    <row r="632" spans="1:10">
      <c r="A632" t="s">
        <v>1192</v>
      </c>
      <c r="B632" t="s">
        <v>1193</v>
      </c>
      <c r="C632">
        <v>2018</v>
      </c>
      <c r="D632">
        <v>0.13130643285972199</v>
      </c>
      <c r="E632">
        <v>1</v>
      </c>
      <c r="F632">
        <v>58</v>
      </c>
      <c r="G632">
        <v>58</v>
      </c>
      <c r="H632">
        <v>0</v>
      </c>
      <c r="I632" t="s">
        <v>12</v>
      </c>
      <c r="J632">
        <v>41</v>
      </c>
    </row>
    <row r="633" spans="1:10">
      <c r="A633" t="s">
        <v>1198</v>
      </c>
      <c r="B633" t="s">
        <v>1199</v>
      </c>
      <c r="C633">
        <v>2017</v>
      </c>
      <c r="D633">
        <v>0.130188910980823</v>
      </c>
      <c r="E633">
        <v>1</v>
      </c>
      <c r="F633">
        <v>59</v>
      </c>
      <c r="G633">
        <v>59</v>
      </c>
      <c r="H633">
        <v>0</v>
      </c>
      <c r="I633" t="s">
        <v>12</v>
      </c>
      <c r="J633">
        <v>55</v>
      </c>
    </row>
    <row r="634" spans="1:10">
      <c r="A634" t="s">
        <v>1196</v>
      </c>
      <c r="B634" t="s">
        <v>1197</v>
      </c>
      <c r="C634">
        <v>2018</v>
      </c>
      <c r="D634">
        <v>0.12909944487357999</v>
      </c>
      <c r="E634">
        <v>1</v>
      </c>
      <c r="F634">
        <v>60</v>
      </c>
      <c r="G634">
        <v>60</v>
      </c>
      <c r="H634">
        <v>0</v>
      </c>
      <c r="I634" t="s">
        <v>12</v>
      </c>
      <c r="J634">
        <v>41</v>
      </c>
    </row>
    <row r="635" spans="1:10">
      <c r="A635" t="s">
        <v>1200</v>
      </c>
      <c r="B635" t="s">
        <v>1201</v>
      </c>
      <c r="C635">
        <v>2017</v>
      </c>
      <c r="D635">
        <v>0.12909944487357999</v>
      </c>
      <c r="E635">
        <v>1</v>
      </c>
      <c r="F635">
        <v>60</v>
      </c>
      <c r="G635">
        <v>60</v>
      </c>
      <c r="H635">
        <v>0</v>
      </c>
      <c r="I635" t="s">
        <v>12</v>
      </c>
      <c r="J635">
        <v>52</v>
      </c>
    </row>
    <row r="636" spans="1:10">
      <c r="A636" t="s">
        <v>1202</v>
      </c>
      <c r="B636" t="s">
        <v>1203</v>
      </c>
      <c r="C636">
        <v>2016</v>
      </c>
      <c r="D636">
        <v>0.12700012700019001</v>
      </c>
      <c r="E636">
        <v>1</v>
      </c>
      <c r="F636">
        <v>62</v>
      </c>
      <c r="G636">
        <v>62</v>
      </c>
      <c r="H636">
        <v>0</v>
      </c>
      <c r="I636" t="s">
        <v>12</v>
      </c>
      <c r="J636">
        <v>68</v>
      </c>
    </row>
    <row r="637" spans="1:10">
      <c r="A637" t="s">
        <v>1204</v>
      </c>
      <c r="B637" t="s">
        <v>1205</v>
      </c>
      <c r="C637">
        <v>1992</v>
      </c>
      <c r="D637">
        <v>0.12700012700019001</v>
      </c>
      <c r="E637">
        <v>1</v>
      </c>
      <c r="F637">
        <v>62</v>
      </c>
      <c r="G637">
        <v>62</v>
      </c>
      <c r="H637">
        <v>0</v>
      </c>
      <c r="I637" t="s">
        <v>12</v>
      </c>
      <c r="J637">
        <v>112</v>
      </c>
    </row>
    <row r="638" spans="1:10">
      <c r="A638" t="s">
        <v>1206</v>
      </c>
      <c r="B638" t="s">
        <v>1207</v>
      </c>
      <c r="C638">
        <v>2017</v>
      </c>
      <c r="D638">
        <v>0.125988157669742</v>
      </c>
      <c r="E638">
        <v>1</v>
      </c>
      <c r="F638">
        <v>63</v>
      </c>
      <c r="G638">
        <v>63</v>
      </c>
      <c r="H638">
        <v>0</v>
      </c>
      <c r="I638" t="s">
        <v>12</v>
      </c>
      <c r="J638">
        <v>60</v>
      </c>
    </row>
    <row r="639" spans="1:10">
      <c r="A639" t="s">
        <v>1216</v>
      </c>
      <c r="B639" t="s">
        <v>1217</v>
      </c>
      <c r="C639">
        <v>2013</v>
      </c>
      <c r="D639">
        <v>0.125</v>
      </c>
      <c r="E639">
        <v>1</v>
      </c>
      <c r="F639">
        <v>64</v>
      </c>
      <c r="G639">
        <v>64</v>
      </c>
      <c r="H639">
        <v>0</v>
      </c>
      <c r="I639" t="s">
        <v>12</v>
      </c>
      <c r="J639">
        <v>101</v>
      </c>
    </row>
    <row r="640" spans="1:10">
      <c r="A640" t="s">
        <v>1212</v>
      </c>
      <c r="B640" t="s">
        <v>1213</v>
      </c>
      <c r="C640">
        <v>2010</v>
      </c>
      <c r="D640">
        <v>0.125</v>
      </c>
      <c r="E640">
        <v>1</v>
      </c>
      <c r="F640">
        <v>64</v>
      </c>
      <c r="G640">
        <v>64</v>
      </c>
      <c r="H640">
        <v>0</v>
      </c>
      <c r="I640" t="s">
        <v>12</v>
      </c>
      <c r="J640">
        <v>137</v>
      </c>
    </row>
    <row r="641" spans="1:10">
      <c r="A641" t="s">
        <v>1214</v>
      </c>
      <c r="B641" t="s">
        <v>1215</v>
      </c>
      <c r="C641">
        <v>2012</v>
      </c>
      <c r="D641">
        <v>0.125</v>
      </c>
      <c r="E641">
        <v>1</v>
      </c>
      <c r="F641">
        <v>64</v>
      </c>
      <c r="G641">
        <v>64</v>
      </c>
      <c r="H641">
        <v>0</v>
      </c>
      <c r="I641" t="s">
        <v>12</v>
      </c>
      <c r="J641">
        <v>114</v>
      </c>
    </row>
    <row r="642" spans="1:10">
      <c r="A642" t="s">
        <v>1210</v>
      </c>
      <c r="B642" t="s">
        <v>1211</v>
      </c>
      <c r="C642">
        <v>2017</v>
      </c>
      <c r="D642">
        <v>0.124034734589208</v>
      </c>
      <c r="E642">
        <v>1</v>
      </c>
      <c r="F642">
        <v>65</v>
      </c>
      <c r="G642">
        <v>65</v>
      </c>
      <c r="H642">
        <v>0</v>
      </c>
      <c r="I642" t="s">
        <v>12</v>
      </c>
      <c r="J642">
        <v>55</v>
      </c>
    </row>
    <row r="643" spans="1:10">
      <c r="A643" t="s">
        <v>1504</v>
      </c>
      <c r="B643" t="s">
        <v>1505</v>
      </c>
      <c r="C643">
        <v>2022</v>
      </c>
      <c r="D643">
        <v>0.124034734589208</v>
      </c>
      <c r="E643">
        <v>1</v>
      </c>
      <c r="F643">
        <v>65</v>
      </c>
      <c r="G643">
        <v>65</v>
      </c>
      <c r="H643">
        <v>0</v>
      </c>
      <c r="I643">
        <v>65</v>
      </c>
      <c r="J643" t="s">
        <v>12</v>
      </c>
    </row>
    <row r="644" spans="1:10">
      <c r="A644" t="s">
        <v>1208</v>
      </c>
      <c r="B644" t="s">
        <v>1209</v>
      </c>
      <c r="C644">
        <v>2013</v>
      </c>
      <c r="D644">
        <v>0.124034734589208</v>
      </c>
      <c r="E644">
        <v>1</v>
      </c>
      <c r="F644">
        <v>65</v>
      </c>
      <c r="G644">
        <v>65</v>
      </c>
      <c r="H644">
        <v>0</v>
      </c>
      <c r="I644" t="s">
        <v>12</v>
      </c>
      <c r="J644">
        <v>101</v>
      </c>
    </row>
    <row r="645" spans="1:10">
      <c r="A645" t="s">
        <v>1220</v>
      </c>
      <c r="B645" t="s">
        <v>1221</v>
      </c>
      <c r="C645">
        <v>2014</v>
      </c>
      <c r="D645">
        <v>0.123091490979332</v>
      </c>
      <c r="E645">
        <v>1</v>
      </c>
      <c r="F645">
        <v>66</v>
      </c>
      <c r="G645">
        <v>66</v>
      </c>
      <c r="H645">
        <v>0</v>
      </c>
      <c r="I645" t="s">
        <v>12</v>
      </c>
      <c r="J645">
        <v>89</v>
      </c>
    </row>
    <row r="646" spans="1:10">
      <c r="A646" t="s">
        <v>1218</v>
      </c>
      <c r="B646" t="s">
        <v>1219</v>
      </c>
      <c r="C646">
        <v>2012</v>
      </c>
      <c r="D646">
        <v>0.122169444356305</v>
      </c>
      <c r="E646">
        <v>1</v>
      </c>
      <c r="F646">
        <v>67</v>
      </c>
      <c r="G646">
        <v>67</v>
      </c>
      <c r="H646">
        <v>0</v>
      </c>
      <c r="I646" t="s">
        <v>12</v>
      </c>
      <c r="J646">
        <v>110</v>
      </c>
    </row>
    <row r="647" spans="1:10">
      <c r="A647" t="s">
        <v>1224</v>
      </c>
      <c r="B647" t="s">
        <v>1225</v>
      </c>
      <c r="C647">
        <v>2013</v>
      </c>
      <c r="D647">
        <v>0.120385853085769</v>
      </c>
      <c r="E647">
        <v>1</v>
      </c>
      <c r="F647">
        <v>69</v>
      </c>
      <c r="G647">
        <v>69</v>
      </c>
      <c r="H647">
        <v>0</v>
      </c>
      <c r="I647" t="s">
        <v>12</v>
      </c>
      <c r="J647">
        <v>94</v>
      </c>
    </row>
    <row r="648" spans="1:10">
      <c r="A648" t="s">
        <v>1226</v>
      </c>
      <c r="B648" t="s">
        <v>1227</v>
      </c>
      <c r="C648">
        <v>2011</v>
      </c>
      <c r="D648">
        <v>0.120385853085769</v>
      </c>
      <c r="E648">
        <v>1</v>
      </c>
      <c r="F648">
        <v>69</v>
      </c>
      <c r="G648">
        <v>69</v>
      </c>
      <c r="H648">
        <v>0</v>
      </c>
      <c r="I648" t="s">
        <v>12</v>
      </c>
      <c r="J648">
        <v>126</v>
      </c>
    </row>
    <row r="649" spans="1:10">
      <c r="A649" t="s">
        <v>1222</v>
      </c>
      <c r="B649" t="s">
        <v>1223</v>
      </c>
      <c r="C649">
        <v>2015</v>
      </c>
      <c r="D649">
        <v>0.119522860933439</v>
      </c>
      <c r="E649">
        <v>1</v>
      </c>
      <c r="F649">
        <v>70</v>
      </c>
      <c r="G649">
        <v>70</v>
      </c>
      <c r="H649">
        <v>0</v>
      </c>
      <c r="I649" t="s">
        <v>12</v>
      </c>
      <c r="J649">
        <v>76</v>
      </c>
    </row>
    <row r="650" spans="1:10">
      <c r="A650" t="s">
        <v>1232</v>
      </c>
      <c r="B650" t="s">
        <v>1233</v>
      </c>
      <c r="C650">
        <v>2011</v>
      </c>
      <c r="D650">
        <v>0.11867816581938501</v>
      </c>
      <c r="E650">
        <v>1</v>
      </c>
      <c r="F650">
        <v>71</v>
      </c>
      <c r="G650">
        <v>71</v>
      </c>
      <c r="H650">
        <v>0</v>
      </c>
      <c r="I650" t="s">
        <v>12</v>
      </c>
      <c r="J650">
        <v>125</v>
      </c>
    </row>
    <row r="651" spans="1:10">
      <c r="A651" t="s">
        <v>1228</v>
      </c>
      <c r="B651" t="s">
        <v>1229</v>
      </c>
      <c r="C651">
        <v>2018</v>
      </c>
      <c r="D651">
        <v>0.11867816581938501</v>
      </c>
      <c r="E651">
        <v>1</v>
      </c>
      <c r="F651">
        <v>71</v>
      </c>
      <c r="G651">
        <v>71</v>
      </c>
      <c r="H651">
        <v>0</v>
      </c>
      <c r="I651" t="s">
        <v>12</v>
      </c>
      <c r="J651">
        <v>42</v>
      </c>
    </row>
    <row r="652" spans="1:10">
      <c r="A652" t="s">
        <v>1234</v>
      </c>
      <c r="B652" t="s">
        <v>1235</v>
      </c>
      <c r="C652">
        <v>2019</v>
      </c>
      <c r="D652">
        <v>0.117851130197757</v>
      </c>
      <c r="E652">
        <v>1</v>
      </c>
      <c r="F652">
        <v>72</v>
      </c>
      <c r="G652">
        <v>72</v>
      </c>
      <c r="H652">
        <v>0</v>
      </c>
      <c r="I652" t="s">
        <v>12</v>
      </c>
      <c r="J652">
        <v>29</v>
      </c>
    </row>
    <row r="653" spans="1:10">
      <c r="A653" t="s">
        <v>1236</v>
      </c>
      <c r="B653" t="s">
        <v>1237</v>
      </c>
      <c r="C653">
        <v>2011</v>
      </c>
      <c r="D653">
        <v>0.11704114719613</v>
      </c>
      <c r="E653">
        <v>1</v>
      </c>
      <c r="F653">
        <v>73</v>
      </c>
      <c r="G653">
        <v>73</v>
      </c>
      <c r="H653">
        <v>0</v>
      </c>
      <c r="I653" t="s">
        <v>12</v>
      </c>
      <c r="J653">
        <v>125</v>
      </c>
    </row>
    <row r="654" spans="1:10">
      <c r="A654" t="s">
        <v>1506</v>
      </c>
      <c r="B654" t="s">
        <v>1507</v>
      </c>
      <c r="C654">
        <v>2021</v>
      </c>
      <c r="D654">
        <v>0.11704114719613</v>
      </c>
      <c r="E654">
        <v>1</v>
      </c>
      <c r="F654">
        <v>73</v>
      </c>
      <c r="G654">
        <v>73</v>
      </c>
      <c r="H654">
        <v>0</v>
      </c>
      <c r="I654">
        <v>73</v>
      </c>
      <c r="J654" t="s">
        <v>12</v>
      </c>
    </row>
    <row r="655" spans="1:10">
      <c r="A655" t="s">
        <v>1230</v>
      </c>
      <c r="B655" t="s">
        <v>1231</v>
      </c>
      <c r="C655">
        <v>2018</v>
      </c>
      <c r="D655">
        <v>0.11624763874381901</v>
      </c>
      <c r="E655">
        <v>1</v>
      </c>
      <c r="F655">
        <v>74</v>
      </c>
      <c r="G655">
        <v>74</v>
      </c>
      <c r="H655">
        <v>0</v>
      </c>
      <c r="I655" t="s">
        <v>12</v>
      </c>
      <c r="J655">
        <v>40</v>
      </c>
    </row>
    <row r="656" spans="1:10">
      <c r="A656" t="s">
        <v>1269</v>
      </c>
      <c r="B656" t="s">
        <v>1270</v>
      </c>
      <c r="C656">
        <v>2019</v>
      </c>
      <c r="D656">
        <v>0.115470053837925</v>
      </c>
      <c r="E656">
        <v>1</v>
      </c>
      <c r="F656">
        <v>75</v>
      </c>
      <c r="G656">
        <v>75</v>
      </c>
      <c r="H656">
        <v>0</v>
      </c>
      <c r="I656" t="s">
        <v>12</v>
      </c>
      <c r="J656">
        <v>29</v>
      </c>
    </row>
    <row r="657" spans="1:10">
      <c r="A657" t="s">
        <v>1261</v>
      </c>
      <c r="B657" t="s">
        <v>1262</v>
      </c>
      <c r="C657">
        <v>2010</v>
      </c>
      <c r="D657">
        <v>0.115470053837925</v>
      </c>
      <c r="E657">
        <v>1</v>
      </c>
      <c r="F657">
        <v>75</v>
      </c>
      <c r="G657">
        <v>75</v>
      </c>
      <c r="H657">
        <v>0</v>
      </c>
      <c r="I657" t="s">
        <v>12</v>
      </c>
      <c r="J657">
        <v>140</v>
      </c>
    </row>
    <row r="658" spans="1:10">
      <c r="A658" t="s">
        <v>1246</v>
      </c>
      <c r="B658" t="s">
        <v>1247</v>
      </c>
      <c r="C658">
        <v>2010</v>
      </c>
      <c r="D658">
        <v>0.115470053837925</v>
      </c>
      <c r="E658">
        <v>1</v>
      </c>
      <c r="F658">
        <v>75</v>
      </c>
      <c r="G658">
        <v>75</v>
      </c>
      <c r="H658">
        <v>0</v>
      </c>
      <c r="I658" t="s">
        <v>12</v>
      </c>
      <c r="J658">
        <v>137</v>
      </c>
    </row>
    <row r="659" spans="1:10">
      <c r="A659" t="s">
        <v>1240</v>
      </c>
      <c r="B659" t="s">
        <v>1241</v>
      </c>
      <c r="C659">
        <v>2020</v>
      </c>
      <c r="D659">
        <v>0.115470053837925</v>
      </c>
      <c r="E659">
        <v>1</v>
      </c>
      <c r="F659">
        <v>75</v>
      </c>
      <c r="G659">
        <v>75</v>
      </c>
      <c r="H659">
        <v>0</v>
      </c>
      <c r="I659" t="s">
        <v>12</v>
      </c>
      <c r="J659">
        <v>20</v>
      </c>
    </row>
    <row r="660" spans="1:10">
      <c r="A660" t="s">
        <v>1258</v>
      </c>
      <c r="B660" t="s">
        <v>1259</v>
      </c>
      <c r="C660">
        <v>2013</v>
      </c>
      <c r="D660">
        <v>0.115470053837925</v>
      </c>
      <c r="E660">
        <v>1</v>
      </c>
      <c r="F660">
        <v>75</v>
      </c>
      <c r="G660">
        <v>75</v>
      </c>
      <c r="H660">
        <v>0</v>
      </c>
      <c r="I660" t="s">
        <v>12</v>
      </c>
      <c r="J660">
        <v>101</v>
      </c>
    </row>
    <row r="661" spans="1:10">
      <c r="A661" t="s">
        <v>1508</v>
      </c>
      <c r="B661" t="s">
        <v>1260</v>
      </c>
      <c r="C661">
        <v>2011</v>
      </c>
      <c r="D661">
        <v>0.115470053837925</v>
      </c>
      <c r="E661">
        <v>1</v>
      </c>
      <c r="F661">
        <v>75</v>
      </c>
      <c r="G661">
        <v>75</v>
      </c>
      <c r="H661">
        <v>0</v>
      </c>
      <c r="I661" t="s">
        <v>12</v>
      </c>
      <c r="J661">
        <v>127</v>
      </c>
    </row>
    <row r="662" spans="1:10">
      <c r="A662" t="s">
        <v>1244</v>
      </c>
      <c r="B662" t="s">
        <v>1245</v>
      </c>
      <c r="C662">
        <v>2011</v>
      </c>
      <c r="D662">
        <v>0.115470053837925</v>
      </c>
      <c r="E662">
        <v>1</v>
      </c>
      <c r="F662">
        <v>75</v>
      </c>
      <c r="G662">
        <v>75</v>
      </c>
      <c r="H662">
        <v>0</v>
      </c>
      <c r="I662" t="s">
        <v>12</v>
      </c>
      <c r="J662">
        <v>125</v>
      </c>
    </row>
    <row r="663" spans="1:10">
      <c r="A663" t="s">
        <v>1248</v>
      </c>
      <c r="B663" t="s">
        <v>1249</v>
      </c>
      <c r="C663">
        <v>2015</v>
      </c>
      <c r="D663">
        <v>0.115470053837925</v>
      </c>
      <c r="E663">
        <v>1</v>
      </c>
      <c r="F663">
        <v>75</v>
      </c>
      <c r="G663">
        <v>75</v>
      </c>
      <c r="H663">
        <v>0</v>
      </c>
      <c r="I663" t="s">
        <v>12</v>
      </c>
      <c r="J663">
        <v>81</v>
      </c>
    </row>
    <row r="664" spans="1:10">
      <c r="A664" t="s">
        <v>1254</v>
      </c>
      <c r="B664" t="s">
        <v>1255</v>
      </c>
      <c r="C664">
        <v>2013</v>
      </c>
      <c r="D664">
        <v>0.11470786693528</v>
      </c>
      <c r="E664">
        <v>1</v>
      </c>
      <c r="F664">
        <v>76</v>
      </c>
      <c r="G664">
        <v>76</v>
      </c>
      <c r="H664">
        <v>0</v>
      </c>
      <c r="I664" t="s">
        <v>12</v>
      </c>
      <c r="J664">
        <v>105</v>
      </c>
    </row>
    <row r="665" spans="1:10">
      <c r="A665" t="s">
        <v>1256</v>
      </c>
      <c r="B665" t="s">
        <v>1257</v>
      </c>
      <c r="C665">
        <v>2010</v>
      </c>
      <c r="D665">
        <v>0.11470786693528</v>
      </c>
      <c r="E665">
        <v>1</v>
      </c>
      <c r="F665">
        <v>76</v>
      </c>
      <c r="G665">
        <v>76</v>
      </c>
      <c r="H665">
        <v>0</v>
      </c>
      <c r="I665" t="s">
        <v>12</v>
      </c>
      <c r="J665">
        <v>137</v>
      </c>
    </row>
    <row r="666" spans="1:10">
      <c r="A666" t="s">
        <v>1265</v>
      </c>
      <c r="B666" t="s">
        <v>1266</v>
      </c>
      <c r="C666">
        <v>2018</v>
      </c>
      <c r="D666">
        <v>0.11470786693528</v>
      </c>
      <c r="E666">
        <v>1</v>
      </c>
      <c r="F666">
        <v>76</v>
      </c>
      <c r="G666">
        <v>76</v>
      </c>
      <c r="H666">
        <v>0</v>
      </c>
      <c r="I666" t="s">
        <v>12</v>
      </c>
      <c r="J666">
        <v>39</v>
      </c>
    </row>
    <row r="667" spans="1:10">
      <c r="A667" t="s">
        <v>1277</v>
      </c>
      <c r="B667" t="s">
        <v>1278</v>
      </c>
      <c r="C667">
        <v>2013</v>
      </c>
      <c r="D667">
        <v>0.113960576459637</v>
      </c>
      <c r="E667">
        <v>1</v>
      </c>
      <c r="F667">
        <v>77</v>
      </c>
      <c r="G667">
        <v>77</v>
      </c>
      <c r="H667">
        <v>0</v>
      </c>
      <c r="I667" t="s">
        <v>12</v>
      </c>
      <c r="J667">
        <v>91</v>
      </c>
    </row>
    <row r="668" spans="1:10">
      <c r="A668" t="s">
        <v>1252</v>
      </c>
      <c r="B668" t="s">
        <v>1253</v>
      </c>
      <c r="C668">
        <v>2018</v>
      </c>
      <c r="D668">
        <v>0.113960576459637</v>
      </c>
      <c r="E668">
        <v>1</v>
      </c>
      <c r="F668">
        <v>77</v>
      </c>
      <c r="G668">
        <v>77</v>
      </c>
      <c r="H668">
        <v>0</v>
      </c>
      <c r="I668" t="s">
        <v>12</v>
      </c>
      <c r="J668">
        <v>41</v>
      </c>
    </row>
    <row r="669" spans="1:10">
      <c r="A669" t="s">
        <v>1238</v>
      </c>
      <c r="B669" t="s">
        <v>1239</v>
      </c>
      <c r="C669">
        <v>2012</v>
      </c>
      <c r="D669">
        <v>0.113960576459637</v>
      </c>
      <c r="E669">
        <v>1</v>
      </c>
      <c r="F669">
        <v>77</v>
      </c>
      <c r="G669">
        <v>77</v>
      </c>
      <c r="H669">
        <v>0</v>
      </c>
      <c r="I669" t="s">
        <v>12</v>
      </c>
      <c r="J669">
        <v>113</v>
      </c>
    </row>
    <row r="670" spans="1:10">
      <c r="A670" t="s">
        <v>1250</v>
      </c>
      <c r="B670" t="s">
        <v>1251</v>
      </c>
      <c r="C670">
        <v>2016</v>
      </c>
      <c r="D670">
        <v>0.113960576459637</v>
      </c>
      <c r="E670">
        <v>1</v>
      </c>
      <c r="F670">
        <v>77</v>
      </c>
      <c r="G670">
        <v>77</v>
      </c>
      <c r="H670">
        <v>0</v>
      </c>
      <c r="I670" t="s">
        <v>12</v>
      </c>
      <c r="J670">
        <v>65</v>
      </c>
    </row>
    <row r="671" spans="1:10">
      <c r="A671" t="s">
        <v>1267</v>
      </c>
      <c r="B671" t="s">
        <v>1268</v>
      </c>
      <c r="C671">
        <v>2013</v>
      </c>
      <c r="D671">
        <v>0.113960576459637</v>
      </c>
      <c r="E671">
        <v>1</v>
      </c>
      <c r="F671">
        <v>77</v>
      </c>
      <c r="G671">
        <v>77</v>
      </c>
      <c r="H671">
        <v>0</v>
      </c>
      <c r="I671" t="s">
        <v>12</v>
      </c>
      <c r="J671">
        <v>101</v>
      </c>
    </row>
    <row r="672" spans="1:10">
      <c r="A672" t="s">
        <v>1271</v>
      </c>
      <c r="B672" t="s">
        <v>1272</v>
      </c>
      <c r="C672">
        <v>2018</v>
      </c>
      <c r="D672">
        <v>0.113960576459637</v>
      </c>
      <c r="E672">
        <v>1</v>
      </c>
      <c r="F672">
        <v>77</v>
      </c>
      <c r="G672">
        <v>77</v>
      </c>
      <c r="H672">
        <v>0</v>
      </c>
      <c r="I672" t="s">
        <v>12</v>
      </c>
      <c r="J672">
        <v>38</v>
      </c>
    </row>
    <row r="673" spans="1:10">
      <c r="A673" t="s">
        <v>1263</v>
      </c>
      <c r="B673" t="s">
        <v>1264</v>
      </c>
      <c r="C673">
        <v>2015</v>
      </c>
      <c r="D673">
        <v>0.113960576459637</v>
      </c>
      <c r="E673">
        <v>1</v>
      </c>
      <c r="F673">
        <v>77</v>
      </c>
      <c r="G673">
        <v>77</v>
      </c>
      <c r="H673">
        <v>0</v>
      </c>
      <c r="I673" t="s">
        <v>12</v>
      </c>
      <c r="J673">
        <v>68</v>
      </c>
    </row>
    <row r="674" spans="1:10">
      <c r="A674" t="s">
        <v>1273</v>
      </c>
      <c r="B674" t="s">
        <v>1274</v>
      </c>
      <c r="C674">
        <v>2010</v>
      </c>
      <c r="D674">
        <v>0.11322770341445899</v>
      </c>
      <c r="E674">
        <v>1</v>
      </c>
      <c r="F674">
        <v>78</v>
      </c>
      <c r="G674">
        <v>78</v>
      </c>
      <c r="H674">
        <v>0</v>
      </c>
      <c r="I674" t="s">
        <v>12</v>
      </c>
      <c r="J674">
        <v>137</v>
      </c>
    </row>
    <row r="675" spans="1:10">
      <c r="A675" t="s">
        <v>1275</v>
      </c>
      <c r="B675" t="s">
        <v>1276</v>
      </c>
      <c r="C675">
        <v>2014</v>
      </c>
      <c r="D675">
        <v>0.111803398874989</v>
      </c>
      <c r="E675">
        <v>1</v>
      </c>
      <c r="F675">
        <v>80</v>
      </c>
      <c r="G675">
        <v>80</v>
      </c>
      <c r="H675">
        <v>0</v>
      </c>
      <c r="I675" t="s">
        <v>12</v>
      </c>
      <c r="J675">
        <v>93</v>
      </c>
    </row>
    <row r="676" spans="1:10">
      <c r="A676" t="s">
        <v>1281</v>
      </c>
      <c r="B676" t="s">
        <v>1282</v>
      </c>
      <c r="C676">
        <v>2011</v>
      </c>
      <c r="D676">
        <v>0.111803398874989</v>
      </c>
      <c r="E676">
        <v>1</v>
      </c>
      <c r="F676">
        <v>80</v>
      </c>
      <c r="G676">
        <v>80</v>
      </c>
      <c r="H676">
        <v>0</v>
      </c>
      <c r="I676" t="s">
        <v>12</v>
      </c>
      <c r="J676">
        <v>130</v>
      </c>
    </row>
    <row r="677" spans="1:10">
      <c r="A677" t="s">
        <v>1283</v>
      </c>
      <c r="B677" t="s">
        <v>1284</v>
      </c>
      <c r="C677">
        <v>2015</v>
      </c>
      <c r="D677">
        <v>0.111803398874989</v>
      </c>
      <c r="E677">
        <v>1</v>
      </c>
      <c r="F677">
        <v>80</v>
      </c>
      <c r="G677">
        <v>80</v>
      </c>
      <c r="H677">
        <v>0</v>
      </c>
      <c r="I677" t="s">
        <v>12</v>
      </c>
      <c r="J677">
        <v>86</v>
      </c>
    </row>
    <row r="678" spans="1:10">
      <c r="A678" t="s">
        <v>1285</v>
      </c>
      <c r="B678" t="s">
        <v>1286</v>
      </c>
      <c r="C678">
        <v>2010</v>
      </c>
      <c r="D678">
        <v>0.111803398874989</v>
      </c>
      <c r="E678">
        <v>1</v>
      </c>
      <c r="F678">
        <v>80</v>
      </c>
      <c r="G678">
        <v>80</v>
      </c>
      <c r="H678">
        <v>0</v>
      </c>
      <c r="I678" t="s">
        <v>12</v>
      </c>
      <c r="J678">
        <v>134</v>
      </c>
    </row>
    <row r="679" spans="1:10">
      <c r="A679" t="s">
        <v>1279</v>
      </c>
      <c r="B679" t="s">
        <v>1280</v>
      </c>
      <c r="C679">
        <v>2018</v>
      </c>
      <c r="D679">
        <v>0.111803398874989</v>
      </c>
      <c r="E679">
        <v>1</v>
      </c>
      <c r="F679">
        <v>80</v>
      </c>
      <c r="G679">
        <v>80</v>
      </c>
      <c r="H679">
        <v>0</v>
      </c>
      <c r="I679" t="s">
        <v>12</v>
      </c>
      <c r="J679">
        <v>45</v>
      </c>
    </row>
    <row r="680" spans="1:10">
      <c r="A680" t="s">
        <v>1287</v>
      </c>
      <c r="B680" t="s">
        <v>1288</v>
      </c>
      <c r="C680">
        <v>2018</v>
      </c>
      <c r="D680">
        <v>0.11111111111111099</v>
      </c>
      <c r="E680">
        <v>1</v>
      </c>
      <c r="F680">
        <v>81</v>
      </c>
      <c r="G680">
        <v>81</v>
      </c>
      <c r="H680">
        <v>0</v>
      </c>
      <c r="I680" t="s">
        <v>12</v>
      </c>
      <c r="J680">
        <v>41</v>
      </c>
    </row>
    <row r="681" spans="1:10">
      <c r="A681" t="s">
        <v>1289</v>
      </c>
      <c r="B681" t="s">
        <v>1290</v>
      </c>
      <c r="C681">
        <v>2014</v>
      </c>
      <c r="D681">
        <v>0.11111111111111099</v>
      </c>
      <c r="E681">
        <v>1</v>
      </c>
      <c r="F681">
        <v>81</v>
      </c>
      <c r="G681">
        <v>81</v>
      </c>
      <c r="H681">
        <v>0</v>
      </c>
      <c r="I681" t="s">
        <v>12</v>
      </c>
      <c r="J681">
        <v>89</v>
      </c>
    </row>
    <row r="682" spans="1:10">
      <c r="A682" t="s">
        <v>1293</v>
      </c>
      <c r="B682" t="s">
        <v>1294</v>
      </c>
      <c r="C682">
        <v>2009</v>
      </c>
      <c r="D682">
        <v>0.11111111111111099</v>
      </c>
      <c r="E682">
        <v>1</v>
      </c>
      <c r="F682">
        <v>81</v>
      </c>
      <c r="G682">
        <v>81</v>
      </c>
      <c r="H682">
        <v>0</v>
      </c>
      <c r="I682" t="s">
        <v>12</v>
      </c>
      <c r="J682">
        <v>128</v>
      </c>
    </row>
    <row r="683" spans="1:10">
      <c r="A683" t="s">
        <v>1295</v>
      </c>
      <c r="B683" t="s">
        <v>1296</v>
      </c>
      <c r="C683">
        <v>2019</v>
      </c>
      <c r="D683">
        <v>0.11043152607484601</v>
      </c>
      <c r="E683">
        <v>1</v>
      </c>
      <c r="F683">
        <v>82</v>
      </c>
      <c r="G683">
        <v>82</v>
      </c>
      <c r="H683">
        <v>0</v>
      </c>
      <c r="I683" t="s">
        <v>12</v>
      </c>
      <c r="J683">
        <v>37</v>
      </c>
    </row>
    <row r="684" spans="1:10">
      <c r="A684" t="s">
        <v>1291</v>
      </c>
      <c r="B684" t="s">
        <v>1292</v>
      </c>
      <c r="C684">
        <v>2019</v>
      </c>
      <c r="D684">
        <v>0.11043152607484601</v>
      </c>
      <c r="E684">
        <v>1</v>
      </c>
      <c r="F684">
        <v>82</v>
      </c>
      <c r="G684">
        <v>82</v>
      </c>
      <c r="H684">
        <v>0</v>
      </c>
      <c r="I684" t="s">
        <v>12</v>
      </c>
      <c r="J684">
        <v>29</v>
      </c>
    </row>
    <row r="685" spans="1:10">
      <c r="A685" t="s">
        <v>1301</v>
      </c>
      <c r="B685" t="s">
        <v>1302</v>
      </c>
      <c r="C685">
        <v>2014</v>
      </c>
      <c r="D685">
        <v>0.10976425998969</v>
      </c>
      <c r="E685">
        <v>1</v>
      </c>
      <c r="F685">
        <v>83</v>
      </c>
      <c r="G685">
        <v>83</v>
      </c>
      <c r="H685">
        <v>0</v>
      </c>
      <c r="I685" t="s">
        <v>12</v>
      </c>
      <c r="J685">
        <v>90</v>
      </c>
    </row>
    <row r="686" spans="1:10">
      <c r="A686" t="s">
        <v>1299</v>
      </c>
      <c r="B686" t="s">
        <v>1300</v>
      </c>
      <c r="C686">
        <v>2009</v>
      </c>
      <c r="D686">
        <v>0.10976425998969</v>
      </c>
      <c r="E686">
        <v>1</v>
      </c>
      <c r="F686">
        <v>83</v>
      </c>
      <c r="G686">
        <v>83</v>
      </c>
      <c r="H686">
        <v>0</v>
      </c>
      <c r="I686" t="s">
        <v>12</v>
      </c>
      <c r="J686">
        <v>147</v>
      </c>
    </row>
    <row r="687" spans="1:10">
      <c r="A687" t="s">
        <v>1305</v>
      </c>
      <c r="B687" t="s">
        <v>1306</v>
      </c>
      <c r="C687">
        <v>2017</v>
      </c>
      <c r="D687">
        <v>0.10976425998969</v>
      </c>
      <c r="E687">
        <v>1</v>
      </c>
      <c r="F687">
        <v>83</v>
      </c>
      <c r="G687">
        <v>83</v>
      </c>
      <c r="H687">
        <v>0</v>
      </c>
      <c r="I687" t="s">
        <v>12</v>
      </c>
      <c r="J687">
        <v>53</v>
      </c>
    </row>
    <row r="688" spans="1:10">
      <c r="A688" t="s">
        <v>1297</v>
      </c>
      <c r="B688" t="s">
        <v>1298</v>
      </c>
      <c r="C688">
        <v>2007</v>
      </c>
      <c r="D688">
        <v>0.10976425998969</v>
      </c>
      <c r="E688">
        <v>1</v>
      </c>
      <c r="F688">
        <v>83</v>
      </c>
      <c r="G688">
        <v>83</v>
      </c>
      <c r="H688">
        <v>0</v>
      </c>
      <c r="I688" t="s">
        <v>12</v>
      </c>
      <c r="J688">
        <v>109</v>
      </c>
    </row>
    <row r="689" spans="1:10">
      <c r="A689" t="s">
        <v>1303</v>
      </c>
      <c r="B689" t="s">
        <v>1304</v>
      </c>
      <c r="C689">
        <v>2014</v>
      </c>
      <c r="D689">
        <v>0.10976425998969</v>
      </c>
      <c r="E689">
        <v>1</v>
      </c>
      <c r="F689">
        <v>83</v>
      </c>
      <c r="G689">
        <v>83</v>
      </c>
      <c r="H689">
        <v>0</v>
      </c>
      <c r="I689" t="s">
        <v>12</v>
      </c>
      <c r="J689">
        <v>89</v>
      </c>
    </row>
    <row r="690" spans="1:10">
      <c r="A690" t="s">
        <v>1319</v>
      </c>
      <c r="B690" t="s">
        <v>1320</v>
      </c>
      <c r="C690">
        <v>2013</v>
      </c>
      <c r="D690">
        <v>0.109108945117996</v>
      </c>
      <c r="E690">
        <v>1</v>
      </c>
      <c r="F690">
        <v>84</v>
      </c>
      <c r="G690">
        <v>84</v>
      </c>
      <c r="H690">
        <v>0</v>
      </c>
      <c r="I690" t="s">
        <v>12</v>
      </c>
      <c r="J690">
        <v>101</v>
      </c>
    </row>
    <row r="691" spans="1:10">
      <c r="A691" t="s">
        <v>1309</v>
      </c>
      <c r="B691" t="s">
        <v>1310</v>
      </c>
      <c r="C691">
        <v>2015</v>
      </c>
      <c r="D691">
        <v>0.109108945117996</v>
      </c>
      <c r="E691">
        <v>1</v>
      </c>
      <c r="F691">
        <v>84</v>
      </c>
      <c r="G691">
        <v>84</v>
      </c>
      <c r="H691">
        <v>0</v>
      </c>
      <c r="I691" t="s">
        <v>12</v>
      </c>
      <c r="J691">
        <v>66</v>
      </c>
    </row>
    <row r="692" spans="1:10">
      <c r="A692" t="s">
        <v>1315</v>
      </c>
      <c r="B692" t="s">
        <v>1316</v>
      </c>
      <c r="C692">
        <v>2017</v>
      </c>
      <c r="D692">
        <v>0.109108945117996</v>
      </c>
      <c r="E692">
        <v>1</v>
      </c>
      <c r="F692">
        <v>84</v>
      </c>
      <c r="G692">
        <v>84</v>
      </c>
      <c r="H692">
        <v>0</v>
      </c>
      <c r="I692" t="s">
        <v>12</v>
      </c>
      <c r="J692">
        <v>53</v>
      </c>
    </row>
    <row r="693" spans="1:10">
      <c r="A693" t="s">
        <v>1313</v>
      </c>
      <c r="B693" t="s">
        <v>1314</v>
      </c>
      <c r="C693">
        <v>2016</v>
      </c>
      <c r="D693">
        <v>0.109108945117996</v>
      </c>
      <c r="E693">
        <v>1</v>
      </c>
      <c r="F693">
        <v>84</v>
      </c>
      <c r="G693">
        <v>84</v>
      </c>
      <c r="H693">
        <v>0</v>
      </c>
      <c r="I693" t="s">
        <v>12</v>
      </c>
      <c r="J693">
        <v>48</v>
      </c>
    </row>
    <row r="694" spans="1:10">
      <c r="A694" t="s">
        <v>1307</v>
      </c>
      <c r="B694" t="s">
        <v>1308</v>
      </c>
      <c r="C694">
        <v>2016</v>
      </c>
      <c r="D694">
        <v>0.109108945117996</v>
      </c>
      <c r="E694">
        <v>1</v>
      </c>
      <c r="F694">
        <v>84</v>
      </c>
      <c r="G694">
        <v>84</v>
      </c>
      <c r="H694">
        <v>0</v>
      </c>
      <c r="I694" t="s">
        <v>12</v>
      </c>
      <c r="J694">
        <v>65</v>
      </c>
    </row>
    <row r="695" spans="1:10">
      <c r="A695" t="s">
        <v>1311</v>
      </c>
      <c r="B695" t="s">
        <v>1312</v>
      </c>
      <c r="C695">
        <v>2018</v>
      </c>
      <c r="D695">
        <v>0.109108945117996</v>
      </c>
      <c r="E695">
        <v>1</v>
      </c>
      <c r="F695">
        <v>84</v>
      </c>
      <c r="G695">
        <v>84</v>
      </c>
      <c r="H695">
        <v>0</v>
      </c>
      <c r="I695" t="s">
        <v>12</v>
      </c>
      <c r="J695">
        <v>35</v>
      </c>
    </row>
    <row r="696" spans="1:10">
      <c r="A696" t="s">
        <v>1321</v>
      </c>
      <c r="B696" t="s">
        <v>1322</v>
      </c>
      <c r="C696">
        <v>1948</v>
      </c>
      <c r="D696">
        <v>0.108465228909328</v>
      </c>
      <c r="E696">
        <v>1</v>
      </c>
      <c r="F696">
        <v>85</v>
      </c>
      <c r="G696">
        <v>85</v>
      </c>
      <c r="H696">
        <v>0</v>
      </c>
      <c r="I696" t="s">
        <v>12</v>
      </c>
      <c r="J696">
        <v>136</v>
      </c>
    </row>
    <row r="697" spans="1:10">
      <c r="A697" t="s">
        <v>1317</v>
      </c>
      <c r="B697" t="s">
        <v>1318</v>
      </c>
      <c r="C697">
        <v>2010</v>
      </c>
      <c r="D697">
        <v>0.107832773203438</v>
      </c>
      <c r="E697">
        <v>1</v>
      </c>
      <c r="F697">
        <v>86</v>
      </c>
      <c r="G697">
        <v>86</v>
      </c>
      <c r="H697">
        <v>0</v>
      </c>
      <c r="I697" t="s">
        <v>12</v>
      </c>
      <c r="J697">
        <v>137</v>
      </c>
    </row>
    <row r="698" spans="1:10">
      <c r="A698" t="s">
        <v>1337</v>
      </c>
      <c r="B698" t="s">
        <v>1338</v>
      </c>
      <c r="C698">
        <v>2013</v>
      </c>
      <c r="D698">
        <v>0.107211253483779</v>
      </c>
      <c r="E698">
        <v>1</v>
      </c>
      <c r="F698">
        <v>87</v>
      </c>
      <c r="G698">
        <v>87</v>
      </c>
      <c r="H698">
        <v>0</v>
      </c>
      <c r="I698" t="s">
        <v>12</v>
      </c>
      <c r="J698">
        <v>102</v>
      </c>
    </row>
    <row r="699" spans="1:10">
      <c r="A699" t="s">
        <v>1327</v>
      </c>
      <c r="B699" t="s">
        <v>1328</v>
      </c>
      <c r="C699">
        <v>2008</v>
      </c>
      <c r="D699">
        <v>0.107211253483779</v>
      </c>
      <c r="E699">
        <v>1</v>
      </c>
      <c r="F699">
        <v>87</v>
      </c>
      <c r="G699">
        <v>87</v>
      </c>
      <c r="H699">
        <v>0</v>
      </c>
      <c r="I699" t="s">
        <v>12</v>
      </c>
      <c r="J699">
        <v>147</v>
      </c>
    </row>
    <row r="700" spans="1:10">
      <c r="A700" t="s">
        <v>1325</v>
      </c>
      <c r="B700" t="s">
        <v>1326</v>
      </c>
      <c r="C700">
        <v>2016</v>
      </c>
      <c r="D700">
        <v>0.107211253483779</v>
      </c>
      <c r="E700">
        <v>1</v>
      </c>
      <c r="F700">
        <v>87</v>
      </c>
      <c r="G700">
        <v>87</v>
      </c>
      <c r="H700">
        <v>0</v>
      </c>
      <c r="I700" t="s">
        <v>12</v>
      </c>
      <c r="J700">
        <v>67</v>
      </c>
    </row>
    <row r="701" spans="1:10">
      <c r="A701" t="s">
        <v>1333</v>
      </c>
      <c r="B701" t="s">
        <v>1334</v>
      </c>
      <c r="C701">
        <v>2019</v>
      </c>
      <c r="D701">
        <v>0.107211253483779</v>
      </c>
      <c r="E701">
        <v>1</v>
      </c>
      <c r="F701">
        <v>87</v>
      </c>
      <c r="G701">
        <v>87</v>
      </c>
      <c r="H701">
        <v>0</v>
      </c>
      <c r="I701" t="s">
        <v>12</v>
      </c>
      <c r="J701">
        <v>30</v>
      </c>
    </row>
    <row r="702" spans="1:10">
      <c r="A702" t="s">
        <v>1509</v>
      </c>
      <c r="B702" t="s">
        <v>1510</v>
      </c>
      <c r="C702">
        <v>2019</v>
      </c>
      <c r="D702">
        <v>0.106600358177805</v>
      </c>
      <c r="E702">
        <v>1</v>
      </c>
      <c r="F702">
        <v>88</v>
      </c>
      <c r="G702">
        <v>88</v>
      </c>
      <c r="H702">
        <v>0</v>
      </c>
      <c r="I702" t="s">
        <v>12</v>
      </c>
      <c r="J702">
        <v>5</v>
      </c>
    </row>
    <row r="703" spans="1:10">
      <c r="A703" t="s">
        <v>1339</v>
      </c>
      <c r="B703" t="s">
        <v>1340</v>
      </c>
      <c r="C703">
        <v>2016</v>
      </c>
      <c r="D703">
        <v>0.106600358177805</v>
      </c>
      <c r="E703">
        <v>1</v>
      </c>
      <c r="F703">
        <v>88</v>
      </c>
      <c r="G703">
        <v>88</v>
      </c>
      <c r="H703">
        <v>0</v>
      </c>
      <c r="I703" t="s">
        <v>12</v>
      </c>
      <c r="J703">
        <v>30</v>
      </c>
    </row>
    <row r="704" spans="1:10">
      <c r="A704" t="s">
        <v>1329</v>
      </c>
      <c r="B704" t="s">
        <v>1330</v>
      </c>
      <c r="C704">
        <v>2022</v>
      </c>
      <c r="D704">
        <v>0.106600358177805</v>
      </c>
      <c r="E704">
        <v>1</v>
      </c>
      <c r="F704">
        <v>88</v>
      </c>
      <c r="G704">
        <v>88</v>
      </c>
      <c r="H704">
        <v>0</v>
      </c>
      <c r="I704" t="s">
        <v>12</v>
      </c>
      <c r="J704">
        <v>14</v>
      </c>
    </row>
    <row r="705" spans="1:10">
      <c r="A705" t="s">
        <v>1331</v>
      </c>
      <c r="B705" t="s">
        <v>1332</v>
      </c>
      <c r="C705">
        <v>2012</v>
      </c>
      <c r="D705">
        <v>0.106600358177805</v>
      </c>
      <c r="E705">
        <v>1</v>
      </c>
      <c r="F705">
        <v>88</v>
      </c>
      <c r="G705">
        <v>88</v>
      </c>
      <c r="H705">
        <v>0</v>
      </c>
      <c r="I705" t="s">
        <v>12</v>
      </c>
      <c r="J705">
        <v>119</v>
      </c>
    </row>
    <row r="706" spans="1:10">
      <c r="A706" t="s">
        <v>1335</v>
      </c>
      <c r="B706" t="s">
        <v>1336</v>
      </c>
      <c r="C706">
        <v>2013</v>
      </c>
      <c r="D706">
        <v>0.106600358177805</v>
      </c>
      <c r="E706">
        <v>1</v>
      </c>
      <c r="F706">
        <v>88</v>
      </c>
      <c r="G706">
        <v>88</v>
      </c>
      <c r="H706">
        <v>0</v>
      </c>
      <c r="I706" t="s">
        <v>12</v>
      </c>
      <c r="J706">
        <v>96</v>
      </c>
    </row>
    <row r="707" spans="1:10">
      <c r="A707" t="s">
        <v>1341</v>
      </c>
      <c r="B707" t="s">
        <v>1342</v>
      </c>
      <c r="C707">
        <v>1998</v>
      </c>
      <c r="D707">
        <v>0.105409255338945</v>
      </c>
      <c r="E707">
        <v>1</v>
      </c>
      <c r="F707">
        <v>90</v>
      </c>
      <c r="G707">
        <v>90</v>
      </c>
      <c r="H707">
        <v>0</v>
      </c>
      <c r="I707" t="s">
        <v>12</v>
      </c>
      <c r="J707">
        <v>145</v>
      </c>
    </row>
    <row r="708" spans="1:10">
      <c r="A708" t="s">
        <v>1345</v>
      </c>
      <c r="B708" t="s">
        <v>1346</v>
      </c>
      <c r="C708">
        <v>2006</v>
      </c>
      <c r="D708">
        <v>0.105409255338945</v>
      </c>
      <c r="E708">
        <v>1</v>
      </c>
      <c r="F708">
        <v>90</v>
      </c>
      <c r="G708">
        <v>90</v>
      </c>
      <c r="H708">
        <v>0</v>
      </c>
      <c r="I708" t="s">
        <v>12</v>
      </c>
      <c r="J708">
        <v>134</v>
      </c>
    </row>
    <row r="709" spans="1:10">
      <c r="A709" t="s">
        <v>1323</v>
      </c>
      <c r="B709" t="s">
        <v>1324</v>
      </c>
      <c r="C709">
        <v>2017</v>
      </c>
      <c r="D709">
        <v>0.105409255338945</v>
      </c>
      <c r="E709">
        <v>1</v>
      </c>
      <c r="F709">
        <v>90</v>
      </c>
      <c r="G709">
        <v>90</v>
      </c>
      <c r="H709">
        <v>0</v>
      </c>
      <c r="I709" t="s">
        <v>12</v>
      </c>
      <c r="J709">
        <v>52</v>
      </c>
    </row>
    <row r="710" spans="1:10">
      <c r="A710" t="s">
        <v>1349</v>
      </c>
      <c r="B710" t="s">
        <v>1350</v>
      </c>
      <c r="C710">
        <v>2013</v>
      </c>
      <c r="D710">
        <v>0.105409255338945</v>
      </c>
      <c r="E710">
        <v>1</v>
      </c>
      <c r="F710">
        <v>90</v>
      </c>
      <c r="G710">
        <v>90</v>
      </c>
      <c r="H710">
        <v>0</v>
      </c>
      <c r="I710" t="s">
        <v>12</v>
      </c>
      <c r="J710">
        <v>101</v>
      </c>
    </row>
    <row r="711" spans="1:10">
      <c r="A711" t="s">
        <v>1343</v>
      </c>
      <c r="B711" t="s">
        <v>1344</v>
      </c>
      <c r="C711">
        <v>2018</v>
      </c>
      <c r="D711">
        <v>0.104828483672191</v>
      </c>
      <c r="E711">
        <v>1</v>
      </c>
      <c r="F711">
        <v>91</v>
      </c>
      <c r="G711">
        <v>91</v>
      </c>
      <c r="H711">
        <v>0</v>
      </c>
      <c r="I711" t="s">
        <v>12</v>
      </c>
      <c r="J711">
        <v>41</v>
      </c>
    </row>
    <row r="712" spans="1:10">
      <c r="A712" t="s">
        <v>1347</v>
      </c>
      <c r="B712" t="s">
        <v>1348</v>
      </c>
      <c r="C712">
        <v>2013</v>
      </c>
      <c r="D712">
        <v>0.104828483672191</v>
      </c>
      <c r="E712">
        <v>1</v>
      </c>
      <c r="F712">
        <v>91</v>
      </c>
      <c r="G712">
        <v>91</v>
      </c>
      <c r="H712">
        <v>0</v>
      </c>
      <c r="I712" t="s">
        <v>12</v>
      </c>
      <c r="J712">
        <v>101</v>
      </c>
    </row>
    <row r="713" spans="1:10">
      <c r="A713" t="s">
        <v>1511</v>
      </c>
      <c r="B713" t="s">
        <v>1512</v>
      </c>
      <c r="C713">
        <v>2018</v>
      </c>
      <c r="D713">
        <v>0.104828483672191</v>
      </c>
      <c r="E713">
        <v>1</v>
      </c>
      <c r="F713">
        <v>91</v>
      </c>
      <c r="G713">
        <v>91</v>
      </c>
      <c r="H713">
        <v>0</v>
      </c>
      <c r="I713" t="s">
        <v>12</v>
      </c>
      <c r="J713">
        <v>3</v>
      </c>
    </row>
    <row r="714" spans="1:10">
      <c r="A714" t="s">
        <v>1353</v>
      </c>
      <c r="B714" t="s">
        <v>1354</v>
      </c>
      <c r="C714">
        <v>2011</v>
      </c>
      <c r="D714">
        <v>0.104257207028537</v>
      </c>
      <c r="E714">
        <v>1</v>
      </c>
      <c r="F714">
        <v>92</v>
      </c>
      <c r="G714">
        <v>92</v>
      </c>
      <c r="H714">
        <v>0</v>
      </c>
      <c r="I714" t="s">
        <v>12</v>
      </c>
      <c r="J714">
        <v>125</v>
      </c>
    </row>
    <row r="715" spans="1:10">
      <c r="A715" t="s">
        <v>1355</v>
      </c>
      <c r="B715" t="s">
        <v>1356</v>
      </c>
      <c r="C715">
        <v>2015</v>
      </c>
      <c r="D715">
        <v>0.104257207028537</v>
      </c>
      <c r="E715">
        <v>1</v>
      </c>
      <c r="F715">
        <v>92</v>
      </c>
      <c r="G715">
        <v>92</v>
      </c>
      <c r="H715">
        <v>0</v>
      </c>
      <c r="I715" t="s">
        <v>12</v>
      </c>
      <c r="J715">
        <v>69</v>
      </c>
    </row>
    <row r="716" spans="1:10">
      <c r="A716" t="s">
        <v>1361</v>
      </c>
      <c r="B716" t="s">
        <v>1362</v>
      </c>
      <c r="C716">
        <v>2014</v>
      </c>
      <c r="D716">
        <v>0.104257207028537</v>
      </c>
      <c r="E716">
        <v>1</v>
      </c>
      <c r="F716">
        <v>92</v>
      </c>
      <c r="G716">
        <v>92</v>
      </c>
      <c r="H716">
        <v>0</v>
      </c>
      <c r="I716" t="s">
        <v>12</v>
      </c>
      <c r="J716">
        <v>91</v>
      </c>
    </row>
    <row r="717" spans="1:10">
      <c r="A717" t="s">
        <v>1351</v>
      </c>
      <c r="B717" t="s">
        <v>1352</v>
      </c>
      <c r="C717">
        <v>1475</v>
      </c>
      <c r="D717">
        <v>0.103695169473042</v>
      </c>
      <c r="E717">
        <v>1</v>
      </c>
      <c r="F717">
        <v>93</v>
      </c>
      <c r="G717">
        <v>93</v>
      </c>
      <c r="H717">
        <v>0</v>
      </c>
      <c r="I717" t="s">
        <v>12</v>
      </c>
      <c r="J717">
        <v>16</v>
      </c>
    </row>
    <row r="718" spans="1:10">
      <c r="A718" t="s">
        <v>1363</v>
      </c>
      <c r="B718" t="s">
        <v>1364</v>
      </c>
      <c r="C718">
        <v>2006</v>
      </c>
      <c r="D718">
        <v>0.103695169473042</v>
      </c>
      <c r="E718">
        <v>1</v>
      </c>
      <c r="F718">
        <v>93</v>
      </c>
      <c r="G718">
        <v>93</v>
      </c>
      <c r="H718">
        <v>0</v>
      </c>
      <c r="I718" t="s">
        <v>12</v>
      </c>
      <c r="J718">
        <v>145</v>
      </c>
    </row>
    <row r="719" spans="1:10">
      <c r="A719" t="s">
        <v>1369</v>
      </c>
      <c r="B719" t="s">
        <v>1370</v>
      </c>
      <c r="C719">
        <v>2019</v>
      </c>
      <c r="D719">
        <v>0.103695169473042</v>
      </c>
      <c r="E719">
        <v>1</v>
      </c>
      <c r="F719">
        <v>93</v>
      </c>
      <c r="G719">
        <v>93</v>
      </c>
      <c r="H719">
        <v>0</v>
      </c>
      <c r="I719" t="s">
        <v>12</v>
      </c>
      <c r="J719">
        <v>35</v>
      </c>
    </row>
    <row r="720" spans="1:10">
      <c r="A720" t="s">
        <v>1367</v>
      </c>
      <c r="B720" t="s">
        <v>1368</v>
      </c>
      <c r="C720">
        <v>2016</v>
      </c>
      <c r="D720">
        <v>0.103695169473042</v>
      </c>
      <c r="E720">
        <v>1</v>
      </c>
      <c r="F720">
        <v>93</v>
      </c>
      <c r="G720">
        <v>93</v>
      </c>
      <c r="H720">
        <v>0</v>
      </c>
      <c r="I720" t="s">
        <v>12</v>
      </c>
      <c r="J720">
        <v>72</v>
      </c>
    </row>
    <row r="721" spans="1:10">
      <c r="A721" t="s">
        <v>1357</v>
      </c>
      <c r="B721" t="s">
        <v>1358</v>
      </c>
      <c r="C721">
        <v>2012</v>
      </c>
      <c r="D721">
        <v>0.103695169473042</v>
      </c>
      <c r="E721">
        <v>1</v>
      </c>
      <c r="F721">
        <v>93</v>
      </c>
      <c r="G721">
        <v>93</v>
      </c>
      <c r="H721">
        <v>0</v>
      </c>
      <c r="I721" t="s">
        <v>12</v>
      </c>
      <c r="J721">
        <v>112</v>
      </c>
    </row>
    <row r="722" spans="1:10">
      <c r="A722" t="s">
        <v>1379</v>
      </c>
      <c r="B722" t="s">
        <v>1380</v>
      </c>
      <c r="C722">
        <v>2014</v>
      </c>
      <c r="D722">
        <v>0.103142124625879</v>
      </c>
      <c r="E722">
        <v>1</v>
      </c>
      <c r="F722">
        <v>94</v>
      </c>
      <c r="G722">
        <v>94</v>
      </c>
      <c r="H722">
        <v>0</v>
      </c>
      <c r="I722" t="s">
        <v>12</v>
      </c>
      <c r="J722">
        <v>89</v>
      </c>
    </row>
    <row r="723" spans="1:10">
      <c r="A723" t="s">
        <v>1385</v>
      </c>
      <c r="B723" t="s">
        <v>1386</v>
      </c>
      <c r="C723">
        <v>2017</v>
      </c>
      <c r="D723">
        <v>0.103142124625879</v>
      </c>
      <c r="E723">
        <v>1</v>
      </c>
      <c r="F723">
        <v>94</v>
      </c>
      <c r="G723">
        <v>94</v>
      </c>
      <c r="H723">
        <v>0</v>
      </c>
      <c r="I723" t="s">
        <v>12</v>
      </c>
      <c r="J723">
        <v>63</v>
      </c>
    </row>
    <row r="724" spans="1:10">
      <c r="A724" t="s">
        <v>1371</v>
      </c>
      <c r="B724" t="s">
        <v>1372</v>
      </c>
      <c r="C724">
        <v>2014</v>
      </c>
      <c r="D724">
        <v>0.103142124625879</v>
      </c>
      <c r="E724">
        <v>1</v>
      </c>
      <c r="F724">
        <v>94</v>
      </c>
      <c r="G724">
        <v>94</v>
      </c>
      <c r="H724">
        <v>0</v>
      </c>
      <c r="I724" t="s">
        <v>12</v>
      </c>
      <c r="J724">
        <v>91</v>
      </c>
    </row>
    <row r="725" spans="1:10">
      <c r="A725" t="s">
        <v>1375</v>
      </c>
      <c r="B725" t="s">
        <v>1376</v>
      </c>
      <c r="C725">
        <v>2019</v>
      </c>
      <c r="D725">
        <v>0.103142124625879</v>
      </c>
      <c r="E725">
        <v>1</v>
      </c>
      <c r="F725">
        <v>94</v>
      </c>
      <c r="G725">
        <v>94</v>
      </c>
      <c r="H725">
        <v>0</v>
      </c>
      <c r="I725" t="s">
        <v>12</v>
      </c>
      <c r="J725">
        <v>29</v>
      </c>
    </row>
    <row r="726" spans="1:10">
      <c r="A726" t="s">
        <v>1383</v>
      </c>
      <c r="B726" t="s">
        <v>1384</v>
      </c>
      <c r="C726">
        <v>2017</v>
      </c>
      <c r="D726">
        <v>0.102597835208515</v>
      </c>
      <c r="E726">
        <v>1</v>
      </c>
      <c r="F726">
        <v>95</v>
      </c>
      <c r="G726">
        <v>95</v>
      </c>
      <c r="H726">
        <v>0</v>
      </c>
      <c r="I726" t="s">
        <v>12</v>
      </c>
      <c r="J726">
        <v>62</v>
      </c>
    </row>
    <row r="727" spans="1:10">
      <c r="A727" t="s">
        <v>1513</v>
      </c>
      <c r="B727" t="s">
        <v>1514</v>
      </c>
      <c r="C727">
        <v>2021</v>
      </c>
      <c r="D727">
        <v>0.102597835208515</v>
      </c>
      <c r="E727">
        <v>1</v>
      </c>
      <c r="F727">
        <v>95</v>
      </c>
      <c r="G727">
        <v>95</v>
      </c>
      <c r="H727">
        <v>0</v>
      </c>
      <c r="I727" t="s">
        <v>12</v>
      </c>
      <c r="J727">
        <v>4</v>
      </c>
    </row>
    <row r="728" spans="1:10">
      <c r="A728" t="s">
        <v>1365</v>
      </c>
      <c r="B728" t="s">
        <v>1366</v>
      </c>
      <c r="C728">
        <v>2016</v>
      </c>
      <c r="D728">
        <v>0.102597835208515</v>
      </c>
      <c r="E728">
        <v>1</v>
      </c>
      <c r="F728">
        <v>95</v>
      </c>
      <c r="G728">
        <v>95</v>
      </c>
      <c r="H728">
        <v>0</v>
      </c>
      <c r="I728" t="s">
        <v>12</v>
      </c>
      <c r="J728">
        <v>70</v>
      </c>
    </row>
    <row r="729" spans="1:10">
      <c r="A729" t="s">
        <v>1373</v>
      </c>
      <c r="B729" t="s">
        <v>1374</v>
      </c>
      <c r="C729">
        <v>2020</v>
      </c>
      <c r="D729">
        <v>0.102597835208515</v>
      </c>
      <c r="E729">
        <v>1</v>
      </c>
      <c r="F729">
        <v>95</v>
      </c>
      <c r="G729">
        <v>95</v>
      </c>
      <c r="H729">
        <v>0</v>
      </c>
      <c r="I729" t="s">
        <v>12</v>
      </c>
      <c r="J729">
        <v>14</v>
      </c>
    </row>
    <row r="730" spans="1:10">
      <c r="A730" t="s">
        <v>1381</v>
      </c>
      <c r="B730" t="s">
        <v>1382</v>
      </c>
      <c r="C730">
        <v>2019</v>
      </c>
      <c r="D730">
        <v>0.102597835208515</v>
      </c>
      <c r="E730">
        <v>1</v>
      </c>
      <c r="F730">
        <v>95</v>
      </c>
      <c r="G730">
        <v>95</v>
      </c>
      <c r="H730">
        <v>0</v>
      </c>
      <c r="I730" t="s">
        <v>12</v>
      </c>
      <c r="J730">
        <v>32</v>
      </c>
    </row>
    <row r="731" spans="1:10">
      <c r="A731" t="s">
        <v>1391</v>
      </c>
      <c r="B731" t="s">
        <v>1392</v>
      </c>
      <c r="C731">
        <v>2011</v>
      </c>
      <c r="D731">
        <v>0.102062072615965</v>
      </c>
      <c r="E731">
        <v>1</v>
      </c>
      <c r="F731">
        <v>96</v>
      </c>
      <c r="G731">
        <v>96</v>
      </c>
      <c r="H731">
        <v>0</v>
      </c>
      <c r="I731" t="s">
        <v>12</v>
      </c>
      <c r="J731">
        <v>125</v>
      </c>
    </row>
    <row r="732" spans="1:10">
      <c r="A732" t="s">
        <v>1359</v>
      </c>
      <c r="B732" t="s">
        <v>1360</v>
      </c>
      <c r="C732">
        <v>2011</v>
      </c>
      <c r="D732">
        <v>0.102062072615965</v>
      </c>
      <c r="E732">
        <v>1</v>
      </c>
      <c r="F732">
        <v>96</v>
      </c>
      <c r="G732">
        <v>96</v>
      </c>
      <c r="H732">
        <v>0</v>
      </c>
      <c r="I732" t="s">
        <v>12</v>
      </c>
      <c r="J732">
        <v>130</v>
      </c>
    </row>
    <row r="733" spans="1:10">
      <c r="A733" t="s">
        <v>1389</v>
      </c>
      <c r="B733" t="s">
        <v>1390</v>
      </c>
      <c r="C733">
        <v>2014</v>
      </c>
      <c r="D733">
        <v>0.102062072615965</v>
      </c>
      <c r="E733">
        <v>1</v>
      </c>
      <c r="F733">
        <v>96</v>
      </c>
      <c r="G733">
        <v>96</v>
      </c>
      <c r="H733">
        <v>0</v>
      </c>
      <c r="I733" t="s">
        <v>12</v>
      </c>
      <c r="J733">
        <v>60</v>
      </c>
    </row>
    <row r="734" spans="1:10">
      <c r="A734" t="s">
        <v>1387</v>
      </c>
      <c r="B734" t="s">
        <v>1388</v>
      </c>
      <c r="C734">
        <v>2011</v>
      </c>
      <c r="D734">
        <v>0.102062072615965</v>
      </c>
      <c r="E734">
        <v>1</v>
      </c>
      <c r="F734">
        <v>96</v>
      </c>
      <c r="G734">
        <v>96</v>
      </c>
      <c r="H734">
        <v>0</v>
      </c>
      <c r="I734" t="s">
        <v>12</v>
      </c>
      <c r="J734">
        <v>80</v>
      </c>
    </row>
    <row r="735" spans="1:10">
      <c r="A735" t="s">
        <v>1377</v>
      </c>
      <c r="B735" t="s">
        <v>1378</v>
      </c>
      <c r="C735">
        <v>2017</v>
      </c>
      <c r="D735">
        <v>0.102062072615965</v>
      </c>
      <c r="E735">
        <v>1</v>
      </c>
      <c r="F735">
        <v>96</v>
      </c>
      <c r="G735">
        <v>96</v>
      </c>
      <c r="H735">
        <v>0</v>
      </c>
      <c r="I735" t="s">
        <v>12</v>
      </c>
      <c r="J735">
        <v>61</v>
      </c>
    </row>
    <row r="736" spans="1:10">
      <c r="A736" t="s">
        <v>1395</v>
      </c>
      <c r="B736" t="s">
        <v>1396</v>
      </c>
      <c r="C736">
        <v>2011</v>
      </c>
      <c r="D736">
        <v>0.101534616513361</v>
      </c>
      <c r="E736">
        <v>1</v>
      </c>
      <c r="F736">
        <v>97</v>
      </c>
      <c r="G736">
        <v>97</v>
      </c>
      <c r="H736">
        <v>0</v>
      </c>
      <c r="I736" t="s">
        <v>12</v>
      </c>
      <c r="J736">
        <v>132</v>
      </c>
    </row>
    <row r="737" spans="1:10">
      <c r="A737" t="s">
        <v>1401</v>
      </c>
      <c r="B737" t="s">
        <v>1402</v>
      </c>
      <c r="C737">
        <v>2013</v>
      </c>
      <c r="D737">
        <v>0.101534616513361</v>
      </c>
      <c r="E737">
        <v>1</v>
      </c>
      <c r="F737">
        <v>97</v>
      </c>
      <c r="G737">
        <v>97</v>
      </c>
      <c r="H737">
        <v>0</v>
      </c>
      <c r="I737" t="s">
        <v>12</v>
      </c>
      <c r="J737">
        <v>100</v>
      </c>
    </row>
    <row r="738" spans="1:10">
      <c r="A738" t="s">
        <v>1421</v>
      </c>
      <c r="B738" t="s">
        <v>1422</v>
      </c>
      <c r="C738">
        <v>2020</v>
      </c>
      <c r="D738">
        <v>0.101534616513361</v>
      </c>
      <c r="E738">
        <v>1</v>
      </c>
      <c r="F738">
        <v>97</v>
      </c>
      <c r="G738">
        <v>97</v>
      </c>
      <c r="H738">
        <v>0</v>
      </c>
      <c r="I738" t="s">
        <v>12</v>
      </c>
      <c r="J738">
        <v>17</v>
      </c>
    </row>
    <row r="739" spans="1:10">
      <c r="A739" t="s">
        <v>1403</v>
      </c>
      <c r="B739" t="s">
        <v>1404</v>
      </c>
      <c r="C739">
        <v>2007</v>
      </c>
      <c r="D739">
        <v>0.101534616513361</v>
      </c>
      <c r="E739">
        <v>1</v>
      </c>
      <c r="F739">
        <v>97</v>
      </c>
      <c r="G739">
        <v>97</v>
      </c>
      <c r="H739">
        <v>0</v>
      </c>
      <c r="I739" t="s">
        <v>12</v>
      </c>
      <c r="J739">
        <v>106</v>
      </c>
    </row>
    <row r="740" spans="1:10">
      <c r="A740" t="s">
        <v>1399</v>
      </c>
      <c r="B740" t="s">
        <v>1400</v>
      </c>
      <c r="C740">
        <v>2016</v>
      </c>
      <c r="D740">
        <v>0.101534616513361</v>
      </c>
      <c r="E740">
        <v>1</v>
      </c>
      <c r="F740">
        <v>97</v>
      </c>
      <c r="G740">
        <v>97</v>
      </c>
      <c r="H740">
        <v>0</v>
      </c>
      <c r="I740" t="s">
        <v>12</v>
      </c>
      <c r="J740">
        <v>65</v>
      </c>
    </row>
    <row r="741" spans="1:10">
      <c r="A741" t="s">
        <v>1411</v>
      </c>
      <c r="B741" t="s">
        <v>1412</v>
      </c>
      <c r="C741">
        <v>2004</v>
      </c>
      <c r="D741">
        <v>0.101015254455221</v>
      </c>
      <c r="E741">
        <v>1</v>
      </c>
      <c r="F741">
        <v>98</v>
      </c>
      <c r="G741">
        <v>98</v>
      </c>
      <c r="H741">
        <v>0</v>
      </c>
      <c r="I741" t="s">
        <v>12</v>
      </c>
      <c r="J741">
        <v>143</v>
      </c>
    </row>
    <row r="742" spans="1:10">
      <c r="A742" t="s">
        <v>1397</v>
      </c>
      <c r="B742" t="s">
        <v>1398</v>
      </c>
      <c r="C742">
        <v>2014</v>
      </c>
      <c r="D742">
        <v>0.101015254455221</v>
      </c>
      <c r="E742">
        <v>1</v>
      </c>
      <c r="F742">
        <v>98</v>
      </c>
      <c r="G742">
        <v>98</v>
      </c>
      <c r="H742">
        <v>0</v>
      </c>
      <c r="I742" t="s">
        <v>12</v>
      </c>
      <c r="J742">
        <v>89</v>
      </c>
    </row>
    <row r="743" spans="1:10">
      <c r="A743" t="s">
        <v>1409</v>
      </c>
      <c r="B743" t="s">
        <v>1410</v>
      </c>
      <c r="C743">
        <v>2020</v>
      </c>
      <c r="D743">
        <v>0.101015254455221</v>
      </c>
      <c r="E743">
        <v>1</v>
      </c>
      <c r="F743">
        <v>98</v>
      </c>
      <c r="G743">
        <v>98</v>
      </c>
      <c r="H743">
        <v>0</v>
      </c>
      <c r="I743" t="s">
        <v>12</v>
      </c>
      <c r="J743">
        <v>25</v>
      </c>
    </row>
    <row r="744" spans="1:10">
      <c r="A744" t="s">
        <v>1405</v>
      </c>
      <c r="B744" t="s">
        <v>1406</v>
      </c>
      <c r="C744">
        <v>2016</v>
      </c>
      <c r="D744">
        <v>0.101015254455221</v>
      </c>
      <c r="E744">
        <v>1</v>
      </c>
      <c r="F744">
        <v>98</v>
      </c>
      <c r="G744">
        <v>98</v>
      </c>
      <c r="H744">
        <v>0</v>
      </c>
      <c r="I744" t="s">
        <v>12</v>
      </c>
      <c r="J744">
        <v>60</v>
      </c>
    </row>
    <row r="745" spans="1:10">
      <c r="A745" t="s">
        <v>1407</v>
      </c>
      <c r="B745" t="s">
        <v>1408</v>
      </c>
      <c r="C745">
        <v>2018</v>
      </c>
      <c r="D745">
        <v>0.101015254455221</v>
      </c>
      <c r="E745">
        <v>1</v>
      </c>
      <c r="F745">
        <v>98</v>
      </c>
      <c r="G745">
        <v>98</v>
      </c>
      <c r="H745">
        <v>0</v>
      </c>
      <c r="I745" t="s">
        <v>12</v>
      </c>
      <c r="J745">
        <v>38</v>
      </c>
    </row>
    <row r="746" spans="1:10">
      <c r="A746" t="s">
        <v>1419</v>
      </c>
      <c r="B746" t="s">
        <v>1420</v>
      </c>
      <c r="C746">
        <v>2007</v>
      </c>
      <c r="D746">
        <v>0.100503781525921</v>
      </c>
      <c r="E746">
        <v>1</v>
      </c>
      <c r="F746">
        <v>99</v>
      </c>
      <c r="G746">
        <v>99</v>
      </c>
      <c r="H746">
        <v>0</v>
      </c>
      <c r="I746" t="s">
        <v>12</v>
      </c>
      <c r="J746">
        <v>93</v>
      </c>
    </row>
    <row r="747" spans="1:10">
      <c r="A747" t="s">
        <v>1515</v>
      </c>
      <c r="B747" t="s">
        <v>1516</v>
      </c>
      <c r="C747">
        <v>2017</v>
      </c>
      <c r="D747">
        <v>0.100503781525921</v>
      </c>
      <c r="E747">
        <v>1</v>
      </c>
      <c r="F747">
        <v>99</v>
      </c>
      <c r="G747">
        <v>99</v>
      </c>
      <c r="H747">
        <v>0</v>
      </c>
      <c r="I747" t="s">
        <v>12</v>
      </c>
      <c r="J747">
        <v>6</v>
      </c>
    </row>
    <row r="748" spans="1:10">
      <c r="A748" t="s">
        <v>1431</v>
      </c>
      <c r="B748" t="s">
        <v>1432</v>
      </c>
      <c r="C748">
        <v>2017</v>
      </c>
      <c r="D748">
        <v>0.100503781525921</v>
      </c>
      <c r="E748">
        <v>1</v>
      </c>
      <c r="F748">
        <v>99</v>
      </c>
      <c r="G748">
        <v>99</v>
      </c>
      <c r="H748">
        <v>0</v>
      </c>
      <c r="I748" t="s">
        <v>12</v>
      </c>
      <c r="J748">
        <v>58</v>
      </c>
    </row>
    <row r="749" spans="1:10">
      <c r="A749" t="s">
        <v>1415</v>
      </c>
      <c r="B749" t="s">
        <v>1416</v>
      </c>
      <c r="C749">
        <v>2009</v>
      </c>
      <c r="D749">
        <v>0.100503781525921</v>
      </c>
      <c r="E749">
        <v>1</v>
      </c>
      <c r="F749">
        <v>99</v>
      </c>
      <c r="G749">
        <v>99</v>
      </c>
      <c r="H749">
        <v>0</v>
      </c>
      <c r="I749" t="s">
        <v>12</v>
      </c>
      <c r="J749">
        <v>146</v>
      </c>
    </row>
    <row r="750" spans="1:10">
      <c r="A750" t="s">
        <v>1417</v>
      </c>
      <c r="B750" t="s">
        <v>1418</v>
      </c>
      <c r="C750">
        <v>2014</v>
      </c>
      <c r="D750">
        <v>0.1</v>
      </c>
      <c r="E750">
        <v>1</v>
      </c>
      <c r="F750">
        <v>100</v>
      </c>
      <c r="G750">
        <v>100</v>
      </c>
      <c r="H750">
        <v>0</v>
      </c>
      <c r="I750" t="s">
        <v>12</v>
      </c>
      <c r="J750">
        <v>90</v>
      </c>
    </row>
    <row r="751" spans="1:10">
      <c r="A751" t="s">
        <v>1517</v>
      </c>
      <c r="B751" t="s">
        <v>1518</v>
      </c>
      <c r="C751">
        <v>2006</v>
      </c>
      <c r="D751">
        <v>0.1</v>
      </c>
      <c r="E751">
        <v>1</v>
      </c>
      <c r="F751">
        <v>100</v>
      </c>
      <c r="G751">
        <v>100</v>
      </c>
      <c r="H751">
        <v>0</v>
      </c>
      <c r="I751" t="s">
        <v>12</v>
      </c>
      <c r="J751">
        <v>145</v>
      </c>
    </row>
    <row r="752" spans="1:10">
      <c r="A752" t="s">
        <v>1519</v>
      </c>
      <c r="B752" t="s">
        <v>1520</v>
      </c>
      <c r="C752">
        <v>2011</v>
      </c>
      <c r="D752">
        <v>0.1</v>
      </c>
      <c r="E752">
        <v>1</v>
      </c>
      <c r="F752">
        <v>100</v>
      </c>
      <c r="G752">
        <v>100</v>
      </c>
      <c r="H752">
        <v>0</v>
      </c>
      <c r="I752" t="s">
        <v>12</v>
      </c>
      <c r="J752">
        <v>125</v>
      </c>
    </row>
    <row r="753" spans="1:10">
      <c r="A753" t="s">
        <v>1425</v>
      </c>
      <c r="B753" t="s">
        <v>1426</v>
      </c>
      <c r="C753">
        <v>2010</v>
      </c>
      <c r="D753">
        <v>0.1</v>
      </c>
      <c r="E753">
        <v>1</v>
      </c>
      <c r="F753">
        <v>100</v>
      </c>
      <c r="G753">
        <v>100</v>
      </c>
      <c r="H753">
        <v>0</v>
      </c>
      <c r="I753" t="s">
        <v>12</v>
      </c>
      <c r="J753">
        <v>137</v>
      </c>
    </row>
    <row r="754" spans="1:10">
      <c r="A754" t="s">
        <v>1521</v>
      </c>
      <c r="B754" t="s">
        <v>1522</v>
      </c>
      <c r="C754">
        <v>2004</v>
      </c>
      <c r="D754">
        <v>0.1</v>
      </c>
      <c r="E754">
        <v>1</v>
      </c>
      <c r="F754">
        <v>100</v>
      </c>
      <c r="G754">
        <v>100</v>
      </c>
      <c r="H754">
        <v>0</v>
      </c>
      <c r="I754" t="s">
        <v>12</v>
      </c>
      <c r="J754">
        <v>94</v>
      </c>
    </row>
    <row r="755" spans="1:10">
      <c r="A755" t="s">
        <v>1427</v>
      </c>
      <c r="B755" t="s">
        <v>1428</v>
      </c>
      <c r="C755">
        <v>2015</v>
      </c>
      <c r="D755">
        <v>0.1</v>
      </c>
      <c r="E755">
        <v>1</v>
      </c>
      <c r="F755">
        <v>100</v>
      </c>
      <c r="G755">
        <v>100</v>
      </c>
      <c r="H755">
        <v>0</v>
      </c>
      <c r="I755" t="s">
        <v>12</v>
      </c>
      <c r="J755">
        <v>77</v>
      </c>
    </row>
    <row r="756" spans="1:10">
      <c r="A756" t="s">
        <v>1423</v>
      </c>
      <c r="B756" t="s">
        <v>1424</v>
      </c>
      <c r="C756">
        <v>2011</v>
      </c>
      <c r="D756">
        <v>0.1</v>
      </c>
      <c r="E756">
        <v>1</v>
      </c>
      <c r="F756">
        <v>100</v>
      </c>
      <c r="G756">
        <v>100</v>
      </c>
      <c r="H756">
        <v>0</v>
      </c>
      <c r="I756" t="s">
        <v>12</v>
      </c>
      <c r="J756">
        <v>129</v>
      </c>
    </row>
  </sheetData>
  <autoFilter ref="A1:L75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94"/>
  <sheetViews>
    <sheetView tabSelected="1" zoomScale="85" zoomScaleNormal="85" workbookViewId="0">
      <selection activeCell="H2" sqref="H2"/>
    </sheetView>
  </sheetViews>
  <sheetFormatPr baseColWidth="10" defaultRowHeight="14.4" outlineLevelCol="1"/>
  <cols>
    <col min="1" max="1" width="40.5546875" customWidth="1"/>
    <col min="2" max="10" width="11.44140625" customWidth="1" outlineLevel="1"/>
    <col min="12" max="12" width="19.109375" customWidth="1"/>
    <col min="13" max="13" width="15.88671875" customWidth="1"/>
    <col min="14" max="16" width="11.5546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1433</v>
      </c>
      <c r="L1" t="s">
        <v>1435</v>
      </c>
      <c r="M1" t="s">
        <v>1436</v>
      </c>
      <c r="N1" t="s">
        <v>1437</v>
      </c>
      <c r="O1" t="s">
        <v>1524</v>
      </c>
      <c r="P1" t="s">
        <v>1523</v>
      </c>
    </row>
    <row r="2" spans="1:16">
      <c r="A2" t="s">
        <v>10</v>
      </c>
      <c r="B2" t="s">
        <v>11</v>
      </c>
      <c r="C2">
        <v>2010</v>
      </c>
      <c r="D2">
        <v>77.153395967742398</v>
      </c>
      <c r="E2">
        <v>151</v>
      </c>
      <c r="F2">
        <v>8.7218543046357606</v>
      </c>
      <c r="G2">
        <v>1</v>
      </c>
      <c r="H2">
        <v>103</v>
      </c>
      <c r="I2">
        <v>25</v>
      </c>
      <c r="J2" t="s">
        <v>12</v>
      </c>
      <c r="K2">
        <v>1</v>
      </c>
      <c r="L2">
        <f>IF(ISERROR(MATCH(B2,'pivot 2022'!$B$2:$B$251,0)),MATCH(A2,'pivot 2022'!$A$2:$A$251,0),MATCH(B2,'pivot 2022'!$B$2:$B$251,0))</f>
        <v>1</v>
      </c>
      <c r="M2">
        <f>IF(ISERROR(MATCH(B2,'pivot 2022'!$B$2:$B$756,0)),MATCH(A2,'pivot 2022'!$A$2:$A$756,0),MATCH(B2,'pivot 2022'!$B$2:$B$756,0))</f>
        <v>1</v>
      </c>
      <c r="N2">
        <f>M2-K2</f>
        <v>0</v>
      </c>
      <c r="O2">
        <f>INDEX('pivot 2022'!$D$2:$D$756,'pivot 2023'!M2)</f>
        <v>74.294860545052501</v>
      </c>
      <c r="P2">
        <f t="shared" ref="P2:P65" si="0">D2-O2</f>
        <v>2.8585354226898971</v>
      </c>
    </row>
    <row r="3" spans="1:16">
      <c r="A3" t="s">
        <v>13</v>
      </c>
      <c r="B3" t="s">
        <v>14</v>
      </c>
      <c r="C3">
        <v>2008</v>
      </c>
      <c r="D3">
        <v>59.548015665233898</v>
      </c>
      <c r="E3">
        <v>160</v>
      </c>
      <c r="F3">
        <v>21.34375</v>
      </c>
      <c r="G3">
        <v>1</v>
      </c>
      <c r="H3">
        <v>69</v>
      </c>
      <c r="I3">
        <v>66</v>
      </c>
      <c r="J3" t="s">
        <v>12</v>
      </c>
      <c r="K3">
        <f>K2+1</f>
        <v>2</v>
      </c>
      <c r="L3">
        <f>IF(ISERROR(MATCH(B3,'pivot 2022'!$B$2:$B$251,0)),MATCH(A3,'pivot 2022'!$A$2:$A$251,0),MATCH(B3,'pivot 2022'!$B$2:$B$251,0))</f>
        <v>2</v>
      </c>
      <c r="M3">
        <f>IF(ISERROR(MATCH(B3,'pivot 2022'!$B$2:$B$756,0)),MATCH(A3,'pivot 2022'!$A$2:$A$756,0),MATCH(B3,'pivot 2022'!$B$2:$B$756,0))</f>
        <v>2</v>
      </c>
      <c r="N3">
        <f t="shared" ref="N3:N66" si="1">M3-K3</f>
        <v>0</v>
      </c>
      <c r="O3">
        <f>INDEX('pivot 2022'!$D$2:$D$756,'pivot 2023'!M3)</f>
        <v>58.019579919891903</v>
      </c>
      <c r="P3">
        <f t="shared" si="0"/>
        <v>1.5284357453419943</v>
      </c>
    </row>
    <row r="4" spans="1:16">
      <c r="A4" t="s">
        <v>15</v>
      </c>
      <c r="B4" t="s">
        <v>16</v>
      </c>
      <c r="C4">
        <v>2000</v>
      </c>
      <c r="D4">
        <v>55.611805610832697</v>
      </c>
      <c r="E4">
        <v>160</v>
      </c>
      <c r="F4">
        <v>9.3812499999999996</v>
      </c>
      <c r="G4">
        <v>3</v>
      </c>
      <c r="H4">
        <v>97</v>
      </c>
      <c r="I4">
        <v>15</v>
      </c>
      <c r="J4" t="s">
        <v>12</v>
      </c>
      <c r="K4">
        <f t="shared" ref="K4:K67" si="2">K3+1</f>
        <v>3</v>
      </c>
      <c r="L4">
        <f>IF(ISERROR(MATCH(B4,'pivot 2022'!$B$2:$B$251,0)),MATCH(A4,'pivot 2022'!$A$2:$A$251,0),MATCH(B4,'pivot 2022'!$B$2:$B$251,0))</f>
        <v>3</v>
      </c>
      <c r="M4">
        <f>IF(ISERROR(MATCH(B4,'pivot 2022'!$B$2:$B$756,0)),MATCH(A4,'pivot 2022'!$A$2:$A$756,0),MATCH(B4,'pivot 2022'!$B$2:$B$756,0))</f>
        <v>3</v>
      </c>
      <c r="N4">
        <f t="shared" si="1"/>
        <v>0</v>
      </c>
      <c r="O4">
        <f>INDEX('pivot 2022'!$D$2:$D$756,'pivot 2023'!M4)</f>
        <v>52.2299358889167</v>
      </c>
      <c r="P4">
        <f t="shared" si="0"/>
        <v>3.3818697219159972</v>
      </c>
    </row>
    <row r="5" spans="1:16">
      <c r="A5" t="s">
        <v>17</v>
      </c>
      <c r="B5" t="s">
        <v>18</v>
      </c>
      <c r="C5">
        <v>2014</v>
      </c>
      <c r="D5">
        <v>51.921591578353002</v>
      </c>
      <c r="E5">
        <v>109</v>
      </c>
      <c r="F5">
        <v>6.6605504587155897</v>
      </c>
      <c r="G5">
        <v>1</v>
      </c>
      <c r="H5">
        <v>90</v>
      </c>
      <c r="I5">
        <v>14</v>
      </c>
      <c r="J5" t="s">
        <v>12</v>
      </c>
      <c r="K5">
        <f t="shared" si="2"/>
        <v>4</v>
      </c>
      <c r="L5">
        <f>IF(ISERROR(MATCH(B5,'pivot 2022'!$B$2:$B$251,0)),MATCH(A5,'pivot 2022'!$A$2:$A$251,0),MATCH(B5,'pivot 2022'!$B$2:$B$251,0))</f>
        <v>4</v>
      </c>
      <c r="M5">
        <f>IF(ISERROR(MATCH(B5,'pivot 2022'!$B$2:$B$756,0)),MATCH(A5,'pivot 2022'!$A$2:$A$756,0),MATCH(B5,'pivot 2022'!$B$2:$B$756,0))</f>
        <v>4</v>
      </c>
      <c r="N5">
        <f t="shared" si="1"/>
        <v>0</v>
      </c>
      <c r="O5">
        <f>INDEX('pivot 2022'!$D$2:$D$756,'pivot 2023'!M5)</f>
        <v>48.091726634529302</v>
      </c>
      <c r="P5">
        <f t="shared" si="0"/>
        <v>3.8298649438237007</v>
      </c>
    </row>
    <row r="6" spans="1:16">
      <c r="A6" t="s">
        <v>23</v>
      </c>
      <c r="B6" t="s">
        <v>24</v>
      </c>
      <c r="C6">
        <v>2016</v>
      </c>
      <c r="D6">
        <v>51.494092837920199</v>
      </c>
      <c r="E6">
        <v>80</v>
      </c>
      <c r="F6">
        <v>3.35</v>
      </c>
      <c r="G6">
        <v>1</v>
      </c>
      <c r="H6">
        <v>79</v>
      </c>
      <c r="I6">
        <v>7</v>
      </c>
      <c r="J6" t="s">
        <v>12</v>
      </c>
      <c r="K6">
        <f t="shared" si="2"/>
        <v>5</v>
      </c>
      <c r="L6">
        <f>IF(ISERROR(MATCH(B6,'pivot 2022'!$B$2:$B$251,0)),MATCH(A6,'pivot 2022'!$A$2:$A$251,0),MATCH(B6,'pivot 2022'!$B$2:$B$251,0))</f>
        <v>5</v>
      </c>
      <c r="M6">
        <f>IF(ISERROR(MATCH(B6,'pivot 2022'!$B$2:$B$756,0)),MATCH(A6,'pivot 2022'!$A$2:$A$756,0),MATCH(B6,'pivot 2022'!$B$2:$B$756,0))</f>
        <v>5</v>
      </c>
      <c r="N6">
        <f t="shared" si="1"/>
        <v>0</v>
      </c>
      <c r="O6">
        <f>INDEX('pivot 2022'!$D$2:$D$756,'pivot 2023'!M6)</f>
        <v>46.429990303745498</v>
      </c>
      <c r="P6">
        <f t="shared" si="0"/>
        <v>5.064102534174701</v>
      </c>
    </row>
    <row r="7" spans="1:16">
      <c r="A7" t="s">
        <v>45</v>
      </c>
      <c r="B7" t="s">
        <v>46</v>
      </c>
      <c r="C7">
        <v>2019</v>
      </c>
      <c r="D7">
        <v>49.028853450592301</v>
      </c>
      <c r="E7">
        <v>52</v>
      </c>
      <c r="F7">
        <v>1.32692307692307</v>
      </c>
      <c r="G7">
        <v>1</v>
      </c>
      <c r="H7">
        <v>52</v>
      </c>
      <c r="I7">
        <v>1</v>
      </c>
      <c r="J7" t="s">
        <v>12</v>
      </c>
      <c r="K7">
        <f t="shared" si="2"/>
        <v>6</v>
      </c>
      <c r="L7">
        <f>IF(ISERROR(MATCH(B7,'pivot 2022'!$B$2:$B$251,0)),MATCH(A7,'pivot 2022'!$A$2:$A$251,0),MATCH(B7,'pivot 2022'!$B$2:$B$251,0))</f>
        <v>9</v>
      </c>
      <c r="M7">
        <f>IF(ISERROR(MATCH(B7,'pivot 2022'!$B$2:$B$756,0)),MATCH(A7,'pivot 2022'!$A$2:$A$756,0),MATCH(B7,'pivot 2022'!$B$2:$B$756,0))</f>
        <v>9</v>
      </c>
      <c r="N7">
        <f t="shared" si="1"/>
        <v>3</v>
      </c>
      <c r="O7">
        <f>INDEX('pivot 2022'!$D$2:$D$756,'pivot 2023'!M7)</f>
        <v>38.239391630882203</v>
      </c>
      <c r="P7">
        <f t="shared" si="0"/>
        <v>10.789461819710098</v>
      </c>
    </row>
    <row r="8" spans="1:16">
      <c r="A8" t="s">
        <v>19</v>
      </c>
      <c r="B8" t="s">
        <v>20</v>
      </c>
      <c r="C8">
        <v>2012</v>
      </c>
      <c r="D8">
        <v>44.436304825051103</v>
      </c>
      <c r="E8">
        <v>127</v>
      </c>
      <c r="F8">
        <v>23.086614173228298</v>
      </c>
      <c r="G8">
        <v>1</v>
      </c>
      <c r="H8">
        <v>45</v>
      </c>
      <c r="I8">
        <v>63</v>
      </c>
      <c r="J8" t="s">
        <v>12</v>
      </c>
      <c r="K8">
        <f t="shared" si="2"/>
        <v>7</v>
      </c>
      <c r="L8">
        <f>IF(ISERROR(MATCH(B8,'pivot 2022'!$B$2:$B$251,0)),MATCH(A8,'pivot 2022'!$A$2:$A$251,0),MATCH(B8,'pivot 2022'!$B$2:$B$251,0))</f>
        <v>6</v>
      </c>
      <c r="M8">
        <f>IF(ISERROR(MATCH(B8,'pivot 2022'!$B$2:$B$756,0)),MATCH(A8,'pivot 2022'!$A$2:$A$756,0),MATCH(B8,'pivot 2022'!$B$2:$B$756,0))</f>
        <v>6</v>
      </c>
      <c r="N8">
        <f t="shared" si="1"/>
        <v>-1</v>
      </c>
      <c r="O8">
        <f>INDEX('pivot 2022'!$D$2:$D$756,'pivot 2023'!M8)</f>
        <v>42.804310932641897</v>
      </c>
      <c r="P8">
        <f t="shared" si="0"/>
        <v>1.6319938924092057</v>
      </c>
    </row>
    <row r="9" spans="1:16">
      <c r="A9" t="s">
        <v>21</v>
      </c>
      <c r="B9" t="s">
        <v>22</v>
      </c>
      <c r="C9">
        <v>2008</v>
      </c>
      <c r="D9">
        <v>43.706243509954497</v>
      </c>
      <c r="E9">
        <v>160</v>
      </c>
      <c r="F9">
        <v>23.337499999999999</v>
      </c>
      <c r="G9">
        <v>3</v>
      </c>
      <c r="H9">
        <v>63</v>
      </c>
      <c r="I9">
        <v>84</v>
      </c>
      <c r="J9" t="s">
        <v>12</v>
      </c>
      <c r="K9">
        <f t="shared" si="2"/>
        <v>8</v>
      </c>
      <c r="L9">
        <f>IF(ISERROR(MATCH(B9,'pivot 2022'!$B$2:$B$251,0)),MATCH(A9,'pivot 2022'!$A$2:$A$251,0),MATCH(B9,'pivot 2022'!$B$2:$B$251,0))</f>
        <v>7</v>
      </c>
      <c r="M9">
        <f>IF(ISERROR(MATCH(B9,'pivot 2022'!$B$2:$B$756,0)),MATCH(A9,'pivot 2022'!$A$2:$A$756,0),MATCH(B9,'pivot 2022'!$B$2:$B$756,0))</f>
        <v>7</v>
      </c>
      <c r="N9">
        <f t="shared" si="1"/>
        <v>-1</v>
      </c>
      <c r="O9">
        <f>INDEX('pivot 2022'!$D$2:$D$756,'pivot 2023'!M9)</f>
        <v>42.3630088198423</v>
      </c>
      <c r="P9">
        <f t="shared" si="0"/>
        <v>1.3432346901121974</v>
      </c>
    </row>
    <row r="10" spans="1:16">
      <c r="A10" t="s">
        <v>33</v>
      </c>
      <c r="B10" t="s">
        <v>34</v>
      </c>
      <c r="C10">
        <v>2017</v>
      </c>
      <c r="D10">
        <v>43.460261938726802</v>
      </c>
      <c r="E10">
        <v>67</v>
      </c>
      <c r="F10">
        <v>3.9552238805970101</v>
      </c>
      <c r="G10">
        <v>1</v>
      </c>
      <c r="H10">
        <v>66</v>
      </c>
      <c r="I10">
        <v>5</v>
      </c>
      <c r="J10" t="s">
        <v>12</v>
      </c>
      <c r="K10">
        <f t="shared" si="2"/>
        <v>9</v>
      </c>
      <c r="L10">
        <f>IF(ISERROR(MATCH(B10,'pivot 2022'!$B$2:$B$251,0)),MATCH(A10,'pivot 2022'!$A$2:$A$251,0),MATCH(B10,'pivot 2022'!$B$2:$B$251,0))</f>
        <v>10</v>
      </c>
      <c r="M10">
        <f>IF(ISERROR(MATCH(B10,'pivot 2022'!$B$2:$B$756,0)),MATCH(A10,'pivot 2022'!$A$2:$A$756,0),MATCH(B10,'pivot 2022'!$B$2:$B$756,0))</f>
        <v>10</v>
      </c>
      <c r="N10">
        <f t="shared" si="1"/>
        <v>1</v>
      </c>
      <c r="O10">
        <f>INDEX('pivot 2022'!$D$2:$D$756,'pivot 2023'!M10)</f>
        <v>37.411134209347701</v>
      </c>
      <c r="P10">
        <f t="shared" si="0"/>
        <v>6.0491277293791015</v>
      </c>
    </row>
    <row r="11" spans="1:16">
      <c r="A11" t="s">
        <v>25</v>
      </c>
      <c r="B11" t="s">
        <v>1525</v>
      </c>
      <c r="C11">
        <v>2011</v>
      </c>
      <c r="D11">
        <v>40.9437363695492</v>
      </c>
      <c r="E11">
        <v>144</v>
      </c>
      <c r="F11">
        <v>25.9305555555555</v>
      </c>
      <c r="G11">
        <v>2</v>
      </c>
      <c r="H11">
        <v>36</v>
      </c>
      <c r="I11">
        <v>52</v>
      </c>
      <c r="J11" t="s">
        <v>12</v>
      </c>
      <c r="K11">
        <f t="shared" si="2"/>
        <v>10</v>
      </c>
      <c r="L11">
        <f>IF(ISERROR(MATCH(B11,'pivot 2022'!$B$2:$B$251,0)),MATCH(A11,'pivot 2022'!$A$2:$A$251,0),MATCH(B11,'pivot 2022'!$B$2:$B$251,0))</f>
        <v>8</v>
      </c>
      <c r="M11">
        <f>IF(ISERROR(MATCH(B11,'pivot 2022'!$B$2:$B$756,0)),MATCH(A11,'pivot 2022'!$A$2:$A$756,0),MATCH(B11,'pivot 2022'!$B$2:$B$756,0))</f>
        <v>8</v>
      </c>
      <c r="N11">
        <f t="shared" si="1"/>
        <v>-2</v>
      </c>
      <c r="O11">
        <f>INDEX('pivot 2022'!$D$2:$D$756,'pivot 2023'!M11)</f>
        <v>39.063074921302302</v>
      </c>
      <c r="P11">
        <f t="shared" si="0"/>
        <v>1.8806614482468973</v>
      </c>
    </row>
    <row r="12" spans="1:16">
      <c r="A12" t="s">
        <v>27</v>
      </c>
      <c r="B12" t="s">
        <v>1526</v>
      </c>
      <c r="C12">
        <v>2007</v>
      </c>
      <c r="D12">
        <v>38.1809989975593</v>
      </c>
      <c r="E12">
        <v>160</v>
      </c>
      <c r="F12">
        <v>33.575000000000003</v>
      </c>
      <c r="G12">
        <v>2</v>
      </c>
      <c r="H12">
        <v>35</v>
      </c>
      <c r="I12">
        <v>82</v>
      </c>
      <c r="J12" t="s">
        <v>12</v>
      </c>
      <c r="K12">
        <f t="shared" si="2"/>
        <v>11</v>
      </c>
      <c r="L12">
        <f>IF(ISERROR(MATCH(B12,'pivot 2022'!$B$2:$B$251,0)),MATCH(A12,'pivot 2022'!$A$2:$A$251,0),MATCH(B12,'pivot 2022'!$B$2:$B$251,0))</f>
        <v>11</v>
      </c>
      <c r="M12">
        <f>IF(ISERROR(MATCH(B12,'pivot 2022'!$B$2:$B$756,0)),MATCH(A12,'pivot 2022'!$A$2:$A$756,0),MATCH(B12,'pivot 2022'!$B$2:$B$756,0))</f>
        <v>11</v>
      </c>
      <c r="N12">
        <f t="shared" si="1"/>
        <v>0</v>
      </c>
      <c r="O12">
        <f>INDEX('pivot 2022'!$D$2:$D$756,'pivot 2023'!M12)</f>
        <v>36.5144531960865</v>
      </c>
      <c r="P12">
        <f t="shared" si="0"/>
        <v>1.6665458014728003</v>
      </c>
    </row>
    <row r="13" spans="1:16">
      <c r="A13" t="s">
        <v>43</v>
      </c>
      <c r="B13" t="s">
        <v>44</v>
      </c>
      <c r="C13">
        <v>2015</v>
      </c>
      <c r="D13">
        <v>36.216384896172301</v>
      </c>
      <c r="E13">
        <v>91</v>
      </c>
      <c r="F13">
        <v>7.8791208791208698</v>
      </c>
      <c r="G13">
        <v>2</v>
      </c>
      <c r="H13">
        <v>71</v>
      </c>
      <c r="I13">
        <v>10</v>
      </c>
      <c r="J13" t="s">
        <v>12</v>
      </c>
      <c r="K13">
        <f t="shared" si="2"/>
        <v>12</v>
      </c>
      <c r="L13">
        <f>IF(ISERROR(MATCH(B13,'pivot 2022'!$B$2:$B$251,0)),MATCH(A13,'pivot 2022'!$A$2:$A$251,0),MATCH(B13,'pivot 2022'!$B$2:$B$251,0))</f>
        <v>15</v>
      </c>
      <c r="M13">
        <f>IF(ISERROR(MATCH(B13,'pivot 2022'!$B$2:$B$756,0)),MATCH(A13,'pivot 2022'!$A$2:$A$756,0),MATCH(B13,'pivot 2022'!$B$2:$B$756,0))</f>
        <v>15</v>
      </c>
      <c r="N13">
        <f t="shared" si="1"/>
        <v>3</v>
      </c>
      <c r="O13">
        <f>INDEX('pivot 2022'!$D$2:$D$756,'pivot 2023'!M13)</f>
        <v>31.910963806978302</v>
      </c>
      <c r="P13">
        <f t="shared" si="0"/>
        <v>4.3054210891939988</v>
      </c>
    </row>
    <row r="14" spans="1:16">
      <c r="A14" t="s">
        <v>37</v>
      </c>
      <c r="B14" t="s">
        <v>1527</v>
      </c>
      <c r="C14">
        <v>2011</v>
      </c>
      <c r="D14">
        <v>34.949143508714201</v>
      </c>
      <c r="E14">
        <v>146</v>
      </c>
      <c r="F14">
        <v>20.116438356164299</v>
      </c>
      <c r="G14">
        <v>8</v>
      </c>
      <c r="H14">
        <v>10</v>
      </c>
      <c r="I14">
        <v>27</v>
      </c>
      <c r="J14" t="s">
        <v>12</v>
      </c>
      <c r="K14">
        <f t="shared" si="2"/>
        <v>13</v>
      </c>
      <c r="L14">
        <f>IF(ISERROR(MATCH(B14,'pivot 2022'!$B$2:$B$251,0)),MATCH(A14,'pivot 2022'!$A$2:$A$251,0),MATCH(B14,'pivot 2022'!$B$2:$B$251,0))</f>
        <v>14</v>
      </c>
      <c r="M14">
        <f>IF(ISERROR(MATCH(B14,'pivot 2022'!$B$2:$B$756,0)),MATCH(A14,'pivot 2022'!$A$2:$A$756,0),MATCH(B14,'pivot 2022'!$B$2:$B$756,0))</f>
        <v>14</v>
      </c>
      <c r="N14">
        <f t="shared" si="1"/>
        <v>1</v>
      </c>
      <c r="O14">
        <f>INDEX('pivot 2022'!$D$2:$D$756,'pivot 2023'!M14)</f>
        <v>32.227388644347798</v>
      </c>
      <c r="P14">
        <f t="shared" si="0"/>
        <v>2.7217548643664031</v>
      </c>
    </row>
    <row r="15" spans="1:16">
      <c r="A15" t="s">
        <v>31</v>
      </c>
      <c r="B15" t="s">
        <v>32</v>
      </c>
      <c r="C15">
        <v>2015</v>
      </c>
      <c r="D15">
        <v>34.9058657049722</v>
      </c>
      <c r="E15">
        <v>93</v>
      </c>
      <c r="F15">
        <v>24.0752688172043</v>
      </c>
      <c r="G15">
        <v>1</v>
      </c>
      <c r="H15">
        <v>31</v>
      </c>
      <c r="I15">
        <v>53</v>
      </c>
      <c r="J15" t="s">
        <v>12</v>
      </c>
      <c r="K15">
        <f t="shared" si="2"/>
        <v>14</v>
      </c>
      <c r="L15">
        <f>IF(ISERROR(MATCH(B15,'pivot 2022'!$B$2:$B$251,0)),MATCH(A15,'pivot 2022'!$A$2:$A$251,0),MATCH(B15,'pivot 2022'!$B$2:$B$251,0))</f>
        <v>13</v>
      </c>
      <c r="M15">
        <f>IF(ISERROR(MATCH(B15,'pivot 2022'!$B$2:$B$756,0)),MATCH(A15,'pivot 2022'!$A$2:$A$756,0),MATCH(B15,'pivot 2022'!$B$2:$B$756,0))</f>
        <v>13</v>
      </c>
      <c r="N15">
        <f t="shared" si="1"/>
        <v>-1</v>
      </c>
      <c r="O15">
        <f>INDEX('pivot 2022'!$D$2:$D$756,'pivot 2023'!M15)</f>
        <v>33.182834170500101</v>
      </c>
      <c r="P15">
        <f t="shared" si="0"/>
        <v>1.7230315344720992</v>
      </c>
    </row>
    <row r="16" spans="1:16">
      <c r="A16" t="s">
        <v>29</v>
      </c>
      <c r="B16" t="s">
        <v>30</v>
      </c>
      <c r="C16">
        <v>2007</v>
      </c>
      <c r="D16">
        <v>34.703211317627698</v>
      </c>
      <c r="E16">
        <v>116</v>
      </c>
      <c r="F16">
        <v>30.275862068965498</v>
      </c>
      <c r="G16">
        <v>2</v>
      </c>
      <c r="H16">
        <v>45</v>
      </c>
      <c r="I16" t="s">
        <v>12</v>
      </c>
      <c r="J16">
        <v>17</v>
      </c>
      <c r="K16">
        <f t="shared" si="2"/>
        <v>15</v>
      </c>
      <c r="L16">
        <f>IF(ISERROR(MATCH(B16,'pivot 2022'!$B$2:$B$251,0)),MATCH(A16,'pivot 2022'!$A$2:$A$251,0),MATCH(B16,'pivot 2022'!$B$2:$B$251,0))</f>
        <v>12</v>
      </c>
      <c r="M16">
        <f>IF(ISERROR(MATCH(B16,'pivot 2022'!$B$2:$B$756,0)),MATCH(A16,'pivot 2022'!$A$2:$A$756,0),MATCH(B16,'pivot 2022'!$B$2:$B$756,0))</f>
        <v>12</v>
      </c>
      <c r="N16">
        <f t="shared" si="1"/>
        <v>-3</v>
      </c>
      <c r="O16">
        <f>INDEX('pivot 2022'!$D$2:$D$756,'pivot 2023'!M16)</f>
        <v>34.791294072662801</v>
      </c>
      <c r="P16">
        <f t="shared" si="0"/>
        <v>-8.8082755035102878E-2</v>
      </c>
    </row>
    <row r="17" spans="1:16">
      <c r="A17" t="s">
        <v>35</v>
      </c>
      <c r="B17" t="s">
        <v>1528</v>
      </c>
      <c r="C17">
        <v>2004</v>
      </c>
      <c r="D17">
        <v>33.797750090148597</v>
      </c>
      <c r="E17">
        <v>160</v>
      </c>
      <c r="F17">
        <v>29.981249999999999</v>
      </c>
      <c r="G17">
        <v>6</v>
      </c>
      <c r="H17">
        <v>11</v>
      </c>
      <c r="I17">
        <v>34</v>
      </c>
      <c r="J17" t="s">
        <v>12</v>
      </c>
      <c r="K17">
        <f t="shared" si="2"/>
        <v>16</v>
      </c>
      <c r="L17">
        <f>IF(ISERROR(MATCH(B17,'pivot 2022'!$B$2:$B$251,0)),MATCH(A17,'pivot 2022'!$A$2:$A$251,0),MATCH(B17,'pivot 2022'!$B$2:$B$251,0))</f>
        <v>16</v>
      </c>
      <c r="M17">
        <f>IF(ISERROR(MATCH(B17,'pivot 2022'!$B$2:$B$756,0)),MATCH(A17,'pivot 2022'!$A$2:$A$756,0),MATCH(B17,'pivot 2022'!$B$2:$B$756,0))</f>
        <v>16</v>
      </c>
      <c r="N17">
        <f t="shared" si="1"/>
        <v>0</v>
      </c>
      <c r="O17">
        <f>INDEX('pivot 2022'!$D$2:$D$756,'pivot 2023'!M17)</f>
        <v>31.572912776894299</v>
      </c>
      <c r="P17">
        <f t="shared" si="0"/>
        <v>2.224837313254298</v>
      </c>
    </row>
    <row r="18" spans="1:16">
      <c r="A18" t="s">
        <v>1529</v>
      </c>
      <c r="B18" t="s">
        <v>40</v>
      </c>
      <c r="C18">
        <v>1995</v>
      </c>
      <c r="D18">
        <v>31.825895332625901</v>
      </c>
      <c r="E18">
        <v>160</v>
      </c>
      <c r="F18">
        <v>32.524999999999999</v>
      </c>
      <c r="G18">
        <v>7</v>
      </c>
      <c r="H18">
        <v>15</v>
      </c>
      <c r="I18">
        <v>22</v>
      </c>
      <c r="J18" t="s">
        <v>12</v>
      </c>
      <c r="K18">
        <f t="shared" si="2"/>
        <v>17</v>
      </c>
      <c r="L18">
        <f>IF(ISERROR(MATCH(B18,'pivot 2022'!$B$2:$B$251,0)),MATCH(A18,'pivot 2022'!$A$2:$A$251,0),MATCH(B18,'pivot 2022'!$B$2:$B$251,0))</f>
        <v>17</v>
      </c>
      <c r="M18">
        <f>IF(ISERROR(MATCH(B18,'pivot 2022'!$B$2:$B$756,0)),MATCH(A18,'pivot 2022'!$A$2:$A$756,0),MATCH(B18,'pivot 2022'!$B$2:$B$756,0))</f>
        <v>17</v>
      </c>
      <c r="N18">
        <f t="shared" si="1"/>
        <v>0</v>
      </c>
      <c r="O18">
        <f>INDEX('pivot 2022'!$D$2:$D$756,'pivot 2023'!M18)</f>
        <v>29.727701355694101</v>
      </c>
      <c r="P18">
        <f t="shared" si="0"/>
        <v>2.0981939769317997</v>
      </c>
    </row>
    <row r="19" spans="1:16">
      <c r="A19" t="s">
        <v>41</v>
      </c>
      <c r="B19" t="s">
        <v>42</v>
      </c>
      <c r="C19">
        <v>2008</v>
      </c>
      <c r="D19">
        <v>29.300971311792701</v>
      </c>
      <c r="E19">
        <v>148</v>
      </c>
      <c r="F19">
        <v>37.662162162162097</v>
      </c>
      <c r="G19">
        <v>7</v>
      </c>
      <c r="H19">
        <v>20</v>
      </c>
      <c r="I19" t="s">
        <v>12</v>
      </c>
      <c r="J19">
        <v>2</v>
      </c>
      <c r="K19">
        <f t="shared" si="2"/>
        <v>18</v>
      </c>
      <c r="L19">
        <f>IF(ISERROR(MATCH(B19,'pivot 2022'!$B$2:$B$251,0)),MATCH(A19,'pivot 2022'!$A$2:$A$251,0),MATCH(B19,'pivot 2022'!$B$2:$B$251,0))</f>
        <v>18</v>
      </c>
      <c r="M19">
        <f>IF(ISERROR(MATCH(B19,'pivot 2022'!$B$2:$B$756,0)),MATCH(A19,'pivot 2022'!$A$2:$A$756,0),MATCH(B19,'pivot 2022'!$B$2:$B$756,0))</f>
        <v>18</v>
      </c>
      <c r="N19">
        <f t="shared" si="1"/>
        <v>0</v>
      </c>
      <c r="O19">
        <f>INDEX('pivot 2022'!$D$2:$D$756,'pivot 2023'!M19)</f>
        <v>28.899863768655901</v>
      </c>
      <c r="P19">
        <f t="shared" si="0"/>
        <v>0.40110754313679919</v>
      </c>
    </row>
    <row r="20" spans="1:16">
      <c r="A20" t="s">
        <v>49</v>
      </c>
      <c r="B20" t="s">
        <v>50</v>
      </c>
      <c r="C20">
        <v>2016</v>
      </c>
      <c r="D20">
        <v>28.1297994404799</v>
      </c>
      <c r="E20">
        <v>82</v>
      </c>
      <c r="F20">
        <v>14.1585365853658</v>
      </c>
      <c r="G20">
        <v>1</v>
      </c>
      <c r="H20">
        <v>42</v>
      </c>
      <c r="I20">
        <v>31</v>
      </c>
      <c r="J20" t="s">
        <v>12</v>
      </c>
      <c r="K20">
        <f t="shared" si="2"/>
        <v>19</v>
      </c>
      <c r="L20">
        <f>IF(ISERROR(MATCH(B20,'pivot 2022'!$B$2:$B$251,0)),MATCH(A20,'pivot 2022'!$A$2:$A$251,0),MATCH(B20,'pivot 2022'!$B$2:$B$251,0))</f>
        <v>20</v>
      </c>
      <c r="M20">
        <f>IF(ISERROR(MATCH(B20,'pivot 2022'!$B$2:$B$756,0)),MATCH(A20,'pivot 2022'!$A$2:$A$756,0),MATCH(B20,'pivot 2022'!$B$2:$B$756,0))</f>
        <v>20</v>
      </c>
      <c r="N20">
        <f t="shared" si="1"/>
        <v>1</v>
      </c>
      <c r="O20">
        <f>INDEX('pivot 2022'!$D$2:$D$756,'pivot 2023'!M20)</f>
        <v>25.786888703342498</v>
      </c>
      <c r="P20">
        <f t="shared" si="0"/>
        <v>2.3429107371374016</v>
      </c>
    </row>
    <row r="21" spans="1:16">
      <c r="A21" t="s">
        <v>57</v>
      </c>
      <c r="B21" t="s">
        <v>58</v>
      </c>
      <c r="C21">
        <v>2014</v>
      </c>
      <c r="D21">
        <v>27.531337130965699</v>
      </c>
      <c r="E21">
        <v>99</v>
      </c>
      <c r="F21">
        <v>15.8484848484848</v>
      </c>
      <c r="G21">
        <v>4</v>
      </c>
      <c r="H21">
        <v>26</v>
      </c>
      <c r="I21">
        <v>17</v>
      </c>
      <c r="J21" t="s">
        <v>12</v>
      </c>
      <c r="K21">
        <f t="shared" si="2"/>
        <v>20</v>
      </c>
      <c r="L21">
        <f>IF(ISERROR(MATCH(B21,'pivot 2022'!$B$2:$B$251,0)),MATCH(A21,'pivot 2022'!$A$2:$A$251,0),MATCH(B21,'pivot 2022'!$B$2:$B$251,0))</f>
        <v>21</v>
      </c>
      <c r="M21">
        <f>IF(ISERROR(MATCH(B21,'pivot 2022'!$B$2:$B$756,0)),MATCH(A21,'pivot 2022'!$A$2:$A$756,0),MATCH(B21,'pivot 2022'!$B$2:$B$756,0))</f>
        <v>21</v>
      </c>
      <c r="N21">
        <f t="shared" si="1"/>
        <v>1</v>
      </c>
      <c r="O21">
        <f>INDEX('pivot 2022'!$D$2:$D$756,'pivot 2023'!M21)</f>
        <v>24.636262345107401</v>
      </c>
      <c r="P21">
        <f t="shared" si="0"/>
        <v>2.8950747858582986</v>
      </c>
    </row>
    <row r="22" spans="1:16">
      <c r="A22" t="s">
        <v>47</v>
      </c>
      <c r="B22" t="s">
        <v>48</v>
      </c>
      <c r="C22">
        <v>2012</v>
      </c>
      <c r="D22">
        <v>26.776762550424799</v>
      </c>
      <c r="E22">
        <v>118</v>
      </c>
      <c r="F22">
        <v>36.855932203389798</v>
      </c>
      <c r="G22">
        <v>2</v>
      </c>
      <c r="H22">
        <v>26</v>
      </c>
      <c r="I22" t="s">
        <v>12</v>
      </c>
      <c r="J22">
        <v>8</v>
      </c>
      <c r="K22">
        <f t="shared" si="2"/>
        <v>21</v>
      </c>
      <c r="L22">
        <f>IF(ISERROR(MATCH(B22,'pivot 2022'!$B$2:$B$251,0)),MATCH(A22,'pivot 2022'!$A$2:$A$251,0),MATCH(B22,'pivot 2022'!$B$2:$B$251,0))</f>
        <v>19</v>
      </c>
      <c r="M22">
        <f>IF(ISERROR(MATCH(B22,'pivot 2022'!$B$2:$B$756,0)),MATCH(A22,'pivot 2022'!$A$2:$A$756,0),MATCH(B22,'pivot 2022'!$B$2:$B$756,0))</f>
        <v>19</v>
      </c>
      <c r="N22">
        <f t="shared" si="1"/>
        <v>-2</v>
      </c>
      <c r="O22">
        <f>INDEX('pivot 2022'!$D$2:$D$756,'pivot 2023'!M22)</f>
        <v>26.816694529564</v>
      </c>
      <c r="P22">
        <f t="shared" si="0"/>
        <v>-3.993197913920099E-2</v>
      </c>
    </row>
    <row r="23" spans="1:16">
      <c r="A23" t="s">
        <v>67</v>
      </c>
      <c r="B23" t="s">
        <v>68</v>
      </c>
      <c r="C23">
        <v>2016</v>
      </c>
      <c r="D23">
        <v>25.967307936792899</v>
      </c>
      <c r="E23">
        <v>78</v>
      </c>
      <c r="F23">
        <v>13.769230769230701</v>
      </c>
      <c r="G23">
        <v>2</v>
      </c>
      <c r="H23">
        <v>38</v>
      </c>
      <c r="I23">
        <v>18</v>
      </c>
      <c r="J23" t="s">
        <v>12</v>
      </c>
      <c r="K23">
        <f t="shared" si="2"/>
        <v>22</v>
      </c>
      <c r="L23">
        <f>IF(ISERROR(MATCH(B23,'pivot 2022'!$B$2:$B$251,0)),MATCH(A23,'pivot 2022'!$A$2:$A$251,0),MATCH(B23,'pivot 2022'!$B$2:$B$251,0))</f>
        <v>24</v>
      </c>
      <c r="M23">
        <f>IF(ISERROR(MATCH(B23,'pivot 2022'!$B$2:$B$756,0)),MATCH(A23,'pivot 2022'!$A$2:$A$756,0),MATCH(B23,'pivot 2022'!$B$2:$B$756,0))</f>
        <v>24</v>
      </c>
      <c r="N23">
        <f t="shared" si="1"/>
        <v>2</v>
      </c>
      <c r="O23">
        <f>INDEX('pivot 2022'!$D$2:$D$756,'pivot 2023'!M23)</f>
        <v>23.076842600077001</v>
      </c>
      <c r="P23">
        <f t="shared" si="0"/>
        <v>2.8904653367158986</v>
      </c>
    </row>
    <row r="24" spans="1:16">
      <c r="A24" t="s">
        <v>63</v>
      </c>
      <c r="B24" t="s">
        <v>64</v>
      </c>
      <c r="C24">
        <v>2017</v>
      </c>
      <c r="D24">
        <v>24.8090782187153</v>
      </c>
      <c r="E24">
        <v>75</v>
      </c>
      <c r="F24">
        <v>19.293333333333301</v>
      </c>
      <c r="G24">
        <v>1</v>
      </c>
      <c r="H24">
        <v>36</v>
      </c>
      <c r="I24">
        <v>55</v>
      </c>
      <c r="J24" t="s">
        <v>12</v>
      </c>
      <c r="K24">
        <f t="shared" si="2"/>
        <v>23</v>
      </c>
      <c r="L24">
        <f>IF(ISERROR(MATCH(B24,'pivot 2022'!$B$2:$B$251,0)),MATCH(A24,'pivot 2022'!$A$2:$A$251,0),MATCH(B24,'pivot 2022'!$B$2:$B$251,0))</f>
        <v>25</v>
      </c>
      <c r="M24">
        <f>IF(ISERROR(MATCH(B24,'pivot 2022'!$B$2:$B$756,0)),MATCH(A24,'pivot 2022'!$A$2:$A$756,0),MATCH(B24,'pivot 2022'!$B$2:$B$756,0))</f>
        <v>25</v>
      </c>
      <c r="N24">
        <f t="shared" si="1"/>
        <v>2</v>
      </c>
      <c r="O24">
        <f>INDEX('pivot 2022'!$D$2:$D$756,'pivot 2023'!M24)</f>
        <v>22.883790717298702</v>
      </c>
      <c r="P24">
        <f t="shared" si="0"/>
        <v>1.925287501416598</v>
      </c>
    </row>
    <row r="25" spans="1:16">
      <c r="A25" t="s">
        <v>55</v>
      </c>
      <c r="B25" t="s">
        <v>1530</v>
      </c>
      <c r="C25">
        <v>2005</v>
      </c>
      <c r="D25">
        <v>24.720970534158599</v>
      </c>
      <c r="E25">
        <v>160</v>
      </c>
      <c r="F25">
        <v>44.368749999999999</v>
      </c>
      <c r="G25">
        <v>17</v>
      </c>
      <c r="H25">
        <v>0</v>
      </c>
      <c r="I25">
        <v>60</v>
      </c>
      <c r="J25" t="s">
        <v>12</v>
      </c>
      <c r="K25">
        <f t="shared" si="2"/>
        <v>24</v>
      </c>
      <c r="L25">
        <f>IF(ISERROR(MATCH(B25,'pivot 2022'!$B$2:$B$251,0)),MATCH(A25,'pivot 2022'!$A$2:$A$251,0),MATCH(B25,'pivot 2022'!$B$2:$B$251,0))</f>
        <v>23</v>
      </c>
      <c r="M25">
        <f>IF(ISERROR(MATCH(B25,'pivot 2022'!$B$2:$B$756,0)),MATCH(A25,'pivot 2022'!$A$2:$A$756,0),MATCH(B25,'pivot 2022'!$B$2:$B$756,0))</f>
        <v>23</v>
      </c>
      <c r="N25">
        <f t="shared" si="1"/>
        <v>-1</v>
      </c>
      <c r="O25">
        <f>INDEX('pivot 2022'!$D$2:$D$756,'pivot 2023'!M25)</f>
        <v>23.188953133349401</v>
      </c>
      <c r="P25">
        <f t="shared" si="0"/>
        <v>1.5320174008091989</v>
      </c>
    </row>
    <row r="26" spans="1:16">
      <c r="A26" t="s">
        <v>51</v>
      </c>
      <c r="B26" t="s">
        <v>52</v>
      </c>
      <c r="C26">
        <v>2008</v>
      </c>
      <c r="D26">
        <v>23.901877388958201</v>
      </c>
      <c r="E26">
        <v>131</v>
      </c>
      <c r="F26">
        <v>40.427480916030497</v>
      </c>
      <c r="G26">
        <v>5</v>
      </c>
      <c r="H26">
        <v>10</v>
      </c>
      <c r="I26" t="s">
        <v>12</v>
      </c>
      <c r="J26">
        <v>3</v>
      </c>
      <c r="K26">
        <f t="shared" si="2"/>
        <v>25</v>
      </c>
      <c r="L26">
        <f>IF(ISERROR(MATCH(B26,'pivot 2022'!$B$2:$B$251,0)),MATCH(A26,'pivot 2022'!$A$2:$A$251,0),MATCH(B26,'pivot 2022'!$B$2:$B$251,0))</f>
        <v>22</v>
      </c>
      <c r="M26">
        <f>IF(ISERROR(MATCH(B26,'pivot 2022'!$B$2:$B$756,0)),MATCH(A26,'pivot 2022'!$A$2:$A$756,0),MATCH(B26,'pivot 2022'!$B$2:$B$756,0))</f>
        <v>22</v>
      </c>
      <c r="N26">
        <f t="shared" si="1"/>
        <v>-3</v>
      </c>
      <c r="O26">
        <f>INDEX('pivot 2022'!$D$2:$D$756,'pivot 2023'!M26)</f>
        <v>23.7749804096742</v>
      </c>
      <c r="P26">
        <f t="shared" si="0"/>
        <v>0.12689697928400179</v>
      </c>
    </row>
    <row r="27" spans="1:16">
      <c r="A27" t="s">
        <v>53</v>
      </c>
      <c r="B27" t="s">
        <v>54</v>
      </c>
      <c r="C27">
        <v>2009</v>
      </c>
      <c r="D27">
        <v>22.570562328890102</v>
      </c>
      <c r="E27">
        <v>102</v>
      </c>
      <c r="F27">
        <v>36.019607843137202</v>
      </c>
      <c r="G27">
        <v>3</v>
      </c>
      <c r="H27">
        <v>21</v>
      </c>
      <c r="I27" t="s">
        <v>12</v>
      </c>
      <c r="J27">
        <v>34</v>
      </c>
      <c r="K27">
        <f t="shared" si="2"/>
        <v>26</v>
      </c>
      <c r="L27">
        <f>IF(ISERROR(MATCH(B27,'pivot 2022'!$B$2:$B$251,0)),MATCH(A27,'pivot 2022'!$A$2:$A$251,0),MATCH(B27,'pivot 2022'!$B$2:$B$251,0))</f>
        <v>26</v>
      </c>
      <c r="M27">
        <f>IF(ISERROR(MATCH(B27,'pivot 2022'!$B$2:$B$756,0)),MATCH(A27,'pivot 2022'!$A$2:$A$756,0),MATCH(B27,'pivot 2022'!$B$2:$B$756,0))</f>
        <v>26</v>
      </c>
      <c r="N27">
        <f t="shared" si="1"/>
        <v>0</v>
      </c>
      <c r="O27">
        <f>INDEX('pivot 2022'!$D$2:$D$756,'pivot 2023'!M27)</f>
        <v>22.688984352166599</v>
      </c>
      <c r="P27">
        <f t="shared" si="0"/>
        <v>-0.11842202327649787</v>
      </c>
    </row>
    <row r="28" spans="1:16">
      <c r="A28" t="s">
        <v>59</v>
      </c>
      <c r="B28" t="s">
        <v>60</v>
      </c>
      <c r="C28">
        <v>2010</v>
      </c>
      <c r="D28">
        <v>22.1813905358018</v>
      </c>
      <c r="E28">
        <v>112</v>
      </c>
      <c r="F28">
        <v>43.125</v>
      </c>
      <c r="G28">
        <v>4</v>
      </c>
      <c r="H28">
        <v>16</v>
      </c>
      <c r="I28" t="s">
        <v>12</v>
      </c>
      <c r="J28">
        <v>4</v>
      </c>
      <c r="K28">
        <f t="shared" si="2"/>
        <v>27</v>
      </c>
      <c r="L28">
        <f>IF(ISERROR(MATCH(B28,'pivot 2022'!$B$2:$B$251,0)),MATCH(A28,'pivot 2022'!$A$2:$A$251,0),MATCH(B28,'pivot 2022'!$B$2:$B$251,0))</f>
        <v>27</v>
      </c>
      <c r="M28">
        <f>IF(ISERROR(MATCH(B28,'pivot 2022'!$B$2:$B$756,0)),MATCH(A28,'pivot 2022'!$A$2:$A$756,0),MATCH(B28,'pivot 2022'!$B$2:$B$756,0))</f>
        <v>27</v>
      </c>
      <c r="N28">
        <f t="shared" si="1"/>
        <v>0</v>
      </c>
      <c r="O28">
        <f>INDEX('pivot 2022'!$D$2:$D$756,'pivot 2023'!M28)</f>
        <v>21.829646628808199</v>
      </c>
      <c r="P28">
        <f t="shared" si="0"/>
        <v>0.35174390699360103</v>
      </c>
    </row>
    <row r="29" spans="1:16">
      <c r="A29" t="s">
        <v>69</v>
      </c>
      <c r="B29" t="s">
        <v>70</v>
      </c>
      <c r="C29">
        <v>1999</v>
      </c>
      <c r="D29">
        <v>21.8129840723904</v>
      </c>
      <c r="E29">
        <v>160</v>
      </c>
      <c r="F29">
        <v>57.825000000000003</v>
      </c>
      <c r="G29">
        <v>22</v>
      </c>
      <c r="H29">
        <v>0</v>
      </c>
      <c r="I29">
        <v>61</v>
      </c>
      <c r="J29" t="s">
        <v>12</v>
      </c>
      <c r="K29">
        <f t="shared" si="2"/>
        <v>28</v>
      </c>
      <c r="L29">
        <f>IF(ISERROR(MATCH(B29,'pivot 2022'!$B$2:$B$251,0)),MATCH(A29,'pivot 2022'!$A$2:$A$251,0),MATCH(B29,'pivot 2022'!$B$2:$B$251,0))</f>
        <v>30</v>
      </c>
      <c r="M29">
        <f>IF(ISERROR(MATCH(B29,'pivot 2022'!$B$2:$B$756,0)),MATCH(A29,'pivot 2022'!$A$2:$A$756,0),MATCH(B29,'pivot 2022'!$B$2:$B$756,0))</f>
        <v>30</v>
      </c>
      <c r="N29">
        <f t="shared" si="1"/>
        <v>2</v>
      </c>
      <c r="O29">
        <f>INDEX('pivot 2022'!$D$2:$D$756,'pivot 2023'!M29)</f>
        <v>20.1828899906562</v>
      </c>
      <c r="P29">
        <f t="shared" si="0"/>
        <v>1.6300940817341996</v>
      </c>
    </row>
    <row r="30" spans="1:16">
      <c r="A30" t="s">
        <v>71</v>
      </c>
      <c r="B30" t="s">
        <v>72</v>
      </c>
      <c r="C30">
        <v>2009</v>
      </c>
      <c r="D30">
        <v>21.751395683170401</v>
      </c>
      <c r="E30">
        <v>142</v>
      </c>
      <c r="F30">
        <v>48.183098591549196</v>
      </c>
      <c r="G30">
        <v>18</v>
      </c>
      <c r="H30">
        <v>0</v>
      </c>
      <c r="I30">
        <v>50</v>
      </c>
      <c r="J30" t="s">
        <v>12</v>
      </c>
      <c r="K30">
        <f t="shared" si="2"/>
        <v>29</v>
      </c>
      <c r="L30">
        <f>IF(ISERROR(MATCH(B30,'pivot 2022'!$B$2:$B$251,0)),MATCH(A30,'pivot 2022'!$A$2:$A$251,0),MATCH(B30,'pivot 2022'!$B$2:$B$251,0))</f>
        <v>31</v>
      </c>
      <c r="M30">
        <f>IF(ISERROR(MATCH(B30,'pivot 2022'!$B$2:$B$756,0)),MATCH(A30,'pivot 2022'!$A$2:$A$756,0),MATCH(B30,'pivot 2022'!$B$2:$B$756,0))</f>
        <v>31</v>
      </c>
      <c r="N30">
        <f t="shared" si="1"/>
        <v>2</v>
      </c>
      <c r="O30">
        <f>INDEX('pivot 2022'!$D$2:$D$756,'pivot 2023'!M30)</f>
        <v>20.044245394764701</v>
      </c>
      <c r="P30">
        <f t="shared" si="0"/>
        <v>1.7071502884056997</v>
      </c>
    </row>
    <row r="31" spans="1:16">
      <c r="A31" t="s">
        <v>61</v>
      </c>
      <c r="B31" t="s">
        <v>62</v>
      </c>
      <c r="C31">
        <v>2002</v>
      </c>
      <c r="D31">
        <v>21.005299365368298</v>
      </c>
      <c r="E31">
        <v>110</v>
      </c>
      <c r="F31">
        <v>43.3</v>
      </c>
      <c r="G31">
        <v>6</v>
      </c>
      <c r="H31">
        <v>14</v>
      </c>
      <c r="I31" t="s">
        <v>12</v>
      </c>
      <c r="J31">
        <v>33</v>
      </c>
      <c r="K31">
        <f t="shared" si="2"/>
        <v>30</v>
      </c>
      <c r="L31">
        <f>IF(ISERROR(MATCH(B31,'pivot 2022'!$B$2:$B$251,0)),MATCH(A31,'pivot 2022'!$A$2:$A$251,0),MATCH(B31,'pivot 2022'!$B$2:$B$251,0))</f>
        <v>28</v>
      </c>
      <c r="M31">
        <f>IF(ISERROR(MATCH(B31,'pivot 2022'!$B$2:$B$756,0)),MATCH(A31,'pivot 2022'!$A$2:$A$756,0),MATCH(B31,'pivot 2022'!$B$2:$B$756,0))</f>
        <v>28</v>
      </c>
      <c r="N31">
        <f t="shared" si="1"/>
        <v>-2</v>
      </c>
      <c r="O31">
        <f>INDEX('pivot 2022'!$D$2:$D$756,'pivot 2023'!M31)</f>
        <v>20.826428551034901</v>
      </c>
      <c r="P31">
        <f t="shared" si="0"/>
        <v>0.17887081433339702</v>
      </c>
    </row>
    <row r="32" spans="1:16">
      <c r="A32" t="s">
        <v>65</v>
      </c>
      <c r="B32" t="s">
        <v>66</v>
      </c>
      <c r="C32">
        <v>2004</v>
      </c>
      <c r="D32">
        <v>20.3572923512675</v>
      </c>
      <c r="E32">
        <v>103</v>
      </c>
      <c r="F32">
        <v>39.533980582524201</v>
      </c>
      <c r="G32">
        <v>6</v>
      </c>
      <c r="H32">
        <v>9</v>
      </c>
      <c r="I32" t="s">
        <v>12</v>
      </c>
      <c r="J32">
        <v>38</v>
      </c>
      <c r="K32">
        <f t="shared" si="2"/>
        <v>31</v>
      </c>
      <c r="L32">
        <f>IF(ISERROR(MATCH(B32,'pivot 2022'!$B$2:$B$251,0)),MATCH(A32,'pivot 2022'!$A$2:$A$251,0),MATCH(B32,'pivot 2022'!$B$2:$B$251,0))</f>
        <v>29</v>
      </c>
      <c r="M32">
        <f>IF(ISERROR(MATCH(B32,'pivot 2022'!$B$2:$B$756,0)),MATCH(A32,'pivot 2022'!$A$2:$A$756,0),MATCH(B32,'pivot 2022'!$B$2:$B$756,0))</f>
        <v>29</v>
      </c>
      <c r="N32">
        <f t="shared" si="1"/>
        <v>-2</v>
      </c>
      <c r="O32">
        <f>INDEX('pivot 2022'!$D$2:$D$756,'pivot 2023'!M32)</f>
        <v>20.2800338904167</v>
      </c>
      <c r="P32">
        <f t="shared" si="0"/>
        <v>7.7258460850799793E-2</v>
      </c>
    </row>
    <row r="33" spans="1:16">
      <c r="A33" t="s">
        <v>87</v>
      </c>
      <c r="B33" t="s">
        <v>88</v>
      </c>
      <c r="C33">
        <v>2017</v>
      </c>
      <c r="D33">
        <v>19.650279795528299</v>
      </c>
      <c r="E33">
        <v>73</v>
      </c>
      <c r="F33">
        <v>17.301369863013601</v>
      </c>
      <c r="G33">
        <v>4</v>
      </c>
      <c r="H33">
        <v>18</v>
      </c>
      <c r="I33">
        <v>26</v>
      </c>
      <c r="J33" t="s">
        <v>12</v>
      </c>
      <c r="K33">
        <f t="shared" si="2"/>
        <v>32</v>
      </c>
      <c r="L33">
        <f>IF(ISERROR(MATCH(B33,'pivot 2022'!$B$2:$B$251,0)),MATCH(A33,'pivot 2022'!$A$2:$A$251,0),MATCH(B33,'pivot 2022'!$B$2:$B$251,0))</f>
        <v>35</v>
      </c>
      <c r="M33">
        <f>IF(ISERROR(MATCH(B33,'pivot 2022'!$B$2:$B$756,0)),MATCH(A33,'pivot 2022'!$A$2:$A$756,0),MATCH(B33,'pivot 2022'!$B$2:$B$756,0))</f>
        <v>35</v>
      </c>
      <c r="N33">
        <f t="shared" si="1"/>
        <v>3</v>
      </c>
      <c r="O33">
        <f>INDEX('pivot 2022'!$D$2:$D$756,'pivot 2023'!M33)</f>
        <v>17.212638869684799</v>
      </c>
      <c r="P33">
        <f t="shared" si="0"/>
        <v>2.4376409258434997</v>
      </c>
    </row>
    <row r="34" spans="1:16">
      <c r="A34" t="s">
        <v>115</v>
      </c>
      <c r="B34" t="s">
        <v>1531</v>
      </c>
      <c r="C34">
        <v>2018</v>
      </c>
      <c r="D34">
        <v>19.1890804565191</v>
      </c>
      <c r="E34">
        <v>54</v>
      </c>
      <c r="F34">
        <v>10.648148148148101</v>
      </c>
      <c r="G34">
        <v>4</v>
      </c>
      <c r="H34">
        <v>40</v>
      </c>
      <c r="I34">
        <v>12</v>
      </c>
      <c r="J34" t="s">
        <v>12</v>
      </c>
      <c r="K34">
        <f t="shared" si="2"/>
        <v>33</v>
      </c>
      <c r="L34">
        <f>IF(ISERROR(MATCH(B34,'pivot 2022'!$B$2:$B$251,0)),MATCH(A34,'pivot 2022'!$A$2:$A$251,0),MATCH(B34,'pivot 2022'!$B$2:$B$251,0))</f>
        <v>39</v>
      </c>
      <c r="M34">
        <f>IF(ISERROR(MATCH(B34,'pivot 2022'!$B$2:$B$756,0)),MATCH(A34,'pivot 2022'!$A$2:$A$756,0),MATCH(B34,'pivot 2022'!$B$2:$B$756,0))</f>
        <v>39</v>
      </c>
      <c r="N34">
        <f t="shared" si="1"/>
        <v>6</v>
      </c>
      <c r="O34">
        <f>INDEX('pivot 2022'!$D$2:$D$756,'pivot 2023'!M34)</f>
        <v>15.786957492874899</v>
      </c>
      <c r="P34">
        <f t="shared" si="0"/>
        <v>3.4021229636442012</v>
      </c>
    </row>
    <row r="35" spans="1:16">
      <c r="A35" t="s">
        <v>81</v>
      </c>
      <c r="B35" t="s">
        <v>82</v>
      </c>
      <c r="C35">
        <v>2013</v>
      </c>
      <c r="D35">
        <v>19.006582707866201</v>
      </c>
      <c r="E35">
        <v>106</v>
      </c>
      <c r="F35">
        <v>44.056603773584897</v>
      </c>
      <c r="G35">
        <v>4</v>
      </c>
      <c r="H35">
        <v>5</v>
      </c>
      <c r="I35">
        <v>80</v>
      </c>
      <c r="J35" t="s">
        <v>12</v>
      </c>
      <c r="K35">
        <f t="shared" si="2"/>
        <v>34</v>
      </c>
      <c r="L35">
        <f>IF(ISERROR(MATCH(B35,'pivot 2022'!$B$2:$B$251,0)),MATCH(A35,'pivot 2022'!$A$2:$A$251,0),MATCH(B35,'pivot 2022'!$B$2:$B$251,0))</f>
        <v>33</v>
      </c>
      <c r="M35">
        <f>IF(ISERROR(MATCH(B35,'pivot 2022'!$B$2:$B$756,0)),MATCH(A35,'pivot 2022'!$A$2:$A$756,0),MATCH(B35,'pivot 2022'!$B$2:$B$756,0))</f>
        <v>33</v>
      </c>
      <c r="N35">
        <f t="shared" si="1"/>
        <v>-1</v>
      </c>
      <c r="O35">
        <f>INDEX('pivot 2022'!$D$2:$D$756,'pivot 2023'!M35)</f>
        <v>17.572484162235501</v>
      </c>
      <c r="P35">
        <f t="shared" si="0"/>
        <v>1.4340985456307003</v>
      </c>
    </row>
    <row r="36" spans="1:16">
      <c r="A36" t="s">
        <v>73</v>
      </c>
      <c r="B36" t="s">
        <v>74</v>
      </c>
      <c r="C36">
        <v>1997</v>
      </c>
      <c r="D36">
        <v>18.742900763964499</v>
      </c>
      <c r="E36">
        <v>151</v>
      </c>
      <c r="F36">
        <v>68.589403973509903</v>
      </c>
      <c r="G36">
        <v>31</v>
      </c>
      <c r="H36">
        <v>0</v>
      </c>
      <c r="I36">
        <v>97</v>
      </c>
      <c r="J36" t="s">
        <v>12</v>
      </c>
      <c r="K36">
        <f t="shared" si="2"/>
        <v>35</v>
      </c>
      <c r="L36">
        <f>IF(ISERROR(MATCH(B36,'pivot 2022'!$B$2:$B$251,0)),MATCH(A36,'pivot 2022'!$A$2:$A$251,0),MATCH(B36,'pivot 2022'!$B$2:$B$251,0))</f>
        <v>32</v>
      </c>
      <c r="M36">
        <f>IF(ISERROR(MATCH(B36,'pivot 2022'!$B$2:$B$756,0)),MATCH(A36,'pivot 2022'!$A$2:$A$756,0),MATCH(B36,'pivot 2022'!$B$2:$B$756,0))</f>
        <v>32</v>
      </c>
      <c r="N36">
        <f t="shared" si="1"/>
        <v>-3</v>
      </c>
      <c r="O36">
        <f>INDEX('pivot 2022'!$D$2:$D$756,'pivot 2023'!M36)</f>
        <v>17.774464715429701</v>
      </c>
      <c r="P36">
        <f t="shared" si="0"/>
        <v>0.96843604853479803</v>
      </c>
    </row>
    <row r="37" spans="1:16">
      <c r="A37" t="s">
        <v>77</v>
      </c>
      <c r="B37" t="s">
        <v>78</v>
      </c>
      <c r="C37">
        <v>2014</v>
      </c>
      <c r="D37">
        <v>17.8163721173459</v>
      </c>
      <c r="E37">
        <v>100</v>
      </c>
      <c r="F37">
        <v>47.07</v>
      </c>
      <c r="G37">
        <v>5</v>
      </c>
      <c r="H37">
        <v>7</v>
      </c>
      <c r="I37" t="s">
        <v>12</v>
      </c>
      <c r="J37">
        <v>7</v>
      </c>
      <c r="K37">
        <f t="shared" si="2"/>
        <v>36</v>
      </c>
      <c r="L37">
        <f>IF(ISERROR(MATCH(B37,'pivot 2022'!$B$2:$B$251,0)),MATCH(A37,'pivot 2022'!$A$2:$A$251,0),MATCH(B37,'pivot 2022'!$B$2:$B$251,0))</f>
        <v>34</v>
      </c>
      <c r="M37">
        <f>IF(ISERROR(MATCH(B37,'pivot 2022'!$B$2:$B$756,0)),MATCH(A37,'pivot 2022'!$A$2:$A$756,0),MATCH(B37,'pivot 2022'!$B$2:$B$756,0))</f>
        <v>34</v>
      </c>
      <c r="N37">
        <f t="shared" si="1"/>
        <v>-2</v>
      </c>
      <c r="O37">
        <f>INDEX('pivot 2022'!$D$2:$D$756,'pivot 2023'!M37)</f>
        <v>17.4100324159742</v>
      </c>
      <c r="P37">
        <f t="shared" si="0"/>
        <v>0.40633970137169939</v>
      </c>
    </row>
    <row r="38" spans="1:16">
      <c r="A38" t="s">
        <v>75</v>
      </c>
      <c r="B38" t="s">
        <v>76</v>
      </c>
      <c r="C38">
        <v>2012</v>
      </c>
      <c r="D38">
        <v>17.228133592320301</v>
      </c>
      <c r="E38">
        <v>93</v>
      </c>
      <c r="F38">
        <v>44.602150537634401</v>
      </c>
      <c r="G38">
        <v>3</v>
      </c>
      <c r="H38">
        <v>6</v>
      </c>
      <c r="I38" t="s">
        <v>12</v>
      </c>
      <c r="J38">
        <v>22</v>
      </c>
      <c r="K38">
        <f t="shared" si="2"/>
        <v>37</v>
      </c>
      <c r="L38">
        <f>IF(ISERROR(MATCH(B38,'pivot 2022'!$B$2:$B$251,0)),MATCH(A38,'pivot 2022'!$A$2:$A$251,0),MATCH(B38,'pivot 2022'!$B$2:$B$251,0))</f>
        <v>36</v>
      </c>
      <c r="M38">
        <f>IF(ISERROR(MATCH(B38,'pivot 2022'!$B$2:$B$756,0)),MATCH(A38,'pivot 2022'!$A$2:$A$756,0),MATCH(B38,'pivot 2022'!$B$2:$B$756,0))</f>
        <v>36</v>
      </c>
      <c r="N38">
        <f t="shared" si="1"/>
        <v>-1</v>
      </c>
      <c r="O38">
        <f>INDEX('pivot 2022'!$D$2:$D$756,'pivot 2023'!M38)</f>
        <v>16.8912720208473</v>
      </c>
      <c r="P38">
        <f t="shared" si="0"/>
        <v>0.33686157147300122</v>
      </c>
    </row>
    <row r="39" spans="1:16">
      <c r="A39" t="s">
        <v>89</v>
      </c>
      <c r="B39" t="s">
        <v>90</v>
      </c>
      <c r="C39">
        <v>2004</v>
      </c>
      <c r="D39">
        <v>17.011940410073699</v>
      </c>
      <c r="E39">
        <v>136</v>
      </c>
      <c r="F39">
        <v>66.764705882352899</v>
      </c>
      <c r="G39">
        <v>31</v>
      </c>
      <c r="H39">
        <v>0</v>
      </c>
      <c r="I39">
        <v>75</v>
      </c>
      <c r="J39" t="s">
        <v>12</v>
      </c>
      <c r="K39">
        <f t="shared" si="2"/>
        <v>38</v>
      </c>
      <c r="L39">
        <f>IF(ISERROR(MATCH(B39,'pivot 2022'!$B$2:$B$251,0)),MATCH(A39,'pivot 2022'!$A$2:$A$251,0),MATCH(B39,'pivot 2022'!$B$2:$B$251,0))</f>
        <v>40</v>
      </c>
      <c r="M39">
        <f>IF(ISERROR(MATCH(B39,'pivot 2022'!$B$2:$B$756,0)),MATCH(A39,'pivot 2022'!$A$2:$A$756,0),MATCH(B39,'pivot 2022'!$B$2:$B$756,0))</f>
        <v>40</v>
      </c>
      <c r="N39">
        <f t="shared" si="1"/>
        <v>2</v>
      </c>
      <c r="O39">
        <f>INDEX('pivot 2022'!$D$2:$D$756,'pivot 2023'!M39)</f>
        <v>15.7528462285074</v>
      </c>
      <c r="P39">
        <f t="shared" si="0"/>
        <v>1.259094181566299</v>
      </c>
    </row>
    <row r="40" spans="1:16">
      <c r="A40" t="s">
        <v>83</v>
      </c>
      <c r="B40" t="s">
        <v>84</v>
      </c>
      <c r="C40">
        <v>2011</v>
      </c>
      <c r="D40">
        <v>16.849092879283099</v>
      </c>
      <c r="E40">
        <v>119</v>
      </c>
      <c r="F40">
        <v>58.210084033613398</v>
      </c>
      <c r="G40">
        <v>18</v>
      </c>
      <c r="H40">
        <v>0</v>
      </c>
      <c r="I40" t="s">
        <v>12</v>
      </c>
      <c r="J40">
        <v>4</v>
      </c>
      <c r="K40">
        <f t="shared" si="2"/>
        <v>39</v>
      </c>
      <c r="L40">
        <f>IF(ISERROR(MATCH(B40,'pivot 2022'!$B$2:$B$251,0)),MATCH(A40,'pivot 2022'!$A$2:$A$251,0),MATCH(B40,'pivot 2022'!$B$2:$B$251,0))</f>
        <v>38</v>
      </c>
      <c r="M40">
        <f>IF(ISERROR(MATCH(B40,'pivot 2022'!$B$2:$B$756,0)),MATCH(A40,'pivot 2022'!$A$2:$A$756,0),MATCH(B40,'pivot 2022'!$B$2:$B$756,0))</f>
        <v>38</v>
      </c>
      <c r="N40">
        <f t="shared" si="1"/>
        <v>-1</v>
      </c>
      <c r="O40">
        <f>INDEX('pivot 2022'!$D$2:$D$756,'pivot 2023'!M40)</f>
        <v>16.163338161702299</v>
      </c>
      <c r="P40">
        <f t="shared" si="0"/>
        <v>0.68575471758079942</v>
      </c>
    </row>
    <row r="41" spans="1:16">
      <c r="A41" t="s">
        <v>1532</v>
      </c>
      <c r="B41" t="s">
        <v>1533</v>
      </c>
      <c r="C41">
        <v>1994</v>
      </c>
      <c r="D41">
        <v>16.562399000915999</v>
      </c>
      <c r="E41">
        <v>130</v>
      </c>
      <c r="F41">
        <v>68.215384615384593</v>
      </c>
      <c r="G41">
        <v>24</v>
      </c>
      <c r="H41">
        <v>0</v>
      </c>
      <c r="I41">
        <v>40</v>
      </c>
      <c r="J41" t="s">
        <v>12</v>
      </c>
      <c r="K41">
        <f t="shared" si="2"/>
        <v>40</v>
      </c>
      <c r="L41">
        <f>IF(ISERROR(MATCH(B41,'pivot 2022'!$B$2:$B$251,0)),MATCH(A41,'pivot 2022'!$A$2:$A$251,0),MATCH(B41,'pivot 2022'!$B$2:$B$251,0))</f>
        <v>46</v>
      </c>
      <c r="M41">
        <f>IF(ISERROR(MATCH(B41,'pivot 2022'!$B$2:$B$756,0)),MATCH(A41,'pivot 2022'!$A$2:$A$756,0),MATCH(B41,'pivot 2022'!$B$2:$B$756,0))</f>
        <v>46</v>
      </c>
      <c r="N41">
        <f t="shared" si="1"/>
        <v>6</v>
      </c>
      <c r="O41">
        <f>INDEX('pivot 2022'!$D$2:$D$756,'pivot 2023'!M41)</f>
        <v>14.244846052248599</v>
      </c>
      <c r="P41">
        <f t="shared" si="0"/>
        <v>2.3175529486673998</v>
      </c>
    </row>
    <row r="42" spans="1:16">
      <c r="A42" t="s">
        <v>79</v>
      </c>
      <c r="B42" t="s">
        <v>80</v>
      </c>
      <c r="C42">
        <v>2015</v>
      </c>
      <c r="D42">
        <v>16.376063136357299</v>
      </c>
      <c r="E42">
        <v>64</v>
      </c>
      <c r="F42">
        <v>36.609375</v>
      </c>
      <c r="G42">
        <v>2</v>
      </c>
      <c r="H42">
        <v>19</v>
      </c>
      <c r="I42" t="s">
        <v>12</v>
      </c>
      <c r="J42">
        <v>27</v>
      </c>
      <c r="K42">
        <f t="shared" si="2"/>
        <v>41</v>
      </c>
      <c r="L42">
        <f>IF(ISERROR(MATCH(B42,'pivot 2022'!$B$2:$B$251,0)),MATCH(A42,'pivot 2022'!$A$2:$A$251,0),MATCH(B42,'pivot 2022'!$B$2:$B$251,0))</f>
        <v>37</v>
      </c>
      <c r="M42">
        <f>IF(ISERROR(MATCH(B42,'pivot 2022'!$B$2:$B$756,0)),MATCH(A42,'pivot 2022'!$A$2:$A$756,0),MATCH(B42,'pivot 2022'!$B$2:$B$756,0))</f>
        <v>37</v>
      </c>
      <c r="N42">
        <f t="shared" si="1"/>
        <v>-4</v>
      </c>
      <c r="O42">
        <f>INDEX('pivot 2022'!$D$2:$D$756,'pivot 2023'!M42)</f>
        <v>16.3540482137034</v>
      </c>
      <c r="P42">
        <f t="shared" si="0"/>
        <v>2.2014922653898594E-2</v>
      </c>
    </row>
    <row r="43" spans="1:16">
      <c r="A43" t="s">
        <v>100</v>
      </c>
      <c r="B43" t="s">
        <v>101</v>
      </c>
      <c r="C43">
        <v>2013</v>
      </c>
      <c r="D43">
        <v>16.073683215389401</v>
      </c>
      <c r="E43">
        <v>114</v>
      </c>
      <c r="F43">
        <v>55.552631578947299</v>
      </c>
      <c r="G43">
        <v>22</v>
      </c>
      <c r="H43">
        <v>0</v>
      </c>
      <c r="I43">
        <v>96</v>
      </c>
      <c r="J43" t="s">
        <v>12</v>
      </c>
      <c r="K43">
        <f t="shared" si="2"/>
        <v>42</v>
      </c>
      <c r="L43">
        <f>IF(ISERROR(MATCH(B43,'pivot 2022'!$B$2:$B$251,0)),MATCH(A43,'pivot 2022'!$A$2:$A$251,0),MATCH(B43,'pivot 2022'!$B$2:$B$251,0))</f>
        <v>42</v>
      </c>
      <c r="M43">
        <f>IF(ISERROR(MATCH(B43,'pivot 2022'!$B$2:$B$756,0)),MATCH(A43,'pivot 2022'!$A$2:$A$756,0),MATCH(B43,'pivot 2022'!$B$2:$B$756,0))</f>
        <v>42</v>
      </c>
      <c r="N43">
        <f t="shared" si="1"/>
        <v>0</v>
      </c>
      <c r="O43">
        <f>INDEX('pivot 2022'!$D$2:$D$756,'pivot 2023'!M43)</f>
        <v>14.828045915219199</v>
      </c>
      <c r="P43">
        <f t="shared" si="0"/>
        <v>1.2456373001702019</v>
      </c>
    </row>
    <row r="44" spans="1:16">
      <c r="A44" t="s">
        <v>123</v>
      </c>
      <c r="B44" t="s">
        <v>124</v>
      </c>
      <c r="C44">
        <v>2018</v>
      </c>
      <c r="D44">
        <v>15.784918137425599</v>
      </c>
      <c r="E44">
        <v>59</v>
      </c>
      <c r="F44">
        <v>17.644067796610098</v>
      </c>
      <c r="G44">
        <v>5</v>
      </c>
      <c r="H44">
        <v>16</v>
      </c>
      <c r="I44">
        <v>30</v>
      </c>
      <c r="J44" t="s">
        <v>12</v>
      </c>
      <c r="K44">
        <f t="shared" si="2"/>
        <v>43</v>
      </c>
      <c r="L44">
        <f>IF(ISERROR(MATCH(B44,'pivot 2022'!$B$2:$B$251,0)),MATCH(A44,'pivot 2022'!$A$2:$A$251,0),MATCH(B44,'pivot 2022'!$B$2:$B$251,0))</f>
        <v>50</v>
      </c>
      <c r="M44">
        <f>IF(ISERROR(MATCH(B44,'pivot 2022'!$B$2:$B$756,0)),MATCH(A44,'pivot 2022'!$A$2:$A$756,0),MATCH(B44,'pivot 2022'!$B$2:$B$756,0))</f>
        <v>50</v>
      </c>
      <c r="N44">
        <f t="shared" si="1"/>
        <v>7</v>
      </c>
      <c r="O44">
        <f>INDEX('pivot 2022'!$D$2:$D$756,'pivot 2023'!M44)</f>
        <v>13.159731949203</v>
      </c>
      <c r="P44">
        <f t="shared" si="0"/>
        <v>2.6251861882225995</v>
      </c>
    </row>
    <row r="45" spans="1:16">
      <c r="A45" t="s">
        <v>85</v>
      </c>
      <c r="B45" t="s">
        <v>86</v>
      </c>
      <c r="C45">
        <v>2014</v>
      </c>
      <c r="D45">
        <v>15.472495165073401</v>
      </c>
      <c r="E45">
        <v>78</v>
      </c>
      <c r="F45">
        <v>43.294871794871703</v>
      </c>
      <c r="G45">
        <v>4</v>
      </c>
      <c r="H45">
        <v>12</v>
      </c>
      <c r="I45" t="s">
        <v>12</v>
      </c>
      <c r="J45">
        <v>21</v>
      </c>
      <c r="K45">
        <f t="shared" si="2"/>
        <v>44</v>
      </c>
      <c r="L45">
        <f>IF(ISERROR(MATCH(B45,'pivot 2022'!$B$2:$B$251,0)),MATCH(A45,'pivot 2022'!$A$2:$A$251,0),MATCH(B45,'pivot 2022'!$B$2:$B$251,0))</f>
        <v>41</v>
      </c>
      <c r="M45">
        <f>IF(ISERROR(MATCH(B45,'pivot 2022'!$B$2:$B$756,0)),MATCH(A45,'pivot 2022'!$A$2:$A$756,0),MATCH(B45,'pivot 2022'!$B$2:$B$756,0))</f>
        <v>41</v>
      </c>
      <c r="N45">
        <f t="shared" si="1"/>
        <v>-3</v>
      </c>
      <c r="O45">
        <f>INDEX('pivot 2022'!$D$2:$D$756,'pivot 2023'!M45)</f>
        <v>15.465023307427201</v>
      </c>
      <c r="P45">
        <f t="shared" si="0"/>
        <v>7.4718576462000641E-3</v>
      </c>
    </row>
    <row r="46" spans="1:16">
      <c r="A46" t="s">
        <v>91</v>
      </c>
      <c r="B46" t="s">
        <v>92</v>
      </c>
      <c r="C46">
        <v>1997</v>
      </c>
      <c r="D46">
        <v>14.799612185653301</v>
      </c>
      <c r="E46">
        <v>96</v>
      </c>
      <c r="F46">
        <v>50.7604166666666</v>
      </c>
      <c r="G46">
        <v>15</v>
      </c>
      <c r="H46">
        <v>0</v>
      </c>
      <c r="I46" t="s">
        <v>12</v>
      </c>
      <c r="J46">
        <v>45</v>
      </c>
      <c r="K46">
        <f t="shared" si="2"/>
        <v>45</v>
      </c>
      <c r="L46">
        <f>IF(ISERROR(MATCH(B46,'pivot 2022'!$B$2:$B$251,0)),MATCH(A46,'pivot 2022'!$A$2:$A$251,0),MATCH(B46,'pivot 2022'!$B$2:$B$251,0))</f>
        <v>43</v>
      </c>
      <c r="M46">
        <f>IF(ISERROR(MATCH(B46,'pivot 2022'!$B$2:$B$756,0)),MATCH(A46,'pivot 2022'!$A$2:$A$756,0),MATCH(B46,'pivot 2022'!$B$2:$B$756,0))</f>
        <v>43</v>
      </c>
      <c r="N46">
        <f t="shared" si="1"/>
        <v>-2</v>
      </c>
      <c r="O46">
        <f>INDEX('pivot 2022'!$D$2:$D$756,'pivot 2023'!M46)</f>
        <v>14.687810920026299</v>
      </c>
      <c r="P46">
        <f t="shared" si="0"/>
        <v>0.1118012656270011</v>
      </c>
    </row>
    <row r="47" spans="1:16">
      <c r="A47" t="s">
        <v>109</v>
      </c>
      <c r="B47" t="s">
        <v>110</v>
      </c>
      <c r="C47">
        <v>2016</v>
      </c>
      <c r="D47">
        <v>14.796071769547099</v>
      </c>
      <c r="E47">
        <v>76</v>
      </c>
      <c r="F47">
        <v>34.7631578947368</v>
      </c>
      <c r="G47">
        <v>8</v>
      </c>
      <c r="H47">
        <v>3</v>
      </c>
      <c r="I47" t="s">
        <v>12</v>
      </c>
      <c r="J47">
        <v>2</v>
      </c>
      <c r="K47">
        <f t="shared" si="2"/>
        <v>46</v>
      </c>
      <c r="L47">
        <f>IF(ISERROR(MATCH(B47,'pivot 2022'!$B$2:$B$251,0)),MATCH(A47,'pivot 2022'!$A$2:$A$251,0),MATCH(B47,'pivot 2022'!$B$2:$B$251,0))</f>
        <v>48</v>
      </c>
      <c r="M47">
        <f>IF(ISERROR(MATCH(B47,'pivot 2022'!$B$2:$B$756,0)),MATCH(A47,'pivot 2022'!$A$2:$A$756,0),MATCH(B47,'pivot 2022'!$B$2:$B$756,0))</f>
        <v>48</v>
      </c>
      <c r="N47">
        <f t="shared" si="1"/>
        <v>2</v>
      </c>
      <c r="O47">
        <f>INDEX('pivot 2022'!$D$2:$D$756,'pivot 2023'!M47)</f>
        <v>13.714042213435601</v>
      </c>
      <c r="P47">
        <f t="shared" si="0"/>
        <v>1.0820295561114985</v>
      </c>
    </row>
    <row r="48" spans="1:16">
      <c r="A48" t="s">
        <v>213</v>
      </c>
      <c r="B48" t="s">
        <v>214</v>
      </c>
      <c r="C48">
        <v>2018</v>
      </c>
      <c r="D48">
        <v>14.766372741074299</v>
      </c>
      <c r="E48">
        <v>51</v>
      </c>
      <c r="F48">
        <v>16.921568627450899</v>
      </c>
      <c r="G48">
        <v>3</v>
      </c>
      <c r="H48">
        <v>20</v>
      </c>
      <c r="I48">
        <v>11</v>
      </c>
      <c r="J48" t="s">
        <v>12</v>
      </c>
      <c r="K48">
        <f t="shared" si="2"/>
        <v>47</v>
      </c>
      <c r="L48">
        <f>IF(ISERROR(MATCH(B48,'pivot 2022'!$B$2:$B$251,0)),MATCH(A48,'pivot 2022'!$A$2:$A$251,0),MATCH(B48,'pivot 2022'!$B$2:$B$251,0))</f>
        <v>61</v>
      </c>
      <c r="M48">
        <f>IF(ISERROR(MATCH(B48,'pivot 2022'!$B$2:$B$756,0)),MATCH(A48,'pivot 2022'!$A$2:$A$756,0),MATCH(B48,'pivot 2022'!$B$2:$B$756,0))</f>
        <v>61</v>
      </c>
      <c r="N48">
        <f t="shared" si="1"/>
        <v>14</v>
      </c>
      <c r="O48">
        <f>INDEX('pivot 2022'!$D$2:$D$756,'pivot 2023'!M48)</f>
        <v>10.835701876563199</v>
      </c>
      <c r="P48">
        <f t="shared" si="0"/>
        <v>3.9306708645111001</v>
      </c>
    </row>
    <row r="49" spans="1:16">
      <c r="A49" t="s">
        <v>1534</v>
      </c>
      <c r="B49" t="s">
        <v>1535</v>
      </c>
      <c r="C49">
        <v>2014</v>
      </c>
      <c r="D49">
        <v>14.6821061028163</v>
      </c>
      <c r="E49">
        <v>83</v>
      </c>
      <c r="F49">
        <v>49.3734939759036</v>
      </c>
      <c r="G49">
        <v>4</v>
      </c>
      <c r="H49">
        <v>8</v>
      </c>
      <c r="I49" t="s">
        <v>12</v>
      </c>
      <c r="J49">
        <v>7</v>
      </c>
      <c r="K49">
        <f t="shared" si="2"/>
        <v>48</v>
      </c>
      <c r="L49">
        <f>IF(ISERROR(MATCH(B49,'pivot 2022'!$B$2:$B$251,0)),MATCH(A49,'pivot 2022'!$A$2:$A$251,0),MATCH(B49,'pivot 2022'!$B$2:$B$251,0))</f>
        <v>44</v>
      </c>
      <c r="M49">
        <f>IF(ISERROR(MATCH(B49,'pivot 2022'!$B$2:$B$756,0)),MATCH(A49,'pivot 2022'!$A$2:$A$756,0),MATCH(B49,'pivot 2022'!$B$2:$B$756,0))</f>
        <v>44</v>
      </c>
      <c r="N49">
        <f t="shared" si="1"/>
        <v>-4</v>
      </c>
      <c r="O49">
        <f>INDEX('pivot 2022'!$D$2:$D$756,'pivot 2023'!M49)</f>
        <v>14.487594589504701</v>
      </c>
      <c r="P49">
        <f t="shared" si="0"/>
        <v>0.19451151331159977</v>
      </c>
    </row>
    <row r="50" spans="1:16">
      <c r="A50" t="s">
        <v>127</v>
      </c>
      <c r="B50" t="s">
        <v>128</v>
      </c>
      <c r="C50">
        <v>2015</v>
      </c>
      <c r="D50">
        <v>14.2757240882929</v>
      </c>
      <c r="E50">
        <v>84</v>
      </c>
      <c r="F50">
        <v>38.404761904761898</v>
      </c>
      <c r="G50">
        <v>19</v>
      </c>
      <c r="H50">
        <v>0</v>
      </c>
      <c r="I50">
        <v>43</v>
      </c>
      <c r="J50" t="s">
        <v>12</v>
      </c>
      <c r="K50">
        <f t="shared" si="2"/>
        <v>49</v>
      </c>
      <c r="L50">
        <f>IF(ISERROR(MATCH(B50,'pivot 2022'!$B$2:$B$251,0)),MATCH(A50,'pivot 2022'!$A$2:$A$251,0),MATCH(B50,'pivot 2022'!$B$2:$B$251,0))</f>
        <v>55</v>
      </c>
      <c r="M50">
        <f>IF(ISERROR(MATCH(B50,'pivot 2022'!$B$2:$B$756,0)),MATCH(A50,'pivot 2022'!$A$2:$A$756,0),MATCH(B50,'pivot 2022'!$B$2:$B$756,0))</f>
        <v>55</v>
      </c>
      <c r="N50">
        <f t="shared" si="1"/>
        <v>6</v>
      </c>
      <c r="O50">
        <f>INDEX('pivot 2022'!$D$2:$D$756,'pivot 2023'!M50)</f>
        <v>12.168622149765101</v>
      </c>
      <c r="P50">
        <f t="shared" si="0"/>
        <v>2.1071019385277996</v>
      </c>
    </row>
    <row r="51" spans="1:16">
      <c r="A51" t="s">
        <v>95</v>
      </c>
      <c r="B51" t="s">
        <v>1536</v>
      </c>
      <c r="C51">
        <v>2012</v>
      </c>
      <c r="D51">
        <v>14.2412513333896</v>
      </c>
      <c r="E51">
        <v>89</v>
      </c>
      <c r="F51">
        <v>59.539325842696599</v>
      </c>
      <c r="G51">
        <v>4</v>
      </c>
      <c r="H51">
        <v>7</v>
      </c>
      <c r="I51" t="s">
        <v>12</v>
      </c>
      <c r="J51">
        <v>24</v>
      </c>
      <c r="K51">
        <f t="shared" si="2"/>
        <v>50</v>
      </c>
      <c r="L51">
        <f>IF(ISERROR(MATCH(B51,'pivot 2022'!$B$2:$B$251,0)),MATCH(A51,'pivot 2022'!$A$2:$A$251,0),MATCH(B51,'pivot 2022'!$B$2:$B$251,0))</f>
        <v>45</v>
      </c>
      <c r="M51">
        <f>IF(ISERROR(MATCH(B51,'pivot 2022'!$B$2:$B$756,0)),MATCH(A51,'pivot 2022'!$A$2:$A$756,0),MATCH(B51,'pivot 2022'!$B$2:$B$756,0))</f>
        <v>45</v>
      </c>
      <c r="N51">
        <f t="shared" si="1"/>
        <v>-5</v>
      </c>
      <c r="O51">
        <f>INDEX('pivot 2022'!$D$2:$D$756,'pivot 2023'!M51)</f>
        <v>14.2899733945258</v>
      </c>
      <c r="P51">
        <f t="shared" si="0"/>
        <v>-4.8722061136199812E-2</v>
      </c>
    </row>
    <row r="52" spans="1:16">
      <c r="A52" t="s">
        <v>93</v>
      </c>
      <c r="B52" t="s">
        <v>94</v>
      </c>
      <c r="C52">
        <v>2010</v>
      </c>
      <c r="D52">
        <v>14.140113307546001</v>
      </c>
      <c r="E52">
        <v>87</v>
      </c>
      <c r="F52">
        <v>49.264367816091898</v>
      </c>
      <c r="G52">
        <v>7</v>
      </c>
      <c r="H52">
        <v>1</v>
      </c>
      <c r="I52" t="s">
        <v>12</v>
      </c>
      <c r="J52">
        <v>63</v>
      </c>
      <c r="K52">
        <f t="shared" si="2"/>
        <v>51</v>
      </c>
      <c r="L52">
        <f>IF(ISERROR(MATCH(B52,'pivot 2022'!$B$2:$B$251,0)),MATCH(A52,'pivot 2022'!$A$2:$A$251,0),MATCH(B52,'pivot 2022'!$B$2:$B$251,0))</f>
        <v>47</v>
      </c>
      <c r="M52">
        <f>IF(ISERROR(MATCH(B52,'pivot 2022'!$B$2:$B$756,0)),MATCH(A52,'pivot 2022'!$A$2:$A$756,0),MATCH(B52,'pivot 2022'!$B$2:$B$756,0))</f>
        <v>47</v>
      </c>
      <c r="N52">
        <f t="shared" si="1"/>
        <v>-4</v>
      </c>
      <c r="O52">
        <f>INDEX('pivot 2022'!$D$2:$D$756,'pivot 2023'!M52)</f>
        <v>14.1482136670716</v>
      </c>
      <c r="P52">
        <f t="shared" si="0"/>
        <v>-8.1003595255992877E-3</v>
      </c>
    </row>
    <row r="53" spans="1:16">
      <c r="A53" t="s">
        <v>119</v>
      </c>
      <c r="B53" t="s">
        <v>1537</v>
      </c>
      <c r="C53">
        <v>2016</v>
      </c>
      <c r="D53">
        <v>14.054377621384001</v>
      </c>
      <c r="E53">
        <v>78</v>
      </c>
      <c r="F53">
        <v>37.910256410256402</v>
      </c>
      <c r="G53">
        <v>8</v>
      </c>
      <c r="H53">
        <v>3</v>
      </c>
      <c r="I53">
        <v>85</v>
      </c>
      <c r="J53" t="s">
        <v>12</v>
      </c>
      <c r="K53">
        <f t="shared" si="2"/>
        <v>52</v>
      </c>
      <c r="L53">
        <f>IF(ISERROR(MATCH(B53,'pivot 2022'!$B$2:$B$251,0)),MATCH(A53,'pivot 2022'!$A$2:$A$251,0),MATCH(B53,'pivot 2022'!$B$2:$B$251,0))</f>
        <v>53</v>
      </c>
      <c r="M53">
        <f>IF(ISERROR(MATCH(B53,'pivot 2022'!$B$2:$B$756,0)),MATCH(A53,'pivot 2022'!$A$2:$A$756,0),MATCH(B53,'pivot 2022'!$B$2:$B$756,0))</f>
        <v>53</v>
      </c>
      <c r="N53">
        <f t="shared" si="1"/>
        <v>1</v>
      </c>
      <c r="O53">
        <f>INDEX('pivot 2022'!$D$2:$D$756,'pivot 2023'!M53)</f>
        <v>12.5310838840504</v>
      </c>
      <c r="P53">
        <f t="shared" si="0"/>
        <v>1.5232937373336011</v>
      </c>
    </row>
    <row r="54" spans="1:16">
      <c r="A54" t="s">
        <v>125</v>
      </c>
      <c r="B54" t="s">
        <v>1538</v>
      </c>
      <c r="C54">
        <v>2016</v>
      </c>
      <c r="D54">
        <v>13.902990848332299</v>
      </c>
      <c r="E54">
        <v>78</v>
      </c>
      <c r="F54">
        <v>33.961538461538403</v>
      </c>
      <c r="G54">
        <v>14</v>
      </c>
      <c r="H54">
        <v>0</v>
      </c>
      <c r="I54">
        <v>62</v>
      </c>
      <c r="J54" t="s">
        <v>12</v>
      </c>
      <c r="K54">
        <f t="shared" si="2"/>
        <v>53</v>
      </c>
      <c r="L54">
        <f>IF(ISERROR(MATCH(B54,'pivot 2022'!$B$2:$B$251,0)),MATCH(A54,'pivot 2022'!$A$2:$A$251,0),MATCH(B54,'pivot 2022'!$B$2:$B$251,0))</f>
        <v>54</v>
      </c>
      <c r="M54">
        <f>IF(ISERROR(MATCH(B54,'pivot 2022'!$B$2:$B$756,0)),MATCH(A54,'pivot 2022'!$A$2:$A$756,0),MATCH(B54,'pivot 2022'!$B$2:$B$756,0))</f>
        <v>54</v>
      </c>
      <c r="N54">
        <f t="shared" si="1"/>
        <v>1</v>
      </c>
      <c r="O54">
        <f>INDEX('pivot 2022'!$D$2:$D$756,'pivot 2023'!M54)</f>
        <v>12.219205631348499</v>
      </c>
      <c r="P54">
        <f t="shared" si="0"/>
        <v>1.6837852169838001</v>
      </c>
    </row>
    <row r="55" spans="1:16">
      <c r="A55" t="s">
        <v>166</v>
      </c>
      <c r="B55" t="s">
        <v>167</v>
      </c>
      <c r="C55">
        <v>2017</v>
      </c>
      <c r="D55">
        <v>13.59224097047</v>
      </c>
      <c r="E55">
        <v>65</v>
      </c>
      <c r="F55">
        <v>25.169230769230701</v>
      </c>
      <c r="G55">
        <v>12</v>
      </c>
      <c r="H55">
        <v>0</v>
      </c>
      <c r="I55">
        <v>21</v>
      </c>
      <c r="J55" t="s">
        <v>12</v>
      </c>
      <c r="K55">
        <f t="shared" si="2"/>
        <v>54</v>
      </c>
      <c r="L55">
        <f>IF(ISERROR(MATCH(B55,'pivot 2022'!$B$2:$B$251,0)),MATCH(A55,'pivot 2022'!$A$2:$A$251,0),MATCH(B55,'pivot 2022'!$B$2:$B$251,0))</f>
        <v>62</v>
      </c>
      <c r="M55">
        <f>IF(ISERROR(MATCH(B55,'pivot 2022'!$B$2:$B$756,0)),MATCH(A55,'pivot 2022'!$A$2:$A$756,0),MATCH(B55,'pivot 2022'!$B$2:$B$756,0))</f>
        <v>62</v>
      </c>
      <c r="N55">
        <f t="shared" si="1"/>
        <v>8</v>
      </c>
      <c r="O55">
        <f>INDEX('pivot 2022'!$D$2:$D$756,'pivot 2023'!M55)</f>
        <v>10.676453355833299</v>
      </c>
      <c r="P55">
        <f t="shared" si="0"/>
        <v>2.9157876146367006</v>
      </c>
    </row>
    <row r="56" spans="1:16">
      <c r="A56" t="s">
        <v>98</v>
      </c>
      <c r="B56" t="s">
        <v>99</v>
      </c>
      <c r="C56">
        <v>2009</v>
      </c>
      <c r="D56">
        <v>13.3996658690768</v>
      </c>
      <c r="E56">
        <v>69</v>
      </c>
      <c r="F56">
        <v>33.811594202898497</v>
      </c>
      <c r="G56">
        <v>9</v>
      </c>
      <c r="H56">
        <v>1</v>
      </c>
      <c r="I56" t="s">
        <v>12</v>
      </c>
      <c r="J56">
        <v>82</v>
      </c>
      <c r="K56">
        <f t="shared" si="2"/>
        <v>55</v>
      </c>
      <c r="L56">
        <f>IF(ISERROR(MATCH(B56,'pivot 2022'!$B$2:$B$251,0)),MATCH(A56,'pivot 2022'!$A$2:$A$251,0),MATCH(B56,'pivot 2022'!$B$2:$B$251,0))</f>
        <v>49</v>
      </c>
      <c r="M56">
        <f>IF(ISERROR(MATCH(B56,'pivot 2022'!$B$2:$B$756,0)),MATCH(A56,'pivot 2022'!$A$2:$A$756,0),MATCH(B56,'pivot 2022'!$B$2:$B$756,0))</f>
        <v>49</v>
      </c>
      <c r="N56">
        <f t="shared" si="1"/>
        <v>-6</v>
      </c>
      <c r="O56">
        <f>INDEX('pivot 2022'!$D$2:$D$756,'pivot 2023'!M56)</f>
        <v>13.3936372305029</v>
      </c>
      <c r="P56">
        <f t="shared" si="0"/>
        <v>6.0286385739001247E-3</v>
      </c>
    </row>
    <row r="57" spans="1:16">
      <c r="A57" t="s">
        <v>602</v>
      </c>
      <c r="B57" t="s">
        <v>1539</v>
      </c>
      <c r="C57">
        <v>2020</v>
      </c>
      <c r="D57">
        <v>13.282632763055</v>
      </c>
      <c r="E57">
        <v>29</v>
      </c>
      <c r="F57">
        <v>7.1724137931034404</v>
      </c>
      <c r="G57">
        <v>2</v>
      </c>
      <c r="H57">
        <v>25</v>
      </c>
      <c r="I57">
        <v>8</v>
      </c>
      <c r="J57" t="s">
        <v>12</v>
      </c>
      <c r="K57">
        <f t="shared" si="2"/>
        <v>56</v>
      </c>
      <c r="L57">
        <f>IF(ISERROR(MATCH(B57,'pivot 2022'!$B$2:$B$251,0)),MATCH(A57,'pivot 2022'!$A$2:$A$251,0),MATCH(B57,'pivot 2022'!$B$2:$B$251,0))</f>
        <v>82</v>
      </c>
      <c r="M57">
        <f>IF(ISERROR(MATCH(B57,'pivot 2022'!$B$2:$B$756,0)),MATCH(A57,'pivot 2022'!$A$2:$A$756,0),MATCH(B57,'pivot 2022'!$B$2:$B$756,0))</f>
        <v>82</v>
      </c>
      <c r="N57">
        <f t="shared" si="1"/>
        <v>26</v>
      </c>
      <c r="O57">
        <f>INDEX('pivot 2022'!$D$2:$D$756,'pivot 2023'!M57)</f>
        <v>8.4489497402291693</v>
      </c>
      <c r="P57">
        <f t="shared" si="0"/>
        <v>4.8336830228258307</v>
      </c>
    </row>
    <row r="58" spans="1:16">
      <c r="A58" t="s">
        <v>141</v>
      </c>
      <c r="B58" t="s">
        <v>1540</v>
      </c>
      <c r="C58">
        <v>2018</v>
      </c>
      <c r="D58">
        <v>12.8250604733333</v>
      </c>
      <c r="E58">
        <v>60</v>
      </c>
      <c r="F58">
        <v>25.6666666666666</v>
      </c>
      <c r="G58">
        <v>8</v>
      </c>
      <c r="H58">
        <v>3</v>
      </c>
      <c r="I58">
        <v>49</v>
      </c>
      <c r="J58" t="s">
        <v>12</v>
      </c>
      <c r="K58">
        <f t="shared" si="2"/>
        <v>57</v>
      </c>
      <c r="L58">
        <f>IF(ISERROR(MATCH(B58,'pivot 2022'!$B$2:$B$251,0)),MATCH(A58,'pivot 2022'!$A$2:$A$251,0),MATCH(B58,'pivot 2022'!$B$2:$B$251,0))</f>
        <v>60</v>
      </c>
      <c r="M58">
        <f>IF(ISERROR(MATCH(B58,'pivot 2022'!$B$2:$B$756,0)),MATCH(A58,'pivot 2022'!$A$2:$A$756,0),MATCH(B58,'pivot 2022'!$B$2:$B$756,0))</f>
        <v>60</v>
      </c>
      <c r="N58">
        <f t="shared" si="1"/>
        <v>3</v>
      </c>
      <c r="O58">
        <f>INDEX('pivot 2022'!$D$2:$D$756,'pivot 2023'!M58)</f>
        <v>11.0073148561805</v>
      </c>
      <c r="P58">
        <f t="shared" si="0"/>
        <v>1.8177456171528004</v>
      </c>
    </row>
    <row r="59" spans="1:16">
      <c r="A59" t="s">
        <v>102</v>
      </c>
      <c r="B59" t="s">
        <v>103</v>
      </c>
      <c r="C59">
        <v>2012</v>
      </c>
      <c r="D59">
        <v>12.575684496460299</v>
      </c>
      <c r="E59">
        <v>69</v>
      </c>
      <c r="F59">
        <v>49.971014492753604</v>
      </c>
      <c r="G59">
        <v>4</v>
      </c>
      <c r="H59">
        <v>10</v>
      </c>
      <c r="I59" t="s">
        <v>12</v>
      </c>
      <c r="J59">
        <v>40</v>
      </c>
      <c r="K59">
        <f t="shared" si="2"/>
        <v>58</v>
      </c>
      <c r="L59">
        <f>IF(ISERROR(MATCH(B59,'pivot 2022'!$B$2:$B$251,0)),MATCH(A59,'pivot 2022'!$A$2:$A$251,0),MATCH(B59,'pivot 2022'!$B$2:$B$251,0))</f>
        <v>52</v>
      </c>
      <c r="M59">
        <f>IF(ISERROR(MATCH(B59,'pivot 2022'!$B$2:$B$756,0)),MATCH(A59,'pivot 2022'!$A$2:$A$756,0),MATCH(B59,'pivot 2022'!$B$2:$B$756,0))</f>
        <v>52</v>
      </c>
      <c r="N59">
        <f t="shared" si="1"/>
        <v>-6</v>
      </c>
      <c r="O59">
        <f>INDEX('pivot 2022'!$D$2:$D$756,'pivot 2023'!M59)</f>
        <v>12.6890145872632</v>
      </c>
      <c r="P59">
        <f t="shared" si="0"/>
        <v>-0.11333009080290068</v>
      </c>
    </row>
    <row r="60" spans="1:16">
      <c r="A60" t="s">
        <v>104</v>
      </c>
      <c r="B60" t="s">
        <v>105</v>
      </c>
      <c r="C60">
        <v>2000</v>
      </c>
      <c r="D60">
        <v>12.5284723233036</v>
      </c>
      <c r="E60">
        <v>74</v>
      </c>
      <c r="F60">
        <v>42.864864864864799</v>
      </c>
      <c r="G60">
        <v>15</v>
      </c>
      <c r="H60">
        <v>0</v>
      </c>
      <c r="I60" t="s">
        <v>12</v>
      </c>
      <c r="J60">
        <v>80</v>
      </c>
      <c r="K60">
        <f t="shared" si="2"/>
        <v>59</v>
      </c>
      <c r="L60">
        <f>IF(ISERROR(MATCH(B60,'pivot 2022'!$B$2:$B$251,0)),MATCH(A60,'pivot 2022'!$A$2:$A$251,0),MATCH(B60,'pivot 2022'!$B$2:$B$251,0))</f>
        <v>51</v>
      </c>
      <c r="M60">
        <f>IF(ISERROR(MATCH(B60,'pivot 2022'!$B$2:$B$756,0)),MATCH(A60,'pivot 2022'!$A$2:$A$756,0),MATCH(B60,'pivot 2022'!$B$2:$B$756,0))</f>
        <v>51</v>
      </c>
      <c r="N60">
        <f t="shared" si="1"/>
        <v>-8</v>
      </c>
      <c r="O60">
        <f>INDEX('pivot 2022'!$D$2:$D$756,'pivot 2023'!M60)</f>
        <v>12.7185443589601</v>
      </c>
      <c r="P60">
        <f t="shared" si="0"/>
        <v>-0.19007203565650066</v>
      </c>
    </row>
    <row r="61" spans="1:16">
      <c r="A61" t="s">
        <v>229</v>
      </c>
      <c r="B61" t="s">
        <v>230</v>
      </c>
      <c r="C61">
        <v>2019</v>
      </c>
      <c r="D61">
        <v>12.4795026684129</v>
      </c>
      <c r="E61">
        <v>42</v>
      </c>
      <c r="F61">
        <v>23.4761904761904</v>
      </c>
      <c r="G61">
        <v>3</v>
      </c>
      <c r="H61">
        <v>19</v>
      </c>
      <c r="I61">
        <v>57</v>
      </c>
      <c r="J61" t="s">
        <v>12</v>
      </c>
      <c r="K61">
        <f t="shared" si="2"/>
        <v>60</v>
      </c>
      <c r="L61">
        <f>IF(ISERROR(MATCH(B61,'pivot 2022'!$B$2:$B$251,0)),MATCH(A61,'pivot 2022'!$A$2:$A$251,0),MATCH(B61,'pivot 2022'!$B$2:$B$251,0))</f>
        <v>63</v>
      </c>
      <c r="M61">
        <f>IF(ISERROR(MATCH(B61,'pivot 2022'!$B$2:$B$756,0)),MATCH(A61,'pivot 2022'!$A$2:$A$756,0),MATCH(B61,'pivot 2022'!$B$2:$B$756,0))</f>
        <v>63</v>
      </c>
      <c r="N61">
        <f t="shared" si="1"/>
        <v>3</v>
      </c>
      <c r="O61">
        <f>INDEX('pivot 2022'!$D$2:$D$756,'pivot 2023'!M61)</f>
        <v>10.558036805557601</v>
      </c>
      <c r="P61">
        <f t="shared" si="0"/>
        <v>1.9214658628552996</v>
      </c>
    </row>
    <row r="62" spans="1:16">
      <c r="A62" t="s">
        <v>107</v>
      </c>
      <c r="B62" t="s">
        <v>108</v>
      </c>
      <c r="C62">
        <v>2008</v>
      </c>
      <c r="D62">
        <v>12.0443321112995</v>
      </c>
      <c r="E62">
        <v>67</v>
      </c>
      <c r="F62">
        <v>39.731343283582</v>
      </c>
      <c r="G62">
        <v>13</v>
      </c>
      <c r="H62">
        <v>0</v>
      </c>
      <c r="I62" t="s">
        <v>12</v>
      </c>
      <c r="J62">
        <v>93</v>
      </c>
      <c r="K62">
        <f t="shared" si="2"/>
        <v>61</v>
      </c>
      <c r="L62">
        <f>IF(ISERROR(MATCH(B62,'pivot 2022'!$B$2:$B$251,0)),MATCH(A62,'pivot 2022'!$A$2:$A$251,0),MATCH(B62,'pivot 2022'!$B$2:$B$251,0))</f>
        <v>56</v>
      </c>
      <c r="M62">
        <f>IF(ISERROR(MATCH(B62,'pivot 2022'!$B$2:$B$756,0)),MATCH(A62,'pivot 2022'!$A$2:$A$756,0),MATCH(B62,'pivot 2022'!$B$2:$B$756,0))</f>
        <v>56</v>
      </c>
      <c r="N62">
        <f t="shared" si="1"/>
        <v>-5</v>
      </c>
      <c r="O62">
        <f>INDEX('pivot 2022'!$D$2:$D$756,'pivot 2023'!M62)</f>
        <v>12.0370362716383</v>
      </c>
      <c r="P62">
        <f t="shared" si="0"/>
        <v>7.2958396612001764E-3</v>
      </c>
    </row>
    <row r="63" spans="1:16">
      <c r="A63" t="s">
        <v>111</v>
      </c>
      <c r="B63" t="s">
        <v>112</v>
      </c>
      <c r="C63">
        <v>2005</v>
      </c>
      <c r="D63">
        <v>11.923379600158601</v>
      </c>
      <c r="E63">
        <v>81</v>
      </c>
      <c r="F63">
        <v>53.987654320987602</v>
      </c>
      <c r="G63">
        <v>18</v>
      </c>
      <c r="H63">
        <v>0</v>
      </c>
      <c r="I63" t="s">
        <v>12</v>
      </c>
      <c r="J63">
        <v>78</v>
      </c>
      <c r="K63">
        <f t="shared" si="2"/>
        <v>62</v>
      </c>
      <c r="L63">
        <f>IF(ISERROR(MATCH(B63,'pivot 2022'!$B$2:$B$251,0)),MATCH(A63,'pivot 2022'!$A$2:$A$251,0),MATCH(B63,'pivot 2022'!$B$2:$B$251,0))</f>
        <v>57</v>
      </c>
      <c r="M63">
        <f>IF(ISERROR(MATCH(B63,'pivot 2022'!$B$2:$B$756,0)),MATCH(A63,'pivot 2022'!$A$2:$A$756,0),MATCH(B63,'pivot 2022'!$B$2:$B$756,0))</f>
        <v>57</v>
      </c>
      <c r="N63">
        <f t="shared" si="1"/>
        <v>-5</v>
      </c>
      <c r="O63">
        <f>INDEX('pivot 2022'!$D$2:$D$756,'pivot 2023'!M63)</f>
        <v>11.9330695617349</v>
      </c>
      <c r="P63">
        <f t="shared" si="0"/>
        <v>-9.6899615762993108E-3</v>
      </c>
    </row>
    <row r="64" spans="1:16">
      <c r="A64" t="s">
        <v>233</v>
      </c>
      <c r="B64" t="s">
        <v>234</v>
      </c>
      <c r="C64">
        <v>2018</v>
      </c>
      <c r="D64">
        <v>11.8559950783247</v>
      </c>
      <c r="E64">
        <v>53</v>
      </c>
      <c r="F64">
        <v>27.6037735849056</v>
      </c>
      <c r="G64">
        <v>4</v>
      </c>
      <c r="H64">
        <v>7</v>
      </c>
      <c r="I64">
        <v>16</v>
      </c>
      <c r="J64" t="s">
        <v>12</v>
      </c>
      <c r="K64">
        <f t="shared" si="2"/>
        <v>63</v>
      </c>
      <c r="L64">
        <f>IF(ISERROR(MATCH(B64,'pivot 2022'!$B$2:$B$251,0)),MATCH(A64,'pivot 2022'!$A$2:$A$251,0),MATCH(B64,'pivot 2022'!$B$2:$B$251,0))</f>
        <v>72</v>
      </c>
      <c r="M64">
        <f>IF(ISERROR(MATCH(B64,'pivot 2022'!$B$2:$B$756,0)),MATCH(A64,'pivot 2022'!$A$2:$A$756,0),MATCH(B64,'pivot 2022'!$B$2:$B$756,0))</f>
        <v>72</v>
      </c>
      <c r="N64">
        <f t="shared" si="1"/>
        <v>9</v>
      </c>
      <c r="O64">
        <f>INDEX('pivot 2022'!$D$2:$D$756,'pivot 2023'!M64)</f>
        <v>9.0389691283937008</v>
      </c>
      <c r="P64">
        <f t="shared" si="0"/>
        <v>2.8170259499309989</v>
      </c>
    </row>
    <row r="65" spans="1:16">
      <c r="A65" t="s">
        <v>113</v>
      </c>
      <c r="B65" t="s">
        <v>114</v>
      </c>
      <c r="C65">
        <v>2011</v>
      </c>
      <c r="D65">
        <v>11.5855390518363</v>
      </c>
      <c r="E65">
        <v>69</v>
      </c>
      <c r="F65">
        <v>50.782608695652101</v>
      </c>
      <c r="G65">
        <v>8</v>
      </c>
      <c r="H65">
        <v>2</v>
      </c>
      <c r="I65" t="s">
        <v>12</v>
      </c>
      <c r="J65">
        <v>24</v>
      </c>
      <c r="K65">
        <f t="shared" si="2"/>
        <v>64</v>
      </c>
      <c r="L65">
        <f>IF(ISERROR(MATCH(B65,'pivot 2022'!$B$2:$B$251,0)),MATCH(A65,'pivot 2022'!$A$2:$A$251,0),MATCH(B65,'pivot 2022'!$B$2:$B$251,0))</f>
        <v>58</v>
      </c>
      <c r="M65">
        <f>IF(ISERROR(MATCH(B65,'pivot 2022'!$B$2:$B$756,0)),MATCH(A65,'pivot 2022'!$A$2:$A$756,0),MATCH(B65,'pivot 2022'!$B$2:$B$756,0))</f>
        <v>58</v>
      </c>
      <c r="N65">
        <f t="shared" si="1"/>
        <v>-6</v>
      </c>
      <c r="O65">
        <f>INDEX('pivot 2022'!$D$2:$D$756,'pivot 2023'!M65)</f>
        <v>11.6508823729508</v>
      </c>
      <c r="P65">
        <f t="shared" si="0"/>
        <v>-6.5343321114500696E-2</v>
      </c>
    </row>
    <row r="66" spans="1:16">
      <c r="A66" t="s">
        <v>215</v>
      </c>
      <c r="B66" t="s">
        <v>216</v>
      </c>
      <c r="C66">
        <v>2018</v>
      </c>
      <c r="D66">
        <v>11.298374659985701</v>
      </c>
      <c r="E66">
        <v>57</v>
      </c>
      <c r="F66">
        <v>29.7017543859649</v>
      </c>
      <c r="G66">
        <v>6</v>
      </c>
      <c r="H66">
        <v>1</v>
      </c>
      <c r="I66">
        <v>45</v>
      </c>
      <c r="J66" t="s">
        <v>12</v>
      </c>
      <c r="K66">
        <f t="shared" si="2"/>
        <v>65</v>
      </c>
      <c r="L66">
        <f>IF(ISERROR(MATCH(B66,'pivot 2022'!$B$2:$B$251,0)),MATCH(A66,'pivot 2022'!$A$2:$A$251,0),MATCH(B66,'pivot 2022'!$B$2:$B$251,0))</f>
        <v>71</v>
      </c>
      <c r="M66">
        <f>IF(ISERROR(MATCH(B66,'pivot 2022'!$B$2:$B$756,0)),MATCH(A66,'pivot 2022'!$A$2:$A$756,0),MATCH(B66,'pivot 2022'!$B$2:$B$756,0))</f>
        <v>71</v>
      </c>
      <c r="N66">
        <f t="shared" si="1"/>
        <v>6</v>
      </c>
      <c r="O66">
        <f>INDEX('pivot 2022'!$D$2:$D$756,'pivot 2023'!M66)</f>
        <v>9.0732657373808401</v>
      </c>
      <c r="P66">
        <f t="shared" ref="P66:P129" si="3">D66-O66</f>
        <v>2.2251089226048606</v>
      </c>
    </row>
    <row r="67" spans="1:16">
      <c r="A67" t="s">
        <v>1442</v>
      </c>
      <c r="B67" t="s">
        <v>1443</v>
      </c>
      <c r="C67">
        <v>2021</v>
      </c>
      <c r="D67">
        <v>11.179551716309099</v>
      </c>
      <c r="E67">
        <v>17</v>
      </c>
      <c r="F67">
        <v>6.7058823529411704</v>
      </c>
      <c r="G67">
        <v>1</v>
      </c>
      <c r="H67">
        <v>14</v>
      </c>
      <c r="I67">
        <v>2</v>
      </c>
      <c r="J67" t="s">
        <v>12</v>
      </c>
      <c r="K67">
        <f t="shared" si="2"/>
        <v>66</v>
      </c>
      <c r="L67" t="e">
        <f>IF(ISERROR(MATCH(B67,'pivot 2022'!$B$2:$B$251,0)),MATCH(A67,'pivot 2022'!$A$2:$A$251,0),MATCH(B67,'pivot 2022'!$B$2:$B$251,0))</f>
        <v>#N/A</v>
      </c>
      <c r="M67">
        <f>IF(ISERROR(MATCH(B67,'pivot 2022'!$B$2:$B$756,0)),MATCH(A67,'pivot 2022'!$A$2:$A$756,0),MATCH(B67,'pivot 2022'!$B$2:$B$756,0))</f>
        <v>286</v>
      </c>
      <c r="N67">
        <f t="shared" ref="N67:N130" si="4">M67-K67</f>
        <v>220</v>
      </c>
      <c r="O67">
        <f>INDEX('pivot 2022'!$D$2:$D$756,'pivot 2023'!M67)</f>
        <v>1.74169075383797</v>
      </c>
      <c r="P67">
        <f t="shared" si="3"/>
        <v>9.4378609624711292</v>
      </c>
    </row>
    <row r="68" spans="1:16">
      <c r="A68" t="s">
        <v>117</v>
      </c>
      <c r="B68" t="s">
        <v>118</v>
      </c>
      <c r="C68">
        <v>2012</v>
      </c>
      <c r="D68">
        <v>11.086817522398301</v>
      </c>
      <c r="E68">
        <v>48</v>
      </c>
      <c r="F68">
        <v>33.6458333333333</v>
      </c>
      <c r="G68">
        <v>5</v>
      </c>
      <c r="H68">
        <v>11</v>
      </c>
      <c r="I68" t="s">
        <v>12</v>
      </c>
      <c r="J68">
        <v>80</v>
      </c>
      <c r="K68">
        <f t="shared" ref="K68:K131" si="5">K67+1</f>
        <v>67</v>
      </c>
      <c r="L68">
        <f>IF(ISERROR(MATCH(B68,'pivot 2022'!$B$2:$B$251,0)),MATCH(A68,'pivot 2022'!$A$2:$A$251,0),MATCH(B68,'pivot 2022'!$B$2:$B$251,0))</f>
        <v>59</v>
      </c>
      <c r="M68">
        <f>IF(ISERROR(MATCH(B68,'pivot 2022'!$B$2:$B$756,0)),MATCH(A68,'pivot 2022'!$A$2:$A$756,0),MATCH(B68,'pivot 2022'!$B$2:$B$756,0))</f>
        <v>59</v>
      </c>
      <c r="N68">
        <f t="shared" si="4"/>
        <v>-8</v>
      </c>
      <c r="O68">
        <f>INDEX('pivot 2022'!$D$2:$D$756,'pivot 2023'!M68)</f>
        <v>11.123192025632999</v>
      </c>
      <c r="P68">
        <f t="shared" si="3"/>
        <v>-3.6374503234698707E-2</v>
      </c>
    </row>
    <row r="69" spans="1:16">
      <c r="A69" t="s">
        <v>131</v>
      </c>
      <c r="B69" t="s">
        <v>132</v>
      </c>
      <c r="C69">
        <v>2016</v>
      </c>
      <c r="D69">
        <v>10.596838137327699</v>
      </c>
      <c r="E69">
        <v>63</v>
      </c>
      <c r="F69">
        <v>49.809523809523803</v>
      </c>
      <c r="G69">
        <v>1</v>
      </c>
      <c r="H69">
        <v>2</v>
      </c>
      <c r="I69">
        <v>92</v>
      </c>
      <c r="J69" t="s">
        <v>12</v>
      </c>
      <c r="K69">
        <f t="shared" si="5"/>
        <v>68</v>
      </c>
      <c r="L69">
        <f>IF(ISERROR(MATCH(B69,'pivot 2022'!$B$2:$B$251,0)),MATCH(A69,'pivot 2022'!$A$2:$A$251,0),MATCH(B69,'pivot 2022'!$B$2:$B$251,0))</f>
        <v>64</v>
      </c>
      <c r="M69">
        <f>IF(ISERROR(MATCH(B69,'pivot 2022'!$B$2:$B$756,0)),MATCH(A69,'pivot 2022'!$A$2:$A$756,0),MATCH(B69,'pivot 2022'!$B$2:$B$756,0))</f>
        <v>64</v>
      </c>
      <c r="N69">
        <f t="shared" si="4"/>
        <v>-4</v>
      </c>
      <c r="O69">
        <f>INDEX('pivot 2022'!$D$2:$D$756,'pivot 2023'!M69)</f>
        <v>10.5195604977875</v>
      </c>
      <c r="P69">
        <f t="shared" si="3"/>
        <v>7.7277639540199061E-2</v>
      </c>
    </row>
    <row r="70" spans="1:16">
      <c r="A70" t="s">
        <v>223</v>
      </c>
      <c r="B70" t="s">
        <v>224</v>
      </c>
      <c r="C70">
        <v>1980</v>
      </c>
      <c r="D70">
        <v>10.544246616412201</v>
      </c>
      <c r="E70">
        <v>79</v>
      </c>
      <c r="F70">
        <v>60.759493670886002</v>
      </c>
      <c r="G70">
        <v>19</v>
      </c>
      <c r="H70">
        <v>0</v>
      </c>
      <c r="I70">
        <v>46</v>
      </c>
      <c r="J70" t="s">
        <v>12</v>
      </c>
      <c r="K70">
        <f t="shared" si="5"/>
        <v>69</v>
      </c>
      <c r="L70">
        <f>IF(ISERROR(MATCH(B70,'pivot 2022'!$B$2:$B$251,0)),MATCH(A70,'pivot 2022'!$A$2:$A$251,0),MATCH(B70,'pivot 2022'!$B$2:$B$251,0))</f>
        <v>83</v>
      </c>
      <c r="M70">
        <f>IF(ISERROR(MATCH(B70,'pivot 2022'!$B$2:$B$756,0)),MATCH(A70,'pivot 2022'!$A$2:$A$756,0),MATCH(B70,'pivot 2022'!$B$2:$B$756,0))</f>
        <v>83</v>
      </c>
      <c r="N70">
        <f t="shared" si="4"/>
        <v>14</v>
      </c>
      <c r="O70">
        <f>INDEX('pivot 2022'!$D$2:$D$756,'pivot 2023'!M70)</f>
        <v>8.3680149385544809</v>
      </c>
      <c r="P70">
        <f t="shared" si="3"/>
        <v>2.1762316778577198</v>
      </c>
    </row>
    <row r="71" spans="1:16">
      <c r="A71" t="s">
        <v>121</v>
      </c>
      <c r="B71" t="s">
        <v>122</v>
      </c>
      <c r="C71">
        <v>2014</v>
      </c>
      <c r="D71">
        <v>10.3592240571032</v>
      </c>
      <c r="E71">
        <v>66</v>
      </c>
      <c r="F71">
        <v>46.787878787878697</v>
      </c>
      <c r="G71">
        <v>11</v>
      </c>
      <c r="H71">
        <v>0</v>
      </c>
      <c r="I71" t="s">
        <v>12</v>
      </c>
      <c r="J71">
        <v>41</v>
      </c>
      <c r="K71">
        <f t="shared" si="5"/>
        <v>70</v>
      </c>
      <c r="L71">
        <f>IF(ISERROR(MATCH(B71,'pivot 2022'!$B$2:$B$251,0)),MATCH(A71,'pivot 2022'!$A$2:$A$251,0),MATCH(B71,'pivot 2022'!$B$2:$B$251,0))</f>
        <v>65</v>
      </c>
      <c r="M71">
        <f>IF(ISERROR(MATCH(B71,'pivot 2022'!$B$2:$B$756,0)),MATCH(A71,'pivot 2022'!$A$2:$A$756,0),MATCH(B71,'pivot 2022'!$B$2:$B$756,0))</f>
        <v>65</v>
      </c>
      <c r="N71">
        <f t="shared" si="4"/>
        <v>-5</v>
      </c>
      <c r="O71">
        <f>INDEX('pivot 2022'!$D$2:$D$756,'pivot 2023'!M71)</f>
        <v>10.3687883255327</v>
      </c>
      <c r="P71">
        <f t="shared" si="3"/>
        <v>-9.564268429500089E-3</v>
      </c>
    </row>
    <row r="72" spans="1:16">
      <c r="A72" t="s">
        <v>287</v>
      </c>
      <c r="B72" t="s">
        <v>288</v>
      </c>
      <c r="C72">
        <v>2019</v>
      </c>
      <c r="D72">
        <v>10.278366074428</v>
      </c>
      <c r="E72">
        <v>44</v>
      </c>
      <c r="F72">
        <v>21.181818181818102</v>
      </c>
      <c r="G72">
        <v>7</v>
      </c>
      <c r="H72">
        <v>4</v>
      </c>
      <c r="I72">
        <v>42</v>
      </c>
      <c r="J72" t="s">
        <v>12</v>
      </c>
      <c r="K72">
        <f t="shared" si="5"/>
        <v>71</v>
      </c>
      <c r="L72">
        <f>IF(ISERROR(MATCH(B72,'pivot 2022'!$B$2:$B$251,0)),MATCH(A72,'pivot 2022'!$A$2:$A$251,0),MATCH(B72,'pivot 2022'!$B$2:$B$251,0))</f>
        <v>88</v>
      </c>
      <c r="M72">
        <f>IF(ISERROR(MATCH(B72,'pivot 2022'!$B$2:$B$756,0)),MATCH(A72,'pivot 2022'!$A$2:$A$756,0),MATCH(B72,'pivot 2022'!$B$2:$B$756,0))</f>
        <v>88</v>
      </c>
      <c r="N72">
        <f t="shared" si="4"/>
        <v>17</v>
      </c>
      <c r="O72">
        <f>INDEX('pivot 2022'!$D$2:$D$756,'pivot 2023'!M72)</f>
        <v>8.1506189900200301</v>
      </c>
      <c r="P72">
        <f t="shared" si="3"/>
        <v>2.1277470844079698</v>
      </c>
    </row>
    <row r="73" spans="1:16">
      <c r="A73" t="s">
        <v>700</v>
      </c>
      <c r="B73" t="s">
        <v>701</v>
      </c>
      <c r="C73">
        <v>2020</v>
      </c>
      <c r="D73">
        <v>10.225547807617</v>
      </c>
      <c r="E73">
        <v>29</v>
      </c>
      <c r="F73">
        <v>12.2068965517241</v>
      </c>
      <c r="G73">
        <v>4</v>
      </c>
      <c r="H73">
        <v>23</v>
      </c>
      <c r="I73">
        <v>6</v>
      </c>
      <c r="J73" t="s">
        <v>12</v>
      </c>
      <c r="K73">
        <f t="shared" si="5"/>
        <v>72</v>
      </c>
      <c r="L73">
        <f>IF(ISERROR(MATCH(B73,'pivot 2022'!$B$2:$B$251,0)),MATCH(A73,'pivot 2022'!$A$2:$A$251,0),MATCH(B73,'pivot 2022'!$B$2:$B$251,0))</f>
        <v>137</v>
      </c>
      <c r="M73">
        <f>IF(ISERROR(MATCH(B73,'pivot 2022'!$B$2:$B$756,0)),MATCH(A73,'pivot 2022'!$A$2:$A$756,0),MATCH(B73,'pivot 2022'!$B$2:$B$756,0))</f>
        <v>137</v>
      </c>
      <c r="N73">
        <f t="shared" si="4"/>
        <v>65</v>
      </c>
      <c r="O73">
        <f>INDEX('pivot 2022'!$D$2:$D$756,'pivot 2023'!M73)</f>
        <v>5.8008581012212002</v>
      </c>
      <c r="P73">
        <f t="shared" si="3"/>
        <v>4.4246897063957995</v>
      </c>
    </row>
    <row r="74" spans="1:16">
      <c r="A74" t="s">
        <v>198</v>
      </c>
      <c r="B74" t="s">
        <v>199</v>
      </c>
      <c r="C74">
        <v>2016</v>
      </c>
      <c r="D74">
        <v>10.123497020073399</v>
      </c>
      <c r="E74">
        <v>78</v>
      </c>
      <c r="F74">
        <v>63.282051282051199</v>
      </c>
      <c r="G74">
        <v>32</v>
      </c>
      <c r="H74">
        <v>0</v>
      </c>
      <c r="I74">
        <v>78</v>
      </c>
      <c r="J74" t="s">
        <v>12</v>
      </c>
      <c r="K74">
        <f t="shared" si="5"/>
        <v>73</v>
      </c>
      <c r="L74">
        <f>IF(ISERROR(MATCH(B74,'pivot 2022'!$B$2:$B$251,0)),MATCH(A74,'pivot 2022'!$A$2:$A$251,0),MATCH(B74,'pivot 2022'!$B$2:$B$251,0))</f>
        <v>75</v>
      </c>
      <c r="M74">
        <f>IF(ISERROR(MATCH(B74,'pivot 2022'!$B$2:$B$756,0)),MATCH(A74,'pivot 2022'!$A$2:$A$756,0),MATCH(B74,'pivot 2022'!$B$2:$B$756,0))</f>
        <v>75</v>
      </c>
      <c r="N74">
        <f t="shared" si="4"/>
        <v>2</v>
      </c>
      <c r="O74">
        <f>INDEX('pivot 2022'!$D$2:$D$756,'pivot 2023'!M74)</f>
        <v>8.6656539548720399</v>
      </c>
      <c r="P74">
        <f t="shared" si="3"/>
        <v>1.4578430652013594</v>
      </c>
    </row>
    <row r="75" spans="1:16">
      <c r="A75" t="s">
        <v>1438</v>
      </c>
      <c r="B75" t="s">
        <v>1439</v>
      </c>
      <c r="C75">
        <v>2021</v>
      </c>
      <c r="D75">
        <v>10.078089810563201</v>
      </c>
      <c r="E75">
        <v>21</v>
      </c>
      <c r="F75">
        <v>6</v>
      </c>
      <c r="G75">
        <v>2</v>
      </c>
      <c r="H75">
        <v>17</v>
      </c>
      <c r="I75">
        <v>4</v>
      </c>
      <c r="J75" t="s">
        <v>12</v>
      </c>
      <c r="K75">
        <f t="shared" si="5"/>
        <v>74</v>
      </c>
      <c r="L75">
        <f>IF(ISERROR(MATCH(B75,'pivot 2022'!$B$2:$B$251,0)),MATCH(A75,'pivot 2022'!$A$2:$A$251,0),MATCH(B75,'pivot 2022'!$B$2:$B$251,0))</f>
        <v>198</v>
      </c>
      <c r="M75">
        <f>IF(ISERROR(MATCH(B75,'pivot 2022'!$B$2:$B$756,0)),MATCH(A75,'pivot 2022'!$A$2:$A$756,0),MATCH(B75,'pivot 2022'!$B$2:$B$756,0))</f>
        <v>198</v>
      </c>
      <c r="N75">
        <f t="shared" si="4"/>
        <v>124</v>
      </c>
      <c r="O75">
        <f>INDEX('pivot 2022'!$D$2:$D$756,'pivot 2023'!M75)</f>
        <v>3.2997259352267498</v>
      </c>
      <c r="P75">
        <f t="shared" si="3"/>
        <v>6.778363875336451</v>
      </c>
    </row>
    <row r="76" spans="1:16">
      <c r="A76" t="s">
        <v>129</v>
      </c>
      <c r="B76" t="s">
        <v>130</v>
      </c>
      <c r="C76">
        <v>2012</v>
      </c>
      <c r="D76">
        <v>9.9945649610465601</v>
      </c>
      <c r="E76">
        <v>41</v>
      </c>
      <c r="F76">
        <v>42.560975609756099</v>
      </c>
      <c r="G76">
        <v>1</v>
      </c>
      <c r="H76">
        <v>10</v>
      </c>
      <c r="I76" t="s">
        <v>12</v>
      </c>
      <c r="J76">
        <v>63</v>
      </c>
      <c r="K76">
        <f t="shared" si="5"/>
        <v>75</v>
      </c>
      <c r="L76">
        <f>IF(ISERROR(MATCH(B76,'pivot 2022'!$B$2:$B$251,0)),MATCH(A76,'pivot 2022'!$A$2:$A$251,0),MATCH(B76,'pivot 2022'!$B$2:$B$251,0))</f>
        <v>66</v>
      </c>
      <c r="M76">
        <f>IF(ISERROR(MATCH(B76,'pivot 2022'!$B$2:$B$756,0)),MATCH(A76,'pivot 2022'!$A$2:$A$756,0),MATCH(B76,'pivot 2022'!$B$2:$B$756,0))</f>
        <v>66</v>
      </c>
      <c r="N76">
        <f t="shared" si="4"/>
        <v>-9</v>
      </c>
      <c r="O76">
        <f>INDEX('pivot 2022'!$D$2:$D$756,'pivot 2023'!M76)</f>
        <v>9.8577779853001992</v>
      </c>
      <c r="P76">
        <f t="shared" si="3"/>
        <v>0.13678697574636089</v>
      </c>
    </row>
    <row r="77" spans="1:16">
      <c r="A77" t="s">
        <v>309</v>
      </c>
      <c r="B77" t="s">
        <v>310</v>
      </c>
      <c r="C77">
        <v>2019</v>
      </c>
      <c r="D77">
        <v>9.9857823865304791</v>
      </c>
      <c r="E77">
        <v>42</v>
      </c>
      <c r="F77">
        <v>19.380952380952301</v>
      </c>
      <c r="G77">
        <v>7</v>
      </c>
      <c r="H77">
        <v>2</v>
      </c>
      <c r="I77">
        <v>35</v>
      </c>
      <c r="J77" t="s">
        <v>12</v>
      </c>
      <c r="K77">
        <f t="shared" si="5"/>
        <v>76</v>
      </c>
      <c r="L77">
        <f>IF(ISERROR(MATCH(B77,'pivot 2022'!$B$2:$B$251,0)),MATCH(A77,'pivot 2022'!$A$2:$A$251,0),MATCH(B77,'pivot 2022'!$B$2:$B$251,0))</f>
        <v>105</v>
      </c>
      <c r="M77">
        <f>IF(ISERROR(MATCH(B77,'pivot 2022'!$B$2:$B$756,0)),MATCH(A77,'pivot 2022'!$A$2:$A$756,0),MATCH(B77,'pivot 2022'!$B$2:$B$756,0))</f>
        <v>105</v>
      </c>
      <c r="N77">
        <f t="shared" si="4"/>
        <v>29</v>
      </c>
      <c r="O77">
        <f>INDEX('pivot 2022'!$D$2:$D$756,'pivot 2023'!M77)</f>
        <v>7.4521965480708499</v>
      </c>
      <c r="P77">
        <f t="shared" si="3"/>
        <v>2.5335858384596293</v>
      </c>
    </row>
    <row r="78" spans="1:16">
      <c r="A78" t="s">
        <v>265</v>
      </c>
      <c r="B78" t="s">
        <v>266</v>
      </c>
      <c r="C78">
        <v>2018</v>
      </c>
      <c r="D78">
        <v>9.8852138823638995</v>
      </c>
      <c r="E78">
        <v>57</v>
      </c>
      <c r="F78">
        <v>36.649122807017498</v>
      </c>
      <c r="G78">
        <v>16</v>
      </c>
      <c r="H78">
        <v>0</v>
      </c>
      <c r="I78">
        <v>23</v>
      </c>
      <c r="J78" t="s">
        <v>12</v>
      </c>
      <c r="K78">
        <f t="shared" si="5"/>
        <v>77</v>
      </c>
      <c r="L78">
        <f>IF(ISERROR(MATCH(B78,'pivot 2022'!$B$2:$B$251,0)),MATCH(A78,'pivot 2022'!$A$2:$A$251,0),MATCH(B78,'pivot 2022'!$B$2:$B$251,0))</f>
        <v>102</v>
      </c>
      <c r="M78">
        <f>IF(ISERROR(MATCH(B78,'pivot 2022'!$B$2:$B$756,0)),MATCH(A78,'pivot 2022'!$A$2:$A$756,0),MATCH(B78,'pivot 2022'!$B$2:$B$756,0))</f>
        <v>102</v>
      </c>
      <c r="N78">
        <f t="shared" si="4"/>
        <v>25</v>
      </c>
      <c r="O78">
        <f>INDEX('pivot 2022'!$D$2:$D$756,'pivot 2023'!M78)</f>
        <v>7.6136856728646602</v>
      </c>
      <c r="P78">
        <f t="shared" si="3"/>
        <v>2.2715282094992393</v>
      </c>
    </row>
    <row r="79" spans="1:16">
      <c r="A79" t="s">
        <v>133</v>
      </c>
      <c r="B79" t="s">
        <v>1541</v>
      </c>
      <c r="C79">
        <v>2011</v>
      </c>
      <c r="D79">
        <v>9.6918770084214394</v>
      </c>
      <c r="E79">
        <v>64</v>
      </c>
      <c r="F79">
        <v>55.796875</v>
      </c>
      <c r="G79">
        <v>6</v>
      </c>
      <c r="H79">
        <v>2</v>
      </c>
      <c r="I79" t="s">
        <v>12</v>
      </c>
      <c r="J79">
        <v>79</v>
      </c>
      <c r="K79">
        <f t="shared" si="5"/>
        <v>78</v>
      </c>
      <c r="L79">
        <f>IF(ISERROR(MATCH(B79,'pivot 2022'!$B$2:$B$251,0)),MATCH(A79,'pivot 2022'!$A$2:$A$251,0),MATCH(B79,'pivot 2022'!$B$2:$B$251,0))</f>
        <v>67</v>
      </c>
      <c r="M79">
        <f>IF(ISERROR(MATCH(B79,'pivot 2022'!$B$2:$B$756,0)),MATCH(A79,'pivot 2022'!$A$2:$A$756,0),MATCH(B79,'pivot 2022'!$B$2:$B$756,0))</f>
        <v>67</v>
      </c>
      <c r="N79">
        <f t="shared" si="4"/>
        <v>-11</v>
      </c>
      <c r="O79">
        <f>INDEX('pivot 2022'!$D$2:$D$756,'pivot 2023'!M79)</f>
        <v>9.6994558685469698</v>
      </c>
      <c r="P79">
        <f t="shared" si="3"/>
        <v>-7.57886012553044E-3</v>
      </c>
    </row>
    <row r="80" spans="1:16">
      <c r="A80" t="s">
        <v>139</v>
      </c>
      <c r="B80" t="s">
        <v>140</v>
      </c>
      <c r="C80">
        <v>2015</v>
      </c>
      <c r="D80">
        <v>9.4391272174678296</v>
      </c>
      <c r="E80">
        <v>55</v>
      </c>
      <c r="F80">
        <v>47.8363636363636</v>
      </c>
      <c r="G80">
        <v>5</v>
      </c>
      <c r="H80">
        <v>2</v>
      </c>
      <c r="I80" t="s">
        <v>12</v>
      </c>
      <c r="J80">
        <v>6</v>
      </c>
      <c r="K80">
        <f t="shared" si="5"/>
        <v>79</v>
      </c>
      <c r="L80">
        <f>IF(ISERROR(MATCH(B80,'pivot 2022'!$B$2:$B$251,0)),MATCH(A80,'pivot 2022'!$A$2:$A$251,0),MATCH(B80,'pivot 2022'!$B$2:$B$251,0))</f>
        <v>68</v>
      </c>
      <c r="M80">
        <f>IF(ISERROR(MATCH(B80,'pivot 2022'!$B$2:$B$756,0)),MATCH(A80,'pivot 2022'!$A$2:$A$756,0),MATCH(B80,'pivot 2022'!$B$2:$B$756,0))</f>
        <v>68</v>
      </c>
      <c r="N80">
        <f t="shared" si="4"/>
        <v>-11</v>
      </c>
      <c r="O80">
        <f>INDEX('pivot 2022'!$D$2:$D$756,'pivot 2023'!M80)</f>
        <v>9.3340750131751093</v>
      </c>
      <c r="P80">
        <f t="shared" si="3"/>
        <v>0.10505220429272022</v>
      </c>
    </row>
    <row r="81" spans="1:16">
      <c r="A81" t="s">
        <v>293</v>
      </c>
      <c r="B81" t="s">
        <v>294</v>
      </c>
      <c r="C81">
        <v>2018</v>
      </c>
      <c r="D81">
        <v>9.3103452582711306</v>
      </c>
      <c r="E81">
        <v>59</v>
      </c>
      <c r="F81">
        <v>48.169491525423702</v>
      </c>
      <c r="G81">
        <v>13</v>
      </c>
      <c r="H81">
        <v>0</v>
      </c>
      <c r="I81">
        <v>32</v>
      </c>
      <c r="J81" t="s">
        <v>12</v>
      </c>
      <c r="K81">
        <f t="shared" si="5"/>
        <v>80</v>
      </c>
      <c r="L81">
        <f>IF(ISERROR(MATCH(B81,'pivot 2022'!$B$2:$B$251,0)),MATCH(A81,'pivot 2022'!$A$2:$A$251,0),MATCH(B81,'pivot 2022'!$B$2:$B$251,0))</f>
        <v>118</v>
      </c>
      <c r="M81">
        <f>IF(ISERROR(MATCH(B81,'pivot 2022'!$B$2:$B$756,0)),MATCH(A81,'pivot 2022'!$A$2:$A$756,0),MATCH(B81,'pivot 2022'!$B$2:$B$756,0))</f>
        <v>118</v>
      </c>
      <c r="N81">
        <f t="shared" si="4"/>
        <v>38</v>
      </c>
      <c r="O81">
        <f>INDEX('pivot 2022'!$D$2:$D$756,'pivot 2023'!M81)</f>
        <v>6.8286238398850001</v>
      </c>
      <c r="P81">
        <f t="shared" si="3"/>
        <v>2.4817214183861305</v>
      </c>
    </row>
    <row r="82" spans="1:16">
      <c r="A82" t="s">
        <v>156</v>
      </c>
      <c r="B82" t="s">
        <v>157</v>
      </c>
      <c r="C82">
        <v>2015</v>
      </c>
      <c r="D82">
        <v>9.2438091845805896</v>
      </c>
      <c r="E82">
        <v>59</v>
      </c>
      <c r="F82">
        <v>53.949152542372801</v>
      </c>
      <c r="G82">
        <v>13</v>
      </c>
      <c r="H82">
        <v>0</v>
      </c>
      <c r="I82" t="s">
        <v>12</v>
      </c>
      <c r="J82">
        <v>7</v>
      </c>
      <c r="K82">
        <f t="shared" si="5"/>
        <v>81</v>
      </c>
      <c r="L82">
        <f>IF(ISERROR(MATCH(B82,'pivot 2022'!$B$2:$B$251,0)),MATCH(A82,'pivot 2022'!$A$2:$A$251,0),MATCH(B82,'pivot 2022'!$B$2:$B$251,0))</f>
        <v>73</v>
      </c>
      <c r="M82">
        <f>IF(ISERROR(MATCH(B82,'pivot 2022'!$B$2:$B$756,0)),MATCH(A82,'pivot 2022'!$A$2:$A$756,0),MATCH(B82,'pivot 2022'!$B$2:$B$756,0))</f>
        <v>73</v>
      </c>
      <c r="N82">
        <f t="shared" si="4"/>
        <v>-8</v>
      </c>
      <c r="O82">
        <f>INDEX('pivot 2022'!$D$2:$D$756,'pivot 2023'!M82)</f>
        <v>8.9354696947181402</v>
      </c>
      <c r="P82">
        <f t="shared" si="3"/>
        <v>0.30833948986244941</v>
      </c>
    </row>
    <row r="83" spans="1:16">
      <c r="A83" t="s">
        <v>137</v>
      </c>
      <c r="B83" t="s">
        <v>138</v>
      </c>
      <c r="C83">
        <v>2003</v>
      </c>
      <c r="D83">
        <v>9.1839898139541098</v>
      </c>
      <c r="E83">
        <v>71</v>
      </c>
      <c r="F83">
        <v>63.408450704225302</v>
      </c>
      <c r="G83">
        <v>34</v>
      </c>
      <c r="H83">
        <v>0</v>
      </c>
      <c r="I83" t="s">
        <v>12</v>
      </c>
      <c r="J83">
        <v>24</v>
      </c>
      <c r="K83">
        <f t="shared" si="5"/>
        <v>82</v>
      </c>
      <c r="L83">
        <f>IF(ISERROR(MATCH(B83,'pivot 2022'!$B$2:$B$251,0)),MATCH(A83,'pivot 2022'!$A$2:$A$251,0),MATCH(B83,'pivot 2022'!$B$2:$B$251,0))</f>
        <v>69</v>
      </c>
      <c r="M83">
        <f>IF(ISERROR(MATCH(B83,'pivot 2022'!$B$2:$B$756,0)),MATCH(A83,'pivot 2022'!$A$2:$A$756,0),MATCH(B83,'pivot 2022'!$B$2:$B$756,0))</f>
        <v>69</v>
      </c>
      <c r="N83">
        <f t="shared" si="4"/>
        <v>-13</v>
      </c>
      <c r="O83">
        <f>INDEX('pivot 2022'!$D$2:$D$756,'pivot 2023'!M83)</f>
        <v>9.2775442354446298</v>
      </c>
      <c r="P83">
        <f t="shared" si="3"/>
        <v>-9.3554421490519957E-2</v>
      </c>
    </row>
    <row r="84" spans="1:16">
      <c r="A84" t="s">
        <v>135</v>
      </c>
      <c r="B84" t="s">
        <v>1542</v>
      </c>
      <c r="C84">
        <v>2012</v>
      </c>
      <c r="D84">
        <v>9.0833750068973504</v>
      </c>
      <c r="E84">
        <v>64</v>
      </c>
      <c r="F84">
        <v>54.71875</v>
      </c>
      <c r="G84">
        <v>20</v>
      </c>
      <c r="H84">
        <v>0</v>
      </c>
      <c r="I84" t="s">
        <v>12</v>
      </c>
      <c r="J84">
        <v>48</v>
      </c>
      <c r="K84">
        <f t="shared" si="5"/>
        <v>83</v>
      </c>
      <c r="L84">
        <f>IF(ISERROR(MATCH(B84,'pivot 2022'!$B$2:$B$251,0)),MATCH(A84,'pivot 2022'!$A$2:$A$251,0),MATCH(B84,'pivot 2022'!$B$2:$B$251,0))</f>
        <v>70</v>
      </c>
      <c r="M84">
        <f>IF(ISERROR(MATCH(B84,'pivot 2022'!$B$2:$B$756,0)),MATCH(A84,'pivot 2022'!$A$2:$A$756,0),MATCH(B84,'pivot 2022'!$B$2:$B$756,0))</f>
        <v>70</v>
      </c>
      <c r="N84">
        <f t="shared" si="4"/>
        <v>-13</v>
      </c>
      <c r="O84">
        <f>INDEX('pivot 2022'!$D$2:$D$756,'pivot 2023'!M84)</f>
        <v>9.0923695816631191</v>
      </c>
      <c r="P84">
        <f t="shared" si="3"/>
        <v>-8.9945747657687036E-3</v>
      </c>
    </row>
    <row r="85" spans="1:16">
      <c r="A85" t="s">
        <v>160</v>
      </c>
      <c r="B85" t="s">
        <v>161</v>
      </c>
      <c r="C85">
        <v>2017</v>
      </c>
      <c r="D85">
        <v>8.9722483962505706</v>
      </c>
      <c r="E85">
        <v>44</v>
      </c>
      <c r="F85">
        <v>43.931818181818102</v>
      </c>
      <c r="G85">
        <v>2</v>
      </c>
      <c r="H85">
        <v>5</v>
      </c>
      <c r="I85" t="s">
        <v>12</v>
      </c>
      <c r="J85">
        <v>8</v>
      </c>
      <c r="K85">
        <f t="shared" si="5"/>
        <v>84</v>
      </c>
      <c r="L85">
        <f>IF(ISERROR(MATCH(B85,'pivot 2022'!$B$2:$B$251,0)),MATCH(A85,'pivot 2022'!$A$2:$A$251,0),MATCH(B85,'pivot 2022'!$B$2:$B$251,0))</f>
        <v>76</v>
      </c>
      <c r="M85">
        <f>IF(ISERROR(MATCH(B85,'pivot 2022'!$B$2:$B$756,0)),MATCH(A85,'pivot 2022'!$A$2:$A$756,0),MATCH(B85,'pivot 2022'!$B$2:$B$756,0))</f>
        <v>76</v>
      </c>
      <c r="N85">
        <f t="shared" si="4"/>
        <v>-8</v>
      </c>
      <c r="O85">
        <f>INDEX('pivot 2022'!$D$2:$D$756,'pivot 2023'!M85)</f>
        <v>8.6337049773646104</v>
      </c>
      <c r="P85">
        <f t="shared" si="3"/>
        <v>0.33854341888596018</v>
      </c>
    </row>
    <row r="86" spans="1:16">
      <c r="A86" t="s">
        <v>148</v>
      </c>
      <c r="B86" t="s">
        <v>149</v>
      </c>
      <c r="C86">
        <v>2007</v>
      </c>
      <c r="D86">
        <v>8.70269433155309</v>
      </c>
      <c r="E86">
        <v>63</v>
      </c>
      <c r="F86">
        <v>57.634920634920597</v>
      </c>
      <c r="G86">
        <v>27</v>
      </c>
      <c r="H86">
        <v>0</v>
      </c>
      <c r="I86" t="s">
        <v>12</v>
      </c>
      <c r="J86">
        <v>95</v>
      </c>
      <c r="K86">
        <f t="shared" si="5"/>
        <v>85</v>
      </c>
      <c r="L86">
        <f>IF(ISERROR(MATCH(B86,'pivot 2022'!$B$2:$B$251,0)),MATCH(A86,'pivot 2022'!$A$2:$A$251,0),MATCH(B86,'pivot 2022'!$B$2:$B$251,0))</f>
        <v>74</v>
      </c>
      <c r="M86">
        <f>IF(ISERROR(MATCH(B86,'pivot 2022'!$B$2:$B$756,0)),MATCH(A86,'pivot 2022'!$A$2:$A$756,0),MATCH(B86,'pivot 2022'!$B$2:$B$756,0))</f>
        <v>74</v>
      </c>
      <c r="N86">
        <f t="shared" si="4"/>
        <v>-11</v>
      </c>
      <c r="O86">
        <f>INDEX('pivot 2022'!$D$2:$D$756,'pivot 2023'!M86)</f>
        <v>8.6965304883357994</v>
      </c>
      <c r="P86">
        <f t="shared" si="3"/>
        <v>6.1638432172905766E-3</v>
      </c>
    </row>
    <row r="87" spans="1:16">
      <c r="A87" t="s">
        <v>143</v>
      </c>
      <c r="B87" t="s">
        <v>144</v>
      </c>
      <c r="C87">
        <v>2010</v>
      </c>
      <c r="D87">
        <v>8.6375006261977898</v>
      </c>
      <c r="E87">
        <v>50</v>
      </c>
      <c r="F87">
        <v>41.48</v>
      </c>
      <c r="G87">
        <v>16</v>
      </c>
      <c r="H87">
        <v>0</v>
      </c>
      <c r="I87" t="s">
        <v>12</v>
      </c>
      <c r="J87">
        <v>104</v>
      </c>
      <c r="K87">
        <f t="shared" si="5"/>
        <v>86</v>
      </c>
      <c r="L87">
        <f>IF(ISERROR(MATCH(B87,'pivot 2022'!$B$2:$B$251,0)),MATCH(A87,'pivot 2022'!$A$2:$A$251,0),MATCH(B87,'pivot 2022'!$B$2:$B$251,0))</f>
        <v>79</v>
      </c>
      <c r="M87">
        <f>IF(ISERROR(MATCH(B87,'pivot 2022'!$B$2:$B$756,0)),MATCH(A87,'pivot 2022'!$A$2:$A$756,0),MATCH(B87,'pivot 2022'!$B$2:$B$756,0))</f>
        <v>79</v>
      </c>
      <c r="N87">
        <f t="shared" si="4"/>
        <v>-7</v>
      </c>
      <c r="O87">
        <f>INDEX('pivot 2022'!$D$2:$D$756,'pivot 2023'!M87)</f>
        <v>8.5475670724816499</v>
      </c>
      <c r="P87">
        <f t="shared" si="3"/>
        <v>8.9933553716139869E-2</v>
      </c>
    </row>
    <row r="88" spans="1:16">
      <c r="A88" t="s">
        <v>145</v>
      </c>
      <c r="B88" t="s">
        <v>146</v>
      </c>
      <c r="C88">
        <v>2005</v>
      </c>
      <c r="D88">
        <v>8.62930338764426</v>
      </c>
      <c r="E88">
        <v>49</v>
      </c>
      <c r="F88">
        <v>36.530612244897902</v>
      </c>
      <c r="G88">
        <v>17</v>
      </c>
      <c r="H88">
        <v>0</v>
      </c>
      <c r="I88" t="s">
        <v>12</v>
      </c>
      <c r="J88">
        <v>111</v>
      </c>
      <c r="K88">
        <f t="shared" si="5"/>
        <v>87</v>
      </c>
      <c r="L88">
        <f>IF(ISERROR(MATCH(B88,'pivot 2022'!$B$2:$B$251,0)),MATCH(A88,'pivot 2022'!$A$2:$A$251,0),MATCH(B88,'pivot 2022'!$B$2:$B$251,0))</f>
        <v>77</v>
      </c>
      <c r="M88">
        <f>IF(ISERROR(MATCH(B88,'pivot 2022'!$B$2:$B$756,0)),MATCH(A88,'pivot 2022'!$A$2:$A$756,0),MATCH(B88,'pivot 2022'!$B$2:$B$756,0))</f>
        <v>77</v>
      </c>
      <c r="N88">
        <f t="shared" si="4"/>
        <v>-10</v>
      </c>
      <c r="O88">
        <f>INDEX('pivot 2022'!$D$2:$D$756,'pivot 2023'!M88)</f>
        <v>8.6037511931912007</v>
      </c>
      <c r="P88">
        <f t="shared" si="3"/>
        <v>2.5552194453059229E-2</v>
      </c>
    </row>
    <row r="89" spans="1:16">
      <c r="A89" t="s">
        <v>1543</v>
      </c>
      <c r="B89" t="s">
        <v>1544</v>
      </c>
      <c r="C89">
        <v>2011</v>
      </c>
      <c r="D89">
        <v>8.5638806207340501</v>
      </c>
      <c r="E89">
        <v>40</v>
      </c>
      <c r="F89">
        <v>40.325000000000003</v>
      </c>
      <c r="G89">
        <v>3</v>
      </c>
      <c r="H89">
        <v>6</v>
      </c>
      <c r="I89" t="s">
        <v>12</v>
      </c>
      <c r="J89">
        <v>95</v>
      </c>
      <c r="K89">
        <f t="shared" si="5"/>
        <v>88</v>
      </c>
      <c r="L89">
        <f>IF(ISERROR(MATCH(B89,'pivot 2022'!$B$2:$B$251,0)),MATCH(A89,'pivot 2022'!$A$2:$A$251,0),MATCH(B89,'pivot 2022'!$B$2:$B$251,0))</f>
        <v>78</v>
      </c>
      <c r="M89">
        <f>IF(ISERROR(MATCH(B89,'pivot 2022'!$B$2:$B$756,0)),MATCH(A89,'pivot 2022'!$A$2:$A$756,0),MATCH(B89,'pivot 2022'!$B$2:$B$756,0))</f>
        <v>78</v>
      </c>
      <c r="N89">
        <f t="shared" si="4"/>
        <v>-10</v>
      </c>
      <c r="O89">
        <f>INDEX('pivot 2022'!$D$2:$D$756,'pivot 2023'!M89)</f>
        <v>8.5842483260904601</v>
      </c>
      <c r="P89">
        <f t="shared" si="3"/>
        <v>-2.0367705356409971E-2</v>
      </c>
    </row>
    <row r="90" spans="1:16">
      <c r="A90" t="s">
        <v>152</v>
      </c>
      <c r="B90" t="s">
        <v>153</v>
      </c>
      <c r="C90">
        <v>2014</v>
      </c>
      <c r="D90">
        <v>8.5198990160334702</v>
      </c>
      <c r="E90">
        <v>65</v>
      </c>
      <c r="F90">
        <v>62.938461538461503</v>
      </c>
      <c r="G90">
        <v>30</v>
      </c>
      <c r="H90">
        <v>0</v>
      </c>
      <c r="I90" t="s">
        <v>12</v>
      </c>
      <c r="J90">
        <v>24</v>
      </c>
      <c r="K90">
        <f t="shared" si="5"/>
        <v>89</v>
      </c>
      <c r="L90">
        <f>IF(ISERROR(MATCH(B90,'pivot 2022'!$B$2:$B$251,0)),MATCH(A90,'pivot 2022'!$A$2:$A$251,0),MATCH(B90,'pivot 2022'!$B$2:$B$251,0))</f>
        <v>80</v>
      </c>
      <c r="M90">
        <f>IF(ISERROR(MATCH(B90,'pivot 2022'!$B$2:$B$756,0)),MATCH(A90,'pivot 2022'!$A$2:$A$756,0),MATCH(B90,'pivot 2022'!$B$2:$B$756,0))</f>
        <v>80</v>
      </c>
      <c r="N90">
        <f t="shared" si="4"/>
        <v>-9</v>
      </c>
      <c r="O90">
        <f>INDEX('pivot 2022'!$D$2:$D$756,'pivot 2023'!M90)</f>
        <v>8.5338041064558894</v>
      </c>
      <c r="P90">
        <f t="shared" si="3"/>
        <v>-1.3905090422419164E-2</v>
      </c>
    </row>
    <row r="91" spans="1:16">
      <c r="A91" t="s">
        <v>150</v>
      </c>
      <c r="B91" t="s">
        <v>1545</v>
      </c>
      <c r="C91">
        <v>2014</v>
      </c>
      <c r="D91">
        <v>8.4498774109431292</v>
      </c>
      <c r="E91">
        <v>37</v>
      </c>
      <c r="F91">
        <v>31.972972972972901</v>
      </c>
      <c r="G91">
        <v>4</v>
      </c>
      <c r="H91">
        <v>7</v>
      </c>
      <c r="I91" t="s">
        <v>12</v>
      </c>
      <c r="J91">
        <v>66</v>
      </c>
      <c r="K91">
        <f t="shared" si="5"/>
        <v>90</v>
      </c>
      <c r="L91">
        <f>IF(ISERROR(MATCH(B91,'pivot 2022'!$B$2:$B$251,0)),MATCH(A91,'pivot 2022'!$A$2:$A$251,0),MATCH(B91,'pivot 2022'!$B$2:$B$251,0))</f>
        <v>81</v>
      </c>
      <c r="M91">
        <f>IF(ISERROR(MATCH(B91,'pivot 2022'!$B$2:$B$756,0)),MATCH(A91,'pivot 2022'!$A$2:$A$756,0),MATCH(B91,'pivot 2022'!$B$2:$B$756,0))</f>
        <v>81</v>
      </c>
      <c r="N91">
        <f t="shared" si="4"/>
        <v>-9</v>
      </c>
      <c r="O91">
        <f>INDEX('pivot 2022'!$D$2:$D$756,'pivot 2023'!M91)</f>
        <v>8.4814352215720792</v>
      </c>
      <c r="P91">
        <f t="shared" si="3"/>
        <v>-3.1557810628950023E-2</v>
      </c>
    </row>
    <row r="92" spans="1:16">
      <c r="A92" t="s">
        <v>253</v>
      </c>
      <c r="B92" t="s">
        <v>1546</v>
      </c>
      <c r="C92">
        <v>2018</v>
      </c>
      <c r="D92">
        <v>8.3585485808622408</v>
      </c>
      <c r="E92">
        <v>50</v>
      </c>
      <c r="F92">
        <v>47.92</v>
      </c>
      <c r="G92">
        <v>5</v>
      </c>
      <c r="H92">
        <v>3</v>
      </c>
      <c r="I92">
        <v>33</v>
      </c>
      <c r="J92" t="s">
        <v>12</v>
      </c>
      <c r="K92">
        <f t="shared" si="5"/>
        <v>91</v>
      </c>
      <c r="L92">
        <f>IF(ISERROR(MATCH(B92,'pivot 2022'!$B$2:$B$251,0)),MATCH(A92,'pivot 2022'!$A$2:$A$251,0),MATCH(B92,'pivot 2022'!$B$2:$B$251,0))</f>
        <v>106</v>
      </c>
      <c r="M92">
        <f>IF(ISERROR(MATCH(B92,'pivot 2022'!$B$2:$B$756,0)),MATCH(A92,'pivot 2022'!$A$2:$A$756,0),MATCH(B92,'pivot 2022'!$B$2:$B$756,0))</f>
        <v>106</v>
      </c>
      <c r="N92">
        <f t="shared" si="4"/>
        <v>15</v>
      </c>
      <c r="O92">
        <f>INDEX('pivot 2022'!$D$2:$D$756,'pivot 2023'!M92)</f>
        <v>7.3838721576210604</v>
      </c>
      <c r="P92">
        <f t="shared" si="3"/>
        <v>0.97467642324118042</v>
      </c>
    </row>
    <row r="93" spans="1:16">
      <c r="A93" t="s">
        <v>172</v>
      </c>
      <c r="B93" t="s">
        <v>1547</v>
      </c>
      <c r="C93">
        <v>1993</v>
      </c>
      <c r="D93">
        <v>8.3301259190059103</v>
      </c>
      <c r="E93">
        <v>66</v>
      </c>
      <c r="F93">
        <v>65.742424242424207</v>
      </c>
      <c r="G93">
        <v>34</v>
      </c>
      <c r="H93">
        <v>0</v>
      </c>
      <c r="I93" t="s">
        <v>12</v>
      </c>
      <c r="J93">
        <v>91</v>
      </c>
      <c r="K93">
        <f t="shared" si="5"/>
        <v>92</v>
      </c>
      <c r="L93">
        <f>IF(ISERROR(MATCH(B93,'pivot 2022'!$B$2:$B$251,0)),MATCH(A93,'pivot 2022'!$A$2:$A$251,0),MATCH(B93,'pivot 2022'!$B$2:$B$251,0))</f>
        <v>92</v>
      </c>
      <c r="M93">
        <f>IF(ISERROR(MATCH(B93,'pivot 2022'!$B$2:$B$756,0)),MATCH(A93,'pivot 2022'!$A$2:$A$756,0),MATCH(B93,'pivot 2022'!$B$2:$B$756,0))</f>
        <v>92</v>
      </c>
      <c r="N93">
        <f t="shared" si="4"/>
        <v>0</v>
      </c>
      <c r="O93">
        <f>INDEX('pivot 2022'!$D$2:$D$756,'pivot 2023'!M93)</f>
        <v>7.9386076256806302</v>
      </c>
      <c r="P93">
        <f t="shared" si="3"/>
        <v>0.3915182933252801</v>
      </c>
    </row>
    <row r="94" spans="1:16">
      <c r="A94" t="s">
        <v>158</v>
      </c>
      <c r="B94" t="s">
        <v>159</v>
      </c>
      <c r="C94">
        <v>2005</v>
      </c>
      <c r="D94">
        <v>8.2893343439955594</v>
      </c>
      <c r="E94">
        <v>68</v>
      </c>
      <c r="F94">
        <v>70.941176470588204</v>
      </c>
      <c r="G94">
        <v>34</v>
      </c>
      <c r="H94">
        <v>0</v>
      </c>
      <c r="I94" t="s">
        <v>12</v>
      </c>
      <c r="J94">
        <v>60</v>
      </c>
      <c r="K94">
        <f t="shared" si="5"/>
        <v>93</v>
      </c>
      <c r="L94">
        <f>IF(ISERROR(MATCH(B94,'pivot 2022'!$B$2:$B$251,0)),MATCH(A94,'pivot 2022'!$A$2:$A$251,0),MATCH(B94,'pivot 2022'!$B$2:$B$251,0))</f>
        <v>86</v>
      </c>
      <c r="M94">
        <f>IF(ISERROR(MATCH(B94,'pivot 2022'!$B$2:$B$756,0)),MATCH(A94,'pivot 2022'!$A$2:$A$756,0),MATCH(B94,'pivot 2022'!$B$2:$B$756,0))</f>
        <v>86</v>
      </c>
      <c r="N94">
        <f t="shared" si="4"/>
        <v>-7</v>
      </c>
      <c r="O94">
        <f>INDEX('pivot 2022'!$D$2:$D$756,'pivot 2023'!M94)</f>
        <v>8.1975204955754801</v>
      </c>
      <c r="P94">
        <f t="shared" si="3"/>
        <v>9.1813848420079225E-2</v>
      </c>
    </row>
    <row r="95" spans="1:16">
      <c r="A95" t="s">
        <v>154</v>
      </c>
      <c r="B95" t="s">
        <v>155</v>
      </c>
      <c r="C95">
        <v>2008</v>
      </c>
      <c r="D95">
        <v>8.2408368177032791</v>
      </c>
      <c r="E95">
        <v>68</v>
      </c>
      <c r="F95">
        <v>70.558823529411697</v>
      </c>
      <c r="G95">
        <v>38</v>
      </c>
      <c r="H95">
        <v>0</v>
      </c>
      <c r="I95" t="s">
        <v>12</v>
      </c>
      <c r="J95">
        <v>79</v>
      </c>
      <c r="K95">
        <f t="shared" si="5"/>
        <v>94</v>
      </c>
      <c r="L95">
        <f>IF(ISERROR(MATCH(B95,'pivot 2022'!$B$2:$B$251,0)),MATCH(A95,'pivot 2022'!$A$2:$A$251,0),MATCH(B95,'pivot 2022'!$B$2:$B$251,0))</f>
        <v>84</v>
      </c>
      <c r="M95">
        <f>IF(ISERROR(MATCH(B95,'pivot 2022'!$B$2:$B$756,0)),MATCH(A95,'pivot 2022'!$A$2:$A$756,0),MATCH(B95,'pivot 2022'!$B$2:$B$756,0))</f>
        <v>84</v>
      </c>
      <c r="N95">
        <f t="shared" si="4"/>
        <v>-10</v>
      </c>
      <c r="O95">
        <f>INDEX('pivot 2022'!$D$2:$D$756,'pivot 2023'!M95)</f>
        <v>8.36029668948097</v>
      </c>
      <c r="P95">
        <f t="shared" si="3"/>
        <v>-0.11945987177769091</v>
      </c>
    </row>
    <row r="96" spans="1:16">
      <c r="A96" t="s">
        <v>162</v>
      </c>
      <c r="B96" t="s">
        <v>1548</v>
      </c>
      <c r="C96">
        <v>2015</v>
      </c>
      <c r="D96">
        <v>8.15888596560516</v>
      </c>
      <c r="E96">
        <v>57</v>
      </c>
      <c r="F96">
        <v>57.017543859649102</v>
      </c>
      <c r="G96">
        <v>18</v>
      </c>
      <c r="H96">
        <v>0</v>
      </c>
      <c r="I96" t="s">
        <v>12</v>
      </c>
      <c r="J96">
        <v>29</v>
      </c>
      <c r="K96">
        <f t="shared" si="5"/>
        <v>95</v>
      </c>
      <c r="L96">
        <f>IF(ISERROR(MATCH(B96,'pivot 2022'!$B$2:$B$251,0)),MATCH(A96,'pivot 2022'!$A$2:$A$251,0),MATCH(B96,'pivot 2022'!$B$2:$B$251,0))</f>
        <v>85</v>
      </c>
      <c r="M96">
        <f>IF(ISERROR(MATCH(B96,'pivot 2022'!$B$2:$B$756,0)),MATCH(A96,'pivot 2022'!$A$2:$A$756,0),MATCH(B96,'pivot 2022'!$B$2:$B$756,0))</f>
        <v>85</v>
      </c>
      <c r="N96">
        <f t="shared" si="4"/>
        <v>-10</v>
      </c>
      <c r="O96">
        <f>INDEX('pivot 2022'!$D$2:$D$756,'pivot 2023'!M96)</f>
        <v>8.2440785019298506</v>
      </c>
      <c r="P96">
        <f t="shared" si="3"/>
        <v>-8.5192536324690593E-2</v>
      </c>
    </row>
    <row r="97" spans="1:16">
      <c r="A97" t="s">
        <v>170</v>
      </c>
      <c r="B97" t="s">
        <v>1549</v>
      </c>
      <c r="C97">
        <v>2012</v>
      </c>
      <c r="D97">
        <v>8.0727803491027395</v>
      </c>
      <c r="E97">
        <v>59</v>
      </c>
      <c r="F97">
        <v>60.779661016949099</v>
      </c>
      <c r="G97">
        <v>17</v>
      </c>
      <c r="H97">
        <v>0</v>
      </c>
      <c r="I97" t="s">
        <v>12</v>
      </c>
      <c r="J97">
        <v>24</v>
      </c>
      <c r="K97">
        <f t="shared" si="5"/>
        <v>96</v>
      </c>
      <c r="L97">
        <f>IF(ISERROR(MATCH(B97,'pivot 2022'!$B$2:$B$251,0)),MATCH(A97,'pivot 2022'!$A$2:$A$251,0),MATCH(B97,'pivot 2022'!$B$2:$B$251,0))</f>
        <v>90</v>
      </c>
      <c r="M97">
        <f>IF(ISERROR(MATCH(B97,'pivot 2022'!$B$2:$B$756,0)),MATCH(A97,'pivot 2022'!$A$2:$A$756,0),MATCH(B97,'pivot 2022'!$B$2:$B$756,0))</f>
        <v>90</v>
      </c>
      <c r="N97">
        <f t="shared" si="4"/>
        <v>-6</v>
      </c>
      <c r="O97">
        <f>INDEX('pivot 2022'!$D$2:$D$756,'pivot 2023'!M97)</f>
        <v>7.9723013687452697</v>
      </c>
      <c r="P97">
        <f t="shared" si="3"/>
        <v>0.10047898035746972</v>
      </c>
    </row>
    <row r="98" spans="1:16">
      <c r="A98" t="s">
        <v>164</v>
      </c>
      <c r="B98" t="s">
        <v>1550</v>
      </c>
      <c r="C98">
        <v>2006</v>
      </c>
      <c r="D98">
        <v>8.06871400196205</v>
      </c>
      <c r="E98">
        <v>51</v>
      </c>
      <c r="F98">
        <v>46.901960784313701</v>
      </c>
      <c r="G98">
        <v>18</v>
      </c>
      <c r="H98">
        <v>0</v>
      </c>
      <c r="I98" t="s">
        <v>12</v>
      </c>
      <c r="J98">
        <v>105</v>
      </c>
      <c r="K98">
        <f t="shared" si="5"/>
        <v>97</v>
      </c>
      <c r="L98">
        <f>IF(ISERROR(MATCH(B98,'pivot 2022'!$B$2:$B$251,0)),MATCH(A98,'pivot 2022'!$A$2:$A$251,0),MATCH(B98,'pivot 2022'!$B$2:$B$251,0))</f>
        <v>87</v>
      </c>
      <c r="M98">
        <f>IF(ISERROR(MATCH(B98,'pivot 2022'!$B$2:$B$756,0)),MATCH(A98,'pivot 2022'!$A$2:$A$756,0),MATCH(B98,'pivot 2022'!$B$2:$B$756,0))</f>
        <v>87</v>
      </c>
      <c r="N98">
        <f t="shared" si="4"/>
        <v>-10</v>
      </c>
      <c r="O98">
        <f>INDEX('pivot 2022'!$D$2:$D$756,'pivot 2023'!M98)</f>
        <v>8.1854765324725793</v>
      </c>
      <c r="P98">
        <f t="shared" si="3"/>
        <v>-0.11676253051052932</v>
      </c>
    </row>
    <row r="99" spans="1:16">
      <c r="A99" t="s">
        <v>168</v>
      </c>
      <c r="B99" t="s">
        <v>169</v>
      </c>
      <c r="C99">
        <v>2015</v>
      </c>
      <c r="D99">
        <v>8.0295500390727508</v>
      </c>
      <c r="E99">
        <v>49</v>
      </c>
      <c r="F99">
        <v>46.530612244897902</v>
      </c>
      <c r="G99">
        <v>10</v>
      </c>
      <c r="H99">
        <v>1</v>
      </c>
      <c r="I99" t="s">
        <v>12</v>
      </c>
      <c r="J99">
        <v>40</v>
      </c>
      <c r="K99">
        <f t="shared" si="5"/>
        <v>98</v>
      </c>
      <c r="L99">
        <f>IF(ISERROR(MATCH(B99,'pivot 2022'!$B$2:$B$251,0)),MATCH(A99,'pivot 2022'!$A$2:$A$251,0),MATCH(B99,'pivot 2022'!$B$2:$B$251,0))</f>
        <v>89</v>
      </c>
      <c r="M99">
        <f>IF(ISERROR(MATCH(B99,'pivot 2022'!$B$2:$B$756,0)),MATCH(A99,'pivot 2022'!$A$2:$A$756,0),MATCH(B99,'pivot 2022'!$B$2:$B$756,0))</f>
        <v>89</v>
      </c>
      <c r="N99">
        <f t="shared" si="4"/>
        <v>-9</v>
      </c>
      <c r="O99">
        <f>INDEX('pivot 2022'!$D$2:$D$756,'pivot 2023'!M99)</f>
        <v>8.0374294867764604</v>
      </c>
      <c r="P99">
        <f t="shared" si="3"/>
        <v>-7.87944770370963E-3</v>
      </c>
    </row>
    <row r="100" spans="1:16">
      <c r="A100" t="s">
        <v>196</v>
      </c>
      <c r="B100" t="s">
        <v>1551</v>
      </c>
      <c r="C100">
        <v>2018</v>
      </c>
      <c r="D100">
        <v>8.0057545370955001</v>
      </c>
      <c r="E100">
        <v>38</v>
      </c>
      <c r="F100">
        <v>40.842105263157897</v>
      </c>
      <c r="G100">
        <v>4</v>
      </c>
      <c r="H100">
        <v>7</v>
      </c>
      <c r="I100" t="s">
        <v>12</v>
      </c>
      <c r="J100">
        <v>4</v>
      </c>
      <c r="K100">
        <f t="shared" si="5"/>
        <v>99</v>
      </c>
      <c r="L100">
        <f>IF(ISERROR(MATCH(B100,'pivot 2022'!$B$2:$B$251,0)),MATCH(A100,'pivot 2022'!$A$2:$A$251,0),MATCH(B100,'pivot 2022'!$B$2:$B$251,0))</f>
        <v>93</v>
      </c>
      <c r="M100">
        <f>IF(ISERROR(MATCH(B100,'pivot 2022'!$B$2:$B$756,0)),MATCH(A100,'pivot 2022'!$A$2:$A$756,0),MATCH(B100,'pivot 2022'!$B$2:$B$756,0))</f>
        <v>93</v>
      </c>
      <c r="N100">
        <f t="shared" si="4"/>
        <v>-6</v>
      </c>
      <c r="O100">
        <f>INDEX('pivot 2022'!$D$2:$D$756,'pivot 2023'!M100)</f>
        <v>7.9129275791588798</v>
      </c>
      <c r="P100">
        <f t="shared" si="3"/>
        <v>9.2826957936620325E-2</v>
      </c>
    </row>
    <row r="101" spans="1:16">
      <c r="A101" t="s">
        <v>178</v>
      </c>
      <c r="B101" t="s">
        <v>179</v>
      </c>
      <c r="C101">
        <v>1991</v>
      </c>
      <c r="D101">
        <v>7.9603442292316204</v>
      </c>
      <c r="E101">
        <v>50</v>
      </c>
      <c r="F101">
        <v>45.72</v>
      </c>
      <c r="G101">
        <v>21</v>
      </c>
      <c r="H101">
        <v>0</v>
      </c>
      <c r="I101" t="s">
        <v>12</v>
      </c>
      <c r="J101">
        <v>104</v>
      </c>
      <c r="K101">
        <f t="shared" si="5"/>
        <v>100</v>
      </c>
      <c r="L101">
        <f>IF(ISERROR(MATCH(B101,'pivot 2022'!$B$2:$B$251,0)),MATCH(A101,'pivot 2022'!$A$2:$A$251,0),MATCH(B101,'pivot 2022'!$B$2:$B$251,0))</f>
        <v>91</v>
      </c>
      <c r="M101">
        <f>IF(ISERROR(MATCH(B101,'pivot 2022'!$B$2:$B$756,0)),MATCH(A101,'pivot 2022'!$A$2:$A$756,0),MATCH(B101,'pivot 2022'!$B$2:$B$756,0))</f>
        <v>91</v>
      </c>
      <c r="N101">
        <f t="shared" si="4"/>
        <v>-9</v>
      </c>
      <c r="O101">
        <f>INDEX('pivot 2022'!$D$2:$D$756,'pivot 2023'!M101)</f>
        <v>7.9526321297901204</v>
      </c>
      <c r="P101">
        <f t="shared" si="3"/>
        <v>7.7120994415000865E-3</v>
      </c>
    </row>
    <row r="102" spans="1:16">
      <c r="A102" t="s">
        <v>176</v>
      </c>
      <c r="B102" t="s">
        <v>177</v>
      </c>
      <c r="C102">
        <v>2014</v>
      </c>
      <c r="D102">
        <v>7.9331147106629896</v>
      </c>
      <c r="E102">
        <v>52</v>
      </c>
      <c r="F102">
        <v>51.384615384615302</v>
      </c>
      <c r="G102">
        <v>14</v>
      </c>
      <c r="H102">
        <v>0</v>
      </c>
      <c r="I102" t="s">
        <v>12</v>
      </c>
      <c r="J102">
        <v>52</v>
      </c>
      <c r="K102">
        <f t="shared" si="5"/>
        <v>101</v>
      </c>
      <c r="L102">
        <f>IF(ISERROR(MATCH(B102,'pivot 2022'!$B$2:$B$251,0)),MATCH(A102,'pivot 2022'!$A$2:$A$251,0),MATCH(B102,'pivot 2022'!$B$2:$B$251,0))</f>
        <v>95</v>
      </c>
      <c r="M102">
        <f>IF(ISERROR(MATCH(B102,'pivot 2022'!$B$2:$B$756,0)),MATCH(A102,'pivot 2022'!$A$2:$A$756,0),MATCH(B102,'pivot 2022'!$B$2:$B$756,0))</f>
        <v>95</v>
      </c>
      <c r="N102">
        <f t="shared" si="4"/>
        <v>-6</v>
      </c>
      <c r="O102">
        <f>INDEX('pivot 2022'!$D$2:$D$756,'pivot 2023'!M102)</f>
        <v>7.8447228294097302</v>
      </c>
      <c r="P102">
        <f t="shared" si="3"/>
        <v>8.8391881253259363E-2</v>
      </c>
    </row>
    <row r="103" spans="1:16">
      <c r="A103" t="s">
        <v>186</v>
      </c>
      <c r="B103" t="s">
        <v>187</v>
      </c>
      <c r="C103">
        <v>2008</v>
      </c>
      <c r="D103">
        <v>7.8773318848600002</v>
      </c>
      <c r="E103">
        <v>49</v>
      </c>
      <c r="F103">
        <v>50.122448979591802</v>
      </c>
      <c r="G103">
        <v>11</v>
      </c>
      <c r="H103">
        <v>0</v>
      </c>
      <c r="I103" t="s">
        <v>12</v>
      </c>
      <c r="J103">
        <v>110</v>
      </c>
      <c r="K103">
        <f t="shared" si="5"/>
        <v>102</v>
      </c>
      <c r="L103">
        <f>IF(ISERROR(MATCH(B103,'pivot 2022'!$B$2:$B$251,0)),MATCH(A103,'pivot 2022'!$A$2:$A$251,0),MATCH(B103,'pivot 2022'!$B$2:$B$251,0))</f>
        <v>98</v>
      </c>
      <c r="M103">
        <f>IF(ISERROR(MATCH(B103,'pivot 2022'!$B$2:$B$756,0)),MATCH(A103,'pivot 2022'!$A$2:$A$756,0),MATCH(B103,'pivot 2022'!$B$2:$B$756,0))</f>
        <v>98</v>
      </c>
      <c r="N103">
        <f t="shared" si="4"/>
        <v>-4</v>
      </c>
      <c r="O103">
        <f>INDEX('pivot 2022'!$D$2:$D$756,'pivot 2023'!M103)</f>
        <v>7.7594553193426901</v>
      </c>
      <c r="P103">
        <f t="shared" si="3"/>
        <v>0.11787656551731018</v>
      </c>
    </row>
    <row r="104" spans="1:16">
      <c r="A104" t="s">
        <v>174</v>
      </c>
      <c r="B104" t="s">
        <v>175</v>
      </c>
      <c r="C104">
        <v>2008</v>
      </c>
      <c r="D104">
        <v>7.8606847910699003</v>
      </c>
      <c r="E104">
        <v>49</v>
      </c>
      <c r="F104">
        <v>48.530612244897902</v>
      </c>
      <c r="G104">
        <v>15</v>
      </c>
      <c r="H104">
        <v>0</v>
      </c>
      <c r="I104" t="s">
        <v>12</v>
      </c>
      <c r="J104">
        <v>104</v>
      </c>
      <c r="K104">
        <f t="shared" si="5"/>
        <v>103</v>
      </c>
      <c r="L104">
        <f>IF(ISERROR(MATCH(B104,'pivot 2022'!$B$2:$B$251,0)),MATCH(A104,'pivot 2022'!$A$2:$A$251,0),MATCH(B104,'pivot 2022'!$B$2:$B$251,0))</f>
        <v>94</v>
      </c>
      <c r="M104">
        <f>IF(ISERROR(MATCH(B104,'pivot 2022'!$B$2:$B$756,0)),MATCH(A104,'pivot 2022'!$A$2:$A$756,0),MATCH(B104,'pivot 2022'!$B$2:$B$756,0))</f>
        <v>94</v>
      </c>
      <c r="N104">
        <f t="shared" si="4"/>
        <v>-9</v>
      </c>
      <c r="O104">
        <f>INDEX('pivot 2022'!$D$2:$D$756,'pivot 2023'!M104)</f>
        <v>7.8836045415769203</v>
      </c>
      <c r="P104">
        <f t="shared" si="3"/>
        <v>-2.2919750507019998E-2</v>
      </c>
    </row>
    <row r="105" spans="1:16">
      <c r="A105" t="s">
        <v>341</v>
      </c>
      <c r="B105" t="s">
        <v>342</v>
      </c>
      <c r="C105">
        <v>2019</v>
      </c>
      <c r="D105">
        <v>7.8450871159611397</v>
      </c>
      <c r="E105">
        <v>45</v>
      </c>
      <c r="F105">
        <v>36.7777777777777</v>
      </c>
      <c r="G105">
        <v>14</v>
      </c>
      <c r="H105">
        <v>0</v>
      </c>
      <c r="I105">
        <v>51</v>
      </c>
      <c r="J105" t="s">
        <v>12</v>
      </c>
      <c r="K105">
        <f t="shared" si="5"/>
        <v>104</v>
      </c>
      <c r="L105">
        <f>IF(ISERROR(MATCH(B105,'pivot 2022'!$B$2:$B$251,0)),MATCH(A105,'pivot 2022'!$A$2:$A$251,0),MATCH(B105,'pivot 2022'!$B$2:$B$251,0))</f>
        <v>134</v>
      </c>
      <c r="M105">
        <f>IF(ISERROR(MATCH(B105,'pivot 2022'!$B$2:$B$756,0)),MATCH(A105,'pivot 2022'!$A$2:$A$756,0),MATCH(B105,'pivot 2022'!$B$2:$B$756,0))</f>
        <v>134</v>
      </c>
      <c r="N105">
        <f t="shared" si="4"/>
        <v>30</v>
      </c>
      <c r="O105">
        <f>INDEX('pivot 2022'!$D$2:$D$756,'pivot 2023'!M105)</f>
        <v>5.9342638380965198</v>
      </c>
      <c r="P105">
        <f t="shared" si="3"/>
        <v>1.9108232778646199</v>
      </c>
    </row>
    <row r="106" spans="1:16">
      <c r="A106" t="s">
        <v>180</v>
      </c>
      <c r="B106" t="s">
        <v>181</v>
      </c>
      <c r="C106">
        <v>2009</v>
      </c>
      <c r="D106">
        <v>7.7911719249604401</v>
      </c>
      <c r="E106">
        <v>43</v>
      </c>
      <c r="F106">
        <v>41.023255813953398</v>
      </c>
      <c r="G106">
        <v>11</v>
      </c>
      <c r="H106">
        <v>0</v>
      </c>
      <c r="I106" t="s">
        <v>12</v>
      </c>
      <c r="J106">
        <v>116</v>
      </c>
      <c r="K106">
        <f t="shared" si="5"/>
        <v>105</v>
      </c>
      <c r="L106">
        <f>IF(ISERROR(MATCH(B106,'pivot 2022'!$B$2:$B$251,0)),MATCH(A106,'pivot 2022'!$A$2:$A$251,0),MATCH(B106,'pivot 2022'!$B$2:$B$251,0))</f>
        <v>96</v>
      </c>
      <c r="M106">
        <f>IF(ISERROR(MATCH(B106,'pivot 2022'!$B$2:$B$756,0)),MATCH(A106,'pivot 2022'!$A$2:$A$756,0),MATCH(B106,'pivot 2022'!$B$2:$B$756,0))</f>
        <v>96</v>
      </c>
      <c r="N106">
        <f t="shared" si="4"/>
        <v>-9</v>
      </c>
      <c r="O106">
        <f>INDEX('pivot 2022'!$D$2:$D$756,'pivot 2023'!M106)</f>
        <v>7.7805704140170402</v>
      </c>
      <c r="P106">
        <f t="shared" si="3"/>
        <v>1.0601510943399894E-2</v>
      </c>
    </row>
    <row r="107" spans="1:16">
      <c r="A107" t="s">
        <v>184</v>
      </c>
      <c r="B107" t="s">
        <v>185</v>
      </c>
      <c r="C107">
        <v>2014</v>
      </c>
      <c r="D107">
        <v>7.7894794456104703</v>
      </c>
      <c r="E107">
        <v>52</v>
      </c>
      <c r="F107">
        <v>54.192307692307601</v>
      </c>
      <c r="G107">
        <v>15</v>
      </c>
      <c r="H107">
        <v>0</v>
      </c>
      <c r="I107" t="s">
        <v>12</v>
      </c>
      <c r="J107">
        <v>34</v>
      </c>
      <c r="K107">
        <f t="shared" si="5"/>
        <v>106</v>
      </c>
      <c r="L107">
        <f>IF(ISERROR(MATCH(B107,'pivot 2022'!$B$2:$B$251,0)),MATCH(A107,'pivot 2022'!$A$2:$A$251,0),MATCH(B107,'pivot 2022'!$B$2:$B$251,0))</f>
        <v>99</v>
      </c>
      <c r="M107">
        <f>IF(ISERROR(MATCH(B107,'pivot 2022'!$B$2:$B$756,0)),MATCH(A107,'pivot 2022'!$A$2:$A$756,0),MATCH(B107,'pivot 2022'!$B$2:$B$756,0))</f>
        <v>99</v>
      </c>
      <c r="N107">
        <f t="shared" si="4"/>
        <v>-7</v>
      </c>
      <c r="O107">
        <f>INDEX('pivot 2022'!$D$2:$D$756,'pivot 2023'!M107)</f>
        <v>7.7579155932750901</v>
      </c>
      <c r="P107">
        <f t="shared" si="3"/>
        <v>3.1563852335380282E-2</v>
      </c>
    </row>
    <row r="108" spans="1:16">
      <c r="A108" t="s">
        <v>182</v>
      </c>
      <c r="B108" t="s">
        <v>183</v>
      </c>
      <c r="C108">
        <v>2012</v>
      </c>
      <c r="D108">
        <v>7.7569971620094504</v>
      </c>
      <c r="E108">
        <v>48</v>
      </c>
      <c r="F108">
        <v>47.375</v>
      </c>
      <c r="G108">
        <v>12</v>
      </c>
      <c r="H108">
        <v>0</v>
      </c>
      <c r="I108" t="s">
        <v>12</v>
      </c>
      <c r="J108">
        <v>50</v>
      </c>
      <c r="K108">
        <f t="shared" si="5"/>
        <v>107</v>
      </c>
      <c r="L108">
        <f>IF(ISERROR(MATCH(B108,'pivot 2022'!$B$2:$B$251,0)),MATCH(A108,'pivot 2022'!$A$2:$A$251,0),MATCH(B108,'pivot 2022'!$B$2:$B$251,0))</f>
        <v>97</v>
      </c>
      <c r="M108">
        <f>IF(ISERROR(MATCH(B108,'pivot 2022'!$B$2:$B$756,0)),MATCH(A108,'pivot 2022'!$A$2:$A$756,0),MATCH(B108,'pivot 2022'!$B$2:$B$756,0))</f>
        <v>97</v>
      </c>
      <c r="N108">
        <f t="shared" si="4"/>
        <v>-10</v>
      </c>
      <c r="O108">
        <f>INDEX('pivot 2022'!$D$2:$D$756,'pivot 2023'!M108)</f>
        <v>7.7803216486127997</v>
      </c>
      <c r="P108">
        <f t="shared" si="3"/>
        <v>-2.3324486603349293E-2</v>
      </c>
    </row>
    <row r="109" spans="1:16">
      <c r="A109" t="s">
        <v>188</v>
      </c>
      <c r="B109" t="s">
        <v>189</v>
      </c>
      <c r="C109">
        <v>2012</v>
      </c>
      <c r="D109">
        <v>7.6663981934144498</v>
      </c>
      <c r="E109">
        <v>46</v>
      </c>
      <c r="F109">
        <v>42.652173913043399</v>
      </c>
      <c r="G109">
        <v>8</v>
      </c>
      <c r="H109">
        <v>1</v>
      </c>
      <c r="I109" t="s">
        <v>12</v>
      </c>
      <c r="J109">
        <v>82</v>
      </c>
      <c r="K109">
        <f t="shared" si="5"/>
        <v>108</v>
      </c>
      <c r="L109">
        <f>IF(ISERROR(MATCH(B109,'pivot 2022'!$B$2:$B$251,0)),MATCH(A109,'pivot 2022'!$A$2:$A$251,0),MATCH(B109,'pivot 2022'!$B$2:$B$251,0))</f>
        <v>100</v>
      </c>
      <c r="M109">
        <f>IF(ISERROR(MATCH(B109,'pivot 2022'!$B$2:$B$756,0)),MATCH(A109,'pivot 2022'!$A$2:$A$756,0),MATCH(B109,'pivot 2022'!$B$2:$B$756,0))</f>
        <v>100</v>
      </c>
      <c r="N109">
        <f t="shared" si="4"/>
        <v>-8</v>
      </c>
      <c r="O109">
        <f>INDEX('pivot 2022'!$D$2:$D$756,'pivot 2023'!M109)</f>
        <v>7.6588460753750498</v>
      </c>
      <c r="P109">
        <f t="shared" si="3"/>
        <v>7.5521180394000353E-3</v>
      </c>
    </row>
    <row r="110" spans="1:16">
      <c r="A110" t="s">
        <v>251</v>
      </c>
      <c r="B110" t="s">
        <v>252</v>
      </c>
      <c r="C110">
        <v>2015</v>
      </c>
      <c r="D110">
        <v>7.6516723703147997</v>
      </c>
      <c r="E110">
        <v>60</v>
      </c>
      <c r="F110">
        <v>68.033333333333303</v>
      </c>
      <c r="G110">
        <v>15</v>
      </c>
      <c r="H110">
        <v>0</v>
      </c>
      <c r="I110" t="s">
        <v>12</v>
      </c>
      <c r="J110">
        <v>1</v>
      </c>
      <c r="K110">
        <f t="shared" si="5"/>
        <v>109</v>
      </c>
      <c r="L110">
        <f>IF(ISERROR(MATCH(B110,'pivot 2022'!$B$2:$B$251,0)),MATCH(A110,'pivot 2022'!$A$2:$A$251,0),MATCH(B110,'pivot 2022'!$B$2:$B$251,0))</f>
        <v>117</v>
      </c>
      <c r="M110">
        <f>IF(ISERROR(MATCH(B110,'pivot 2022'!$B$2:$B$756,0)),MATCH(A110,'pivot 2022'!$A$2:$A$756,0),MATCH(B110,'pivot 2022'!$B$2:$B$756,0))</f>
        <v>117</v>
      </c>
      <c r="N110">
        <f t="shared" si="4"/>
        <v>8</v>
      </c>
      <c r="O110">
        <f>INDEX('pivot 2022'!$D$2:$D$756,'pivot 2023'!M110)</f>
        <v>6.8864700175301197</v>
      </c>
      <c r="P110">
        <f t="shared" si="3"/>
        <v>0.76520235278468007</v>
      </c>
    </row>
    <row r="111" spans="1:16">
      <c r="A111" t="s">
        <v>337</v>
      </c>
      <c r="B111" t="s">
        <v>338</v>
      </c>
      <c r="C111">
        <v>2019</v>
      </c>
      <c r="D111">
        <v>7.6060610442741199</v>
      </c>
      <c r="E111">
        <v>49</v>
      </c>
      <c r="F111">
        <v>48.448979591836697</v>
      </c>
      <c r="G111">
        <v>6</v>
      </c>
      <c r="H111">
        <v>1</v>
      </c>
      <c r="I111">
        <v>76</v>
      </c>
      <c r="J111" t="s">
        <v>12</v>
      </c>
      <c r="K111">
        <f t="shared" si="5"/>
        <v>110</v>
      </c>
      <c r="L111">
        <f>IF(ISERROR(MATCH(B111,'pivot 2022'!$B$2:$B$251,0)),MATCH(A111,'pivot 2022'!$A$2:$A$251,0),MATCH(B111,'pivot 2022'!$B$2:$B$251,0))</f>
        <v>127</v>
      </c>
      <c r="M111">
        <f>IF(ISERROR(MATCH(B111,'pivot 2022'!$B$2:$B$756,0)),MATCH(A111,'pivot 2022'!$A$2:$A$756,0),MATCH(B111,'pivot 2022'!$B$2:$B$756,0))</f>
        <v>127</v>
      </c>
      <c r="N111">
        <f t="shared" si="4"/>
        <v>17</v>
      </c>
      <c r="O111">
        <f>INDEX('pivot 2022'!$D$2:$D$756,'pivot 2023'!M111)</f>
        <v>6.0280666798335902</v>
      </c>
      <c r="P111">
        <f t="shared" si="3"/>
        <v>1.5779943644405297</v>
      </c>
    </row>
    <row r="112" spans="1:16">
      <c r="A112" t="s">
        <v>192</v>
      </c>
      <c r="B112" t="s">
        <v>193</v>
      </c>
      <c r="C112">
        <v>2013</v>
      </c>
      <c r="D112">
        <v>7.5726683694011596</v>
      </c>
      <c r="E112">
        <v>52</v>
      </c>
      <c r="F112">
        <v>53.403846153846096</v>
      </c>
      <c r="G112">
        <v>17</v>
      </c>
      <c r="H112">
        <v>0</v>
      </c>
      <c r="I112" t="s">
        <v>12</v>
      </c>
      <c r="J112">
        <v>58</v>
      </c>
      <c r="K112">
        <f t="shared" si="5"/>
        <v>111</v>
      </c>
      <c r="L112">
        <f>IF(ISERROR(MATCH(B112,'pivot 2022'!$B$2:$B$251,0)),MATCH(A112,'pivot 2022'!$A$2:$A$251,0),MATCH(B112,'pivot 2022'!$B$2:$B$251,0))</f>
        <v>103</v>
      </c>
      <c r="M112">
        <f>IF(ISERROR(MATCH(B112,'pivot 2022'!$B$2:$B$756,0)),MATCH(A112,'pivot 2022'!$A$2:$A$756,0),MATCH(B112,'pivot 2022'!$B$2:$B$756,0))</f>
        <v>103</v>
      </c>
      <c r="N112">
        <f t="shared" si="4"/>
        <v>-8</v>
      </c>
      <c r="O112">
        <f>INDEX('pivot 2022'!$D$2:$D$756,'pivot 2023'!M112)</f>
        <v>7.5725771302714104</v>
      </c>
      <c r="P112">
        <f t="shared" si="3"/>
        <v>9.1239129749176584E-5</v>
      </c>
    </row>
    <row r="113" spans="1:16">
      <c r="A113" t="s">
        <v>190</v>
      </c>
      <c r="B113" t="s">
        <v>191</v>
      </c>
      <c r="C113">
        <v>2011</v>
      </c>
      <c r="D113">
        <v>7.5362155462566198</v>
      </c>
      <c r="E113">
        <v>55</v>
      </c>
      <c r="F113">
        <v>59.927272727272701</v>
      </c>
      <c r="G113">
        <v>25</v>
      </c>
      <c r="H113">
        <v>0</v>
      </c>
      <c r="I113" t="s">
        <v>12</v>
      </c>
      <c r="J113">
        <v>81</v>
      </c>
      <c r="K113">
        <f t="shared" si="5"/>
        <v>112</v>
      </c>
      <c r="L113">
        <f>IF(ISERROR(MATCH(B113,'pivot 2022'!$B$2:$B$251,0)),MATCH(A113,'pivot 2022'!$A$2:$A$251,0),MATCH(B113,'pivot 2022'!$B$2:$B$251,0))</f>
        <v>101</v>
      </c>
      <c r="M113">
        <f>IF(ISERROR(MATCH(B113,'pivot 2022'!$B$2:$B$756,0)),MATCH(A113,'pivot 2022'!$A$2:$A$756,0),MATCH(B113,'pivot 2022'!$B$2:$B$756,0))</f>
        <v>101</v>
      </c>
      <c r="N113">
        <f t="shared" si="4"/>
        <v>-11</v>
      </c>
      <c r="O113">
        <f>INDEX('pivot 2022'!$D$2:$D$756,'pivot 2023'!M113)</f>
        <v>7.6466723917691102</v>
      </c>
      <c r="P113">
        <f t="shared" si="3"/>
        <v>-0.11045684551249035</v>
      </c>
    </row>
    <row r="114" spans="1:16">
      <c r="A114" t="s">
        <v>200</v>
      </c>
      <c r="B114" t="s">
        <v>1552</v>
      </c>
      <c r="C114">
        <v>2016</v>
      </c>
      <c r="D114">
        <v>7.5360521666406397</v>
      </c>
      <c r="E114">
        <v>53</v>
      </c>
      <c r="F114">
        <v>59.415094339622598</v>
      </c>
      <c r="G114">
        <v>11</v>
      </c>
      <c r="H114">
        <v>0</v>
      </c>
      <c r="I114" t="s">
        <v>12</v>
      </c>
      <c r="J114">
        <v>6</v>
      </c>
      <c r="K114">
        <f t="shared" si="5"/>
        <v>113</v>
      </c>
      <c r="L114">
        <f>IF(ISERROR(MATCH(B114,'pivot 2022'!$B$2:$B$251,0)),MATCH(A114,'pivot 2022'!$A$2:$A$251,0),MATCH(B114,'pivot 2022'!$B$2:$B$251,0))</f>
        <v>104</v>
      </c>
      <c r="M114">
        <f>IF(ISERROR(MATCH(B114,'pivot 2022'!$B$2:$B$756,0)),MATCH(A114,'pivot 2022'!$A$2:$A$756,0),MATCH(B114,'pivot 2022'!$B$2:$B$756,0))</f>
        <v>104</v>
      </c>
      <c r="N114">
        <f t="shared" si="4"/>
        <v>-9</v>
      </c>
      <c r="O114">
        <f>INDEX('pivot 2022'!$D$2:$D$756,'pivot 2023'!M114)</f>
        <v>7.5478367379872902</v>
      </c>
      <c r="P114">
        <f t="shared" si="3"/>
        <v>-1.1784571346650452E-2</v>
      </c>
    </row>
    <row r="115" spans="1:16">
      <c r="A115" t="s">
        <v>194</v>
      </c>
      <c r="B115" t="s">
        <v>195</v>
      </c>
      <c r="C115">
        <v>2003</v>
      </c>
      <c r="D115">
        <v>7.4586360351769798</v>
      </c>
      <c r="E115">
        <v>60</v>
      </c>
      <c r="F115">
        <v>68.25</v>
      </c>
      <c r="G115">
        <v>36</v>
      </c>
      <c r="H115">
        <v>0</v>
      </c>
      <c r="I115" t="s">
        <v>12</v>
      </c>
      <c r="J115">
        <v>34</v>
      </c>
      <c r="K115">
        <f t="shared" si="5"/>
        <v>114</v>
      </c>
      <c r="L115">
        <f>IF(ISERROR(MATCH(B115,'pivot 2022'!$B$2:$B$251,0)),MATCH(A115,'pivot 2022'!$A$2:$A$251,0),MATCH(B115,'pivot 2022'!$B$2:$B$251,0))</f>
        <v>107</v>
      </c>
      <c r="M115">
        <f>IF(ISERROR(MATCH(B115,'pivot 2022'!$B$2:$B$756,0)),MATCH(A115,'pivot 2022'!$A$2:$A$756,0),MATCH(B115,'pivot 2022'!$B$2:$B$756,0))</f>
        <v>107</v>
      </c>
      <c r="N115">
        <f t="shared" si="4"/>
        <v>-7</v>
      </c>
      <c r="O115">
        <f>INDEX('pivot 2022'!$D$2:$D$756,'pivot 2023'!M115)</f>
        <v>7.3357962106458103</v>
      </c>
      <c r="P115">
        <f t="shared" si="3"/>
        <v>0.12283982453116948</v>
      </c>
    </row>
    <row r="116" spans="1:16">
      <c r="A116" t="s">
        <v>327</v>
      </c>
      <c r="B116" t="s">
        <v>328</v>
      </c>
      <c r="C116">
        <v>2019</v>
      </c>
      <c r="D116">
        <v>7.4295189048745902</v>
      </c>
      <c r="E116">
        <v>44</v>
      </c>
      <c r="F116">
        <v>54.045454545454497</v>
      </c>
      <c r="G116">
        <v>3</v>
      </c>
      <c r="H116">
        <v>3</v>
      </c>
      <c r="I116">
        <v>68</v>
      </c>
      <c r="J116" t="s">
        <v>12</v>
      </c>
      <c r="K116">
        <f t="shared" si="5"/>
        <v>115</v>
      </c>
      <c r="L116">
        <f>IF(ISERROR(MATCH(B116,'pivot 2022'!$B$2:$B$251,0)),MATCH(A116,'pivot 2022'!$A$2:$A$251,0),MATCH(B116,'pivot 2022'!$B$2:$B$251,0))</f>
        <v>129</v>
      </c>
      <c r="M116">
        <f>IF(ISERROR(MATCH(B116,'pivot 2022'!$B$2:$B$756,0)),MATCH(A116,'pivot 2022'!$A$2:$A$756,0),MATCH(B116,'pivot 2022'!$B$2:$B$756,0))</f>
        <v>129</v>
      </c>
      <c r="N116">
        <f t="shared" si="4"/>
        <v>14</v>
      </c>
      <c r="O116">
        <f>INDEX('pivot 2022'!$D$2:$D$756,'pivot 2023'!M116)</f>
        <v>5.9844237679692904</v>
      </c>
      <c r="P116">
        <f t="shared" si="3"/>
        <v>1.4450951369052998</v>
      </c>
    </row>
    <row r="117" spans="1:16">
      <c r="A117" t="s">
        <v>209</v>
      </c>
      <c r="B117" t="s">
        <v>210</v>
      </c>
      <c r="C117">
        <v>2012</v>
      </c>
      <c r="D117">
        <v>7.2766248058921299</v>
      </c>
      <c r="E117">
        <v>44</v>
      </c>
      <c r="F117">
        <v>51.727272727272698</v>
      </c>
      <c r="G117">
        <v>4</v>
      </c>
      <c r="H117">
        <v>2</v>
      </c>
      <c r="I117" t="s">
        <v>12</v>
      </c>
      <c r="J117">
        <v>36</v>
      </c>
      <c r="K117">
        <f t="shared" si="5"/>
        <v>116</v>
      </c>
      <c r="L117">
        <f>IF(ISERROR(MATCH(B117,'pivot 2022'!$B$2:$B$251,0)),MATCH(A117,'pivot 2022'!$A$2:$A$251,0),MATCH(B117,'pivot 2022'!$B$2:$B$251,0))</f>
        <v>111</v>
      </c>
      <c r="M117">
        <f>IF(ISERROR(MATCH(B117,'pivot 2022'!$B$2:$B$756,0)),MATCH(A117,'pivot 2022'!$A$2:$A$756,0),MATCH(B117,'pivot 2022'!$B$2:$B$756,0))</f>
        <v>111</v>
      </c>
      <c r="N117">
        <f t="shared" si="4"/>
        <v>-5</v>
      </c>
      <c r="O117">
        <f>INDEX('pivot 2022'!$D$2:$D$756,'pivot 2023'!M117)</f>
        <v>7.1406893649079803</v>
      </c>
      <c r="P117">
        <f t="shared" si="3"/>
        <v>0.13593544098414956</v>
      </c>
    </row>
    <row r="118" spans="1:16">
      <c r="A118" t="s">
        <v>204</v>
      </c>
      <c r="B118" t="s">
        <v>1553</v>
      </c>
      <c r="C118">
        <v>2014</v>
      </c>
      <c r="D118">
        <v>7.2647241234367499</v>
      </c>
      <c r="E118">
        <v>39</v>
      </c>
      <c r="F118">
        <v>39.871794871794798</v>
      </c>
      <c r="G118">
        <v>10</v>
      </c>
      <c r="H118">
        <v>1</v>
      </c>
      <c r="I118" t="s">
        <v>12</v>
      </c>
      <c r="J118">
        <v>62</v>
      </c>
      <c r="K118">
        <f t="shared" si="5"/>
        <v>117</v>
      </c>
      <c r="L118">
        <f>IF(ISERROR(MATCH(B118,'pivot 2022'!$B$2:$B$251,0)),MATCH(A118,'pivot 2022'!$A$2:$A$251,0),MATCH(B118,'pivot 2022'!$B$2:$B$251,0))</f>
        <v>108</v>
      </c>
      <c r="M118">
        <f>IF(ISERROR(MATCH(B118,'pivot 2022'!$B$2:$B$756,0)),MATCH(A118,'pivot 2022'!$A$2:$A$756,0),MATCH(B118,'pivot 2022'!$B$2:$B$756,0))</f>
        <v>108</v>
      </c>
      <c r="N118">
        <f t="shared" si="4"/>
        <v>-9</v>
      </c>
      <c r="O118">
        <f>INDEX('pivot 2022'!$D$2:$D$756,'pivot 2023'!M118)</f>
        <v>7.2804492665041698</v>
      </c>
      <c r="P118">
        <f t="shared" si="3"/>
        <v>-1.57251430674199E-2</v>
      </c>
    </row>
    <row r="119" spans="1:16">
      <c r="A119" t="s">
        <v>202</v>
      </c>
      <c r="B119" t="s">
        <v>203</v>
      </c>
      <c r="C119">
        <v>2011</v>
      </c>
      <c r="D119">
        <v>7.1881211131629703</v>
      </c>
      <c r="E119">
        <v>30</v>
      </c>
      <c r="F119">
        <v>39.366666666666603</v>
      </c>
      <c r="G119">
        <v>3</v>
      </c>
      <c r="H119">
        <v>7</v>
      </c>
      <c r="I119" t="s">
        <v>12</v>
      </c>
      <c r="J119">
        <v>107</v>
      </c>
      <c r="K119">
        <f t="shared" si="5"/>
        <v>118</v>
      </c>
      <c r="L119">
        <f>IF(ISERROR(MATCH(B119,'pivot 2022'!$B$2:$B$251,0)),MATCH(A119,'pivot 2022'!$A$2:$A$251,0),MATCH(B119,'pivot 2022'!$B$2:$B$251,0))</f>
        <v>109</v>
      </c>
      <c r="M119">
        <f>IF(ISERROR(MATCH(B119,'pivot 2022'!$B$2:$B$756,0)),MATCH(A119,'pivot 2022'!$A$2:$A$756,0),MATCH(B119,'pivot 2022'!$B$2:$B$756,0))</f>
        <v>109</v>
      </c>
      <c r="N119">
        <f t="shared" si="4"/>
        <v>-9</v>
      </c>
      <c r="O119">
        <f>INDEX('pivot 2022'!$D$2:$D$756,'pivot 2023'!M119)</f>
        <v>7.18982315514977</v>
      </c>
      <c r="P119">
        <f t="shared" si="3"/>
        <v>-1.702041986799685E-3</v>
      </c>
    </row>
    <row r="120" spans="1:16">
      <c r="A120" t="s">
        <v>1554</v>
      </c>
      <c r="B120" t="s">
        <v>1555</v>
      </c>
      <c r="C120">
        <v>2005</v>
      </c>
      <c r="D120">
        <v>7.1655766388483704</v>
      </c>
      <c r="E120">
        <v>59</v>
      </c>
      <c r="F120">
        <v>71.508474576271098</v>
      </c>
      <c r="G120">
        <v>37</v>
      </c>
      <c r="H120">
        <v>0</v>
      </c>
      <c r="I120" t="s">
        <v>12</v>
      </c>
      <c r="J120">
        <v>28</v>
      </c>
      <c r="K120">
        <f t="shared" si="5"/>
        <v>119</v>
      </c>
      <c r="L120">
        <f>IF(ISERROR(MATCH(B120,'pivot 2022'!$B$2:$B$251,0)),MATCH(A120,'pivot 2022'!$A$2:$A$251,0),MATCH(B120,'pivot 2022'!$B$2:$B$251,0))</f>
        <v>114</v>
      </c>
      <c r="M120">
        <f>IF(ISERROR(MATCH(B120,'pivot 2022'!$B$2:$B$756,0)),MATCH(A120,'pivot 2022'!$A$2:$A$756,0),MATCH(B120,'pivot 2022'!$B$2:$B$756,0))</f>
        <v>114</v>
      </c>
      <c r="N120">
        <f t="shared" si="4"/>
        <v>-5</v>
      </c>
      <c r="O120">
        <f>INDEX('pivot 2022'!$D$2:$D$756,'pivot 2023'!M120)</f>
        <v>6.9689363734224097</v>
      </c>
      <c r="P120">
        <f t="shared" si="3"/>
        <v>0.19664026542596069</v>
      </c>
    </row>
    <row r="121" spans="1:16">
      <c r="A121" t="s">
        <v>207</v>
      </c>
      <c r="B121" t="s">
        <v>208</v>
      </c>
      <c r="C121">
        <v>2001</v>
      </c>
      <c r="D121">
        <v>7.1487300335602404</v>
      </c>
      <c r="E121">
        <v>55</v>
      </c>
      <c r="F121">
        <v>62.545454545454497</v>
      </c>
      <c r="G121">
        <v>33</v>
      </c>
      <c r="H121">
        <v>0</v>
      </c>
      <c r="I121" t="s">
        <v>12</v>
      </c>
      <c r="J121">
        <v>103</v>
      </c>
      <c r="K121">
        <f t="shared" si="5"/>
        <v>120</v>
      </c>
      <c r="L121">
        <f>IF(ISERROR(MATCH(B121,'pivot 2022'!$B$2:$B$251,0)),MATCH(A121,'pivot 2022'!$A$2:$A$251,0),MATCH(B121,'pivot 2022'!$B$2:$B$251,0))</f>
        <v>110</v>
      </c>
      <c r="M121">
        <f>IF(ISERROR(MATCH(B121,'pivot 2022'!$B$2:$B$756,0)),MATCH(A121,'pivot 2022'!$A$2:$A$756,0),MATCH(B121,'pivot 2022'!$B$2:$B$756,0))</f>
        <v>110</v>
      </c>
      <c r="N121">
        <f t="shared" si="4"/>
        <v>-10</v>
      </c>
      <c r="O121">
        <f>INDEX('pivot 2022'!$D$2:$D$756,'pivot 2023'!M121)</f>
        <v>7.1514888715518303</v>
      </c>
      <c r="P121">
        <f t="shared" si="3"/>
        <v>-2.7588379915899353E-3</v>
      </c>
    </row>
    <row r="122" spans="1:16">
      <c r="A122" t="s">
        <v>283</v>
      </c>
      <c r="B122" t="s">
        <v>284</v>
      </c>
      <c r="C122">
        <v>2017</v>
      </c>
      <c r="D122">
        <v>7.0136900738332404</v>
      </c>
      <c r="E122">
        <v>56</v>
      </c>
      <c r="F122">
        <v>70.589285714285694</v>
      </c>
      <c r="G122">
        <v>23</v>
      </c>
      <c r="H122">
        <v>0</v>
      </c>
      <c r="I122" t="s">
        <v>12</v>
      </c>
      <c r="J122">
        <v>1</v>
      </c>
      <c r="K122">
        <f t="shared" si="5"/>
        <v>121</v>
      </c>
      <c r="L122">
        <f>IF(ISERROR(MATCH(B122,'pivot 2022'!$B$2:$B$251,0)),MATCH(A122,'pivot 2022'!$A$2:$A$251,0),MATCH(B122,'pivot 2022'!$B$2:$B$251,0))</f>
        <v>125</v>
      </c>
      <c r="M122">
        <f>IF(ISERROR(MATCH(B122,'pivot 2022'!$B$2:$B$756,0)),MATCH(A122,'pivot 2022'!$A$2:$A$756,0),MATCH(B122,'pivot 2022'!$B$2:$B$756,0))</f>
        <v>125</v>
      </c>
      <c r="N122">
        <f t="shared" si="4"/>
        <v>4</v>
      </c>
      <c r="O122">
        <f>INDEX('pivot 2022'!$D$2:$D$756,'pivot 2023'!M122)</f>
        <v>6.1676371560331296</v>
      </c>
      <c r="P122">
        <f t="shared" si="3"/>
        <v>0.84605291780011083</v>
      </c>
    </row>
    <row r="123" spans="1:16">
      <c r="A123" t="s">
        <v>217</v>
      </c>
      <c r="B123" t="s">
        <v>218</v>
      </c>
      <c r="C123">
        <v>2010</v>
      </c>
      <c r="D123">
        <v>6.9758700125643198</v>
      </c>
      <c r="E123">
        <v>44</v>
      </c>
      <c r="F123">
        <v>51.636363636363598</v>
      </c>
      <c r="G123">
        <v>6</v>
      </c>
      <c r="H123">
        <v>2</v>
      </c>
      <c r="I123" t="s">
        <v>12</v>
      </c>
      <c r="J123">
        <v>96</v>
      </c>
      <c r="K123">
        <f t="shared" si="5"/>
        <v>122</v>
      </c>
      <c r="L123">
        <f>IF(ISERROR(MATCH(B123,'pivot 2022'!$B$2:$B$251,0)),MATCH(A123,'pivot 2022'!$A$2:$A$251,0),MATCH(B123,'pivot 2022'!$B$2:$B$251,0))</f>
        <v>113</v>
      </c>
      <c r="M123">
        <f>IF(ISERROR(MATCH(B123,'pivot 2022'!$B$2:$B$756,0)),MATCH(A123,'pivot 2022'!$A$2:$A$756,0),MATCH(B123,'pivot 2022'!$B$2:$B$756,0))</f>
        <v>113</v>
      </c>
      <c r="N123">
        <f t="shared" si="4"/>
        <v>-9</v>
      </c>
      <c r="O123">
        <f>INDEX('pivot 2022'!$D$2:$D$756,'pivot 2023'!M123)</f>
        <v>6.9838906470856701</v>
      </c>
      <c r="P123">
        <f t="shared" si="3"/>
        <v>-8.0206345213502672E-3</v>
      </c>
    </row>
    <row r="124" spans="1:16">
      <c r="A124" t="s">
        <v>211</v>
      </c>
      <c r="B124" t="s">
        <v>212</v>
      </c>
      <c r="C124">
        <v>2011</v>
      </c>
      <c r="D124">
        <v>6.9475078231268599</v>
      </c>
      <c r="E124">
        <v>51</v>
      </c>
      <c r="F124">
        <v>65.431372549019599</v>
      </c>
      <c r="G124">
        <v>7</v>
      </c>
      <c r="H124">
        <v>1</v>
      </c>
      <c r="I124" t="s">
        <v>12</v>
      </c>
      <c r="J124">
        <v>78</v>
      </c>
      <c r="K124">
        <f t="shared" si="5"/>
        <v>123</v>
      </c>
      <c r="L124">
        <f>IF(ISERROR(MATCH(B124,'pivot 2022'!$B$2:$B$251,0)),MATCH(A124,'pivot 2022'!$A$2:$A$251,0),MATCH(B124,'pivot 2022'!$B$2:$B$251,0))</f>
        <v>112</v>
      </c>
      <c r="M124">
        <f>IF(ISERROR(MATCH(B124,'pivot 2022'!$B$2:$B$756,0)),MATCH(A124,'pivot 2022'!$A$2:$A$756,0),MATCH(B124,'pivot 2022'!$B$2:$B$756,0))</f>
        <v>112</v>
      </c>
      <c r="N124">
        <f t="shared" si="4"/>
        <v>-11</v>
      </c>
      <c r="O124">
        <f>INDEX('pivot 2022'!$D$2:$D$756,'pivot 2023'!M124)</f>
        <v>7.0373726554873599</v>
      </c>
      <c r="P124">
        <f t="shared" si="3"/>
        <v>-8.9864832360500024E-2</v>
      </c>
    </row>
    <row r="125" spans="1:16">
      <c r="A125" t="s">
        <v>219</v>
      </c>
      <c r="B125" t="s">
        <v>1556</v>
      </c>
      <c r="C125">
        <v>2012</v>
      </c>
      <c r="D125">
        <v>6.9435089695285397</v>
      </c>
      <c r="E125">
        <v>48</v>
      </c>
      <c r="F125">
        <v>53.9375</v>
      </c>
      <c r="G125">
        <v>21</v>
      </c>
      <c r="H125">
        <v>0</v>
      </c>
      <c r="I125" t="s">
        <v>12</v>
      </c>
      <c r="J125">
        <v>79</v>
      </c>
      <c r="K125">
        <f t="shared" si="5"/>
        <v>124</v>
      </c>
      <c r="L125">
        <f>IF(ISERROR(MATCH(B125,'pivot 2022'!$B$2:$B$251,0)),MATCH(A125,'pivot 2022'!$A$2:$A$251,0),MATCH(B125,'pivot 2022'!$B$2:$B$251,0))</f>
        <v>115</v>
      </c>
      <c r="M125">
        <f>IF(ISERROR(MATCH(B125,'pivot 2022'!$B$2:$B$756,0)),MATCH(A125,'pivot 2022'!$A$2:$A$756,0),MATCH(B125,'pivot 2022'!$B$2:$B$756,0))</f>
        <v>115</v>
      </c>
      <c r="N125">
        <f t="shared" si="4"/>
        <v>-9</v>
      </c>
      <c r="O125">
        <f>INDEX('pivot 2022'!$D$2:$D$756,'pivot 2023'!M125)</f>
        <v>6.9579089209986202</v>
      </c>
      <c r="P125">
        <f t="shared" si="3"/>
        <v>-1.4399951470080552E-2</v>
      </c>
    </row>
    <row r="126" spans="1:16">
      <c r="A126" t="s">
        <v>221</v>
      </c>
      <c r="B126" t="s">
        <v>222</v>
      </c>
      <c r="C126">
        <v>2004</v>
      </c>
      <c r="D126">
        <v>6.9277757799877504</v>
      </c>
      <c r="E126">
        <v>50</v>
      </c>
      <c r="F126">
        <v>57.18</v>
      </c>
      <c r="G126">
        <v>27</v>
      </c>
      <c r="H126">
        <v>0</v>
      </c>
      <c r="I126" t="s">
        <v>12</v>
      </c>
      <c r="J126">
        <v>104</v>
      </c>
      <c r="K126">
        <f t="shared" si="5"/>
        <v>125</v>
      </c>
      <c r="L126">
        <f>IF(ISERROR(MATCH(B126,'pivot 2022'!$B$2:$B$251,0)),MATCH(A126,'pivot 2022'!$A$2:$A$251,0),MATCH(B126,'pivot 2022'!$B$2:$B$251,0))</f>
        <v>116</v>
      </c>
      <c r="M126">
        <f>IF(ISERROR(MATCH(B126,'pivot 2022'!$B$2:$B$756,0)),MATCH(A126,'pivot 2022'!$A$2:$A$756,0),MATCH(B126,'pivot 2022'!$B$2:$B$756,0))</f>
        <v>116</v>
      </c>
      <c r="N126">
        <f t="shared" si="4"/>
        <v>-9</v>
      </c>
      <c r="O126">
        <f>INDEX('pivot 2022'!$D$2:$D$756,'pivot 2023'!M126)</f>
        <v>6.9208847795019501</v>
      </c>
      <c r="P126">
        <f t="shared" si="3"/>
        <v>6.8910004858002694E-3</v>
      </c>
    </row>
    <row r="127" spans="1:16">
      <c r="A127" t="s">
        <v>285</v>
      </c>
      <c r="B127" t="s">
        <v>286</v>
      </c>
      <c r="C127">
        <v>2016</v>
      </c>
      <c r="D127">
        <v>6.8866293424301599</v>
      </c>
      <c r="E127">
        <v>56</v>
      </c>
      <c r="F127">
        <v>74.142857142857096</v>
      </c>
      <c r="G127">
        <v>11</v>
      </c>
      <c r="H127">
        <v>0</v>
      </c>
      <c r="I127" t="s">
        <v>12</v>
      </c>
      <c r="J127">
        <v>2</v>
      </c>
      <c r="K127">
        <f t="shared" si="5"/>
        <v>126</v>
      </c>
      <c r="L127">
        <f>IF(ISERROR(MATCH(B127,'pivot 2022'!$B$2:$B$251,0)),MATCH(A127,'pivot 2022'!$A$2:$A$251,0),MATCH(B127,'pivot 2022'!$B$2:$B$251,0))</f>
        <v>128</v>
      </c>
      <c r="M127">
        <f>IF(ISERROR(MATCH(B127,'pivot 2022'!$B$2:$B$756,0)),MATCH(A127,'pivot 2022'!$A$2:$A$756,0),MATCH(B127,'pivot 2022'!$B$2:$B$756,0))</f>
        <v>128</v>
      </c>
      <c r="N127">
        <f t="shared" si="4"/>
        <v>2</v>
      </c>
      <c r="O127">
        <f>INDEX('pivot 2022'!$D$2:$D$756,'pivot 2023'!M127)</f>
        <v>5.9877254357954399</v>
      </c>
      <c r="P127">
        <f t="shared" si="3"/>
        <v>0.89890390663471997</v>
      </c>
    </row>
    <row r="128" spans="1:16">
      <c r="A128" t="s">
        <v>425</v>
      </c>
      <c r="B128" t="s">
        <v>1557</v>
      </c>
      <c r="C128">
        <v>2019</v>
      </c>
      <c r="D128">
        <v>6.7262373759461402</v>
      </c>
      <c r="E128">
        <v>40</v>
      </c>
      <c r="F128">
        <v>37.950000000000003</v>
      </c>
      <c r="G128">
        <v>13</v>
      </c>
      <c r="H128">
        <v>0</v>
      </c>
      <c r="I128">
        <v>58</v>
      </c>
      <c r="J128" t="s">
        <v>12</v>
      </c>
      <c r="K128">
        <f t="shared" si="5"/>
        <v>127</v>
      </c>
      <c r="L128">
        <f>IF(ISERROR(MATCH(B128,'pivot 2022'!$B$2:$B$251,0)),MATCH(A128,'pivot 2022'!$A$2:$A$251,0),MATCH(B128,'pivot 2022'!$B$2:$B$251,0))</f>
        <v>154</v>
      </c>
      <c r="M128">
        <f>IF(ISERROR(MATCH(B128,'pivot 2022'!$B$2:$B$756,0)),MATCH(A128,'pivot 2022'!$A$2:$A$756,0),MATCH(B128,'pivot 2022'!$B$2:$B$756,0))</f>
        <v>154</v>
      </c>
      <c r="N128">
        <f t="shared" si="4"/>
        <v>27</v>
      </c>
      <c r="O128">
        <f>INDEX('pivot 2022'!$D$2:$D$756,'pivot 2023'!M128)</f>
        <v>4.8480488831355704</v>
      </c>
      <c r="P128">
        <f t="shared" si="3"/>
        <v>1.8781884928105699</v>
      </c>
    </row>
    <row r="129" spans="1:16">
      <c r="A129" t="s">
        <v>227</v>
      </c>
      <c r="B129" t="s">
        <v>1558</v>
      </c>
      <c r="C129">
        <v>2013</v>
      </c>
      <c r="D129">
        <v>6.7221577475060696</v>
      </c>
      <c r="E129">
        <v>46</v>
      </c>
      <c r="F129">
        <v>57.152173913043399</v>
      </c>
      <c r="G129">
        <v>16</v>
      </c>
      <c r="H129">
        <v>0</v>
      </c>
      <c r="I129" t="s">
        <v>12</v>
      </c>
      <c r="J129">
        <v>49</v>
      </c>
      <c r="K129">
        <f t="shared" si="5"/>
        <v>128</v>
      </c>
      <c r="L129">
        <f>IF(ISERROR(MATCH(B129,'pivot 2022'!$B$2:$B$251,0)),MATCH(A129,'pivot 2022'!$A$2:$A$251,0),MATCH(B129,'pivot 2022'!$B$2:$B$251,0))</f>
        <v>119</v>
      </c>
      <c r="M129">
        <f>IF(ISERROR(MATCH(B129,'pivot 2022'!$B$2:$B$756,0)),MATCH(A129,'pivot 2022'!$A$2:$A$756,0),MATCH(B129,'pivot 2022'!$B$2:$B$756,0))</f>
        <v>119</v>
      </c>
      <c r="N129">
        <f t="shared" si="4"/>
        <v>-9</v>
      </c>
      <c r="O129">
        <f>INDEX('pivot 2022'!$D$2:$D$756,'pivot 2023'!M129)</f>
        <v>6.7198638936297996</v>
      </c>
      <c r="P129">
        <f t="shared" si="3"/>
        <v>2.2938538762700134E-3</v>
      </c>
    </row>
    <row r="130" spans="1:16">
      <c r="A130" t="s">
        <v>441</v>
      </c>
      <c r="B130" t="s">
        <v>442</v>
      </c>
      <c r="C130">
        <v>2019</v>
      </c>
      <c r="D130">
        <v>6.7088361303270698</v>
      </c>
      <c r="E130">
        <v>42</v>
      </c>
      <c r="F130">
        <v>43.857142857142797</v>
      </c>
      <c r="G130">
        <v>17</v>
      </c>
      <c r="H130">
        <v>0</v>
      </c>
      <c r="I130">
        <v>54</v>
      </c>
      <c r="J130" t="s">
        <v>12</v>
      </c>
      <c r="K130">
        <f t="shared" si="5"/>
        <v>129</v>
      </c>
      <c r="L130">
        <f>IF(ISERROR(MATCH(B130,'pivot 2022'!$B$2:$B$251,0)),MATCH(A130,'pivot 2022'!$A$2:$A$251,0),MATCH(B130,'pivot 2022'!$B$2:$B$251,0))</f>
        <v>156</v>
      </c>
      <c r="M130">
        <f>IF(ISERROR(MATCH(B130,'pivot 2022'!$B$2:$B$756,0)),MATCH(A130,'pivot 2022'!$A$2:$A$756,0),MATCH(B130,'pivot 2022'!$B$2:$B$756,0))</f>
        <v>156</v>
      </c>
      <c r="N130">
        <f t="shared" si="4"/>
        <v>27</v>
      </c>
      <c r="O130">
        <f>INDEX('pivot 2022'!$D$2:$D$756,'pivot 2023'!M130)</f>
        <v>4.72911011898496</v>
      </c>
      <c r="P130">
        <f t="shared" ref="P130:P193" si="6">D130-O130</f>
        <v>1.9797260113421098</v>
      </c>
    </row>
    <row r="131" spans="1:16">
      <c r="A131" t="s">
        <v>429</v>
      </c>
      <c r="B131" t="s">
        <v>430</v>
      </c>
      <c r="C131">
        <v>2019</v>
      </c>
      <c r="D131">
        <v>6.7014400264489504</v>
      </c>
      <c r="E131">
        <v>41</v>
      </c>
      <c r="F131">
        <v>43.121951219512198</v>
      </c>
      <c r="G131">
        <v>19</v>
      </c>
      <c r="H131">
        <v>0</v>
      </c>
      <c r="I131">
        <v>29</v>
      </c>
      <c r="J131" t="s">
        <v>12</v>
      </c>
      <c r="K131">
        <f t="shared" si="5"/>
        <v>130</v>
      </c>
      <c r="L131">
        <f>IF(ISERROR(MATCH(B131,'pivot 2022'!$B$2:$B$251,0)),MATCH(A131,'pivot 2022'!$A$2:$A$251,0),MATCH(B131,'pivot 2022'!$B$2:$B$251,0))</f>
        <v>159</v>
      </c>
      <c r="M131">
        <f>IF(ISERROR(MATCH(B131,'pivot 2022'!$B$2:$B$756,0)),MATCH(A131,'pivot 2022'!$A$2:$A$756,0),MATCH(B131,'pivot 2022'!$B$2:$B$756,0))</f>
        <v>159</v>
      </c>
      <c r="N131">
        <f t="shared" ref="N131:N194" si="7">M131-K131</f>
        <v>29</v>
      </c>
      <c r="O131">
        <f>INDEX('pivot 2022'!$D$2:$D$756,'pivot 2023'!M131)</f>
        <v>4.5912956599032304</v>
      </c>
      <c r="P131">
        <f t="shared" si="6"/>
        <v>2.11014436654572</v>
      </c>
    </row>
    <row r="132" spans="1:16">
      <c r="A132" t="s">
        <v>225</v>
      </c>
      <c r="B132" t="s">
        <v>226</v>
      </c>
      <c r="C132">
        <v>2007</v>
      </c>
      <c r="D132">
        <v>6.6961527990592904</v>
      </c>
      <c r="E132">
        <v>51</v>
      </c>
      <c r="F132">
        <v>62.411764705882298</v>
      </c>
      <c r="G132">
        <v>33</v>
      </c>
      <c r="H132">
        <v>0</v>
      </c>
      <c r="I132" t="s">
        <v>12</v>
      </c>
      <c r="J132">
        <v>103</v>
      </c>
      <c r="K132">
        <f t="shared" ref="K132:K195" si="8">K131+1</f>
        <v>131</v>
      </c>
      <c r="L132">
        <f>IF(ISERROR(MATCH(B132,'pivot 2022'!$B$2:$B$251,0)),MATCH(A132,'pivot 2022'!$A$2:$A$251,0),MATCH(B132,'pivot 2022'!$B$2:$B$251,0))</f>
        <v>120</v>
      </c>
      <c r="M132">
        <f>IF(ISERROR(MATCH(B132,'pivot 2022'!$B$2:$B$756,0)),MATCH(A132,'pivot 2022'!$A$2:$A$756,0),MATCH(B132,'pivot 2022'!$B$2:$B$756,0))</f>
        <v>120</v>
      </c>
      <c r="N132">
        <f t="shared" si="7"/>
        <v>-11</v>
      </c>
      <c r="O132">
        <f>INDEX('pivot 2022'!$D$2:$D$756,'pivot 2023'!M132)</f>
        <v>6.7019712343272797</v>
      </c>
      <c r="P132">
        <f t="shared" si="6"/>
        <v>-5.8184352679893081E-3</v>
      </c>
    </row>
    <row r="133" spans="1:16">
      <c r="A133" t="s">
        <v>235</v>
      </c>
      <c r="B133" t="s">
        <v>236</v>
      </c>
      <c r="C133">
        <v>2004</v>
      </c>
      <c r="D133">
        <v>6.4873031862185604</v>
      </c>
      <c r="E133">
        <v>52</v>
      </c>
      <c r="F133">
        <v>70.884615384615302</v>
      </c>
      <c r="G133">
        <v>16</v>
      </c>
      <c r="H133">
        <v>0</v>
      </c>
      <c r="I133" t="s">
        <v>12</v>
      </c>
      <c r="J133">
        <v>42</v>
      </c>
      <c r="K133">
        <f t="shared" si="8"/>
        <v>132</v>
      </c>
      <c r="L133">
        <f>IF(ISERROR(MATCH(B133,'pivot 2022'!$B$2:$B$251,0)),MATCH(A133,'pivot 2022'!$A$2:$A$251,0),MATCH(B133,'pivot 2022'!$B$2:$B$251,0))</f>
        <v>122</v>
      </c>
      <c r="M133">
        <f>IF(ISERROR(MATCH(B133,'pivot 2022'!$B$2:$B$756,0)),MATCH(A133,'pivot 2022'!$A$2:$A$756,0),MATCH(B133,'pivot 2022'!$B$2:$B$756,0))</f>
        <v>122</v>
      </c>
      <c r="N133">
        <f t="shared" si="7"/>
        <v>-10</v>
      </c>
      <c r="O133">
        <f>INDEX('pivot 2022'!$D$2:$D$756,'pivot 2023'!M133)</f>
        <v>6.49611733477676</v>
      </c>
      <c r="P133">
        <f t="shared" si="6"/>
        <v>-8.8141485581996193E-3</v>
      </c>
    </row>
    <row r="134" spans="1:16">
      <c r="A134" t="s">
        <v>231</v>
      </c>
      <c r="B134" t="s">
        <v>232</v>
      </c>
      <c r="C134">
        <v>2005</v>
      </c>
      <c r="D134">
        <v>6.4742947274728699</v>
      </c>
      <c r="E134">
        <v>40</v>
      </c>
      <c r="F134">
        <v>43.6</v>
      </c>
      <c r="G134">
        <v>12</v>
      </c>
      <c r="H134">
        <v>0</v>
      </c>
      <c r="I134" t="s">
        <v>12</v>
      </c>
      <c r="J134">
        <v>114</v>
      </c>
      <c r="K134">
        <f t="shared" si="8"/>
        <v>133</v>
      </c>
      <c r="L134">
        <f>IF(ISERROR(MATCH(B134,'pivot 2022'!$B$2:$B$251,0)),MATCH(A134,'pivot 2022'!$A$2:$A$251,0),MATCH(B134,'pivot 2022'!$B$2:$B$251,0))</f>
        <v>121</v>
      </c>
      <c r="M134">
        <f>IF(ISERROR(MATCH(B134,'pivot 2022'!$B$2:$B$756,0)),MATCH(A134,'pivot 2022'!$A$2:$A$756,0),MATCH(B134,'pivot 2022'!$B$2:$B$756,0))</f>
        <v>121</v>
      </c>
      <c r="N134">
        <f t="shared" si="7"/>
        <v>-12</v>
      </c>
      <c r="O134">
        <f>INDEX('pivot 2022'!$D$2:$D$756,'pivot 2023'!M134)</f>
        <v>6.5761519728691002</v>
      </c>
      <c r="P134">
        <f t="shared" si="6"/>
        <v>-0.10185724539623031</v>
      </c>
    </row>
    <row r="135" spans="1:16">
      <c r="A135" t="s">
        <v>469</v>
      </c>
      <c r="B135" t="s">
        <v>1559</v>
      </c>
      <c r="C135">
        <v>2020</v>
      </c>
      <c r="D135">
        <v>6.4695103433236101</v>
      </c>
      <c r="E135">
        <v>34</v>
      </c>
      <c r="F135">
        <v>30.676470588235201</v>
      </c>
      <c r="G135">
        <v>12</v>
      </c>
      <c r="H135">
        <v>0</v>
      </c>
      <c r="I135">
        <v>44</v>
      </c>
      <c r="J135" t="s">
        <v>12</v>
      </c>
      <c r="K135">
        <f t="shared" si="8"/>
        <v>134</v>
      </c>
      <c r="L135">
        <f>IF(ISERROR(MATCH(B135,'pivot 2022'!$B$2:$B$251,0)),MATCH(A135,'pivot 2022'!$A$2:$A$251,0),MATCH(B135,'pivot 2022'!$B$2:$B$251,0))</f>
        <v>162</v>
      </c>
      <c r="M135">
        <f>IF(ISERROR(MATCH(B135,'pivot 2022'!$B$2:$B$756,0)),MATCH(A135,'pivot 2022'!$A$2:$A$756,0),MATCH(B135,'pivot 2022'!$B$2:$B$756,0))</f>
        <v>162</v>
      </c>
      <c r="N135">
        <f t="shared" si="7"/>
        <v>28</v>
      </c>
      <c r="O135">
        <f>INDEX('pivot 2022'!$D$2:$D$756,'pivot 2023'!M135)</f>
        <v>4.5597709537068196</v>
      </c>
      <c r="P135">
        <f t="shared" si="6"/>
        <v>1.9097393896167905</v>
      </c>
    </row>
    <row r="136" spans="1:16">
      <c r="A136" t="s">
        <v>237</v>
      </c>
      <c r="B136" t="s">
        <v>1560</v>
      </c>
      <c r="C136">
        <v>2003</v>
      </c>
      <c r="D136">
        <v>6.3735162394640499</v>
      </c>
      <c r="E136">
        <v>52</v>
      </c>
      <c r="F136">
        <v>68.865384615384599</v>
      </c>
      <c r="G136">
        <v>39</v>
      </c>
      <c r="H136">
        <v>0</v>
      </c>
      <c r="I136" t="s">
        <v>12</v>
      </c>
      <c r="J136">
        <v>100</v>
      </c>
      <c r="K136">
        <f t="shared" si="8"/>
        <v>135</v>
      </c>
      <c r="L136">
        <f>IF(ISERROR(MATCH(B136,'pivot 2022'!$B$2:$B$251,0)),MATCH(A136,'pivot 2022'!$A$2:$A$251,0),MATCH(B136,'pivot 2022'!$B$2:$B$251,0))</f>
        <v>123</v>
      </c>
      <c r="M136">
        <f>IF(ISERROR(MATCH(B136,'pivot 2022'!$B$2:$B$756,0)),MATCH(A136,'pivot 2022'!$A$2:$A$756,0),MATCH(B136,'pivot 2022'!$B$2:$B$756,0))</f>
        <v>123</v>
      </c>
      <c r="N136">
        <f t="shared" si="7"/>
        <v>-12</v>
      </c>
      <c r="O136">
        <f>INDEX('pivot 2022'!$D$2:$D$756,'pivot 2023'!M136)</f>
        <v>6.37812621506664</v>
      </c>
      <c r="P136">
        <f t="shared" si="6"/>
        <v>-4.6099756025901328E-3</v>
      </c>
    </row>
    <row r="137" spans="1:16">
      <c r="A137" t="s">
        <v>267</v>
      </c>
      <c r="B137" t="s">
        <v>268</v>
      </c>
      <c r="C137">
        <v>2012</v>
      </c>
      <c r="D137">
        <v>6.2905097564188202</v>
      </c>
      <c r="E137">
        <v>58</v>
      </c>
      <c r="F137">
        <v>87.327586206896498</v>
      </c>
      <c r="G137">
        <v>34</v>
      </c>
      <c r="H137">
        <v>0</v>
      </c>
      <c r="I137" t="s">
        <v>12</v>
      </c>
      <c r="J137">
        <v>8</v>
      </c>
      <c r="K137">
        <f t="shared" si="8"/>
        <v>136</v>
      </c>
      <c r="L137">
        <f>IF(ISERROR(MATCH(B137,'pivot 2022'!$B$2:$B$251,0)),MATCH(A137,'pivot 2022'!$A$2:$A$251,0),MATCH(B137,'pivot 2022'!$B$2:$B$251,0))</f>
        <v>130</v>
      </c>
      <c r="M137">
        <f>IF(ISERROR(MATCH(B137,'pivot 2022'!$B$2:$B$756,0)),MATCH(A137,'pivot 2022'!$A$2:$A$756,0),MATCH(B137,'pivot 2022'!$B$2:$B$756,0))</f>
        <v>130</v>
      </c>
      <c r="N137">
        <f t="shared" si="7"/>
        <v>-6</v>
      </c>
      <c r="O137">
        <f>INDEX('pivot 2022'!$D$2:$D$756,'pivot 2023'!M137)</f>
        <v>5.9805189999430599</v>
      </c>
      <c r="P137">
        <f t="shared" si="6"/>
        <v>0.30999075647576024</v>
      </c>
    </row>
    <row r="138" spans="1:16">
      <c r="A138" t="s">
        <v>357</v>
      </c>
      <c r="B138" t="s">
        <v>1561</v>
      </c>
      <c r="C138">
        <v>2017</v>
      </c>
      <c r="D138">
        <v>6.1942198780270203</v>
      </c>
      <c r="E138">
        <v>53</v>
      </c>
      <c r="F138">
        <v>73.7735849056603</v>
      </c>
      <c r="G138">
        <v>61</v>
      </c>
      <c r="H138">
        <v>0</v>
      </c>
      <c r="I138">
        <v>64</v>
      </c>
      <c r="J138" t="s">
        <v>12</v>
      </c>
      <c r="K138">
        <f t="shared" si="8"/>
        <v>137</v>
      </c>
      <c r="L138">
        <f>IF(ISERROR(MATCH(B138,'pivot 2022'!$B$2:$B$251,0)),MATCH(A138,'pivot 2022'!$A$2:$A$251,0),MATCH(B138,'pivot 2022'!$B$2:$B$251,0))</f>
        <v>153</v>
      </c>
      <c r="M138">
        <f>IF(ISERROR(MATCH(B138,'pivot 2022'!$B$2:$B$756,0)),MATCH(A138,'pivot 2022'!$A$2:$A$756,0),MATCH(B138,'pivot 2022'!$B$2:$B$756,0))</f>
        <v>153</v>
      </c>
      <c r="N138">
        <f t="shared" si="7"/>
        <v>16</v>
      </c>
      <c r="O138">
        <f>INDEX('pivot 2022'!$D$2:$D$756,'pivot 2023'!M138)</f>
        <v>4.98533060214565</v>
      </c>
      <c r="P138">
        <f t="shared" si="6"/>
        <v>1.2088892758813703</v>
      </c>
    </row>
    <row r="139" spans="1:16">
      <c r="A139" t="s">
        <v>239</v>
      </c>
      <c r="B139" t="s">
        <v>240</v>
      </c>
      <c r="C139">
        <v>2012</v>
      </c>
      <c r="D139">
        <v>6.18611534929122</v>
      </c>
      <c r="E139">
        <v>45</v>
      </c>
      <c r="F139">
        <v>58.755555555555503</v>
      </c>
      <c r="G139">
        <v>31</v>
      </c>
      <c r="H139">
        <v>0</v>
      </c>
      <c r="I139" t="s">
        <v>12</v>
      </c>
      <c r="J139">
        <v>80</v>
      </c>
      <c r="K139">
        <f t="shared" si="8"/>
        <v>138</v>
      </c>
      <c r="L139">
        <f>IF(ISERROR(MATCH(B139,'pivot 2022'!$B$2:$B$251,0)),MATCH(A139,'pivot 2022'!$A$2:$A$251,0),MATCH(B139,'pivot 2022'!$B$2:$B$251,0))</f>
        <v>124</v>
      </c>
      <c r="M139">
        <f>IF(ISERROR(MATCH(B139,'pivot 2022'!$B$2:$B$756,0)),MATCH(A139,'pivot 2022'!$A$2:$A$756,0),MATCH(B139,'pivot 2022'!$B$2:$B$756,0))</f>
        <v>124</v>
      </c>
      <c r="N139">
        <f t="shared" si="7"/>
        <v>-14</v>
      </c>
      <c r="O139">
        <f>INDEX('pivot 2022'!$D$2:$D$756,'pivot 2023'!M139)</f>
        <v>6.1968540447579201</v>
      </c>
      <c r="P139">
        <f t="shared" si="6"/>
        <v>-1.0738695466700143E-2</v>
      </c>
    </row>
    <row r="140" spans="1:16">
      <c r="A140" t="s">
        <v>241</v>
      </c>
      <c r="B140" t="s">
        <v>242</v>
      </c>
      <c r="C140">
        <v>2014</v>
      </c>
      <c r="D140">
        <v>6.0538418609409996</v>
      </c>
      <c r="E140">
        <v>40</v>
      </c>
      <c r="F140">
        <v>54.95</v>
      </c>
      <c r="G140">
        <v>10</v>
      </c>
      <c r="H140">
        <v>1</v>
      </c>
      <c r="I140" t="s">
        <v>12</v>
      </c>
      <c r="J140">
        <v>61</v>
      </c>
      <c r="K140">
        <f t="shared" si="8"/>
        <v>139</v>
      </c>
      <c r="L140">
        <f>IF(ISERROR(MATCH(B140,'pivot 2022'!$B$2:$B$251,0)),MATCH(A140,'pivot 2022'!$A$2:$A$251,0),MATCH(B140,'pivot 2022'!$B$2:$B$251,0))</f>
        <v>133</v>
      </c>
      <c r="M140">
        <f>IF(ISERROR(MATCH(B140,'pivot 2022'!$B$2:$B$756,0)),MATCH(A140,'pivot 2022'!$A$2:$A$756,0),MATCH(B140,'pivot 2022'!$B$2:$B$756,0))</f>
        <v>133</v>
      </c>
      <c r="N140">
        <f t="shared" si="7"/>
        <v>-6</v>
      </c>
      <c r="O140">
        <f>INDEX('pivot 2022'!$D$2:$D$756,'pivot 2023'!M140)</f>
        <v>5.9547164037882796</v>
      </c>
      <c r="P140">
        <f t="shared" si="6"/>
        <v>9.9125457152720031E-2</v>
      </c>
    </row>
    <row r="141" spans="1:16">
      <c r="A141" t="s">
        <v>247</v>
      </c>
      <c r="B141" t="s">
        <v>248</v>
      </c>
      <c r="C141">
        <v>1999</v>
      </c>
      <c r="D141">
        <v>6.0500678669789396</v>
      </c>
      <c r="E141">
        <v>42</v>
      </c>
      <c r="F141">
        <v>55.428571428571402</v>
      </c>
      <c r="G141">
        <v>20</v>
      </c>
      <c r="H141">
        <v>0</v>
      </c>
      <c r="I141">
        <v>20</v>
      </c>
      <c r="J141" t="s">
        <v>12</v>
      </c>
      <c r="K141">
        <f t="shared" si="8"/>
        <v>140</v>
      </c>
      <c r="L141">
        <f>IF(ISERROR(MATCH(B141,'pivot 2022'!$B$2:$B$251,0)),MATCH(A141,'pivot 2022'!$A$2:$A$251,0),MATCH(B141,'pivot 2022'!$B$2:$B$251,0))</f>
        <v>135</v>
      </c>
      <c r="M141">
        <f>IF(ISERROR(MATCH(B141,'pivot 2022'!$B$2:$B$756,0)),MATCH(A141,'pivot 2022'!$A$2:$A$756,0),MATCH(B141,'pivot 2022'!$B$2:$B$756,0))</f>
        <v>135</v>
      </c>
      <c r="N141">
        <f t="shared" si="7"/>
        <v>-5</v>
      </c>
      <c r="O141">
        <f>INDEX('pivot 2022'!$D$2:$D$756,'pivot 2023'!M141)</f>
        <v>5.8369677196439396</v>
      </c>
      <c r="P141">
        <f t="shared" si="6"/>
        <v>0.21310014733500005</v>
      </c>
    </row>
    <row r="142" spans="1:16">
      <c r="A142" t="s">
        <v>243</v>
      </c>
      <c r="B142" t="s">
        <v>244</v>
      </c>
      <c r="C142">
        <v>2013</v>
      </c>
      <c r="D142">
        <v>6.0448914639611502</v>
      </c>
      <c r="E142">
        <v>46</v>
      </c>
      <c r="F142">
        <v>64.847826086956502</v>
      </c>
      <c r="G142">
        <v>18</v>
      </c>
      <c r="H142">
        <v>0</v>
      </c>
      <c r="I142" t="s">
        <v>12</v>
      </c>
      <c r="J142">
        <v>64</v>
      </c>
      <c r="K142">
        <f t="shared" si="8"/>
        <v>141</v>
      </c>
      <c r="L142">
        <f>IF(ISERROR(MATCH(B142,'pivot 2022'!$B$2:$B$251,0)),MATCH(A142,'pivot 2022'!$A$2:$A$251,0),MATCH(B142,'pivot 2022'!$B$2:$B$251,0))</f>
        <v>126</v>
      </c>
      <c r="M142">
        <f>IF(ISERROR(MATCH(B142,'pivot 2022'!$B$2:$B$756,0)),MATCH(A142,'pivot 2022'!$A$2:$A$756,0),MATCH(B142,'pivot 2022'!$B$2:$B$756,0))</f>
        <v>126</v>
      </c>
      <c r="N142">
        <f t="shared" si="7"/>
        <v>-15</v>
      </c>
      <c r="O142">
        <f>INDEX('pivot 2022'!$D$2:$D$756,'pivot 2023'!M142)</f>
        <v>6.05383908958063</v>
      </c>
      <c r="P142">
        <f t="shared" si="6"/>
        <v>-8.9476256194798154E-3</v>
      </c>
    </row>
    <row r="143" spans="1:16">
      <c r="A143" t="s">
        <v>249</v>
      </c>
      <c r="B143" t="s">
        <v>250</v>
      </c>
      <c r="C143">
        <v>2009</v>
      </c>
      <c r="D143">
        <v>5.9615740552398497</v>
      </c>
      <c r="E143">
        <v>31</v>
      </c>
      <c r="F143">
        <v>35.451612903225801</v>
      </c>
      <c r="G143">
        <v>10</v>
      </c>
      <c r="H143">
        <v>1</v>
      </c>
      <c r="I143" t="s">
        <v>12</v>
      </c>
      <c r="J143">
        <v>128</v>
      </c>
      <c r="K143">
        <f t="shared" si="8"/>
        <v>142</v>
      </c>
      <c r="L143">
        <f>IF(ISERROR(MATCH(B143,'pivot 2022'!$B$2:$B$251,0)),MATCH(A143,'pivot 2022'!$A$2:$A$251,0),MATCH(B143,'pivot 2022'!$B$2:$B$251,0))</f>
        <v>132</v>
      </c>
      <c r="M143">
        <f>IF(ISERROR(MATCH(B143,'pivot 2022'!$B$2:$B$756,0)),MATCH(A143,'pivot 2022'!$A$2:$A$756,0),MATCH(B143,'pivot 2022'!$B$2:$B$756,0))</f>
        <v>132</v>
      </c>
      <c r="N143">
        <f t="shared" si="7"/>
        <v>-10</v>
      </c>
      <c r="O143">
        <f>INDEX('pivot 2022'!$D$2:$D$756,'pivot 2023'!M143)</f>
        <v>5.9582548563789999</v>
      </c>
      <c r="P143">
        <f t="shared" si="6"/>
        <v>3.319198860849859E-3</v>
      </c>
    </row>
    <row r="144" spans="1:16">
      <c r="A144" t="s">
        <v>245</v>
      </c>
      <c r="B144" t="s">
        <v>246</v>
      </c>
      <c r="C144">
        <v>2011</v>
      </c>
      <c r="D144">
        <v>5.9509263871630598</v>
      </c>
      <c r="E144">
        <v>39</v>
      </c>
      <c r="F144">
        <v>52.717948717948701</v>
      </c>
      <c r="G144">
        <v>13</v>
      </c>
      <c r="H144">
        <v>0</v>
      </c>
      <c r="I144" t="s">
        <v>12</v>
      </c>
      <c r="J144">
        <v>91</v>
      </c>
      <c r="K144">
        <f t="shared" si="8"/>
        <v>143</v>
      </c>
      <c r="L144">
        <f>IF(ISERROR(MATCH(B144,'pivot 2022'!$B$2:$B$251,0)),MATCH(A144,'pivot 2022'!$A$2:$A$251,0),MATCH(B144,'pivot 2022'!$B$2:$B$251,0))</f>
        <v>131</v>
      </c>
      <c r="M144">
        <f>IF(ISERROR(MATCH(B144,'pivot 2022'!$B$2:$B$756,0)),MATCH(A144,'pivot 2022'!$A$2:$A$756,0),MATCH(B144,'pivot 2022'!$B$2:$B$756,0))</f>
        <v>131</v>
      </c>
      <c r="N144">
        <f t="shared" si="7"/>
        <v>-12</v>
      </c>
      <c r="O144">
        <f>INDEX('pivot 2022'!$D$2:$D$756,'pivot 2023'!M144)</f>
        <v>5.96225804023421</v>
      </c>
      <c r="P144">
        <f t="shared" si="6"/>
        <v>-1.1331653071150249E-2</v>
      </c>
    </row>
    <row r="145" spans="1:16">
      <c r="A145" t="s">
        <v>255</v>
      </c>
      <c r="B145" t="s">
        <v>256</v>
      </c>
      <c r="C145">
        <v>2011</v>
      </c>
      <c r="D145">
        <v>5.81202007393125</v>
      </c>
      <c r="E145">
        <v>38</v>
      </c>
      <c r="F145">
        <v>49.552631578947299</v>
      </c>
      <c r="G145">
        <v>17</v>
      </c>
      <c r="H145">
        <v>0</v>
      </c>
      <c r="I145" t="s">
        <v>12</v>
      </c>
      <c r="J145">
        <v>85</v>
      </c>
      <c r="K145">
        <f t="shared" si="8"/>
        <v>144</v>
      </c>
      <c r="L145">
        <f>IF(ISERROR(MATCH(B145,'pivot 2022'!$B$2:$B$251,0)),MATCH(A145,'pivot 2022'!$A$2:$A$251,0),MATCH(B145,'pivot 2022'!$B$2:$B$251,0))</f>
        <v>136</v>
      </c>
      <c r="M145">
        <f>IF(ISERROR(MATCH(B145,'pivot 2022'!$B$2:$B$756,0)),MATCH(A145,'pivot 2022'!$A$2:$A$756,0),MATCH(B145,'pivot 2022'!$B$2:$B$756,0))</f>
        <v>136</v>
      </c>
      <c r="N145">
        <f t="shared" si="7"/>
        <v>-8</v>
      </c>
      <c r="O145">
        <f>INDEX('pivot 2022'!$D$2:$D$756,'pivot 2023'!M145)</f>
        <v>5.8250473203231001</v>
      </c>
      <c r="P145">
        <f t="shared" si="6"/>
        <v>-1.3027246391850156E-2</v>
      </c>
    </row>
    <row r="146" spans="1:16">
      <c r="A146" t="s">
        <v>257</v>
      </c>
      <c r="B146" t="s">
        <v>258</v>
      </c>
      <c r="C146">
        <v>2014</v>
      </c>
      <c r="D146">
        <v>5.7877091584465701</v>
      </c>
      <c r="E146">
        <v>36</v>
      </c>
      <c r="F146">
        <v>46.25</v>
      </c>
      <c r="G146">
        <v>13</v>
      </c>
      <c r="H146">
        <v>0</v>
      </c>
      <c r="I146" t="s">
        <v>12</v>
      </c>
      <c r="J146">
        <v>69</v>
      </c>
      <c r="K146">
        <f t="shared" si="8"/>
        <v>145</v>
      </c>
      <c r="L146">
        <f>IF(ISERROR(MATCH(B146,'pivot 2022'!$B$2:$B$251,0)),MATCH(A146,'pivot 2022'!$A$2:$A$251,0),MATCH(B146,'pivot 2022'!$B$2:$B$251,0))</f>
        <v>138</v>
      </c>
      <c r="M146">
        <f>IF(ISERROR(MATCH(B146,'pivot 2022'!$B$2:$B$756,0)),MATCH(A146,'pivot 2022'!$A$2:$A$756,0),MATCH(B146,'pivot 2022'!$B$2:$B$756,0))</f>
        <v>138</v>
      </c>
      <c r="N146">
        <f t="shared" si="7"/>
        <v>-7</v>
      </c>
      <c r="O146">
        <f>INDEX('pivot 2022'!$D$2:$D$756,'pivot 2023'!M146)</f>
        <v>5.80056090249201</v>
      </c>
      <c r="P146">
        <f t="shared" si="6"/>
        <v>-1.2851744045439872E-2</v>
      </c>
    </row>
    <row r="147" spans="1:16">
      <c r="A147" t="s">
        <v>259</v>
      </c>
      <c r="B147" t="s">
        <v>260</v>
      </c>
      <c r="C147">
        <v>2011</v>
      </c>
      <c r="D147">
        <v>5.7464593334198799</v>
      </c>
      <c r="E147">
        <v>39</v>
      </c>
      <c r="F147">
        <v>60.282051282051199</v>
      </c>
      <c r="G147">
        <v>8</v>
      </c>
      <c r="H147">
        <v>2</v>
      </c>
      <c r="I147" t="s">
        <v>12</v>
      </c>
      <c r="J147">
        <v>91</v>
      </c>
      <c r="K147">
        <f t="shared" si="8"/>
        <v>146</v>
      </c>
      <c r="L147">
        <f>IF(ISERROR(MATCH(B147,'pivot 2022'!$B$2:$B$251,0)),MATCH(A147,'pivot 2022'!$A$2:$A$251,0),MATCH(B147,'pivot 2022'!$B$2:$B$251,0))</f>
        <v>139</v>
      </c>
      <c r="M147">
        <f>IF(ISERROR(MATCH(B147,'pivot 2022'!$B$2:$B$756,0)),MATCH(A147,'pivot 2022'!$A$2:$A$756,0),MATCH(B147,'pivot 2022'!$B$2:$B$756,0))</f>
        <v>139</v>
      </c>
      <c r="N147">
        <f t="shared" si="7"/>
        <v>-7</v>
      </c>
      <c r="O147">
        <f>INDEX('pivot 2022'!$D$2:$D$756,'pivot 2023'!M147)</f>
        <v>5.75237823843639</v>
      </c>
      <c r="P147">
        <f t="shared" si="6"/>
        <v>-5.9189050165100454E-3</v>
      </c>
    </row>
    <row r="148" spans="1:16">
      <c r="A148" t="s">
        <v>261</v>
      </c>
      <c r="B148" t="s">
        <v>262</v>
      </c>
      <c r="C148">
        <v>2017</v>
      </c>
      <c r="D148">
        <v>5.7251536340603204</v>
      </c>
      <c r="E148">
        <v>40</v>
      </c>
      <c r="F148">
        <v>57.45</v>
      </c>
      <c r="G148">
        <v>13</v>
      </c>
      <c r="H148">
        <v>0</v>
      </c>
      <c r="I148" t="s">
        <v>12</v>
      </c>
      <c r="J148">
        <v>24</v>
      </c>
      <c r="K148">
        <f t="shared" si="8"/>
        <v>147</v>
      </c>
      <c r="L148">
        <f>IF(ISERROR(MATCH(B148,'pivot 2022'!$B$2:$B$251,0)),MATCH(A148,'pivot 2022'!$A$2:$A$251,0),MATCH(B148,'pivot 2022'!$B$2:$B$251,0))</f>
        <v>141</v>
      </c>
      <c r="M148">
        <f>IF(ISERROR(MATCH(B148,'pivot 2022'!$B$2:$B$756,0)),MATCH(A148,'pivot 2022'!$A$2:$A$756,0),MATCH(B148,'pivot 2022'!$B$2:$B$756,0))</f>
        <v>141</v>
      </c>
      <c r="N148">
        <f t="shared" si="7"/>
        <v>-6</v>
      </c>
      <c r="O148">
        <f>INDEX('pivot 2022'!$D$2:$D$756,'pivot 2023'!M148)</f>
        <v>5.6643722276056296</v>
      </c>
      <c r="P148">
        <f t="shared" si="6"/>
        <v>6.0781406454690767E-2</v>
      </c>
    </row>
    <row r="149" spans="1:16">
      <c r="A149" t="s">
        <v>263</v>
      </c>
      <c r="B149" t="s">
        <v>264</v>
      </c>
      <c r="C149">
        <v>2010</v>
      </c>
      <c r="D149">
        <v>5.5786134811918204</v>
      </c>
      <c r="E149">
        <v>37</v>
      </c>
      <c r="F149">
        <v>56.702702702702702</v>
      </c>
      <c r="G149">
        <v>10</v>
      </c>
      <c r="H149">
        <v>2</v>
      </c>
      <c r="I149" t="s">
        <v>12</v>
      </c>
      <c r="J149">
        <v>36</v>
      </c>
      <c r="K149">
        <f t="shared" si="8"/>
        <v>148</v>
      </c>
      <c r="L149">
        <f>IF(ISERROR(MATCH(B149,'pivot 2022'!$B$2:$B$251,0)),MATCH(A149,'pivot 2022'!$A$2:$A$251,0),MATCH(B149,'pivot 2022'!$B$2:$B$251,0))</f>
        <v>140</v>
      </c>
      <c r="M149">
        <f>IF(ISERROR(MATCH(B149,'pivot 2022'!$B$2:$B$756,0)),MATCH(A149,'pivot 2022'!$A$2:$A$756,0),MATCH(B149,'pivot 2022'!$B$2:$B$756,0))</f>
        <v>140</v>
      </c>
      <c r="N149">
        <f t="shared" si="7"/>
        <v>-8</v>
      </c>
      <c r="O149">
        <f>INDEX('pivot 2022'!$D$2:$D$756,'pivot 2023'!M149)</f>
        <v>5.7018549589060497</v>
      </c>
      <c r="P149">
        <f t="shared" si="6"/>
        <v>-0.12324147771422922</v>
      </c>
    </row>
    <row r="150" spans="1:16">
      <c r="A150" t="s">
        <v>269</v>
      </c>
      <c r="B150" t="s">
        <v>270</v>
      </c>
      <c r="C150">
        <v>2012</v>
      </c>
      <c r="D150">
        <v>5.55439133657908</v>
      </c>
      <c r="E150">
        <v>45</v>
      </c>
      <c r="F150">
        <v>67.599999999999994</v>
      </c>
      <c r="G150">
        <v>43</v>
      </c>
      <c r="H150">
        <v>0</v>
      </c>
      <c r="I150" t="s">
        <v>12</v>
      </c>
      <c r="J150">
        <v>79</v>
      </c>
      <c r="K150">
        <f t="shared" si="8"/>
        <v>149</v>
      </c>
      <c r="L150">
        <f>IF(ISERROR(MATCH(B150,'pivot 2022'!$B$2:$B$251,0)),MATCH(A150,'pivot 2022'!$A$2:$A$251,0),MATCH(B150,'pivot 2022'!$B$2:$B$251,0))</f>
        <v>143</v>
      </c>
      <c r="M150">
        <f>IF(ISERROR(MATCH(B150,'pivot 2022'!$B$2:$B$756,0)),MATCH(A150,'pivot 2022'!$A$2:$A$756,0),MATCH(B150,'pivot 2022'!$B$2:$B$756,0))</f>
        <v>143</v>
      </c>
      <c r="N150">
        <f t="shared" si="7"/>
        <v>-6</v>
      </c>
      <c r="O150">
        <f>INDEX('pivot 2022'!$D$2:$D$756,'pivot 2023'!M150)</f>
        <v>5.5565808432757002</v>
      </c>
      <c r="P150">
        <f t="shared" si="6"/>
        <v>-2.1895066966202137E-3</v>
      </c>
    </row>
    <row r="151" spans="1:16">
      <c r="A151" t="s">
        <v>281</v>
      </c>
      <c r="B151" t="s">
        <v>282</v>
      </c>
      <c r="C151">
        <v>2005</v>
      </c>
      <c r="D151">
        <v>5.5282043011044397</v>
      </c>
      <c r="E151">
        <v>42</v>
      </c>
      <c r="F151">
        <v>61.761904761904702</v>
      </c>
      <c r="G151">
        <v>29</v>
      </c>
      <c r="H151">
        <v>0</v>
      </c>
      <c r="I151" t="s">
        <v>12</v>
      </c>
      <c r="J151">
        <v>117</v>
      </c>
      <c r="K151">
        <f t="shared" si="8"/>
        <v>150</v>
      </c>
      <c r="L151">
        <f>IF(ISERROR(MATCH(B151,'pivot 2022'!$B$2:$B$251,0)),MATCH(A151,'pivot 2022'!$A$2:$A$251,0),MATCH(B151,'pivot 2022'!$B$2:$B$251,0))</f>
        <v>146</v>
      </c>
      <c r="M151">
        <f>IF(ISERROR(MATCH(B151,'pivot 2022'!$B$2:$B$756,0)),MATCH(A151,'pivot 2022'!$A$2:$A$756,0),MATCH(B151,'pivot 2022'!$B$2:$B$756,0))</f>
        <v>146</v>
      </c>
      <c r="N151">
        <f t="shared" si="7"/>
        <v>-4</v>
      </c>
      <c r="O151">
        <f>INDEX('pivot 2022'!$D$2:$D$756,'pivot 2023'!M151)</f>
        <v>5.4252674887808601</v>
      </c>
      <c r="P151">
        <f t="shared" si="6"/>
        <v>0.10293681232357965</v>
      </c>
    </row>
    <row r="152" spans="1:16">
      <c r="A152" t="s">
        <v>271</v>
      </c>
      <c r="B152" t="s">
        <v>272</v>
      </c>
      <c r="C152">
        <v>2010</v>
      </c>
      <c r="D152">
        <v>5.5266312603486103</v>
      </c>
      <c r="E152">
        <v>48</v>
      </c>
      <c r="F152">
        <v>77.7916666666666</v>
      </c>
      <c r="G152">
        <v>37</v>
      </c>
      <c r="H152">
        <v>0</v>
      </c>
      <c r="I152" t="s">
        <v>12</v>
      </c>
      <c r="J152">
        <v>95</v>
      </c>
      <c r="K152">
        <f t="shared" si="8"/>
        <v>151</v>
      </c>
      <c r="L152">
        <f>IF(ISERROR(MATCH(B152,'pivot 2022'!$B$2:$B$251,0)),MATCH(A152,'pivot 2022'!$A$2:$A$251,0),MATCH(B152,'pivot 2022'!$B$2:$B$251,0))</f>
        <v>144</v>
      </c>
      <c r="M152">
        <f>IF(ISERROR(MATCH(B152,'pivot 2022'!$B$2:$B$756,0)),MATCH(A152,'pivot 2022'!$A$2:$A$756,0),MATCH(B152,'pivot 2022'!$B$2:$B$756,0))</f>
        <v>144</v>
      </c>
      <c r="N152">
        <f t="shared" si="7"/>
        <v>-7</v>
      </c>
      <c r="O152">
        <f>INDEX('pivot 2022'!$D$2:$D$756,'pivot 2023'!M152)</f>
        <v>5.5286985667569803</v>
      </c>
      <c r="P152">
        <f t="shared" si="6"/>
        <v>-2.067306408370051E-3</v>
      </c>
    </row>
    <row r="153" spans="1:16">
      <c r="A153" t="s">
        <v>275</v>
      </c>
      <c r="B153" t="s">
        <v>276</v>
      </c>
      <c r="C153">
        <v>2004</v>
      </c>
      <c r="D153">
        <v>5.5193224921120603</v>
      </c>
      <c r="E153">
        <v>41</v>
      </c>
      <c r="F153">
        <v>58.658536585365802</v>
      </c>
      <c r="G153">
        <v>34</v>
      </c>
      <c r="H153">
        <v>0</v>
      </c>
      <c r="I153" t="s">
        <v>12</v>
      </c>
      <c r="J153">
        <v>116</v>
      </c>
      <c r="K153">
        <f t="shared" si="8"/>
        <v>152</v>
      </c>
      <c r="L153">
        <f>IF(ISERROR(MATCH(B153,'pivot 2022'!$B$2:$B$251,0)),MATCH(A153,'pivot 2022'!$A$2:$A$251,0),MATCH(B153,'pivot 2022'!$B$2:$B$251,0))</f>
        <v>142</v>
      </c>
      <c r="M153">
        <f>IF(ISERROR(MATCH(B153,'pivot 2022'!$B$2:$B$756,0)),MATCH(A153,'pivot 2022'!$A$2:$A$756,0),MATCH(B153,'pivot 2022'!$B$2:$B$756,0))</f>
        <v>142</v>
      </c>
      <c r="N153">
        <f t="shared" si="7"/>
        <v>-10</v>
      </c>
      <c r="O153">
        <f>INDEX('pivot 2022'!$D$2:$D$756,'pivot 2023'!M153)</f>
        <v>5.5966660886097301</v>
      </c>
      <c r="P153">
        <f t="shared" si="6"/>
        <v>-7.7343596497669864E-2</v>
      </c>
    </row>
    <row r="154" spans="1:16">
      <c r="A154" t="s">
        <v>273</v>
      </c>
      <c r="B154" t="s">
        <v>274</v>
      </c>
      <c r="C154">
        <v>2004</v>
      </c>
      <c r="D154">
        <v>5.5191825419978704</v>
      </c>
      <c r="E154">
        <v>42</v>
      </c>
      <c r="F154">
        <v>61.8333333333333</v>
      </c>
      <c r="G154">
        <v>34</v>
      </c>
      <c r="H154">
        <v>0</v>
      </c>
      <c r="I154" t="s">
        <v>12</v>
      </c>
      <c r="J154">
        <v>106</v>
      </c>
      <c r="K154">
        <f t="shared" si="8"/>
        <v>153</v>
      </c>
      <c r="L154">
        <f>IF(ISERROR(MATCH(B154,'pivot 2022'!$B$2:$B$251,0)),MATCH(A154,'pivot 2022'!$A$2:$A$251,0),MATCH(B154,'pivot 2022'!$B$2:$B$251,0))</f>
        <v>147</v>
      </c>
      <c r="M154">
        <f>IF(ISERROR(MATCH(B154,'pivot 2022'!$B$2:$B$756,0)),MATCH(A154,'pivot 2022'!$A$2:$A$756,0),MATCH(B154,'pivot 2022'!$B$2:$B$756,0))</f>
        <v>147</v>
      </c>
      <c r="N154">
        <f t="shared" si="7"/>
        <v>-6</v>
      </c>
      <c r="O154">
        <f>INDEX('pivot 2022'!$D$2:$D$756,'pivot 2023'!M154)</f>
        <v>5.4126977218956904</v>
      </c>
      <c r="P154">
        <f t="shared" si="6"/>
        <v>0.10648482010217997</v>
      </c>
    </row>
    <row r="155" spans="1:16">
      <c r="A155" t="s">
        <v>279</v>
      </c>
      <c r="B155" t="s">
        <v>1562</v>
      </c>
      <c r="C155">
        <v>1982</v>
      </c>
      <c r="D155">
        <v>5.4124043558606596</v>
      </c>
      <c r="E155">
        <v>43</v>
      </c>
      <c r="F155">
        <v>68.790697674418595</v>
      </c>
      <c r="G155">
        <v>27</v>
      </c>
      <c r="H155">
        <v>0</v>
      </c>
      <c r="I155" t="s">
        <v>12</v>
      </c>
      <c r="J155">
        <v>94</v>
      </c>
      <c r="K155">
        <f t="shared" si="8"/>
        <v>154</v>
      </c>
      <c r="L155">
        <f>IF(ISERROR(MATCH(B155,'pivot 2022'!$B$2:$B$251,0)),MATCH(A155,'pivot 2022'!$A$2:$A$251,0),MATCH(B155,'pivot 2022'!$B$2:$B$251,0))</f>
        <v>145</v>
      </c>
      <c r="M155">
        <f>IF(ISERROR(MATCH(B155,'pivot 2022'!$B$2:$B$756,0)),MATCH(A155,'pivot 2022'!$A$2:$A$756,0),MATCH(B155,'pivot 2022'!$B$2:$B$756,0))</f>
        <v>145</v>
      </c>
      <c r="N155">
        <f t="shared" si="7"/>
        <v>-9</v>
      </c>
      <c r="O155">
        <f>INDEX('pivot 2022'!$D$2:$D$756,'pivot 2023'!M155)</f>
        <v>5.4313177420603598</v>
      </c>
      <c r="P155">
        <f t="shared" si="6"/>
        <v>-1.8913386199700177E-2</v>
      </c>
    </row>
    <row r="156" spans="1:16">
      <c r="A156" t="s">
        <v>624</v>
      </c>
      <c r="B156" t="s">
        <v>625</v>
      </c>
      <c r="C156">
        <v>2020</v>
      </c>
      <c r="D156">
        <v>5.4041076103969496</v>
      </c>
      <c r="E156">
        <v>32</v>
      </c>
      <c r="F156">
        <v>38.46875</v>
      </c>
      <c r="G156">
        <v>17</v>
      </c>
      <c r="H156">
        <v>0</v>
      </c>
      <c r="I156">
        <v>59</v>
      </c>
      <c r="J156" t="s">
        <v>12</v>
      </c>
      <c r="K156">
        <f t="shared" si="8"/>
        <v>155</v>
      </c>
      <c r="L156">
        <f>IF(ISERROR(MATCH(B156,'pivot 2022'!$B$2:$B$251,0)),MATCH(A156,'pivot 2022'!$A$2:$A$251,0),MATCH(B156,'pivot 2022'!$B$2:$B$251,0))</f>
        <v>183</v>
      </c>
      <c r="M156">
        <f>IF(ISERROR(MATCH(B156,'pivot 2022'!$B$2:$B$756,0)),MATCH(A156,'pivot 2022'!$A$2:$A$756,0),MATCH(B156,'pivot 2022'!$B$2:$B$756,0))</f>
        <v>183</v>
      </c>
      <c r="N156">
        <f t="shared" si="7"/>
        <v>28</v>
      </c>
      <c r="O156">
        <f>INDEX('pivot 2022'!$D$2:$D$756,'pivot 2023'!M156)</f>
        <v>3.7463787056064399</v>
      </c>
      <c r="P156">
        <f t="shared" si="6"/>
        <v>1.6577289047905097</v>
      </c>
    </row>
    <row r="157" spans="1:16">
      <c r="A157" t="s">
        <v>325</v>
      </c>
      <c r="B157" t="s">
        <v>326</v>
      </c>
      <c r="C157">
        <v>2019</v>
      </c>
      <c r="D157">
        <v>5.3536584268983098</v>
      </c>
      <c r="E157">
        <v>34</v>
      </c>
      <c r="F157">
        <v>54.941176470588204</v>
      </c>
      <c r="G157">
        <v>6</v>
      </c>
      <c r="H157">
        <v>2</v>
      </c>
      <c r="I157" t="s">
        <v>12</v>
      </c>
      <c r="J157">
        <v>13</v>
      </c>
      <c r="K157">
        <f t="shared" si="8"/>
        <v>156</v>
      </c>
      <c r="L157">
        <f>IF(ISERROR(MATCH(B157,'pivot 2022'!$B$2:$B$251,0)),MATCH(A157,'pivot 2022'!$A$2:$A$251,0),MATCH(B157,'pivot 2022'!$B$2:$B$251,0))</f>
        <v>149</v>
      </c>
      <c r="M157">
        <f>IF(ISERROR(MATCH(B157,'pivot 2022'!$B$2:$B$756,0)),MATCH(A157,'pivot 2022'!$A$2:$A$756,0),MATCH(B157,'pivot 2022'!$B$2:$B$756,0))</f>
        <v>149</v>
      </c>
      <c r="N157">
        <f t="shared" si="7"/>
        <v>-7</v>
      </c>
      <c r="O157">
        <f>INDEX('pivot 2022'!$D$2:$D$756,'pivot 2023'!M157)</f>
        <v>5.2808526470331802</v>
      </c>
      <c r="P157">
        <f t="shared" si="6"/>
        <v>7.2805779865129594E-2</v>
      </c>
    </row>
    <row r="158" spans="1:16">
      <c r="A158" t="s">
        <v>277</v>
      </c>
      <c r="B158" t="s">
        <v>278</v>
      </c>
      <c r="C158">
        <v>2014</v>
      </c>
      <c r="D158">
        <v>5.33372364859577</v>
      </c>
      <c r="E158">
        <v>36</v>
      </c>
      <c r="F158">
        <v>51.5</v>
      </c>
      <c r="G158">
        <v>21</v>
      </c>
      <c r="H158">
        <v>0</v>
      </c>
      <c r="I158" t="s">
        <v>12</v>
      </c>
      <c r="J158">
        <v>64</v>
      </c>
      <c r="K158">
        <f t="shared" si="8"/>
        <v>157</v>
      </c>
      <c r="L158">
        <f>IF(ISERROR(MATCH(B158,'pivot 2022'!$B$2:$B$251,0)),MATCH(A158,'pivot 2022'!$A$2:$A$251,0),MATCH(B158,'pivot 2022'!$B$2:$B$251,0))</f>
        <v>148</v>
      </c>
      <c r="M158">
        <f>IF(ISERROR(MATCH(B158,'pivot 2022'!$B$2:$B$756,0)),MATCH(A158,'pivot 2022'!$A$2:$A$756,0),MATCH(B158,'pivot 2022'!$B$2:$B$756,0))</f>
        <v>148</v>
      </c>
      <c r="N158">
        <f t="shared" si="7"/>
        <v>-9</v>
      </c>
      <c r="O158">
        <f>INDEX('pivot 2022'!$D$2:$D$756,'pivot 2023'!M158)</f>
        <v>5.3498871162697599</v>
      </c>
      <c r="P158">
        <f t="shared" si="6"/>
        <v>-1.6163467673989906E-2</v>
      </c>
    </row>
    <row r="159" spans="1:16">
      <c r="A159" t="s">
        <v>532</v>
      </c>
      <c r="B159" t="s">
        <v>533</v>
      </c>
      <c r="C159">
        <v>2019</v>
      </c>
      <c r="D159">
        <v>5.3188457625784604</v>
      </c>
      <c r="E159">
        <v>36</v>
      </c>
      <c r="F159">
        <v>52.5555555555555</v>
      </c>
      <c r="G159">
        <v>11</v>
      </c>
      <c r="H159">
        <v>0</v>
      </c>
      <c r="I159">
        <v>67</v>
      </c>
      <c r="J159" t="s">
        <v>12</v>
      </c>
      <c r="K159">
        <f t="shared" si="8"/>
        <v>158</v>
      </c>
      <c r="L159">
        <f>IF(ISERROR(MATCH(B159,'pivot 2022'!$B$2:$B$251,0)),MATCH(A159,'pivot 2022'!$A$2:$A$251,0),MATCH(B159,'pivot 2022'!$B$2:$B$251,0))</f>
        <v>185</v>
      </c>
      <c r="M159">
        <f>IF(ISERROR(MATCH(B159,'pivot 2022'!$B$2:$B$756,0)),MATCH(A159,'pivot 2022'!$A$2:$A$756,0),MATCH(B159,'pivot 2022'!$B$2:$B$756,0))</f>
        <v>185</v>
      </c>
      <c r="N159">
        <f t="shared" si="7"/>
        <v>27</v>
      </c>
      <c r="O159">
        <f>INDEX('pivot 2022'!$D$2:$D$756,'pivot 2023'!M159)</f>
        <v>3.6975379024712902</v>
      </c>
      <c r="P159">
        <f t="shared" si="6"/>
        <v>1.6213078601071702</v>
      </c>
    </row>
    <row r="160" spans="1:16">
      <c r="A160" t="s">
        <v>315</v>
      </c>
      <c r="B160" t="s">
        <v>316</v>
      </c>
      <c r="C160">
        <v>2017</v>
      </c>
      <c r="D160">
        <v>5.2496648404623096</v>
      </c>
      <c r="E160">
        <v>41</v>
      </c>
      <c r="F160">
        <v>66.487804878048706</v>
      </c>
      <c r="G160">
        <v>21</v>
      </c>
      <c r="H160">
        <v>0</v>
      </c>
      <c r="I160" t="s">
        <v>12</v>
      </c>
      <c r="J160">
        <v>5</v>
      </c>
      <c r="K160">
        <f t="shared" si="8"/>
        <v>159</v>
      </c>
      <c r="L160">
        <f>IF(ISERROR(MATCH(B160,'pivot 2022'!$B$2:$B$251,0)),MATCH(A160,'pivot 2022'!$A$2:$A$251,0),MATCH(B160,'pivot 2022'!$B$2:$B$251,0))</f>
        <v>166</v>
      </c>
      <c r="M160">
        <f>IF(ISERROR(MATCH(B160,'pivot 2022'!$B$2:$B$756,0)),MATCH(A160,'pivot 2022'!$A$2:$A$756,0),MATCH(B160,'pivot 2022'!$B$2:$B$756,0))</f>
        <v>166</v>
      </c>
      <c r="N160">
        <f t="shared" si="7"/>
        <v>7</v>
      </c>
      <c r="O160">
        <f>INDEX('pivot 2022'!$D$2:$D$756,'pivot 2023'!M160)</f>
        <v>4.3904787565853898</v>
      </c>
      <c r="P160">
        <f t="shared" si="6"/>
        <v>0.85918608387691986</v>
      </c>
    </row>
    <row r="161" spans="1:16">
      <c r="A161" t="s">
        <v>291</v>
      </c>
      <c r="B161" t="s">
        <v>292</v>
      </c>
      <c r="C161">
        <v>2006</v>
      </c>
      <c r="D161">
        <v>5.2371442114957603</v>
      </c>
      <c r="E161">
        <v>40</v>
      </c>
      <c r="F161">
        <v>62.45</v>
      </c>
      <c r="G161">
        <v>33</v>
      </c>
      <c r="H161">
        <v>0</v>
      </c>
      <c r="I161" t="s">
        <v>12</v>
      </c>
      <c r="J161">
        <v>116</v>
      </c>
      <c r="K161">
        <f t="shared" si="8"/>
        <v>160</v>
      </c>
      <c r="L161">
        <f>IF(ISERROR(MATCH(B161,'pivot 2022'!$B$2:$B$251,0)),MATCH(A161,'pivot 2022'!$A$2:$A$251,0),MATCH(B161,'pivot 2022'!$B$2:$B$251,0))</f>
        <v>151</v>
      </c>
      <c r="M161">
        <f>IF(ISERROR(MATCH(B161,'pivot 2022'!$B$2:$B$756,0)),MATCH(A161,'pivot 2022'!$A$2:$A$756,0),MATCH(B161,'pivot 2022'!$B$2:$B$756,0))</f>
        <v>151</v>
      </c>
      <c r="N161">
        <f t="shared" si="7"/>
        <v>-9</v>
      </c>
      <c r="O161">
        <f>INDEX('pivot 2022'!$D$2:$D$756,'pivot 2023'!M161)</f>
        <v>5.10782400402387</v>
      </c>
      <c r="P161">
        <f t="shared" si="6"/>
        <v>0.12932020747189021</v>
      </c>
    </row>
    <row r="162" spans="1:16">
      <c r="A162" t="s">
        <v>289</v>
      </c>
      <c r="B162" t="s">
        <v>290</v>
      </c>
      <c r="C162">
        <v>2012</v>
      </c>
      <c r="D162">
        <v>5.1666528325244601</v>
      </c>
      <c r="E162">
        <v>30</v>
      </c>
      <c r="F162">
        <v>48.8</v>
      </c>
      <c r="G162">
        <v>7</v>
      </c>
      <c r="H162">
        <v>3</v>
      </c>
      <c r="I162" t="s">
        <v>12</v>
      </c>
      <c r="J162">
        <v>97</v>
      </c>
      <c r="K162">
        <f t="shared" si="8"/>
        <v>161</v>
      </c>
      <c r="L162">
        <f>IF(ISERROR(MATCH(B162,'pivot 2022'!$B$2:$B$251,0)),MATCH(A162,'pivot 2022'!$A$2:$A$251,0),MATCH(B162,'pivot 2022'!$B$2:$B$251,0))</f>
        <v>150</v>
      </c>
      <c r="M162">
        <f>IF(ISERROR(MATCH(B162,'pivot 2022'!$B$2:$B$756,0)),MATCH(A162,'pivot 2022'!$A$2:$A$756,0),MATCH(B162,'pivot 2022'!$B$2:$B$756,0))</f>
        <v>150</v>
      </c>
      <c r="N162">
        <f t="shared" si="7"/>
        <v>-11</v>
      </c>
      <c r="O162">
        <f>INDEX('pivot 2022'!$D$2:$D$756,'pivot 2023'!M162)</f>
        <v>5.1675895476982703</v>
      </c>
      <c r="P162">
        <f t="shared" si="6"/>
        <v>-9.3671517381022085E-4</v>
      </c>
    </row>
    <row r="163" spans="1:16">
      <c r="A163" t="s">
        <v>295</v>
      </c>
      <c r="B163" t="s">
        <v>296</v>
      </c>
      <c r="C163">
        <v>2014</v>
      </c>
      <c r="D163">
        <v>5.0055641147981103</v>
      </c>
      <c r="E163">
        <v>44</v>
      </c>
      <c r="F163">
        <v>79.045454545454504</v>
      </c>
      <c r="G163">
        <v>54</v>
      </c>
      <c r="H163">
        <v>0</v>
      </c>
      <c r="I163" t="s">
        <v>12</v>
      </c>
      <c r="J163">
        <v>32</v>
      </c>
      <c r="K163">
        <f t="shared" si="8"/>
        <v>162</v>
      </c>
      <c r="L163">
        <f>IF(ISERROR(MATCH(B163,'pivot 2022'!$B$2:$B$251,0)),MATCH(A163,'pivot 2022'!$A$2:$A$251,0),MATCH(B163,'pivot 2022'!$B$2:$B$251,0))</f>
        <v>155</v>
      </c>
      <c r="M163">
        <f>IF(ISERROR(MATCH(B163,'pivot 2022'!$B$2:$B$756,0)),MATCH(A163,'pivot 2022'!$A$2:$A$756,0),MATCH(B163,'pivot 2022'!$B$2:$B$756,0))</f>
        <v>155</v>
      </c>
      <c r="N163">
        <f t="shared" si="7"/>
        <v>-7</v>
      </c>
      <c r="O163">
        <f>INDEX('pivot 2022'!$D$2:$D$756,'pivot 2023'!M163)</f>
        <v>4.7847641022599197</v>
      </c>
      <c r="P163">
        <f t="shared" si="6"/>
        <v>0.22080001253819059</v>
      </c>
    </row>
    <row r="164" spans="1:16">
      <c r="A164" t="s">
        <v>351</v>
      </c>
      <c r="B164" t="s">
        <v>352</v>
      </c>
      <c r="C164">
        <v>2018</v>
      </c>
      <c r="D164">
        <v>4.9919362087188501</v>
      </c>
      <c r="E164">
        <v>38</v>
      </c>
      <c r="F164">
        <v>62.078947368420998</v>
      </c>
      <c r="G164">
        <v>27</v>
      </c>
      <c r="H164">
        <v>0</v>
      </c>
      <c r="I164" t="s">
        <v>12</v>
      </c>
      <c r="J164">
        <v>7</v>
      </c>
      <c r="K164">
        <f t="shared" si="8"/>
        <v>163</v>
      </c>
      <c r="L164">
        <f>IF(ISERROR(MATCH(B164,'pivot 2022'!$B$2:$B$251,0)),MATCH(A164,'pivot 2022'!$A$2:$A$251,0),MATCH(B164,'pivot 2022'!$B$2:$B$251,0))</f>
        <v>152</v>
      </c>
      <c r="M164">
        <f>IF(ISERROR(MATCH(B164,'pivot 2022'!$B$2:$B$756,0)),MATCH(A164,'pivot 2022'!$A$2:$A$756,0),MATCH(B164,'pivot 2022'!$B$2:$B$756,0))</f>
        <v>152</v>
      </c>
      <c r="N164">
        <f t="shared" si="7"/>
        <v>-11</v>
      </c>
      <c r="O164">
        <f>INDEX('pivot 2022'!$D$2:$D$756,'pivot 2023'!M164)</f>
        <v>5.00348202346275</v>
      </c>
      <c r="P164">
        <f t="shared" si="6"/>
        <v>-1.1545814743899818E-2</v>
      </c>
    </row>
    <row r="165" spans="1:16">
      <c r="A165" t="s">
        <v>311</v>
      </c>
      <c r="B165" t="s">
        <v>1563</v>
      </c>
      <c r="C165">
        <v>2018</v>
      </c>
      <c r="D165">
        <v>4.8307792800282501</v>
      </c>
      <c r="E165">
        <v>32</v>
      </c>
      <c r="F165">
        <v>54.6875</v>
      </c>
      <c r="G165">
        <v>16</v>
      </c>
      <c r="H165">
        <v>0</v>
      </c>
      <c r="I165" t="s">
        <v>12</v>
      </c>
      <c r="J165">
        <v>19</v>
      </c>
      <c r="K165">
        <f t="shared" si="8"/>
        <v>164</v>
      </c>
      <c r="L165">
        <f>IF(ISERROR(MATCH(B165,'pivot 2022'!$B$2:$B$251,0)),MATCH(A165,'pivot 2022'!$A$2:$A$251,0),MATCH(B165,'pivot 2022'!$B$2:$B$251,0))</f>
        <v>158</v>
      </c>
      <c r="M165">
        <f>IF(ISERROR(MATCH(B165,'pivot 2022'!$B$2:$B$756,0)),MATCH(A165,'pivot 2022'!$A$2:$A$756,0),MATCH(B165,'pivot 2022'!$B$2:$B$756,0))</f>
        <v>158</v>
      </c>
      <c r="N165">
        <f t="shared" si="7"/>
        <v>-6</v>
      </c>
      <c r="O165">
        <f>INDEX('pivot 2022'!$D$2:$D$756,'pivot 2023'!M165)</f>
        <v>4.6366502757841896</v>
      </c>
      <c r="P165">
        <f t="shared" si="6"/>
        <v>0.19412900424406043</v>
      </c>
    </row>
    <row r="166" spans="1:16">
      <c r="A166" t="s">
        <v>724</v>
      </c>
      <c r="B166" t="s">
        <v>725</v>
      </c>
      <c r="C166">
        <v>2017</v>
      </c>
      <c r="D166">
        <v>4.7197511388438498</v>
      </c>
      <c r="E166">
        <v>31</v>
      </c>
      <c r="F166">
        <v>48.290322580645103</v>
      </c>
      <c r="G166">
        <v>26</v>
      </c>
      <c r="H166">
        <v>0</v>
      </c>
      <c r="I166">
        <v>48</v>
      </c>
      <c r="J166" t="s">
        <v>12</v>
      </c>
      <c r="K166">
        <f t="shared" si="8"/>
        <v>165</v>
      </c>
      <c r="L166">
        <f>IF(ISERROR(MATCH(B166,'pivot 2022'!$B$2:$B$251,0)),MATCH(A166,'pivot 2022'!$A$2:$A$251,0),MATCH(B166,'pivot 2022'!$B$2:$B$251,0))</f>
        <v>214</v>
      </c>
      <c r="M166">
        <f>IF(ISERROR(MATCH(B166,'pivot 2022'!$B$2:$B$756,0)),MATCH(A166,'pivot 2022'!$A$2:$A$756,0),MATCH(B166,'pivot 2022'!$B$2:$B$756,0))</f>
        <v>214</v>
      </c>
      <c r="N166">
        <f t="shared" si="7"/>
        <v>49</v>
      </c>
      <c r="O166">
        <f>INDEX('pivot 2022'!$D$2:$D$756,'pivot 2023'!M166)</f>
        <v>2.9028722757166698</v>
      </c>
      <c r="P166">
        <f t="shared" si="6"/>
        <v>1.8168788631271799</v>
      </c>
    </row>
    <row r="167" spans="1:16">
      <c r="A167" t="s">
        <v>297</v>
      </c>
      <c r="B167" t="s">
        <v>298</v>
      </c>
      <c r="C167">
        <v>2013</v>
      </c>
      <c r="D167">
        <v>4.5702380693656703</v>
      </c>
      <c r="E167">
        <v>35</v>
      </c>
      <c r="F167">
        <v>63.142857142857103</v>
      </c>
      <c r="G167">
        <v>29</v>
      </c>
      <c r="H167">
        <v>0</v>
      </c>
      <c r="I167" t="s">
        <v>12</v>
      </c>
      <c r="J167">
        <v>79</v>
      </c>
      <c r="K167">
        <f t="shared" si="8"/>
        <v>166</v>
      </c>
      <c r="L167">
        <f>IF(ISERROR(MATCH(B167,'pivot 2022'!$B$2:$B$251,0)),MATCH(A167,'pivot 2022'!$A$2:$A$251,0),MATCH(B167,'pivot 2022'!$B$2:$B$251,0))</f>
        <v>160</v>
      </c>
      <c r="M167">
        <f>IF(ISERROR(MATCH(B167,'pivot 2022'!$B$2:$B$756,0)),MATCH(A167,'pivot 2022'!$A$2:$A$756,0),MATCH(B167,'pivot 2022'!$B$2:$B$756,0))</f>
        <v>160</v>
      </c>
      <c r="N167">
        <f t="shared" si="7"/>
        <v>-6</v>
      </c>
      <c r="O167">
        <f>INDEX('pivot 2022'!$D$2:$D$756,'pivot 2023'!M167)</f>
        <v>4.5807902209027596</v>
      </c>
      <c r="P167">
        <f t="shared" si="6"/>
        <v>-1.0552151537089216E-2</v>
      </c>
    </row>
    <row r="168" spans="1:16">
      <c r="A168" t="s">
        <v>299</v>
      </c>
      <c r="B168" t="s">
        <v>1564</v>
      </c>
      <c r="C168">
        <v>2012</v>
      </c>
      <c r="D168">
        <v>4.5633756129148404</v>
      </c>
      <c r="E168">
        <v>32</v>
      </c>
      <c r="F168">
        <v>56.65625</v>
      </c>
      <c r="G168">
        <v>12</v>
      </c>
      <c r="H168">
        <v>0</v>
      </c>
      <c r="I168" t="s">
        <v>12</v>
      </c>
      <c r="J168">
        <v>79</v>
      </c>
      <c r="K168">
        <f t="shared" si="8"/>
        <v>167</v>
      </c>
      <c r="L168">
        <f>IF(ISERROR(MATCH(B168,'pivot 2022'!$B$2:$B$251,0)),MATCH(A168,'pivot 2022'!$A$2:$A$251,0),MATCH(B168,'pivot 2022'!$B$2:$B$251,0))</f>
        <v>161</v>
      </c>
      <c r="M168">
        <f>IF(ISERROR(MATCH(B168,'pivot 2022'!$B$2:$B$756,0)),MATCH(A168,'pivot 2022'!$A$2:$A$756,0),MATCH(B168,'pivot 2022'!$B$2:$B$756,0))</f>
        <v>161</v>
      </c>
      <c r="N168">
        <f t="shared" si="7"/>
        <v>-6</v>
      </c>
      <c r="O168">
        <f>INDEX('pivot 2022'!$D$2:$D$756,'pivot 2023'!M168)</f>
        <v>4.5785200250114402</v>
      </c>
      <c r="P168">
        <f t="shared" si="6"/>
        <v>-1.514441209659978E-2</v>
      </c>
    </row>
    <row r="169" spans="1:16">
      <c r="A169" t="s">
        <v>303</v>
      </c>
      <c r="B169" t="s">
        <v>1565</v>
      </c>
      <c r="C169">
        <v>2015</v>
      </c>
      <c r="D169">
        <v>4.5496668469099601</v>
      </c>
      <c r="E169">
        <v>34</v>
      </c>
      <c r="F169">
        <v>59.676470588235297</v>
      </c>
      <c r="G169">
        <v>26</v>
      </c>
      <c r="H169">
        <v>0</v>
      </c>
      <c r="I169" t="s">
        <v>12</v>
      </c>
      <c r="J169">
        <v>30</v>
      </c>
      <c r="K169">
        <f t="shared" si="8"/>
        <v>168</v>
      </c>
      <c r="L169">
        <f>IF(ISERROR(MATCH(B169,'pivot 2022'!$B$2:$B$251,0)),MATCH(A169,'pivot 2022'!$A$2:$A$251,0),MATCH(B169,'pivot 2022'!$B$2:$B$251,0))</f>
        <v>157</v>
      </c>
      <c r="M169">
        <f>IF(ISERROR(MATCH(B169,'pivot 2022'!$B$2:$B$756,0)),MATCH(A169,'pivot 2022'!$A$2:$A$756,0),MATCH(B169,'pivot 2022'!$B$2:$B$756,0))</f>
        <v>157</v>
      </c>
      <c r="N169">
        <f t="shared" si="7"/>
        <v>-11</v>
      </c>
      <c r="O169">
        <f>INDEX('pivot 2022'!$D$2:$D$756,'pivot 2023'!M169)</f>
        <v>4.6679793604969904</v>
      </c>
      <c r="P169">
        <f t="shared" si="6"/>
        <v>-0.11831251358703021</v>
      </c>
    </row>
    <row r="170" spans="1:16">
      <c r="A170" t="s">
        <v>301</v>
      </c>
      <c r="B170" t="s">
        <v>1566</v>
      </c>
      <c r="C170">
        <v>2013</v>
      </c>
      <c r="D170">
        <v>4.5415523785058003</v>
      </c>
      <c r="E170">
        <v>23</v>
      </c>
      <c r="F170">
        <v>44.304347826086897</v>
      </c>
      <c r="G170">
        <v>5</v>
      </c>
      <c r="H170">
        <v>3</v>
      </c>
      <c r="I170" t="s">
        <v>12</v>
      </c>
      <c r="J170">
        <v>94</v>
      </c>
      <c r="K170">
        <f t="shared" si="8"/>
        <v>169</v>
      </c>
      <c r="L170">
        <f>IF(ISERROR(MATCH(B170,'pivot 2022'!$B$2:$B$251,0)),MATCH(A170,'pivot 2022'!$A$2:$A$251,0),MATCH(B170,'pivot 2022'!$B$2:$B$251,0))</f>
        <v>163</v>
      </c>
      <c r="M170">
        <f>IF(ISERROR(MATCH(B170,'pivot 2022'!$B$2:$B$756,0)),MATCH(A170,'pivot 2022'!$A$2:$A$756,0),MATCH(B170,'pivot 2022'!$B$2:$B$756,0))</f>
        <v>163</v>
      </c>
      <c r="N170">
        <f t="shared" si="7"/>
        <v>-6</v>
      </c>
      <c r="O170">
        <f>INDEX('pivot 2022'!$D$2:$D$756,'pivot 2023'!M170)</f>
        <v>4.5418888163202897</v>
      </c>
      <c r="P170">
        <f t="shared" si="6"/>
        <v>-3.364378144894431E-4</v>
      </c>
    </row>
    <row r="171" spans="1:16">
      <c r="A171" t="s">
        <v>305</v>
      </c>
      <c r="B171" t="s">
        <v>306</v>
      </c>
      <c r="C171">
        <v>2014</v>
      </c>
      <c r="D171">
        <v>4.5014943140433896</v>
      </c>
      <c r="E171">
        <v>30</v>
      </c>
      <c r="F171">
        <v>50.4</v>
      </c>
      <c r="G171">
        <v>23</v>
      </c>
      <c r="H171">
        <v>0</v>
      </c>
      <c r="I171" t="s">
        <v>12</v>
      </c>
      <c r="J171">
        <v>62</v>
      </c>
      <c r="K171">
        <f t="shared" si="8"/>
        <v>170</v>
      </c>
      <c r="L171">
        <f>IF(ISERROR(MATCH(B171,'pivot 2022'!$B$2:$B$251,0)),MATCH(A171,'pivot 2022'!$A$2:$A$251,0),MATCH(B171,'pivot 2022'!$B$2:$B$251,0))</f>
        <v>164</v>
      </c>
      <c r="M171">
        <f>IF(ISERROR(MATCH(B171,'pivot 2022'!$B$2:$B$756,0)),MATCH(A171,'pivot 2022'!$A$2:$A$756,0),MATCH(B171,'pivot 2022'!$B$2:$B$756,0))</f>
        <v>164</v>
      </c>
      <c r="N171">
        <f t="shared" si="7"/>
        <v>-6</v>
      </c>
      <c r="O171">
        <f>INDEX('pivot 2022'!$D$2:$D$756,'pivot 2023'!M171)</f>
        <v>4.5215721348824296</v>
      </c>
      <c r="P171">
        <f t="shared" si="6"/>
        <v>-2.0077820839039973E-2</v>
      </c>
    </row>
    <row r="172" spans="1:16">
      <c r="A172" t="s">
        <v>307</v>
      </c>
      <c r="B172" t="s">
        <v>308</v>
      </c>
      <c r="C172">
        <v>1994</v>
      </c>
      <c r="D172">
        <v>4.4723056284952003</v>
      </c>
      <c r="E172">
        <v>39</v>
      </c>
      <c r="F172">
        <v>77.615384615384599</v>
      </c>
      <c r="G172">
        <v>53</v>
      </c>
      <c r="H172">
        <v>0</v>
      </c>
      <c r="I172" t="s">
        <v>12</v>
      </c>
      <c r="J172">
        <v>116</v>
      </c>
      <c r="K172">
        <f t="shared" si="8"/>
        <v>171</v>
      </c>
      <c r="L172">
        <f>IF(ISERROR(MATCH(B172,'pivot 2022'!$B$2:$B$251,0)),MATCH(A172,'pivot 2022'!$A$2:$A$251,0),MATCH(B172,'pivot 2022'!$B$2:$B$251,0))</f>
        <v>165</v>
      </c>
      <c r="M172">
        <f>IF(ISERROR(MATCH(B172,'pivot 2022'!$B$2:$B$756,0)),MATCH(A172,'pivot 2022'!$A$2:$A$756,0),MATCH(B172,'pivot 2022'!$B$2:$B$756,0))</f>
        <v>165</v>
      </c>
      <c r="N172">
        <f t="shared" si="7"/>
        <v>-6</v>
      </c>
      <c r="O172">
        <f>INDEX('pivot 2022'!$D$2:$D$756,'pivot 2023'!M172)</f>
        <v>4.4596863506133104</v>
      </c>
      <c r="P172">
        <f t="shared" si="6"/>
        <v>1.2619277881889879E-2</v>
      </c>
    </row>
    <row r="173" spans="1:16">
      <c r="A173" t="s">
        <v>319</v>
      </c>
      <c r="B173" t="s">
        <v>320</v>
      </c>
      <c r="C173">
        <v>2017</v>
      </c>
      <c r="D173">
        <v>4.4476415651004499</v>
      </c>
      <c r="E173">
        <v>31</v>
      </c>
      <c r="F173">
        <v>66.677419354838705</v>
      </c>
      <c r="G173">
        <v>3</v>
      </c>
      <c r="H173">
        <v>1</v>
      </c>
      <c r="I173" t="s">
        <v>12</v>
      </c>
      <c r="J173">
        <v>25</v>
      </c>
      <c r="K173">
        <f t="shared" si="8"/>
        <v>172</v>
      </c>
      <c r="L173">
        <f>IF(ISERROR(MATCH(B173,'pivot 2022'!$B$2:$B$251,0)),MATCH(A173,'pivot 2022'!$A$2:$A$251,0),MATCH(B173,'pivot 2022'!$B$2:$B$251,0))</f>
        <v>168</v>
      </c>
      <c r="M173">
        <f>IF(ISERROR(MATCH(B173,'pivot 2022'!$B$2:$B$756,0)),MATCH(A173,'pivot 2022'!$A$2:$A$756,0),MATCH(B173,'pivot 2022'!$B$2:$B$756,0))</f>
        <v>168</v>
      </c>
      <c r="N173">
        <f t="shared" si="7"/>
        <v>-4</v>
      </c>
      <c r="O173">
        <f>INDEX('pivot 2022'!$D$2:$D$756,'pivot 2023'!M173)</f>
        <v>4.3268728394281704</v>
      </c>
      <c r="P173">
        <f t="shared" si="6"/>
        <v>0.12076872567227959</v>
      </c>
    </row>
    <row r="174" spans="1:16">
      <c r="A174" t="s">
        <v>1440</v>
      </c>
      <c r="B174" t="s">
        <v>1441</v>
      </c>
      <c r="C174">
        <v>2021</v>
      </c>
      <c r="D174">
        <v>4.4331720662526504</v>
      </c>
      <c r="E174">
        <v>22</v>
      </c>
      <c r="F174">
        <v>29.181818181818102</v>
      </c>
      <c r="G174">
        <v>11</v>
      </c>
      <c r="H174">
        <v>0</v>
      </c>
      <c r="I174">
        <v>24</v>
      </c>
      <c r="J174" t="s">
        <v>12</v>
      </c>
      <c r="K174">
        <f t="shared" si="8"/>
        <v>173</v>
      </c>
      <c r="L174">
        <f>IF(ISERROR(MATCH(B174,'pivot 2022'!$B$2:$B$251,0)),MATCH(A174,'pivot 2022'!$A$2:$A$251,0),MATCH(B174,'pivot 2022'!$B$2:$B$251,0))</f>
        <v>246</v>
      </c>
      <c r="M174">
        <f>IF(ISERROR(MATCH(B174,'pivot 2022'!$B$2:$B$756,0)),MATCH(A174,'pivot 2022'!$A$2:$A$756,0),MATCH(B174,'pivot 2022'!$B$2:$B$756,0))</f>
        <v>246</v>
      </c>
      <c r="N174">
        <f t="shared" si="7"/>
        <v>73</v>
      </c>
      <c r="O174">
        <f>INDEX('pivot 2022'!$D$2:$D$756,'pivot 2023'!M174)</f>
        <v>2.2946315252246601</v>
      </c>
      <c r="P174">
        <f t="shared" si="6"/>
        <v>2.1385405410279903</v>
      </c>
    </row>
    <row r="175" spans="1:16">
      <c r="A175" t="s">
        <v>588</v>
      </c>
      <c r="B175" t="s">
        <v>589</v>
      </c>
      <c r="C175">
        <v>2018</v>
      </c>
      <c r="D175">
        <v>4.4219091226710603</v>
      </c>
      <c r="E175">
        <v>36</v>
      </c>
      <c r="F175">
        <v>69.9444444444444</v>
      </c>
      <c r="G175">
        <v>37</v>
      </c>
      <c r="H175">
        <v>0</v>
      </c>
      <c r="I175">
        <v>91</v>
      </c>
      <c r="J175" t="s">
        <v>12</v>
      </c>
      <c r="K175">
        <f t="shared" si="8"/>
        <v>174</v>
      </c>
      <c r="L175">
        <f>IF(ISERROR(MATCH(B175,'pivot 2022'!$B$2:$B$251,0)),MATCH(A175,'pivot 2022'!$A$2:$A$251,0),MATCH(B175,'pivot 2022'!$B$2:$B$251,0))</f>
        <v>197</v>
      </c>
      <c r="M175">
        <f>IF(ISERROR(MATCH(B175,'pivot 2022'!$B$2:$B$756,0)),MATCH(A175,'pivot 2022'!$A$2:$A$756,0),MATCH(B175,'pivot 2022'!$B$2:$B$756,0))</f>
        <v>197</v>
      </c>
      <c r="N175">
        <f t="shared" si="7"/>
        <v>23</v>
      </c>
      <c r="O175">
        <f>INDEX('pivot 2022'!$D$2:$D$756,'pivot 2023'!M175)</f>
        <v>3.3197236369624101</v>
      </c>
      <c r="P175">
        <f t="shared" si="6"/>
        <v>1.1021854857086502</v>
      </c>
    </row>
    <row r="176" spans="1:16">
      <c r="A176" t="s">
        <v>321</v>
      </c>
      <c r="B176" t="s">
        <v>322</v>
      </c>
      <c r="C176">
        <v>2004</v>
      </c>
      <c r="D176">
        <v>4.3226628883325997</v>
      </c>
      <c r="E176">
        <v>39</v>
      </c>
      <c r="F176">
        <v>82.564102564102498</v>
      </c>
      <c r="G176">
        <v>56</v>
      </c>
      <c r="H176">
        <v>0</v>
      </c>
      <c r="I176" t="s">
        <v>12</v>
      </c>
      <c r="J176">
        <v>108</v>
      </c>
      <c r="K176">
        <f t="shared" si="8"/>
        <v>175</v>
      </c>
      <c r="L176">
        <f>IF(ISERROR(MATCH(B176,'pivot 2022'!$B$2:$B$251,0)),MATCH(A176,'pivot 2022'!$A$2:$A$251,0),MATCH(B176,'pivot 2022'!$B$2:$B$251,0))</f>
        <v>171</v>
      </c>
      <c r="M176">
        <f>IF(ISERROR(MATCH(B176,'pivot 2022'!$B$2:$B$756,0)),MATCH(A176,'pivot 2022'!$A$2:$A$756,0),MATCH(B176,'pivot 2022'!$B$2:$B$756,0))</f>
        <v>171</v>
      </c>
      <c r="N176">
        <f t="shared" si="7"/>
        <v>-4</v>
      </c>
      <c r="O176">
        <f>INDEX('pivot 2022'!$D$2:$D$756,'pivot 2023'!M176)</f>
        <v>4.2137038494365502</v>
      </c>
      <c r="P176">
        <f t="shared" si="6"/>
        <v>0.10895903889604952</v>
      </c>
    </row>
    <row r="177" spans="1:16">
      <c r="A177" t="s">
        <v>313</v>
      </c>
      <c r="B177" t="s">
        <v>314</v>
      </c>
      <c r="C177">
        <v>2010</v>
      </c>
      <c r="D177">
        <v>4.3097242868435401</v>
      </c>
      <c r="E177">
        <v>28</v>
      </c>
      <c r="F177">
        <v>50.464285714285701</v>
      </c>
      <c r="G177">
        <v>12</v>
      </c>
      <c r="H177">
        <v>0</v>
      </c>
      <c r="I177" t="s">
        <v>12</v>
      </c>
      <c r="J177">
        <v>122</v>
      </c>
      <c r="K177">
        <f t="shared" si="8"/>
        <v>176</v>
      </c>
      <c r="L177">
        <f>IF(ISERROR(MATCH(B177,'pivot 2022'!$B$2:$B$251,0)),MATCH(A177,'pivot 2022'!$A$2:$A$251,0),MATCH(B177,'pivot 2022'!$B$2:$B$251,0))</f>
        <v>169</v>
      </c>
      <c r="M177">
        <f>IF(ISERROR(MATCH(B177,'pivot 2022'!$B$2:$B$756,0)),MATCH(A177,'pivot 2022'!$A$2:$A$756,0),MATCH(B177,'pivot 2022'!$B$2:$B$756,0))</f>
        <v>169</v>
      </c>
      <c r="N177">
        <f t="shared" si="7"/>
        <v>-7</v>
      </c>
      <c r="O177">
        <f>INDEX('pivot 2022'!$D$2:$D$756,'pivot 2023'!M177)</f>
        <v>4.3108497668820203</v>
      </c>
      <c r="P177">
        <f t="shared" si="6"/>
        <v>-1.12548003848012E-3</v>
      </c>
    </row>
    <row r="178" spans="1:16">
      <c r="A178" t="s">
        <v>323</v>
      </c>
      <c r="B178" t="s">
        <v>324</v>
      </c>
      <c r="C178">
        <v>2007</v>
      </c>
      <c r="D178">
        <v>4.2830603935628604</v>
      </c>
      <c r="E178">
        <v>38</v>
      </c>
      <c r="F178">
        <v>80.763157894736807</v>
      </c>
      <c r="G178">
        <v>45</v>
      </c>
      <c r="H178">
        <v>0</v>
      </c>
      <c r="I178" t="s">
        <v>12</v>
      </c>
      <c r="J178">
        <v>69</v>
      </c>
      <c r="K178">
        <f t="shared" si="8"/>
        <v>177</v>
      </c>
      <c r="L178">
        <f>IF(ISERROR(MATCH(B178,'pivot 2022'!$B$2:$B$251,0)),MATCH(A178,'pivot 2022'!$A$2:$A$251,0),MATCH(B178,'pivot 2022'!$B$2:$B$251,0))</f>
        <v>170</v>
      </c>
      <c r="M178">
        <f>IF(ISERROR(MATCH(B178,'pivot 2022'!$B$2:$B$756,0)),MATCH(A178,'pivot 2022'!$A$2:$A$756,0),MATCH(B178,'pivot 2022'!$B$2:$B$756,0))</f>
        <v>170</v>
      </c>
      <c r="N178">
        <f t="shared" si="7"/>
        <v>-7</v>
      </c>
      <c r="O178">
        <f>INDEX('pivot 2022'!$D$2:$D$756,'pivot 2023'!M178)</f>
        <v>4.2871876695044202</v>
      </c>
      <c r="P178">
        <f t="shared" si="6"/>
        <v>-4.1272759415598159E-3</v>
      </c>
    </row>
    <row r="179" spans="1:16">
      <c r="A179" t="s">
        <v>317</v>
      </c>
      <c r="B179" t="s">
        <v>318</v>
      </c>
      <c r="C179">
        <v>2009</v>
      </c>
      <c r="D179">
        <v>4.2130773734701501</v>
      </c>
      <c r="E179">
        <v>28</v>
      </c>
      <c r="F179">
        <v>51.785714285714199</v>
      </c>
      <c r="G179">
        <v>24</v>
      </c>
      <c r="H179">
        <v>0</v>
      </c>
      <c r="I179" t="s">
        <v>12</v>
      </c>
      <c r="J179">
        <v>127</v>
      </c>
      <c r="K179">
        <f t="shared" si="8"/>
        <v>178</v>
      </c>
      <c r="L179">
        <f>IF(ISERROR(MATCH(B179,'pivot 2022'!$B$2:$B$251,0)),MATCH(A179,'pivot 2022'!$A$2:$A$251,0),MATCH(B179,'pivot 2022'!$B$2:$B$251,0))</f>
        <v>167</v>
      </c>
      <c r="M179">
        <f>IF(ISERROR(MATCH(B179,'pivot 2022'!$B$2:$B$756,0)),MATCH(A179,'pivot 2022'!$A$2:$A$756,0),MATCH(B179,'pivot 2022'!$B$2:$B$756,0))</f>
        <v>167</v>
      </c>
      <c r="N179">
        <f t="shared" si="7"/>
        <v>-11</v>
      </c>
      <c r="O179">
        <f>INDEX('pivot 2022'!$D$2:$D$756,'pivot 2023'!M179)</f>
        <v>4.3290611505889096</v>
      </c>
      <c r="P179">
        <f t="shared" si="6"/>
        <v>-0.11598377711875951</v>
      </c>
    </row>
    <row r="180" spans="1:16">
      <c r="A180" t="s">
        <v>329</v>
      </c>
      <c r="B180" t="s">
        <v>330</v>
      </c>
      <c r="C180">
        <v>2017</v>
      </c>
      <c r="D180">
        <v>4.1951441812892698</v>
      </c>
      <c r="E180">
        <v>32</v>
      </c>
      <c r="F180">
        <v>67.875</v>
      </c>
      <c r="G180">
        <v>24</v>
      </c>
      <c r="H180">
        <v>0</v>
      </c>
      <c r="I180" t="s">
        <v>12</v>
      </c>
      <c r="J180">
        <v>16</v>
      </c>
      <c r="K180">
        <f t="shared" si="8"/>
        <v>179</v>
      </c>
      <c r="L180">
        <f>IF(ISERROR(MATCH(B180,'pivot 2022'!$B$2:$B$251,0)),MATCH(A180,'pivot 2022'!$A$2:$A$251,0),MATCH(B180,'pivot 2022'!$B$2:$B$251,0))</f>
        <v>172</v>
      </c>
      <c r="M180">
        <f>IF(ISERROR(MATCH(B180,'pivot 2022'!$B$2:$B$756,0)),MATCH(A180,'pivot 2022'!$A$2:$A$756,0),MATCH(B180,'pivot 2022'!$B$2:$B$756,0))</f>
        <v>172</v>
      </c>
      <c r="N180">
        <f t="shared" si="7"/>
        <v>-7</v>
      </c>
      <c r="O180">
        <f>INDEX('pivot 2022'!$D$2:$D$756,'pivot 2023'!M180)</f>
        <v>4.2104984016537701</v>
      </c>
      <c r="P180">
        <f t="shared" si="6"/>
        <v>-1.5354220364500293E-2</v>
      </c>
    </row>
    <row r="181" spans="1:16">
      <c r="A181" t="s">
        <v>331</v>
      </c>
      <c r="B181" t="s">
        <v>332</v>
      </c>
      <c r="C181">
        <v>2014</v>
      </c>
      <c r="D181">
        <v>4.1619443121348301</v>
      </c>
      <c r="E181">
        <v>32</v>
      </c>
      <c r="F181">
        <v>65.34375</v>
      </c>
      <c r="G181">
        <v>27</v>
      </c>
      <c r="H181">
        <v>0</v>
      </c>
      <c r="I181" t="s">
        <v>12</v>
      </c>
      <c r="J181">
        <v>36</v>
      </c>
      <c r="K181">
        <f t="shared" si="8"/>
        <v>180</v>
      </c>
      <c r="L181">
        <f>IF(ISERROR(MATCH(B181,'pivot 2022'!$B$2:$B$251,0)),MATCH(A181,'pivot 2022'!$A$2:$A$251,0),MATCH(B181,'pivot 2022'!$B$2:$B$251,0))</f>
        <v>173</v>
      </c>
      <c r="M181">
        <f>IF(ISERROR(MATCH(B181,'pivot 2022'!$B$2:$B$756,0)),MATCH(A181,'pivot 2022'!$A$2:$A$756,0),MATCH(B181,'pivot 2022'!$B$2:$B$756,0))</f>
        <v>173</v>
      </c>
      <c r="N181">
        <f t="shared" si="7"/>
        <v>-7</v>
      </c>
      <c r="O181">
        <f>INDEX('pivot 2022'!$D$2:$D$756,'pivot 2023'!M181)</f>
        <v>4.1555539148151102</v>
      </c>
      <c r="P181">
        <f t="shared" si="6"/>
        <v>6.3903973197199093E-3</v>
      </c>
    </row>
    <row r="182" spans="1:16">
      <c r="A182" t="s">
        <v>335</v>
      </c>
      <c r="B182" t="s">
        <v>336</v>
      </c>
      <c r="C182">
        <v>2017</v>
      </c>
      <c r="D182">
        <v>4.0424224496510801</v>
      </c>
      <c r="E182">
        <v>24</v>
      </c>
      <c r="F182">
        <v>45.125</v>
      </c>
      <c r="G182">
        <v>11</v>
      </c>
      <c r="H182">
        <v>0</v>
      </c>
      <c r="I182" t="s">
        <v>12</v>
      </c>
      <c r="J182">
        <v>46</v>
      </c>
      <c r="K182">
        <f t="shared" si="8"/>
        <v>181</v>
      </c>
      <c r="L182">
        <f>IF(ISERROR(MATCH(B182,'pivot 2022'!$B$2:$B$251,0)),MATCH(A182,'pivot 2022'!$A$2:$A$251,0),MATCH(B182,'pivot 2022'!$B$2:$B$251,0))</f>
        <v>174</v>
      </c>
      <c r="M182">
        <f>IF(ISERROR(MATCH(B182,'pivot 2022'!$B$2:$B$756,0)),MATCH(A182,'pivot 2022'!$A$2:$A$756,0),MATCH(B182,'pivot 2022'!$B$2:$B$756,0))</f>
        <v>174</v>
      </c>
      <c r="N182">
        <f t="shared" si="7"/>
        <v>-7</v>
      </c>
      <c r="O182">
        <f>INDEX('pivot 2022'!$D$2:$D$756,'pivot 2023'!M182)</f>
        <v>4.0532045994916199</v>
      </c>
      <c r="P182">
        <f t="shared" si="6"/>
        <v>-1.0782149840539823E-2</v>
      </c>
    </row>
    <row r="183" spans="1:16">
      <c r="A183" t="s">
        <v>544</v>
      </c>
      <c r="B183" t="s">
        <v>545</v>
      </c>
      <c r="C183">
        <v>2015</v>
      </c>
      <c r="D183">
        <v>3.9938000490530099</v>
      </c>
      <c r="E183">
        <v>34</v>
      </c>
      <c r="F183">
        <v>74.852941176470594</v>
      </c>
      <c r="G183">
        <v>43</v>
      </c>
      <c r="H183">
        <v>0</v>
      </c>
      <c r="I183">
        <v>79</v>
      </c>
      <c r="J183" t="s">
        <v>12</v>
      </c>
      <c r="K183">
        <f t="shared" si="8"/>
        <v>182</v>
      </c>
      <c r="L183">
        <f>IF(ISERROR(MATCH(B183,'pivot 2022'!$B$2:$B$251,0)),MATCH(A183,'pivot 2022'!$A$2:$A$251,0),MATCH(B183,'pivot 2022'!$B$2:$B$251,0))</f>
        <v>219</v>
      </c>
      <c r="M183">
        <f>IF(ISERROR(MATCH(B183,'pivot 2022'!$B$2:$B$756,0)),MATCH(A183,'pivot 2022'!$A$2:$A$756,0),MATCH(B183,'pivot 2022'!$B$2:$B$756,0))</f>
        <v>219</v>
      </c>
      <c r="N183">
        <f t="shared" si="7"/>
        <v>37</v>
      </c>
      <c r="O183">
        <f>INDEX('pivot 2022'!$D$2:$D$756,'pivot 2023'!M183)</f>
        <v>2.8655459946958399</v>
      </c>
      <c r="P183">
        <f t="shared" si="6"/>
        <v>1.12825405435717</v>
      </c>
    </row>
    <row r="184" spans="1:16">
      <c r="A184" t="s">
        <v>339</v>
      </c>
      <c r="B184" t="s">
        <v>340</v>
      </c>
      <c r="C184">
        <v>2014</v>
      </c>
      <c r="D184">
        <v>3.9854112174216301</v>
      </c>
      <c r="E184">
        <v>22</v>
      </c>
      <c r="F184">
        <v>40.818181818181799</v>
      </c>
      <c r="G184">
        <v>7</v>
      </c>
      <c r="H184">
        <v>2</v>
      </c>
      <c r="I184" t="s">
        <v>12</v>
      </c>
      <c r="J184">
        <v>74</v>
      </c>
      <c r="K184">
        <f t="shared" si="8"/>
        <v>183</v>
      </c>
      <c r="L184">
        <f>IF(ISERROR(MATCH(B184,'pivot 2022'!$B$2:$B$251,0)),MATCH(A184,'pivot 2022'!$A$2:$A$251,0),MATCH(B184,'pivot 2022'!$B$2:$B$251,0))</f>
        <v>177</v>
      </c>
      <c r="M184">
        <f>IF(ISERROR(MATCH(B184,'pivot 2022'!$B$2:$B$756,0)),MATCH(A184,'pivot 2022'!$A$2:$A$756,0),MATCH(B184,'pivot 2022'!$B$2:$B$756,0))</f>
        <v>177</v>
      </c>
      <c r="N184">
        <f t="shared" si="7"/>
        <v>-6</v>
      </c>
      <c r="O184">
        <f>INDEX('pivot 2022'!$D$2:$D$756,'pivot 2023'!M184)</f>
        <v>4.0069062074841302</v>
      </c>
      <c r="P184">
        <f t="shared" si="6"/>
        <v>-2.1494990062500108E-2</v>
      </c>
    </row>
    <row r="185" spans="1:16">
      <c r="A185" t="s">
        <v>343</v>
      </c>
      <c r="B185" t="s">
        <v>344</v>
      </c>
      <c r="C185">
        <v>2007</v>
      </c>
      <c r="D185">
        <v>3.9586214094736398</v>
      </c>
      <c r="E185">
        <v>30</v>
      </c>
      <c r="F185">
        <v>66.733333333333306</v>
      </c>
      <c r="G185">
        <v>11</v>
      </c>
      <c r="H185">
        <v>0</v>
      </c>
      <c r="I185" t="s">
        <v>12</v>
      </c>
      <c r="J185">
        <v>53</v>
      </c>
      <c r="K185">
        <f t="shared" si="8"/>
        <v>184</v>
      </c>
      <c r="L185">
        <f>IF(ISERROR(MATCH(B185,'pivot 2022'!$B$2:$B$251,0)),MATCH(A185,'pivot 2022'!$A$2:$A$251,0),MATCH(B185,'pivot 2022'!$B$2:$B$251,0))</f>
        <v>178</v>
      </c>
      <c r="M185">
        <f>IF(ISERROR(MATCH(B185,'pivot 2022'!$B$2:$B$756,0)),MATCH(A185,'pivot 2022'!$A$2:$A$756,0),MATCH(B185,'pivot 2022'!$B$2:$B$756,0))</f>
        <v>178</v>
      </c>
      <c r="N185">
        <f t="shared" si="7"/>
        <v>-6</v>
      </c>
      <c r="O185">
        <f>INDEX('pivot 2022'!$D$2:$D$756,'pivot 2023'!M185)</f>
        <v>3.9785982240942799</v>
      </c>
      <c r="P185">
        <f t="shared" si="6"/>
        <v>-1.9976814620640049E-2</v>
      </c>
    </row>
    <row r="186" spans="1:16">
      <c r="A186" t="s">
        <v>333</v>
      </c>
      <c r="B186" t="s">
        <v>334</v>
      </c>
      <c r="C186">
        <v>2010</v>
      </c>
      <c r="D186">
        <v>3.9408841842910198</v>
      </c>
      <c r="E186">
        <v>27</v>
      </c>
      <c r="F186">
        <v>55.703703703703702</v>
      </c>
      <c r="G186">
        <v>17</v>
      </c>
      <c r="H186">
        <v>0</v>
      </c>
      <c r="I186" t="s">
        <v>12</v>
      </c>
      <c r="J186">
        <v>118</v>
      </c>
      <c r="K186">
        <f t="shared" si="8"/>
        <v>185</v>
      </c>
      <c r="L186">
        <f>IF(ISERROR(MATCH(B186,'pivot 2022'!$B$2:$B$251,0)),MATCH(A186,'pivot 2022'!$A$2:$A$251,0),MATCH(B186,'pivot 2022'!$B$2:$B$251,0))</f>
        <v>175</v>
      </c>
      <c r="M186">
        <f>IF(ISERROR(MATCH(B186,'pivot 2022'!$B$2:$B$756,0)),MATCH(A186,'pivot 2022'!$A$2:$A$756,0),MATCH(B186,'pivot 2022'!$B$2:$B$756,0))</f>
        <v>175</v>
      </c>
      <c r="N186">
        <f t="shared" si="7"/>
        <v>-10</v>
      </c>
      <c r="O186">
        <f>INDEX('pivot 2022'!$D$2:$D$756,'pivot 2023'!M186)</f>
        <v>4.05218441180424</v>
      </c>
      <c r="P186">
        <f t="shared" si="6"/>
        <v>-0.11130022751322022</v>
      </c>
    </row>
    <row r="187" spans="1:16">
      <c r="A187" t="s">
        <v>413</v>
      </c>
      <c r="B187" t="s">
        <v>414</v>
      </c>
      <c r="C187">
        <v>2019</v>
      </c>
      <c r="D187">
        <v>3.8826119075160102</v>
      </c>
      <c r="E187">
        <v>28</v>
      </c>
      <c r="F187">
        <v>60.285714285714199</v>
      </c>
      <c r="G187">
        <v>19</v>
      </c>
      <c r="H187">
        <v>0</v>
      </c>
      <c r="I187" t="s">
        <v>12</v>
      </c>
      <c r="J187">
        <v>14</v>
      </c>
      <c r="K187">
        <f t="shared" si="8"/>
        <v>186</v>
      </c>
      <c r="L187">
        <f>IF(ISERROR(MATCH(B187,'pivot 2022'!$B$2:$B$251,0)),MATCH(A187,'pivot 2022'!$A$2:$A$251,0),MATCH(B187,'pivot 2022'!$B$2:$B$251,0))</f>
        <v>176</v>
      </c>
      <c r="M187">
        <f>IF(ISERROR(MATCH(B187,'pivot 2022'!$B$2:$B$756,0)),MATCH(A187,'pivot 2022'!$A$2:$A$756,0),MATCH(B187,'pivot 2022'!$B$2:$B$756,0))</f>
        <v>176</v>
      </c>
      <c r="N187">
        <f t="shared" si="7"/>
        <v>-10</v>
      </c>
      <c r="O187">
        <f>INDEX('pivot 2022'!$D$2:$D$756,'pivot 2023'!M187)</f>
        <v>4.0170139080056702</v>
      </c>
      <c r="P187">
        <f t="shared" si="6"/>
        <v>-0.13440200048966</v>
      </c>
    </row>
    <row r="188" spans="1:16">
      <c r="A188" t="s">
        <v>347</v>
      </c>
      <c r="B188" t="s">
        <v>348</v>
      </c>
      <c r="C188">
        <v>2015</v>
      </c>
      <c r="D188">
        <v>3.7743278673762202</v>
      </c>
      <c r="E188">
        <v>27</v>
      </c>
      <c r="F188">
        <v>57.8888888888888</v>
      </c>
      <c r="G188">
        <v>25</v>
      </c>
      <c r="H188">
        <v>0</v>
      </c>
      <c r="I188" t="s">
        <v>12</v>
      </c>
      <c r="J188">
        <v>63</v>
      </c>
      <c r="K188">
        <f t="shared" si="8"/>
        <v>187</v>
      </c>
      <c r="L188">
        <f>IF(ISERROR(MATCH(B188,'pivot 2022'!$B$2:$B$251,0)),MATCH(A188,'pivot 2022'!$A$2:$A$251,0),MATCH(B188,'pivot 2022'!$B$2:$B$251,0))</f>
        <v>180</v>
      </c>
      <c r="M188">
        <f>IF(ISERROR(MATCH(B188,'pivot 2022'!$B$2:$B$756,0)),MATCH(A188,'pivot 2022'!$A$2:$A$756,0),MATCH(B188,'pivot 2022'!$B$2:$B$756,0))</f>
        <v>180</v>
      </c>
      <c r="N188">
        <f t="shared" si="7"/>
        <v>-7</v>
      </c>
      <c r="O188">
        <f>INDEX('pivot 2022'!$D$2:$D$756,'pivot 2023'!M188)</f>
        <v>3.7765050531089801</v>
      </c>
      <c r="P188">
        <f t="shared" si="6"/>
        <v>-2.1771857327599342E-3</v>
      </c>
    </row>
    <row r="189" spans="1:16">
      <c r="A189" t="s">
        <v>349</v>
      </c>
      <c r="B189" t="s">
        <v>350</v>
      </c>
      <c r="C189">
        <v>2009</v>
      </c>
      <c r="D189">
        <v>3.7545236296529398</v>
      </c>
      <c r="E189">
        <v>31</v>
      </c>
      <c r="F189">
        <v>72.129032258064498</v>
      </c>
      <c r="G189">
        <v>31</v>
      </c>
      <c r="H189">
        <v>0</v>
      </c>
      <c r="I189" t="s">
        <v>12</v>
      </c>
      <c r="J189">
        <v>88</v>
      </c>
      <c r="K189">
        <f t="shared" si="8"/>
        <v>188</v>
      </c>
      <c r="L189">
        <f>IF(ISERROR(MATCH(B189,'pivot 2022'!$B$2:$B$251,0)),MATCH(A189,'pivot 2022'!$A$2:$A$251,0),MATCH(B189,'pivot 2022'!$B$2:$B$251,0))</f>
        <v>181</v>
      </c>
      <c r="M189">
        <f>IF(ISERROR(MATCH(B189,'pivot 2022'!$B$2:$B$756,0)),MATCH(A189,'pivot 2022'!$A$2:$A$756,0),MATCH(B189,'pivot 2022'!$B$2:$B$756,0))</f>
        <v>181</v>
      </c>
      <c r="N189">
        <f t="shared" si="7"/>
        <v>-7</v>
      </c>
      <c r="O189">
        <f>INDEX('pivot 2022'!$D$2:$D$756,'pivot 2023'!M189)</f>
        <v>3.76411473363919</v>
      </c>
      <c r="P189">
        <f t="shared" si="6"/>
        <v>-9.5911039862501823E-3</v>
      </c>
    </row>
    <row r="190" spans="1:16">
      <c r="A190" t="s">
        <v>345</v>
      </c>
      <c r="B190" t="s">
        <v>346</v>
      </c>
      <c r="C190">
        <v>2017</v>
      </c>
      <c r="D190">
        <v>3.7474678536564601</v>
      </c>
      <c r="E190">
        <v>20</v>
      </c>
      <c r="F190">
        <v>44.7</v>
      </c>
      <c r="G190">
        <v>8</v>
      </c>
      <c r="H190">
        <v>4</v>
      </c>
      <c r="I190" t="s">
        <v>12</v>
      </c>
      <c r="J190">
        <v>46</v>
      </c>
      <c r="K190">
        <f t="shared" si="8"/>
        <v>189</v>
      </c>
      <c r="L190">
        <f>IF(ISERROR(MATCH(B190,'pivot 2022'!$B$2:$B$251,0)),MATCH(A190,'pivot 2022'!$A$2:$A$251,0),MATCH(B190,'pivot 2022'!$B$2:$B$251,0))</f>
        <v>182</v>
      </c>
      <c r="M190">
        <f>IF(ISERROR(MATCH(B190,'pivot 2022'!$B$2:$B$756,0)),MATCH(A190,'pivot 2022'!$A$2:$A$756,0),MATCH(B190,'pivot 2022'!$B$2:$B$756,0))</f>
        <v>182</v>
      </c>
      <c r="N190">
        <f t="shared" si="7"/>
        <v>-7</v>
      </c>
      <c r="O190">
        <f>INDEX('pivot 2022'!$D$2:$D$756,'pivot 2023'!M190)</f>
        <v>3.7493899068571599</v>
      </c>
      <c r="P190">
        <f t="shared" si="6"/>
        <v>-1.9220532006998248E-3</v>
      </c>
    </row>
    <row r="191" spans="1:16">
      <c r="A191" t="s">
        <v>353</v>
      </c>
      <c r="B191" t="s">
        <v>354</v>
      </c>
      <c r="C191">
        <v>2012</v>
      </c>
      <c r="D191">
        <v>3.7245477909284301</v>
      </c>
      <c r="E191">
        <v>33</v>
      </c>
      <c r="F191">
        <v>81.212121212121204</v>
      </c>
      <c r="G191">
        <v>36</v>
      </c>
      <c r="H191">
        <v>0</v>
      </c>
      <c r="I191" t="s">
        <v>12</v>
      </c>
      <c r="J191">
        <v>52</v>
      </c>
      <c r="K191">
        <f t="shared" si="8"/>
        <v>190</v>
      </c>
      <c r="L191">
        <f>IF(ISERROR(MATCH(B191,'pivot 2022'!$B$2:$B$251,0)),MATCH(A191,'pivot 2022'!$A$2:$A$251,0),MATCH(B191,'pivot 2022'!$B$2:$B$251,0))</f>
        <v>179</v>
      </c>
      <c r="M191">
        <f>IF(ISERROR(MATCH(B191,'pivot 2022'!$B$2:$B$756,0)),MATCH(A191,'pivot 2022'!$A$2:$A$756,0),MATCH(B191,'pivot 2022'!$B$2:$B$756,0))</f>
        <v>179</v>
      </c>
      <c r="N191">
        <f t="shared" si="7"/>
        <v>-11</v>
      </c>
      <c r="O191">
        <f>INDEX('pivot 2022'!$D$2:$D$756,'pivot 2023'!M191)</f>
        <v>3.82949702415688</v>
      </c>
      <c r="P191">
        <f t="shared" si="6"/>
        <v>-0.10494923322844985</v>
      </c>
    </row>
    <row r="192" spans="1:16">
      <c r="A192" t="s">
        <v>355</v>
      </c>
      <c r="B192" t="s">
        <v>356</v>
      </c>
      <c r="C192">
        <v>2016</v>
      </c>
      <c r="D192">
        <v>3.6939011117142102</v>
      </c>
      <c r="E192">
        <v>30</v>
      </c>
      <c r="F192">
        <v>67.8</v>
      </c>
      <c r="G192">
        <v>44</v>
      </c>
      <c r="H192">
        <v>0</v>
      </c>
      <c r="I192" t="s">
        <v>12</v>
      </c>
      <c r="J192">
        <v>38</v>
      </c>
      <c r="K192">
        <f t="shared" si="8"/>
        <v>191</v>
      </c>
      <c r="L192">
        <f>IF(ISERROR(MATCH(B192,'pivot 2022'!$B$2:$B$251,0)),MATCH(A192,'pivot 2022'!$A$2:$A$251,0),MATCH(B192,'pivot 2022'!$B$2:$B$251,0))</f>
        <v>184</v>
      </c>
      <c r="M192">
        <f>IF(ISERROR(MATCH(B192,'pivot 2022'!$B$2:$B$756,0)),MATCH(A192,'pivot 2022'!$A$2:$A$756,0),MATCH(B192,'pivot 2022'!$B$2:$B$756,0))</f>
        <v>184</v>
      </c>
      <c r="N192">
        <f t="shared" si="7"/>
        <v>-7</v>
      </c>
      <c r="O192">
        <f>INDEX('pivot 2022'!$D$2:$D$756,'pivot 2023'!M192)</f>
        <v>3.7025545823389998</v>
      </c>
      <c r="P192">
        <f t="shared" si="6"/>
        <v>-8.6534706247896054E-3</v>
      </c>
    </row>
    <row r="193" spans="1:16">
      <c r="A193" t="s">
        <v>482</v>
      </c>
      <c r="B193" t="s">
        <v>483</v>
      </c>
      <c r="C193">
        <v>2018</v>
      </c>
      <c r="D193">
        <v>3.6292239567334201</v>
      </c>
      <c r="E193">
        <v>29</v>
      </c>
      <c r="F193">
        <v>70.655172413793096</v>
      </c>
      <c r="G193">
        <v>21</v>
      </c>
      <c r="H193">
        <v>0</v>
      </c>
      <c r="I193" t="s">
        <v>12</v>
      </c>
      <c r="J193">
        <v>9</v>
      </c>
      <c r="K193">
        <f t="shared" si="8"/>
        <v>192</v>
      </c>
      <c r="L193">
        <f>IF(ISERROR(MATCH(B193,'pivot 2022'!$B$2:$B$251,0)),MATCH(A193,'pivot 2022'!$A$2:$A$251,0),MATCH(B193,'pivot 2022'!$B$2:$B$251,0))</f>
        <v>204</v>
      </c>
      <c r="M193">
        <f>IF(ISERROR(MATCH(B193,'pivot 2022'!$B$2:$B$756,0)),MATCH(A193,'pivot 2022'!$A$2:$A$756,0),MATCH(B193,'pivot 2022'!$B$2:$B$756,0))</f>
        <v>204</v>
      </c>
      <c r="N193">
        <f t="shared" si="7"/>
        <v>12</v>
      </c>
      <c r="O193">
        <f>INDEX('pivot 2022'!$D$2:$D$756,'pivot 2023'!M193)</f>
        <v>3.05819443433559</v>
      </c>
      <c r="P193">
        <f t="shared" si="6"/>
        <v>0.57102952239783011</v>
      </c>
    </row>
    <row r="194" spans="1:16">
      <c r="A194" t="s">
        <v>359</v>
      </c>
      <c r="B194" t="s">
        <v>360</v>
      </c>
      <c r="C194">
        <v>2016</v>
      </c>
      <c r="D194">
        <v>3.5816464141109701</v>
      </c>
      <c r="E194">
        <v>28</v>
      </c>
      <c r="F194">
        <v>67.75</v>
      </c>
      <c r="G194">
        <v>20</v>
      </c>
      <c r="H194">
        <v>0</v>
      </c>
      <c r="I194" t="s">
        <v>12</v>
      </c>
      <c r="J194">
        <v>30</v>
      </c>
      <c r="K194">
        <f t="shared" si="8"/>
        <v>193</v>
      </c>
      <c r="L194">
        <f>IF(ISERROR(MATCH(B194,'pivot 2022'!$B$2:$B$251,0)),MATCH(A194,'pivot 2022'!$A$2:$A$251,0),MATCH(B194,'pivot 2022'!$B$2:$B$251,0))</f>
        <v>186</v>
      </c>
      <c r="M194">
        <f>IF(ISERROR(MATCH(B194,'pivot 2022'!$B$2:$B$756,0)),MATCH(A194,'pivot 2022'!$A$2:$A$756,0),MATCH(B194,'pivot 2022'!$B$2:$B$756,0))</f>
        <v>186</v>
      </c>
      <c r="N194">
        <f t="shared" si="7"/>
        <v>-7</v>
      </c>
      <c r="O194">
        <f>INDEX('pivot 2022'!$D$2:$D$756,'pivot 2023'!M194)</f>
        <v>3.5903247026363401</v>
      </c>
      <c r="P194">
        <f t="shared" ref="P194:P251" si="9">D194-O194</f>
        <v>-8.6782885253700037E-3</v>
      </c>
    </row>
    <row r="195" spans="1:16">
      <c r="A195" t="s">
        <v>361</v>
      </c>
      <c r="B195" t="s">
        <v>362</v>
      </c>
      <c r="C195">
        <v>2000</v>
      </c>
      <c r="D195">
        <v>3.57071540748206</v>
      </c>
      <c r="E195">
        <v>32</v>
      </c>
      <c r="F195">
        <v>81.34375</v>
      </c>
      <c r="G195">
        <v>56</v>
      </c>
      <c r="H195">
        <v>0</v>
      </c>
      <c r="I195" t="s">
        <v>12</v>
      </c>
      <c r="J195">
        <v>117</v>
      </c>
      <c r="K195">
        <f t="shared" si="8"/>
        <v>194</v>
      </c>
      <c r="L195">
        <f>IF(ISERROR(MATCH(B195,'pivot 2022'!$B$2:$B$251,0)),MATCH(A195,'pivot 2022'!$A$2:$A$251,0),MATCH(B195,'pivot 2022'!$B$2:$B$251,0))</f>
        <v>187</v>
      </c>
      <c r="M195">
        <f>IF(ISERROR(MATCH(B195,'pivot 2022'!$B$2:$B$756,0)),MATCH(A195,'pivot 2022'!$A$2:$A$756,0),MATCH(B195,'pivot 2022'!$B$2:$B$756,0))</f>
        <v>187</v>
      </c>
      <c r="N195">
        <f t="shared" ref="N195:N251" si="10">M195-K195</f>
        <v>-7</v>
      </c>
      <c r="O195">
        <f>INDEX('pivot 2022'!$D$2:$D$756,'pivot 2023'!M195)</f>
        <v>3.5683020171146</v>
      </c>
      <c r="P195">
        <f t="shared" si="9"/>
        <v>2.4133903674599111E-3</v>
      </c>
    </row>
    <row r="196" spans="1:16">
      <c r="A196" t="s">
        <v>363</v>
      </c>
      <c r="B196" t="s">
        <v>364</v>
      </c>
      <c r="C196">
        <v>2009</v>
      </c>
      <c r="D196">
        <v>3.5620063078735602</v>
      </c>
      <c r="E196">
        <v>20</v>
      </c>
      <c r="F196">
        <v>51.25</v>
      </c>
      <c r="G196">
        <v>6</v>
      </c>
      <c r="H196">
        <v>2</v>
      </c>
      <c r="I196" t="s">
        <v>12</v>
      </c>
      <c r="J196">
        <v>138</v>
      </c>
      <c r="K196">
        <f t="shared" ref="K196:K251" si="11">K195+1</f>
        <v>195</v>
      </c>
      <c r="L196">
        <f>IF(ISERROR(MATCH(B196,'pivot 2022'!$B$2:$B$251,0)),MATCH(A196,'pivot 2022'!$A$2:$A$251,0),MATCH(B196,'pivot 2022'!$B$2:$B$251,0))</f>
        <v>188</v>
      </c>
      <c r="M196">
        <f>IF(ISERROR(MATCH(B196,'pivot 2022'!$B$2:$B$756,0)),MATCH(A196,'pivot 2022'!$A$2:$A$756,0),MATCH(B196,'pivot 2022'!$B$2:$B$756,0))</f>
        <v>188</v>
      </c>
      <c r="N196">
        <f t="shared" si="10"/>
        <v>-7</v>
      </c>
      <c r="O196">
        <f>INDEX('pivot 2022'!$D$2:$D$756,'pivot 2023'!M196)</f>
        <v>3.56322542999881</v>
      </c>
      <c r="P196">
        <f t="shared" si="9"/>
        <v>-1.2191221252497719E-3</v>
      </c>
    </row>
    <row r="197" spans="1:16">
      <c r="A197" t="s">
        <v>365</v>
      </c>
      <c r="B197" t="s">
        <v>366</v>
      </c>
      <c r="C197">
        <v>2017</v>
      </c>
      <c r="D197">
        <v>3.5371605047641501</v>
      </c>
      <c r="E197">
        <v>16</v>
      </c>
      <c r="F197">
        <v>32.5</v>
      </c>
      <c r="G197">
        <v>6</v>
      </c>
      <c r="H197">
        <v>3</v>
      </c>
      <c r="I197" t="s">
        <v>12</v>
      </c>
      <c r="J197">
        <v>49</v>
      </c>
      <c r="K197">
        <f t="shared" si="11"/>
        <v>196</v>
      </c>
      <c r="L197">
        <f>IF(ISERROR(MATCH(B197,'pivot 2022'!$B$2:$B$251,0)),MATCH(A197,'pivot 2022'!$A$2:$A$251,0),MATCH(B197,'pivot 2022'!$B$2:$B$251,0))</f>
        <v>189</v>
      </c>
      <c r="M197">
        <f>IF(ISERROR(MATCH(B197,'pivot 2022'!$B$2:$B$756,0)),MATCH(A197,'pivot 2022'!$A$2:$A$756,0),MATCH(B197,'pivot 2022'!$B$2:$B$756,0))</f>
        <v>189</v>
      </c>
      <c r="N197">
        <f t="shared" si="10"/>
        <v>-7</v>
      </c>
      <c r="O197">
        <f>INDEX('pivot 2022'!$D$2:$D$756,'pivot 2023'!M197)</f>
        <v>3.53485704409837</v>
      </c>
      <c r="P197">
        <f t="shared" si="9"/>
        <v>2.3034606657801326E-3</v>
      </c>
    </row>
    <row r="198" spans="1:16">
      <c r="A198" t="s">
        <v>373</v>
      </c>
      <c r="B198" t="s">
        <v>374</v>
      </c>
      <c r="C198">
        <v>2013</v>
      </c>
      <c r="D198">
        <v>3.5304135602739399</v>
      </c>
      <c r="E198">
        <v>24</v>
      </c>
      <c r="F198">
        <v>58.6666666666666</v>
      </c>
      <c r="G198">
        <v>16</v>
      </c>
      <c r="H198">
        <v>0</v>
      </c>
      <c r="I198" t="s">
        <v>12</v>
      </c>
      <c r="J198">
        <v>35</v>
      </c>
      <c r="K198">
        <f t="shared" si="11"/>
        <v>197</v>
      </c>
      <c r="L198">
        <f>IF(ISERROR(MATCH(B198,'pivot 2022'!$B$2:$B$251,0)),MATCH(A198,'pivot 2022'!$A$2:$A$251,0),MATCH(B198,'pivot 2022'!$B$2:$B$251,0))</f>
        <v>193</v>
      </c>
      <c r="M198">
        <f>IF(ISERROR(MATCH(B198,'pivot 2022'!$B$2:$B$756,0)),MATCH(A198,'pivot 2022'!$A$2:$A$756,0),MATCH(B198,'pivot 2022'!$B$2:$B$756,0))</f>
        <v>193</v>
      </c>
      <c r="N198">
        <f t="shared" si="10"/>
        <v>-4</v>
      </c>
      <c r="O198">
        <f>INDEX('pivot 2022'!$D$2:$D$756,'pivot 2023'!M198)</f>
        <v>3.4186843279716501</v>
      </c>
      <c r="P198">
        <f t="shared" si="9"/>
        <v>0.11172923230228982</v>
      </c>
    </row>
    <row r="199" spans="1:16">
      <c r="A199" t="s">
        <v>367</v>
      </c>
      <c r="B199" t="s">
        <v>368</v>
      </c>
      <c r="C199">
        <v>2009</v>
      </c>
      <c r="D199">
        <v>3.51964774299682</v>
      </c>
      <c r="E199">
        <v>22</v>
      </c>
      <c r="F199">
        <v>49.681818181818102</v>
      </c>
      <c r="G199">
        <v>14</v>
      </c>
      <c r="H199">
        <v>0</v>
      </c>
      <c r="I199" t="s">
        <v>12</v>
      </c>
      <c r="J199">
        <v>138</v>
      </c>
      <c r="K199">
        <f t="shared" si="11"/>
        <v>198</v>
      </c>
      <c r="L199">
        <f>IF(ISERROR(MATCH(B199,'pivot 2022'!$B$2:$B$251,0)),MATCH(A199,'pivot 2022'!$A$2:$A$251,0),MATCH(B199,'pivot 2022'!$B$2:$B$251,0))</f>
        <v>190</v>
      </c>
      <c r="M199">
        <f>IF(ISERROR(MATCH(B199,'pivot 2022'!$B$2:$B$756,0)),MATCH(A199,'pivot 2022'!$A$2:$A$756,0),MATCH(B199,'pivot 2022'!$B$2:$B$756,0))</f>
        <v>190</v>
      </c>
      <c r="N199">
        <f t="shared" si="10"/>
        <v>-8</v>
      </c>
      <c r="O199">
        <f>INDEX('pivot 2022'!$D$2:$D$756,'pivot 2023'!M199)</f>
        <v>3.51561133997938</v>
      </c>
      <c r="P199">
        <f t="shared" si="9"/>
        <v>4.0364030174400156E-3</v>
      </c>
    </row>
    <row r="200" spans="1:16">
      <c r="A200" t="s">
        <v>924</v>
      </c>
      <c r="B200" t="s">
        <v>925</v>
      </c>
      <c r="C200">
        <v>2020</v>
      </c>
      <c r="D200">
        <v>3.4733471996117</v>
      </c>
      <c r="E200">
        <v>25</v>
      </c>
      <c r="F200">
        <v>61.4</v>
      </c>
      <c r="G200">
        <v>14</v>
      </c>
      <c r="H200">
        <v>0</v>
      </c>
      <c r="I200" t="s">
        <v>12</v>
      </c>
      <c r="J200">
        <v>1</v>
      </c>
      <c r="K200">
        <f t="shared" si="11"/>
        <v>199</v>
      </c>
      <c r="L200">
        <f>IF(ISERROR(MATCH(B200,'pivot 2022'!$B$2:$B$251,0)),MATCH(A200,'pivot 2022'!$A$2:$A$251,0),MATCH(B200,'pivot 2022'!$B$2:$B$251,0))</f>
        <v>248</v>
      </c>
      <c r="M200">
        <f>IF(ISERROR(MATCH(B200,'pivot 2022'!$B$2:$B$756,0)),MATCH(A200,'pivot 2022'!$A$2:$A$756,0),MATCH(B200,'pivot 2022'!$B$2:$B$756,0))</f>
        <v>248</v>
      </c>
      <c r="N200">
        <f t="shared" si="10"/>
        <v>49</v>
      </c>
      <c r="O200">
        <f>INDEX('pivot 2022'!$D$2:$D$756,'pivot 2023'!M200)</f>
        <v>2.2528525485076201</v>
      </c>
      <c r="P200">
        <f t="shared" si="9"/>
        <v>1.22049465110408</v>
      </c>
    </row>
    <row r="201" spans="1:16">
      <c r="A201" t="s">
        <v>369</v>
      </c>
      <c r="B201" t="s">
        <v>370</v>
      </c>
      <c r="C201">
        <v>2004</v>
      </c>
      <c r="D201">
        <v>3.4561091103771502</v>
      </c>
      <c r="E201">
        <v>27</v>
      </c>
      <c r="F201">
        <v>65.3333333333333</v>
      </c>
      <c r="G201">
        <v>33</v>
      </c>
      <c r="H201">
        <v>0</v>
      </c>
      <c r="I201" t="s">
        <v>12</v>
      </c>
      <c r="J201">
        <v>128</v>
      </c>
      <c r="K201">
        <f t="shared" si="11"/>
        <v>200</v>
      </c>
      <c r="L201">
        <f>IF(ISERROR(MATCH(B201,'pivot 2022'!$B$2:$B$251,0)),MATCH(A201,'pivot 2022'!$A$2:$A$251,0),MATCH(B201,'pivot 2022'!$B$2:$B$251,0))</f>
        <v>191</v>
      </c>
      <c r="M201">
        <f>IF(ISERROR(MATCH(B201,'pivot 2022'!$B$2:$B$756,0)),MATCH(A201,'pivot 2022'!$A$2:$A$756,0),MATCH(B201,'pivot 2022'!$B$2:$B$756,0))</f>
        <v>191</v>
      </c>
      <c r="N201">
        <f t="shared" si="10"/>
        <v>-9</v>
      </c>
      <c r="O201">
        <f>INDEX('pivot 2022'!$D$2:$D$756,'pivot 2023'!M201)</f>
        <v>3.4559937750255498</v>
      </c>
      <c r="P201">
        <f t="shared" si="9"/>
        <v>1.1533535160035413E-4</v>
      </c>
    </row>
    <row r="202" spans="1:16">
      <c r="A202" t="s">
        <v>1444</v>
      </c>
      <c r="B202" t="s">
        <v>1445</v>
      </c>
      <c r="C202">
        <v>2021</v>
      </c>
      <c r="D202">
        <v>3.42670762750262</v>
      </c>
      <c r="E202">
        <v>18</v>
      </c>
      <c r="F202">
        <v>30.7222222222222</v>
      </c>
      <c r="G202">
        <v>13</v>
      </c>
      <c r="H202">
        <v>0</v>
      </c>
      <c r="I202">
        <v>56</v>
      </c>
      <c r="J202" t="s">
        <v>12</v>
      </c>
      <c r="K202">
        <f t="shared" si="11"/>
        <v>201</v>
      </c>
      <c r="L202" t="e">
        <f>IF(ISERROR(MATCH(B202,'pivot 2022'!$B$2:$B$251,0)),MATCH(A202,'pivot 2022'!$A$2:$A$251,0),MATCH(B202,'pivot 2022'!$B$2:$B$251,0))</f>
        <v>#N/A</v>
      </c>
      <c r="M202">
        <f>IF(ISERROR(MATCH(B202,'pivot 2022'!$B$2:$B$756,0)),MATCH(A202,'pivot 2022'!$A$2:$A$756,0),MATCH(B202,'pivot 2022'!$B$2:$B$756,0))</f>
        <v>321</v>
      </c>
      <c r="N202">
        <f t="shared" si="10"/>
        <v>120</v>
      </c>
      <c r="O202">
        <f>INDEX('pivot 2022'!$D$2:$D$756,'pivot 2023'!M202)</f>
        <v>1.3273526492813501</v>
      </c>
      <c r="P202">
        <f t="shared" si="9"/>
        <v>2.0993549782212702</v>
      </c>
    </row>
    <row r="203" spans="1:16">
      <c r="A203" t="s">
        <v>375</v>
      </c>
      <c r="B203" t="s">
        <v>1567</v>
      </c>
      <c r="C203">
        <v>1997</v>
      </c>
      <c r="D203">
        <v>3.4131827542294202</v>
      </c>
      <c r="E203">
        <v>30</v>
      </c>
      <c r="F203">
        <v>78.866666666666603</v>
      </c>
      <c r="G203">
        <v>55</v>
      </c>
      <c r="H203">
        <v>0</v>
      </c>
      <c r="I203" t="s">
        <v>12</v>
      </c>
      <c r="J203">
        <v>128</v>
      </c>
      <c r="K203">
        <f t="shared" si="11"/>
        <v>202</v>
      </c>
      <c r="L203">
        <f>IF(ISERROR(MATCH(B203,'pivot 2022'!$B$2:$B$251,0)),MATCH(A203,'pivot 2022'!$A$2:$A$251,0),MATCH(B203,'pivot 2022'!$B$2:$B$251,0))</f>
        <v>194</v>
      </c>
      <c r="M203">
        <f>IF(ISERROR(MATCH(B203,'pivot 2022'!$B$2:$B$756,0)),MATCH(A203,'pivot 2022'!$A$2:$A$756,0),MATCH(B203,'pivot 2022'!$B$2:$B$756,0))</f>
        <v>194</v>
      </c>
      <c r="N203">
        <f t="shared" si="10"/>
        <v>-8</v>
      </c>
      <c r="O203">
        <f>INDEX('pivot 2022'!$D$2:$D$756,'pivot 2023'!M203)</f>
        <v>3.41504105720393</v>
      </c>
      <c r="P203">
        <f t="shared" si="9"/>
        <v>-1.8583029745098401E-3</v>
      </c>
    </row>
    <row r="204" spans="1:16">
      <c r="A204" t="s">
        <v>379</v>
      </c>
      <c r="B204" t="s">
        <v>380</v>
      </c>
      <c r="C204">
        <v>1800</v>
      </c>
      <c r="D204">
        <v>3.3320927639887099</v>
      </c>
      <c r="E204">
        <v>30</v>
      </c>
      <c r="F204">
        <v>83.033333333333303</v>
      </c>
      <c r="G204">
        <v>53</v>
      </c>
      <c r="H204">
        <v>0</v>
      </c>
      <c r="I204" t="s">
        <v>12</v>
      </c>
      <c r="J204">
        <v>112</v>
      </c>
      <c r="K204">
        <f t="shared" si="11"/>
        <v>203</v>
      </c>
      <c r="L204">
        <f>IF(ISERROR(MATCH(B204,'pivot 2022'!$B$2:$B$251,0)),MATCH(A204,'pivot 2022'!$A$2:$A$251,0),MATCH(B204,'pivot 2022'!$B$2:$B$251,0))</f>
        <v>196</v>
      </c>
      <c r="M204">
        <f>IF(ISERROR(MATCH(B204,'pivot 2022'!$B$2:$B$756,0)),MATCH(A204,'pivot 2022'!$A$2:$A$756,0),MATCH(B204,'pivot 2022'!$B$2:$B$756,0))</f>
        <v>196</v>
      </c>
      <c r="N204">
        <f t="shared" si="10"/>
        <v>-7</v>
      </c>
      <c r="O204">
        <f>INDEX('pivot 2022'!$D$2:$D$756,'pivot 2023'!M204)</f>
        <v>3.33020678064161</v>
      </c>
      <c r="P204">
        <f t="shared" si="9"/>
        <v>1.8859833470998844E-3</v>
      </c>
    </row>
    <row r="205" spans="1:16">
      <c r="A205" t="s">
        <v>377</v>
      </c>
      <c r="B205" t="s">
        <v>378</v>
      </c>
      <c r="C205">
        <v>2009</v>
      </c>
      <c r="D205">
        <v>3.3283555745307498</v>
      </c>
      <c r="E205">
        <v>20</v>
      </c>
      <c r="F205">
        <v>48.8</v>
      </c>
      <c r="G205">
        <v>11</v>
      </c>
      <c r="H205">
        <v>0</v>
      </c>
      <c r="I205" t="s">
        <v>12</v>
      </c>
      <c r="J205">
        <v>139</v>
      </c>
      <c r="K205">
        <f t="shared" si="11"/>
        <v>204</v>
      </c>
      <c r="L205">
        <f>IF(ISERROR(MATCH(B205,'pivot 2022'!$B$2:$B$251,0)),MATCH(A205,'pivot 2022'!$A$2:$A$251,0),MATCH(B205,'pivot 2022'!$B$2:$B$251,0))</f>
        <v>195</v>
      </c>
      <c r="M205">
        <f>IF(ISERROR(MATCH(B205,'pivot 2022'!$B$2:$B$756,0)),MATCH(A205,'pivot 2022'!$A$2:$A$756,0),MATCH(B205,'pivot 2022'!$B$2:$B$756,0))</f>
        <v>195</v>
      </c>
      <c r="N205">
        <f t="shared" si="10"/>
        <v>-9</v>
      </c>
      <c r="O205">
        <f>INDEX('pivot 2022'!$D$2:$D$756,'pivot 2023'!M205)</f>
        <v>3.3333212108553698</v>
      </c>
      <c r="P205">
        <f t="shared" si="9"/>
        <v>-4.965636324619993E-3</v>
      </c>
    </row>
    <row r="206" spans="1:16">
      <c r="A206" t="s">
        <v>371</v>
      </c>
      <c r="B206" t="s">
        <v>372</v>
      </c>
      <c r="C206">
        <v>2012</v>
      </c>
      <c r="D206">
        <v>3.3269653686537999</v>
      </c>
      <c r="E206">
        <v>28</v>
      </c>
      <c r="F206">
        <v>73.428571428571402</v>
      </c>
      <c r="G206">
        <v>34</v>
      </c>
      <c r="H206">
        <v>0</v>
      </c>
      <c r="I206" t="s">
        <v>12</v>
      </c>
      <c r="J206">
        <v>95</v>
      </c>
      <c r="K206">
        <f t="shared" si="11"/>
        <v>205</v>
      </c>
      <c r="L206">
        <f>IF(ISERROR(MATCH(B206,'pivot 2022'!$B$2:$B$251,0)),MATCH(A206,'pivot 2022'!$A$2:$A$251,0),MATCH(B206,'pivot 2022'!$B$2:$B$251,0))</f>
        <v>192</v>
      </c>
      <c r="M206">
        <f>IF(ISERROR(MATCH(B206,'pivot 2022'!$B$2:$B$756,0)),MATCH(A206,'pivot 2022'!$A$2:$A$756,0),MATCH(B206,'pivot 2022'!$B$2:$B$756,0))</f>
        <v>192</v>
      </c>
      <c r="N206">
        <f t="shared" si="10"/>
        <v>-13</v>
      </c>
      <c r="O206">
        <f>INDEX('pivot 2022'!$D$2:$D$756,'pivot 2023'!M206)</f>
        <v>3.4303813463719202</v>
      </c>
      <c r="P206">
        <f t="shared" si="9"/>
        <v>-0.10341597771812028</v>
      </c>
    </row>
    <row r="207" spans="1:16">
      <c r="A207" t="s">
        <v>381</v>
      </c>
      <c r="B207" t="s">
        <v>382</v>
      </c>
      <c r="C207">
        <v>2010</v>
      </c>
      <c r="D207">
        <v>3.2348918374367002</v>
      </c>
      <c r="E207">
        <v>25</v>
      </c>
      <c r="F207">
        <v>67.88</v>
      </c>
      <c r="G207">
        <v>25</v>
      </c>
      <c r="H207">
        <v>0</v>
      </c>
      <c r="I207" t="s">
        <v>12</v>
      </c>
      <c r="J207">
        <v>126</v>
      </c>
      <c r="K207">
        <f t="shared" si="11"/>
        <v>206</v>
      </c>
      <c r="L207">
        <f>IF(ISERROR(MATCH(B207,'pivot 2022'!$B$2:$B$251,0)),MATCH(A207,'pivot 2022'!$A$2:$A$251,0),MATCH(B207,'pivot 2022'!$B$2:$B$251,0))</f>
        <v>199</v>
      </c>
      <c r="M207">
        <f>IF(ISERROR(MATCH(B207,'pivot 2022'!$B$2:$B$756,0)),MATCH(A207,'pivot 2022'!$A$2:$A$756,0),MATCH(B207,'pivot 2022'!$B$2:$B$756,0))</f>
        <v>199</v>
      </c>
      <c r="N207">
        <f t="shared" si="10"/>
        <v>-7</v>
      </c>
      <c r="O207">
        <f>INDEX('pivot 2022'!$D$2:$D$756,'pivot 2023'!M207)</f>
        <v>3.2479564060992598</v>
      </c>
      <c r="P207">
        <f t="shared" si="9"/>
        <v>-1.3064568662559672E-2</v>
      </c>
    </row>
    <row r="208" spans="1:16">
      <c r="A208" t="s">
        <v>1162</v>
      </c>
      <c r="B208" t="s">
        <v>1568</v>
      </c>
      <c r="C208">
        <v>2020</v>
      </c>
      <c r="D208">
        <v>3.20364072394002</v>
      </c>
      <c r="E208">
        <v>24</v>
      </c>
      <c r="F208">
        <v>60.125</v>
      </c>
      <c r="G208">
        <v>29</v>
      </c>
      <c r="H208">
        <v>0</v>
      </c>
      <c r="I208">
        <v>73</v>
      </c>
      <c r="J208" t="s">
        <v>12</v>
      </c>
      <c r="K208">
        <f t="shared" si="11"/>
        <v>207</v>
      </c>
      <c r="L208" t="e">
        <f>IF(ISERROR(MATCH(B208,'pivot 2022'!$B$2:$B$251,0)),MATCH(A208,'pivot 2022'!$A$2:$A$251,0),MATCH(B208,'pivot 2022'!$B$2:$B$251,0))</f>
        <v>#N/A</v>
      </c>
      <c r="M208">
        <f>IF(ISERROR(MATCH(B208,'pivot 2022'!$B$2:$B$756,0)),MATCH(A208,'pivot 2022'!$A$2:$A$756,0),MATCH(B208,'pivot 2022'!$B$2:$B$756,0))</f>
        <v>276</v>
      </c>
      <c r="N208">
        <f t="shared" si="10"/>
        <v>69</v>
      </c>
      <c r="O208">
        <f>INDEX('pivot 2022'!$D$2:$D$756,'pivot 2023'!M208)</f>
        <v>1.89319669741625</v>
      </c>
      <c r="P208">
        <f t="shared" si="9"/>
        <v>1.31044402652377</v>
      </c>
    </row>
    <row r="209" spans="1:16">
      <c r="A209" t="s">
        <v>383</v>
      </c>
      <c r="B209" t="s">
        <v>384</v>
      </c>
      <c r="C209">
        <v>2012</v>
      </c>
      <c r="D209">
        <v>3.1856672055233699</v>
      </c>
      <c r="E209">
        <v>25</v>
      </c>
      <c r="F209">
        <v>65.92</v>
      </c>
      <c r="G209">
        <v>32</v>
      </c>
      <c r="H209">
        <v>0</v>
      </c>
      <c r="I209" t="s">
        <v>12</v>
      </c>
      <c r="J209">
        <v>104</v>
      </c>
      <c r="K209">
        <f t="shared" si="11"/>
        <v>208</v>
      </c>
      <c r="L209">
        <f>IF(ISERROR(MATCH(B209,'pivot 2022'!$B$2:$B$251,0)),MATCH(A209,'pivot 2022'!$A$2:$A$251,0),MATCH(B209,'pivot 2022'!$B$2:$B$251,0))</f>
        <v>200</v>
      </c>
      <c r="M209">
        <f>IF(ISERROR(MATCH(B209,'pivot 2022'!$B$2:$B$756,0)),MATCH(A209,'pivot 2022'!$A$2:$A$756,0),MATCH(B209,'pivot 2022'!$B$2:$B$756,0))</f>
        <v>200</v>
      </c>
      <c r="N209">
        <f t="shared" si="10"/>
        <v>-8</v>
      </c>
      <c r="O209">
        <f>INDEX('pivot 2022'!$D$2:$D$756,'pivot 2023'!M209)</f>
        <v>3.1909230477875101</v>
      </c>
      <c r="P209">
        <f t="shared" si="9"/>
        <v>-5.2558422641402203E-3</v>
      </c>
    </row>
    <row r="210" spans="1:16">
      <c r="A210" t="s">
        <v>385</v>
      </c>
      <c r="B210" t="s">
        <v>386</v>
      </c>
      <c r="C210">
        <v>2011</v>
      </c>
      <c r="D210">
        <v>3.17445849426676</v>
      </c>
      <c r="E210">
        <v>25</v>
      </c>
      <c r="F210">
        <v>65.72</v>
      </c>
      <c r="G210">
        <v>33</v>
      </c>
      <c r="H210">
        <v>0</v>
      </c>
      <c r="I210" t="s">
        <v>12</v>
      </c>
      <c r="J210">
        <v>105</v>
      </c>
      <c r="K210">
        <f t="shared" si="11"/>
        <v>209</v>
      </c>
      <c r="L210">
        <f>IF(ISERROR(MATCH(B210,'pivot 2022'!$B$2:$B$251,0)),MATCH(A210,'pivot 2022'!$A$2:$A$251,0),MATCH(B210,'pivot 2022'!$B$2:$B$251,0))</f>
        <v>201</v>
      </c>
      <c r="M210">
        <f>IF(ISERROR(MATCH(B210,'pivot 2022'!$B$2:$B$756,0)),MATCH(A210,'pivot 2022'!$A$2:$A$756,0),MATCH(B210,'pivot 2022'!$B$2:$B$756,0))</f>
        <v>201</v>
      </c>
      <c r="N210">
        <f t="shared" si="10"/>
        <v>-8</v>
      </c>
      <c r="O210">
        <f>INDEX('pivot 2022'!$D$2:$D$756,'pivot 2023'!M210)</f>
        <v>3.1858311641466601</v>
      </c>
      <c r="P210">
        <f t="shared" si="9"/>
        <v>-1.1372669879900155E-2</v>
      </c>
    </row>
    <row r="211" spans="1:16">
      <c r="A211" t="s">
        <v>592</v>
      </c>
      <c r="B211" t="s">
        <v>593</v>
      </c>
      <c r="C211">
        <v>2019</v>
      </c>
      <c r="D211">
        <v>3.0623037498460999</v>
      </c>
      <c r="E211">
        <v>26</v>
      </c>
      <c r="F211">
        <v>74.884615384615302</v>
      </c>
      <c r="G211">
        <v>41</v>
      </c>
      <c r="H211">
        <v>0</v>
      </c>
      <c r="I211" t="s">
        <v>12</v>
      </c>
      <c r="J211">
        <v>4</v>
      </c>
      <c r="K211">
        <f t="shared" si="11"/>
        <v>210</v>
      </c>
      <c r="L211">
        <f>IF(ISERROR(MATCH(B211,'pivot 2022'!$B$2:$B$251,0)),MATCH(A211,'pivot 2022'!$A$2:$A$251,0),MATCH(B211,'pivot 2022'!$B$2:$B$251,0))</f>
        <v>227</v>
      </c>
      <c r="M211">
        <f>IF(ISERROR(MATCH(B211,'pivot 2022'!$B$2:$B$756,0)),MATCH(A211,'pivot 2022'!$A$2:$A$756,0),MATCH(B211,'pivot 2022'!$B$2:$B$756,0))</f>
        <v>227</v>
      </c>
      <c r="N211">
        <f t="shared" si="10"/>
        <v>17</v>
      </c>
      <c r="O211">
        <f>INDEX('pivot 2022'!$D$2:$D$756,'pivot 2023'!M211)</f>
        <v>2.63453673984825</v>
      </c>
      <c r="P211">
        <f t="shared" si="9"/>
        <v>0.42776700999784989</v>
      </c>
    </row>
    <row r="212" spans="1:16">
      <c r="A212" t="s">
        <v>387</v>
      </c>
      <c r="B212" t="s">
        <v>1569</v>
      </c>
      <c r="C212">
        <v>2015</v>
      </c>
      <c r="D212">
        <v>3.0466452400540001</v>
      </c>
      <c r="E212">
        <v>27</v>
      </c>
      <c r="F212">
        <v>81.8888888888888</v>
      </c>
      <c r="G212">
        <v>34</v>
      </c>
      <c r="H212">
        <v>0</v>
      </c>
      <c r="I212" t="s">
        <v>12</v>
      </c>
      <c r="J212">
        <v>29</v>
      </c>
      <c r="K212">
        <f t="shared" si="11"/>
        <v>211</v>
      </c>
      <c r="L212">
        <f>IF(ISERROR(MATCH(B212,'pivot 2022'!$B$2:$B$251,0)),MATCH(A212,'pivot 2022'!$A$2:$A$251,0),MATCH(B212,'pivot 2022'!$B$2:$B$251,0))</f>
        <v>202</v>
      </c>
      <c r="M212">
        <f>IF(ISERROR(MATCH(B212,'pivot 2022'!$B$2:$B$756,0)),MATCH(A212,'pivot 2022'!$A$2:$A$756,0),MATCH(B212,'pivot 2022'!$B$2:$B$756,0))</f>
        <v>202</v>
      </c>
      <c r="N212">
        <f t="shared" si="10"/>
        <v>-9</v>
      </c>
      <c r="O212">
        <f>INDEX('pivot 2022'!$D$2:$D$756,'pivot 2023'!M212)</f>
        <v>3.1543651115877198</v>
      </c>
      <c r="P212">
        <f t="shared" si="9"/>
        <v>-0.10771987153371976</v>
      </c>
    </row>
    <row r="213" spans="1:16">
      <c r="A213" t="s">
        <v>1450</v>
      </c>
      <c r="B213" t="s">
        <v>1570</v>
      </c>
      <c r="C213">
        <v>2021</v>
      </c>
      <c r="D213">
        <v>3.0321452435843401</v>
      </c>
      <c r="E213">
        <v>19</v>
      </c>
      <c r="F213">
        <v>40.368421052631497</v>
      </c>
      <c r="G213">
        <v>23</v>
      </c>
      <c r="H213">
        <v>0</v>
      </c>
      <c r="I213">
        <v>47</v>
      </c>
      <c r="J213" t="s">
        <v>12</v>
      </c>
      <c r="K213">
        <f t="shared" si="11"/>
        <v>212</v>
      </c>
      <c r="L213" t="e">
        <f>IF(ISERROR(MATCH(B213,'pivot 2022'!$B$2:$B$251,0)),MATCH(A213,'pivot 2022'!$A$2:$A$251,0),MATCH(B213,'pivot 2022'!$B$2:$B$251,0))</f>
        <v>#N/A</v>
      </c>
      <c r="M213">
        <f>IF(ISERROR(MATCH(B213,'pivot 2022'!$B$2:$B$756,0)),MATCH(A213,'pivot 2022'!$A$2:$A$756,0),MATCH(B213,'pivot 2022'!$B$2:$B$756,0))</f>
        <v>331</v>
      </c>
      <c r="N213">
        <f t="shared" si="10"/>
        <v>119</v>
      </c>
      <c r="O213">
        <f>INDEX('pivot 2022'!$D$2:$D$756,'pivot 2023'!M213)</f>
        <v>1.22818052835195</v>
      </c>
      <c r="P213">
        <f t="shared" si="9"/>
        <v>1.8039647152323901</v>
      </c>
    </row>
    <row r="214" spans="1:16">
      <c r="A214" t="s">
        <v>459</v>
      </c>
      <c r="B214" t="s">
        <v>460</v>
      </c>
      <c r="C214">
        <v>2019</v>
      </c>
      <c r="D214">
        <v>2.9808200971844001</v>
      </c>
      <c r="E214">
        <v>23</v>
      </c>
      <c r="F214">
        <v>64.608695652173907</v>
      </c>
      <c r="G214">
        <v>30</v>
      </c>
      <c r="H214">
        <v>0</v>
      </c>
      <c r="I214" t="s">
        <v>12</v>
      </c>
      <c r="J214">
        <v>17</v>
      </c>
      <c r="K214">
        <f t="shared" si="11"/>
        <v>213</v>
      </c>
      <c r="L214">
        <f>IF(ISERROR(MATCH(B214,'pivot 2022'!$B$2:$B$251,0)),MATCH(A214,'pivot 2022'!$A$2:$A$251,0),MATCH(B214,'pivot 2022'!$B$2:$B$251,0))</f>
        <v>211</v>
      </c>
      <c r="M214">
        <f>IF(ISERROR(MATCH(B214,'pivot 2022'!$B$2:$B$756,0)),MATCH(A214,'pivot 2022'!$A$2:$A$756,0),MATCH(B214,'pivot 2022'!$B$2:$B$756,0))</f>
        <v>211</v>
      </c>
      <c r="N214">
        <f t="shared" si="10"/>
        <v>-2</v>
      </c>
      <c r="O214">
        <f>INDEX('pivot 2022'!$D$2:$D$756,'pivot 2023'!M214)</f>
        <v>2.9154287622533102</v>
      </c>
      <c r="P214">
        <f t="shared" si="9"/>
        <v>6.5391334931089951E-2</v>
      </c>
    </row>
    <row r="215" spans="1:16">
      <c r="A215" t="s">
        <v>395</v>
      </c>
      <c r="B215" t="s">
        <v>1571</v>
      </c>
      <c r="C215">
        <v>2013</v>
      </c>
      <c r="D215">
        <v>2.9615826795276399</v>
      </c>
      <c r="E215">
        <v>22</v>
      </c>
      <c r="F215">
        <v>59.909090909090899</v>
      </c>
      <c r="G215">
        <v>26</v>
      </c>
      <c r="H215">
        <v>0</v>
      </c>
      <c r="I215" t="s">
        <v>12</v>
      </c>
      <c r="J215">
        <v>98</v>
      </c>
      <c r="K215">
        <f t="shared" si="11"/>
        <v>214</v>
      </c>
      <c r="L215">
        <f>IF(ISERROR(MATCH(B215,'pivot 2022'!$B$2:$B$251,0)),MATCH(A215,'pivot 2022'!$A$2:$A$251,0),MATCH(B215,'pivot 2022'!$B$2:$B$251,0))</f>
        <v>208</v>
      </c>
      <c r="M215">
        <f>IF(ISERROR(MATCH(B215,'pivot 2022'!$B$2:$B$756,0)),MATCH(A215,'pivot 2022'!$A$2:$A$756,0),MATCH(B215,'pivot 2022'!$B$2:$B$756,0))</f>
        <v>208</v>
      </c>
      <c r="N215">
        <f t="shared" si="10"/>
        <v>-6</v>
      </c>
      <c r="O215">
        <f>INDEX('pivot 2022'!$D$2:$D$756,'pivot 2023'!M215)</f>
        <v>2.9597552294964902</v>
      </c>
      <c r="P215">
        <f t="shared" si="9"/>
        <v>1.8274500311497022E-3</v>
      </c>
    </row>
    <row r="216" spans="1:16">
      <c r="A216" t="s">
        <v>389</v>
      </c>
      <c r="B216" t="s">
        <v>390</v>
      </c>
      <c r="C216">
        <v>2011</v>
      </c>
      <c r="D216">
        <v>2.9597521295509202</v>
      </c>
      <c r="E216">
        <v>17</v>
      </c>
      <c r="F216">
        <v>51.058823529411697</v>
      </c>
      <c r="G216">
        <v>6</v>
      </c>
      <c r="H216">
        <v>2</v>
      </c>
      <c r="I216" t="s">
        <v>12</v>
      </c>
      <c r="J216">
        <v>109</v>
      </c>
      <c r="K216">
        <f t="shared" si="11"/>
        <v>215</v>
      </c>
      <c r="L216">
        <f>IF(ISERROR(MATCH(B216,'pivot 2022'!$B$2:$B$251,0)),MATCH(A216,'pivot 2022'!$A$2:$A$251,0),MATCH(B216,'pivot 2022'!$B$2:$B$251,0))</f>
        <v>203</v>
      </c>
      <c r="M216">
        <f>IF(ISERROR(MATCH(B216,'pivot 2022'!$B$2:$B$756,0)),MATCH(A216,'pivot 2022'!$A$2:$A$756,0),MATCH(B216,'pivot 2022'!$B$2:$B$756,0))</f>
        <v>203</v>
      </c>
      <c r="N216">
        <f t="shared" si="10"/>
        <v>-12</v>
      </c>
      <c r="O216">
        <f>INDEX('pivot 2022'!$D$2:$D$756,'pivot 2023'!M216)</f>
        <v>3.07316245465011</v>
      </c>
      <c r="P216">
        <f t="shared" si="9"/>
        <v>-0.1134103250991898</v>
      </c>
    </row>
    <row r="217" spans="1:16">
      <c r="A217" t="s">
        <v>399</v>
      </c>
      <c r="B217" t="s">
        <v>400</v>
      </c>
      <c r="C217">
        <v>2013</v>
      </c>
      <c r="D217">
        <v>2.9335448061095999</v>
      </c>
      <c r="E217">
        <v>21</v>
      </c>
      <c r="F217">
        <v>59.714285714285701</v>
      </c>
      <c r="G217">
        <v>16</v>
      </c>
      <c r="H217">
        <v>0</v>
      </c>
      <c r="I217" t="s">
        <v>12</v>
      </c>
      <c r="J217">
        <v>96</v>
      </c>
      <c r="K217">
        <f t="shared" si="11"/>
        <v>216</v>
      </c>
      <c r="L217">
        <f>IF(ISERROR(MATCH(B217,'pivot 2022'!$B$2:$B$251,0)),MATCH(A217,'pivot 2022'!$A$2:$A$251,0),MATCH(B217,'pivot 2022'!$B$2:$B$251,0))</f>
        <v>210</v>
      </c>
      <c r="M217">
        <f>IF(ISERROR(MATCH(B217,'pivot 2022'!$B$2:$B$756,0)),MATCH(A217,'pivot 2022'!$A$2:$A$756,0),MATCH(B217,'pivot 2022'!$B$2:$B$756,0))</f>
        <v>210</v>
      </c>
      <c r="N217">
        <f t="shared" si="10"/>
        <v>-6</v>
      </c>
      <c r="O217">
        <f>INDEX('pivot 2022'!$D$2:$D$756,'pivot 2023'!M217)</f>
        <v>2.9371904603668</v>
      </c>
      <c r="P217">
        <f t="shared" si="9"/>
        <v>-3.6456542572000927E-3</v>
      </c>
    </row>
    <row r="218" spans="1:16">
      <c r="A218" t="s">
        <v>405</v>
      </c>
      <c r="B218" t="s">
        <v>1572</v>
      </c>
      <c r="C218">
        <v>2011</v>
      </c>
      <c r="D218">
        <v>2.9079511349119702</v>
      </c>
      <c r="E218">
        <v>25</v>
      </c>
      <c r="F218">
        <v>75.92</v>
      </c>
      <c r="G218">
        <v>52</v>
      </c>
      <c r="H218">
        <v>0</v>
      </c>
      <c r="I218" t="s">
        <v>12</v>
      </c>
      <c r="J218">
        <v>106</v>
      </c>
      <c r="K218">
        <f t="shared" si="11"/>
        <v>217</v>
      </c>
      <c r="L218">
        <f>IF(ISERROR(MATCH(B218,'pivot 2022'!$B$2:$B$251,0)),MATCH(A218,'pivot 2022'!$A$2:$A$251,0),MATCH(B218,'pivot 2022'!$B$2:$B$251,0))</f>
        <v>212</v>
      </c>
      <c r="M218">
        <f>IF(ISERROR(MATCH(B218,'pivot 2022'!$B$2:$B$756,0)),MATCH(A218,'pivot 2022'!$A$2:$A$756,0),MATCH(B218,'pivot 2022'!$B$2:$B$756,0))</f>
        <v>212</v>
      </c>
      <c r="N218">
        <f t="shared" si="10"/>
        <v>-5</v>
      </c>
      <c r="O218">
        <f>INDEX('pivot 2022'!$D$2:$D$756,'pivot 2023'!M218)</f>
        <v>2.9077366642608999</v>
      </c>
      <c r="P218">
        <f t="shared" si="9"/>
        <v>2.1447065107027541E-4</v>
      </c>
    </row>
    <row r="219" spans="1:16">
      <c r="A219" t="s">
        <v>407</v>
      </c>
      <c r="B219" t="s">
        <v>408</v>
      </c>
      <c r="C219">
        <v>2018</v>
      </c>
      <c r="D219">
        <v>2.9006078967581699</v>
      </c>
      <c r="E219">
        <v>22</v>
      </c>
      <c r="F219">
        <v>61.181818181818102</v>
      </c>
      <c r="G219">
        <v>29</v>
      </c>
      <c r="H219">
        <v>0</v>
      </c>
      <c r="I219" t="s">
        <v>12</v>
      </c>
      <c r="J219">
        <v>38</v>
      </c>
      <c r="K219">
        <f t="shared" si="11"/>
        <v>218</v>
      </c>
      <c r="L219">
        <f>IF(ISERROR(MATCH(B219,'pivot 2022'!$B$2:$B$251,0)),MATCH(A219,'pivot 2022'!$A$2:$A$251,0),MATCH(B219,'pivot 2022'!$B$2:$B$251,0))</f>
        <v>215</v>
      </c>
      <c r="M219">
        <f>IF(ISERROR(MATCH(B219,'pivot 2022'!$B$2:$B$756,0)),MATCH(A219,'pivot 2022'!$A$2:$A$756,0),MATCH(B219,'pivot 2022'!$B$2:$B$756,0))</f>
        <v>215</v>
      </c>
      <c r="N219">
        <f t="shared" si="10"/>
        <v>-3</v>
      </c>
      <c r="O219">
        <f>INDEX('pivot 2022'!$D$2:$D$756,'pivot 2023'!M219)</f>
        <v>2.89889837753817</v>
      </c>
      <c r="P219">
        <f t="shared" si="9"/>
        <v>1.7095192199998444E-3</v>
      </c>
    </row>
    <row r="220" spans="1:16">
      <c r="A220" t="s">
        <v>403</v>
      </c>
      <c r="B220" t="s">
        <v>1573</v>
      </c>
      <c r="C220">
        <v>2010</v>
      </c>
      <c r="D220">
        <v>2.8921209538113102</v>
      </c>
      <c r="E220">
        <v>18</v>
      </c>
      <c r="F220">
        <v>48.9444444444444</v>
      </c>
      <c r="G220">
        <v>9</v>
      </c>
      <c r="H220">
        <v>1</v>
      </c>
      <c r="I220" t="s">
        <v>12</v>
      </c>
      <c r="J220">
        <v>132</v>
      </c>
      <c r="K220">
        <f t="shared" si="11"/>
        <v>219</v>
      </c>
      <c r="L220">
        <f>IF(ISERROR(MATCH(B220,'pivot 2022'!$B$2:$B$251,0)),MATCH(A220,'pivot 2022'!$A$2:$A$251,0),MATCH(B220,'pivot 2022'!$B$2:$B$251,0))</f>
        <v>213</v>
      </c>
      <c r="M220">
        <f>IF(ISERROR(MATCH(B220,'pivot 2022'!$B$2:$B$756,0)),MATCH(A220,'pivot 2022'!$A$2:$A$756,0),MATCH(B220,'pivot 2022'!$B$2:$B$756,0))</f>
        <v>213</v>
      </c>
      <c r="N220">
        <f t="shared" si="10"/>
        <v>-6</v>
      </c>
      <c r="O220">
        <f>INDEX('pivot 2022'!$D$2:$D$756,'pivot 2023'!M220)</f>
        <v>2.9048399520354899</v>
      </c>
      <c r="P220">
        <f t="shared" si="9"/>
        <v>-1.2718998224179767E-2</v>
      </c>
    </row>
    <row r="221" spans="1:16">
      <c r="A221" t="s">
        <v>401</v>
      </c>
      <c r="B221" t="s">
        <v>402</v>
      </c>
      <c r="C221">
        <v>2010</v>
      </c>
      <c r="D221">
        <v>2.88967983149116</v>
      </c>
      <c r="E221">
        <v>20</v>
      </c>
      <c r="F221">
        <v>59.85</v>
      </c>
      <c r="G221">
        <v>16</v>
      </c>
      <c r="H221">
        <v>0</v>
      </c>
      <c r="I221" t="s">
        <v>12</v>
      </c>
      <c r="J221">
        <v>129</v>
      </c>
      <c r="K221">
        <f t="shared" si="11"/>
        <v>220</v>
      </c>
      <c r="L221">
        <f>IF(ISERROR(MATCH(B221,'pivot 2022'!$B$2:$B$251,0)),MATCH(A221,'pivot 2022'!$A$2:$A$251,0),MATCH(B221,'pivot 2022'!$B$2:$B$251,0))</f>
        <v>216</v>
      </c>
      <c r="M221">
        <f>IF(ISERROR(MATCH(B221,'pivot 2022'!$B$2:$B$756,0)),MATCH(A221,'pivot 2022'!$A$2:$A$756,0),MATCH(B221,'pivot 2022'!$B$2:$B$756,0))</f>
        <v>216</v>
      </c>
      <c r="N221">
        <f t="shared" si="10"/>
        <v>-4</v>
      </c>
      <c r="O221">
        <f>INDEX('pivot 2022'!$D$2:$D$756,'pivot 2023'!M221)</f>
        <v>2.8852948205580602</v>
      </c>
      <c r="P221">
        <f t="shared" si="9"/>
        <v>4.3850109330998421E-3</v>
      </c>
    </row>
    <row r="222" spans="1:16">
      <c r="A222" t="s">
        <v>417</v>
      </c>
      <c r="B222" t="s">
        <v>418</v>
      </c>
      <c r="C222">
        <v>2002</v>
      </c>
      <c r="D222">
        <v>2.8805169859108801</v>
      </c>
      <c r="E222">
        <v>26</v>
      </c>
      <c r="F222">
        <v>83</v>
      </c>
      <c r="G222">
        <v>54</v>
      </c>
      <c r="H222">
        <v>0</v>
      </c>
      <c r="I222" t="s">
        <v>12</v>
      </c>
      <c r="J222">
        <v>128</v>
      </c>
      <c r="K222">
        <f t="shared" si="11"/>
        <v>221</v>
      </c>
      <c r="L222">
        <f>IF(ISERROR(MATCH(B222,'pivot 2022'!$B$2:$B$251,0)),MATCH(A222,'pivot 2022'!$A$2:$A$251,0),MATCH(B222,'pivot 2022'!$B$2:$B$251,0))</f>
        <v>221</v>
      </c>
      <c r="M222">
        <f>IF(ISERROR(MATCH(B222,'pivot 2022'!$B$2:$B$756,0)),MATCH(A222,'pivot 2022'!$A$2:$A$756,0),MATCH(B222,'pivot 2022'!$B$2:$B$756,0))</f>
        <v>221</v>
      </c>
      <c r="N222">
        <f t="shared" si="10"/>
        <v>0</v>
      </c>
      <c r="O222">
        <f>INDEX('pivot 2022'!$D$2:$D$756,'pivot 2023'!M222)</f>
        <v>2.7716785739368501</v>
      </c>
      <c r="P222">
        <f t="shared" si="9"/>
        <v>0.10883841197402999</v>
      </c>
    </row>
    <row r="223" spans="1:16">
      <c r="A223" t="s">
        <v>409</v>
      </c>
      <c r="B223" t="s">
        <v>410</v>
      </c>
      <c r="C223">
        <v>2010</v>
      </c>
      <c r="D223">
        <v>2.8781055449314299</v>
      </c>
      <c r="E223">
        <v>19</v>
      </c>
      <c r="F223">
        <v>52.105263157894697</v>
      </c>
      <c r="G223">
        <v>16</v>
      </c>
      <c r="H223">
        <v>0</v>
      </c>
      <c r="I223" t="s">
        <v>12</v>
      </c>
      <c r="J223">
        <v>138</v>
      </c>
      <c r="K223">
        <f t="shared" si="11"/>
        <v>222</v>
      </c>
      <c r="L223">
        <f>IF(ISERROR(MATCH(B223,'pivot 2022'!$B$2:$B$251,0)),MATCH(A223,'pivot 2022'!$A$2:$A$251,0),MATCH(B223,'pivot 2022'!$B$2:$B$251,0))</f>
        <v>217</v>
      </c>
      <c r="M223">
        <f>IF(ISERROR(MATCH(B223,'pivot 2022'!$B$2:$B$756,0)),MATCH(A223,'pivot 2022'!$A$2:$A$756,0),MATCH(B223,'pivot 2022'!$B$2:$B$756,0))</f>
        <v>217</v>
      </c>
      <c r="N223">
        <f t="shared" si="10"/>
        <v>-5</v>
      </c>
      <c r="O223">
        <f>INDEX('pivot 2022'!$D$2:$D$756,'pivot 2023'!M223)</f>
        <v>2.8781014997777801</v>
      </c>
      <c r="P223">
        <f t="shared" si="9"/>
        <v>4.0451536498231633E-6</v>
      </c>
    </row>
    <row r="224" spans="1:16">
      <c r="A224" t="s">
        <v>391</v>
      </c>
      <c r="B224" t="s">
        <v>392</v>
      </c>
      <c r="C224">
        <v>2008</v>
      </c>
      <c r="D224">
        <v>2.86834970159047</v>
      </c>
      <c r="E224">
        <v>25</v>
      </c>
      <c r="F224">
        <v>77.64</v>
      </c>
      <c r="G224">
        <v>48</v>
      </c>
      <c r="H224">
        <v>0</v>
      </c>
      <c r="I224" t="s">
        <v>12</v>
      </c>
      <c r="J224">
        <v>114</v>
      </c>
      <c r="K224">
        <f t="shared" si="11"/>
        <v>223</v>
      </c>
      <c r="L224">
        <f>IF(ISERROR(MATCH(B224,'pivot 2022'!$B$2:$B$251,0)),MATCH(A224,'pivot 2022'!$A$2:$A$251,0),MATCH(B224,'pivot 2022'!$B$2:$B$251,0))</f>
        <v>206</v>
      </c>
      <c r="M224">
        <f>IF(ISERROR(MATCH(B224,'pivot 2022'!$B$2:$B$756,0)),MATCH(A224,'pivot 2022'!$A$2:$A$756,0),MATCH(B224,'pivot 2022'!$B$2:$B$756,0))</f>
        <v>206</v>
      </c>
      <c r="N224">
        <f t="shared" si="10"/>
        <v>-17</v>
      </c>
      <c r="O224">
        <f>INDEX('pivot 2022'!$D$2:$D$756,'pivot 2023'!M224)</f>
        <v>2.97479205190352</v>
      </c>
      <c r="P224">
        <f t="shared" si="9"/>
        <v>-0.10644235031305005</v>
      </c>
    </row>
    <row r="225" spans="1:16">
      <c r="A225" t="s">
        <v>397</v>
      </c>
      <c r="B225" t="s">
        <v>398</v>
      </c>
      <c r="C225">
        <v>2010</v>
      </c>
      <c r="D225">
        <v>2.86091232009771</v>
      </c>
      <c r="E225">
        <v>15</v>
      </c>
      <c r="F225">
        <v>42.4</v>
      </c>
      <c r="G225">
        <v>5</v>
      </c>
      <c r="H225">
        <v>1</v>
      </c>
      <c r="I225" t="s">
        <v>12</v>
      </c>
      <c r="J225">
        <v>134</v>
      </c>
      <c r="K225">
        <f t="shared" si="11"/>
        <v>224</v>
      </c>
      <c r="L225">
        <f>IF(ISERROR(MATCH(B225,'pivot 2022'!$B$2:$B$251,0)),MATCH(A225,'pivot 2022'!$A$2:$A$251,0),MATCH(B225,'pivot 2022'!$B$2:$B$251,0))</f>
        <v>207</v>
      </c>
      <c r="M225">
        <f>IF(ISERROR(MATCH(B225,'pivot 2022'!$B$2:$B$756,0)),MATCH(A225,'pivot 2022'!$A$2:$A$756,0),MATCH(B225,'pivot 2022'!$B$2:$B$756,0))</f>
        <v>207</v>
      </c>
      <c r="N225">
        <f t="shared" si="10"/>
        <v>-17</v>
      </c>
      <c r="O225">
        <f>INDEX('pivot 2022'!$D$2:$D$756,'pivot 2023'!M225)</f>
        <v>2.96040084716841</v>
      </c>
      <c r="P225">
        <f t="shared" si="9"/>
        <v>-9.9488527070699995E-2</v>
      </c>
    </row>
    <row r="226" spans="1:16">
      <c r="A226" t="s">
        <v>451</v>
      </c>
      <c r="B226" t="s">
        <v>1574</v>
      </c>
      <c r="C226">
        <v>2019</v>
      </c>
      <c r="D226">
        <v>2.85758083355875</v>
      </c>
      <c r="E226">
        <v>22</v>
      </c>
      <c r="F226">
        <v>68.318181818181799</v>
      </c>
      <c r="G226">
        <v>19</v>
      </c>
      <c r="H226">
        <v>0</v>
      </c>
      <c r="I226" t="s">
        <v>12</v>
      </c>
      <c r="J226">
        <v>14</v>
      </c>
      <c r="K226">
        <f t="shared" si="11"/>
        <v>225</v>
      </c>
      <c r="L226">
        <f>IF(ISERROR(MATCH(B226,'pivot 2022'!$B$2:$B$251,0)),MATCH(A226,'pivot 2022'!$A$2:$A$251,0),MATCH(B226,'pivot 2022'!$B$2:$B$251,0))</f>
        <v>205</v>
      </c>
      <c r="M226">
        <f>IF(ISERROR(MATCH(B226,'pivot 2022'!$B$2:$B$756,0)),MATCH(A226,'pivot 2022'!$A$2:$A$756,0),MATCH(B226,'pivot 2022'!$B$2:$B$756,0))</f>
        <v>205</v>
      </c>
      <c r="N226">
        <f t="shared" si="10"/>
        <v>-20</v>
      </c>
      <c r="O226">
        <f>INDEX('pivot 2022'!$D$2:$D$756,'pivot 2023'!M226)</f>
        <v>2.9814191858766201</v>
      </c>
      <c r="P226">
        <f t="shared" si="9"/>
        <v>-0.1238383523178701</v>
      </c>
    </row>
    <row r="227" spans="1:16">
      <c r="A227" t="s">
        <v>393</v>
      </c>
      <c r="B227" t="s">
        <v>394</v>
      </c>
      <c r="C227">
        <v>2016</v>
      </c>
      <c r="D227">
        <v>2.84357982049056</v>
      </c>
      <c r="E227">
        <v>17</v>
      </c>
      <c r="F227">
        <v>49.117647058823501</v>
      </c>
      <c r="G227">
        <v>10</v>
      </c>
      <c r="H227">
        <v>1</v>
      </c>
      <c r="I227" t="s">
        <v>12</v>
      </c>
      <c r="J227">
        <v>63</v>
      </c>
      <c r="K227">
        <f t="shared" si="11"/>
        <v>226</v>
      </c>
      <c r="L227">
        <f>IF(ISERROR(MATCH(B227,'pivot 2022'!$B$2:$B$251,0)),MATCH(A227,'pivot 2022'!$A$2:$A$251,0),MATCH(B227,'pivot 2022'!$B$2:$B$251,0))</f>
        <v>209</v>
      </c>
      <c r="M227">
        <f>IF(ISERROR(MATCH(B227,'pivot 2022'!$B$2:$B$756,0)),MATCH(A227,'pivot 2022'!$A$2:$A$756,0),MATCH(B227,'pivot 2022'!$B$2:$B$756,0))</f>
        <v>209</v>
      </c>
      <c r="N227">
        <f t="shared" si="10"/>
        <v>-17</v>
      </c>
      <c r="O227">
        <f>INDEX('pivot 2022'!$D$2:$D$756,'pivot 2023'!M227)</f>
        <v>2.9477042407242799</v>
      </c>
      <c r="P227">
        <f t="shared" si="9"/>
        <v>-0.10412442023371993</v>
      </c>
    </row>
    <row r="228" spans="1:16">
      <c r="A228" t="s">
        <v>411</v>
      </c>
      <c r="B228" t="s">
        <v>412</v>
      </c>
      <c r="C228">
        <v>2015</v>
      </c>
      <c r="D228">
        <v>2.8388416847094802</v>
      </c>
      <c r="E228">
        <v>20</v>
      </c>
      <c r="F228">
        <v>61.3</v>
      </c>
      <c r="G228">
        <v>10</v>
      </c>
      <c r="H228">
        <v>1</v>
      </c>
      <c r="I228" t="s">
        <v>12</v>
      </c>
      <c r="J228">
        <v>62</v>
      </c>
      <c r="K228">
        <f t="shared" si="11"/>
        <v>227</v>
      </c>
      <c r="L228">
        <f>IF(ISERROR(MATCH(B228,'pivot 2022'!$B$2:$B$251,0)),MATCH(A228,'pivot 2022'!$A$2:$A$251,0),MATCH(B228,'pivot 2022'!$B$2:$B$251,0))</f>
        <v>218</v>
      </c>
      <c r="M228">
        <f>IF(ISERROR(MATCH(B228,'pivot 2022'!$B$2:$B$756,0)),MATCH(A228,'pivot 2022'!$A$2:$A$756,0),MATCH(B228,'pivot 2022'!$B$2:$B$756,0))</f>
        <v>218</v>
      </c>
      <c r="N228">
        <f t="shared" si="10"/>
        <v>-9</v>
      </c>
      <c r="O228">
        <f>INDEX('pivot 2022'!$D$2:$D$756,'pivot 2023'!M228)</f>
        <v>2.8661891426871802</v>
      </c>
      <c r="P228">
        <f t="shared" si="9"/>
        <v>-2.7347457977699996E-2</v>
      </c>
    </row>
    <row r="229" spans="1:16">
      <c r="A229" t="s">
        <v>419</v>
      </c>
      <c r="B229" t="s">
        <v>420</v>
      </c>
      <c r="C229">
        <v>2009</v>
      </c>
      <c r="D229">
        <v>2.8249295600511601</v>
      </c>
      <c r="E229">
        <v>23</v>
      </c>
      <c r="F229">
        <v>71</v>
      </c>
      <c r="G229">
        <v>32</v>
      </c>
      <c r="H229">
        <v>0</v>
      </c>
      <c r="I229" t="s">
        <v>12</v>
      </c>
      <c r="J229">
        <v>132</v>
      </c>
      <c r="K229">
        <f t="shared" si="11"/>
        <v>228</v>
      </c>
      <c r="L229">
        <f>IF(ISERROR(MATCH(B229,'pivot 2022'!$B$2:$B$251,0)),MATCH(A229,'pivot 2022'!$A$2:$A$251,0),MATCH(B229,'pivot 2022'!$B$2:$B$251,0))</f>
        <v>222</v>
      </c>
      <c r="M229">
        <f>IF(ISERROR(MATCH(B229,'pivot 2022'!$B$2:$B$756,0)),MATCH(A229,'pivot 2022'!$A$2:$A$756,0),MATCH(B229,'pivot 2022'!$B$2:$B$756,0))</f>
        <v>222</v>
      </c>
      <c r="N229">
        <f t="shared" si="10"/>
        <v>-6</v>
      </c>
      <c r="O229">
        <f>INDEX('pivot 2022'!$D$2:$D$756,'pivot 2023'!M229)</f>
        <v>2.71581381221635</v>
      </c>
      <c r="P229">
        <f t="shared" si="9"/>
        <v>0.10911574783481015</v>
      </c>
    </row>
    <row r="230" spans="1:16">
      <c r="A230" t="s">
        <v>453</v>
      </c>
      <c r="B230" t="s">
        <v>454</v>
      </c>
      <c r="C230">
        <v>2018</v>
      </c>
      <c r="D230">
        <v>2.81629696808875</v>
      </c>
      <c r="E230">
        <v>20</v>
      </c>
      <c r="F230">
        <v>55.8</v>
      </c>
      <c r="G230">
        <v>32</v>
      </c>
      <c r="H230">
        <v>0</v>
      </c>
      <c r="I230">
        <v>83</v>
      </c>
      <c r="J230" t="s">
        <v>12</v>
      </c>
      <c r="K230">
        <f t="shared" si="11"/>
        <v>229</v>
      </c>
      <c r="L230">
        <f>IF(ISERROR(MATCH(B230,'pivot 2022'!$B$2:$B$251,0)),MATCH(A230,'pivot 2022'!$A$2:$A$251,0),MATCH(B230,'pivot 2022'!$B$2:$B$251,0))</f>
        <v>237</v>
      </c>
      <c r="M230">
        <f>IF(ISERROR(MATCH(B230,'pivot 2022'!$B$2:$B$756,0)),MATCH(A230,'pivot 2022'!$A$2:$A$756,0),MATCH(B230,'pivot 2022'!$B$2:$B$756,0))</f>
        <v>237</v>
      </c>
      <c r="N230">
        <f t="shared" si="10"/>
        <v>8</v>
      </c>
      <c r="O230">
        <f>INDEX('pivot 2022'!$D$2:$D$756,'pivot 2023'!M230)</f>
        <v>2.4323883399400299</v>
      </c>
      <c r="P230">
        <f t="shared" si="9"/>
        <v>0.38390862814872007</v>
      </c>
    </row>
    <row r="231" spans="1:16">
      <c r="A231" t="s">
        <v>415</v>
      </c>
      <c r="B231" t="s">
        <v>416</v>
      </c>
      <c r="C231">
        <v>2015</v>
      </c>
      <c r="D231">
        <v>2.7871639290984702</v>
      </c>
      <c r="E231">
        <v>20</v>
      </c>
      <c r="F231">
        <v>55</v>
      </c>
      <c r="G231">
        <v>31</v>
      </c>
      <c r="H231">
        <v>0</v>
      </c>
      <c r="I231" t="s">
        <v>12</v>
      </c>
      <c r="J231">
        <v>71</v>
      </c>
      <c r="K231">
        <f t="shared" si="11"/>
        <v>230</v>
      </c>
      <c r="L231">
        <f>IF(ISERROR(MATCH(B231,'pivot 2022'!$B$2:$B$251,0)),MATCH(A231,'pivot 2022'!$A$2:$A$251,0),MATCH(B231,'pivot 2022'!$B$2:$B$251,0))</f>
        <v>220</v>
      </c>
      <c r="M231">
        <f>IF(ISERROR(MATCH(B231,'pivot 2022'!$B$2:$B$756,0)),MATCH(A231,'pivot 2022'!$A$2:$A$756,0),MATCH(B231,'pivot 2022'!$B$2:$B$756,0))</f>
        <v>220</v>
      </c>
      <c r="N231">
        <f t="shared" si="10"/>
        <v>-10</v>
      </c>
      <c r="O231">
        <f>INDEX('pivot 2022'!$D$2:$D$756,'pivot 2023'!M231)</f>
        <v>2.7883294180387899</v>
      </c>
      <c r="P231">
        <f t="shared" si="9"/>
        <v>-1.1654889403196478E-3</v>
      </c>
    </row>
    <row r="232" spans="1:16">
      <c r="A232" t="s">
        <v>1575</v>
      </c>
      <c r="B232" t="s">
        <v>1576</v>
      </c>
      <c r="C232">
        <v>2019</v>
      </c>
      <c r="D232">
        <v>2.7742697405904999</v>
      </c>
      <c r="E232">
        <v>12</v>
      </c>
      <c r="F232">
        <v>28.75</v>
      </c>
      <c r="G232">
        <v>9</v>
      </c>
      <c r="H232">
        <v>3</v>
      </c>
      <c r="I232">
        <v>9</v>
      </c>
      <c r="J232" t="s">
        <v>12</v>
      </c>
      <c r="K232">
        <f t="shared" si="11"/>
        <v>231</v>
      </c>
      <c r="L232" t="e">
        <f>IF(ISERROR(MATCH(B232,'pivot 2022'!$B$2:$B$251,0)),MATCH(A232,'pivot 2022'!$A$2:$A$251,0),MATCH(B232,'pivot 2022'!$B$2:$B$251,0))</f>
        <v>#N/A</v>
      </c>
      <c r="M232" t="e">
        <f>IF(ISERROR(MATCH(B232,'pivot 2022'!$B$2:$B$756,0)),MATCH(A232,'pivot 2022'!$A$2:$A$756,0),MATCH(B232,'pivot 2022'!$B$2:$B$756,0))</f>
        <v>#N/A</v>
      </c>
      <c r="N232" t="e">
        <f t="shared" si="10"/>
        <v>#N/A</v>
      </c>
      <c r="O232" t="e">
        <f>INDEX('pivot 2022'!$D$2:$D$756,'pivot 2023'!M232)</f>
        <v>#N/A</v>
      </c>
      <c r="P232" t="e">
        <f t="shared" si="9"/>
        <v>#N/A</v>
      </c>
    </row>
    <row r="233" spans="1:16">
      <c r="A233" t="s">
        <v>435</v>
      </c>
      <c r="B233" t="s">
        <v>436</v>
      </c>
      <c r="C233">
        <v>1876</v>
      </c>
      <c r="D233">
        <v>2.6928727460925201</v>
      </c>
      <c r="E233">
        <v>25</v>
      </c>
      <c r="F233">
        <v>87.64</v>
      </c>
      <c r="G233">
        <v>54</v>
      </c>
      <c r="H233">
        <v>0</v>
      </c>
      <c r="I233" t="s">
        <v>12</v>
      </c>
      <c r="J233">
        <v>112</v>
      </c>
      <c r="K233">
        <f t="shared" si="11"/>
        <v>232</v>
      </c>
      <c r="L233">
        <f>IF(ISERROR(MATCH(B233,'pivot 2022'!$B$2:$B$251,0)),MATCH(A233,'pivot 2022'!$A$2:$A$251,0),MATCH(B233,'pivot 2022'!$B$2:$B$251,0))</f>
        <v>223</v>
      </c>
      <c r="M233">
        <f>IF(ISERROR(MATCH(B233,'pivot 2022'!$B$2:$B$756,0)),MATCH(A233,'pivot 2022'!$A$2:$A$756,0),MATCH(B233,'pivot 2022'!$B$2:$B$756,0))</f>
        <v>223</v>
      </c>
      <c r="N233">
        <f t="shared" si="10"/>
        <v>-9</v>
      </c>
      <c r="O233">
        <f>INDEX('pivot 2022'!$D$2:$D$756,'pivot 2023'!M233)</f>
        <v>2.69079416298232</v>
      </c>
      <c r="P233">
        <f t="shared" si="9"/>
        <v>2.0785831102001495E-3</v>
      </c>
    </row>
    <row r="234" spans="1:16">
      <c r="A234" t="s">
        <v>443</v>
      </c>
      <c r="B234" t="s">
        <v>444</v>
      </c>
      <c r="C234">
        <v>2012</v>
      </c>
      <c r="D234">
        <v>2.6824815985727999</v>
      </c>
      <c r="E234">
        <v>25</v>
      </c>
      <c r="F234">
        <v>87.36</v>
      </c>
      <c r="G234">
        <v>71</v>
      </c>
      <c r="H234">
        <v>0</v>
      </c>
      <c r="I234" t="s">
        <v>12</v>
      </c>
      <c r="J234">
        <v>35</v>
      </c>
      <c r="K234">
        <f t="shared" si="11"/>
        <v>233</v>
      </c>
      <c r="L234">
        <f>IF(ISERROR(MATCH(B234,'pivot 2022'!$B$2:$B$251,0)),MATCH(A234,'pivot 2022'!$A$2:$A$251,0),MATCH(B234,'pivot 2022'!$B$2:$B$251,0))</f>
        <v>236</v>
      </c>
      <c r="M234">
        <f>IF(ISERROR(MATCH(B234,'pivot 2022'!$B$2:$B$756,0)),MATCH(A234,'pivot 2022'!$A$2:$A$756,0),MATCH(B234,'pivot 2022'!$B$2:$B$756,0))</f>
        <v>236</v>
      </c>
      <c r="N234">
        <f t="shared" si="10"/>
        <v>3</v>
      </c>
      <c r="O234">
        <f>INDEX('pivot 2022'!$D$2:$D$756,'pivot 2023'!M234)</f>
        <v>2.4603225980211501</v>
      </c>
      <c r="P234">
        <f t="shared" si="9"/>
        <v>0.22215900055164983</v>
      </c>
    </row>
    <row r="235" spans="1:16">
      <c r="A235" t="s">
        <v>748</v>
      </c>
      <c r="B235" s="1" t="s">
        <v>749</v>
      </c>
      <c r="C235">
        <v>2020</v>
      </c>
      <c r="D235">
        <v>2.6777309862360199</v>
      </c>
      <c r="E235">
        <v>22</v>
      </c>
      <c r="F235">
        <v>70.772727272727195</v>
      </c>
      <c r="G235">
        <v>37</v>
      </c>
      <c r="H235">
        <v>0</v>
      </c>
      <c r="I235" t="s">
        <v>12</v>
      </c>
      <c r="J235">
        <v>1</v>
      </c>
      <c r="K235">
        <f t="shared" si="11"/>
        <v>234</v>
      </c>
      <c r="L235" t="e">
        <f>IF(ISERROR(MATCH(B235,'pivot 2022'!$B$2:$B$251,0)),MATCH(A235,'pivot 2022'!$A$2:$A$251,0),MATCH(B235,'pivot 2022'!$B$2:$B$251,0))</f>
        <v>#N/A</v>
      </c>
      <c r="M235">
        <f>IF(ISERROR(MATCH(B235,'pivot 2022'!$B$2:$B$756,0)),MATCH(A235,'pivot 2022'!$A$2:$A$756,0),MATCH(B235,'pivot 2022'!$B$2:$B$756,0))</f>
        <v>259</v>
      </c>
      <c r="N235">
        <f t="shared" si="10"/>
        <v>25</v>
      </c>
      <c r="O235">
        <f>INDEX('pivot 2022'!$D$2:$D$756,'pivot 2023'!M235)</f>
        <v>2.1245393717484999</v>
      </c>
      <c r="P235">
        <f t="shared" si="9"/>
        <v>0.55319161448751997</v>
      </c>
    </row>
    <row r="236" spans="1:16">
      <c r="A236" t="s">
        <v>431</v>
      </c>
      <c r="B236" t="s">
        <v>432</v>
      </c>
      <c r="C236">
        <v>2017</v>
      </c>
      <c r="D236">
        <v>2.659646695547</v>
      </c>
      <c r="E236">
        <v>17</v>
      </c>
      <c r="F236">
        <v>52.411764705882298</v>
      </c>
      <c r="G236">
        <v>16</v>
      </c>
      <c r="H236">
        <v>0</v>
      </c>
      <c r="I236" t="s">
        <v>12</v>
      </c>
      <c r="J236">
        <v>51</v>
      </c>
      <c r="K236">
        <f t="shared" si="11"/>
        <v>235</v>
      </c>
      <c r="L236">
        <f>IF(ISERROR(MATCH(B236,'pivot 2022'!$B$2:$B$251,0)),MATCH(A236,'pivot 2022'!$A$2:$A$251,0),MATCH(B236,'pivot 2022'!$B$2:$B$251,0))</f>
        <v>226</v>
      </c>
      <c r="M236">
        <f>IF(ISERROR(MATCH(B236,'pivot 2022'!$B$2:$B$756,0)),MATCH(A236,'pivot 2022'!$A$2:$A$756,0),MATCH(B236,'pivot 2022'!$B$2:$B$756,0))</f>
        <v>226</v>
      </c>
      <c r="N236">
        <f t="shared" si="10"/>
        <v>-9</v>
      </c>
      <c r="O236">
        <f>INDEX('pivot 2022'!$D$2:$D$756,'pivot 2023'!M236)</f>
        <v>2.65732842326929</v>
      </c>
      <c r="P236">
        <f t="shared" si="9"/>
        <v>2.3182722777099762E-3</v>
      </c>
    </row>
    <row r="237" spans="1:16">
      <c r="A237" t="s">
        <v>427</v>
      </c>
      <c r="B237" t="s">
        <v>428</v>
      </c>
      <c r="C237">
        <v>2016</v>
      </c>
      <c r="D237">
        <v>2.6559154657067801</v>
      </c>
      <c r="E237">
        <v>22</v>
      </c>
      <c r="F237">
        <v>72.454545454545396</v>
      </c>
      <c r="G237">
        <v>27</v>
      </c>
      <c r="H237">
        <v>0</v>
      </c>
      <c r="I237" t="s">
        <v>12</v>
      </c>
      <c r="J237">
        <v>40</v>
      </c>
      <c r="K237">
        <f t="shared" si="11"/>
        <v>236</v>
      </c>
      <c r="L237">
        <f>IF(ISERROR(MATCH(B237,'pivot 2022'!$B$2:$B$251,0)),MATCH(A237,'pivot 2022'!$A$2:$A$251,0),MATCH(B237,'pivot 2022'!$B$2:$B$251,0))</f>
        <v>225</v>
      </c>
      <c r="M237">
        <f>IF(ISERROR(MATCH(B237,'pivot 2022'!$B$2:$B$756,0)),MATCH(A237,'pivot 2022'!$A$2:$A$756,0),MATCH(B237,'pivot 2022'!$B$2:$B$756,0))</f>
        <v>225</v>
      </c>
      <c r="N237">
        <f t="shared" si="10"/>
        <v>-11</v>
      </c>
      <c r="O237">
        <f>INDEX('pivot 2022'!$D$2:$D$756,'pivot 2023'!M237)</f>
        <v>2.6663329799013198</v>
      </c>
      <c r="P237">
        <f t="shared" si="9"/>
        <v>-1.0417514194539734E-2</v>
      </c>
    </row>
    <row r="238" spans="1:16">
      <c r="A238" t="s">
        <v>433</v>
      </c>
      <c r="B238" t="s">
        <v>1577</v>
      </c>
      <c r="C238">
        <v>2018</v>
      </c>
      <c r="D238">
        <v>2.6109936704930399</v>
      </c>
      <c r="E238">
        <v>10</v>
      </c>
      <c r="F238">
        <v>34.6</v>
      </c>
      <c r="G238">
        <v>3</v>
      </c>
      <c r="H238">
        <v>3</v>
      </c>
      <c r="I238" t="s">
        <v>12</v>
      </c>
      <c r="J238">
        <v>44</v>
      </c>
      <c r="K238">
        <f t="shared" si="11"/>
        <v>237</v>
      </c>
      <c r="L238">
        <f>IF(ISERROR(MATCH(B238,'pivot 2022'!$B$2:$B$251,0)),MATCH(A238,'pivot 2022'!$A$2:$A$251,0),MATCH(B238,'pivot 2022'!$B$2:$B$251,0))</f>
        <v>228</v>
      </c>
      <c r="M238">
        <f>IF(ISERROR(MATCH(B238,'pivot 2022'!$B$2:$B$756,0)),MATCH(A238,'pivot 2022'!$A$2:$A$756,0),MATCH(B238,'pivot 2022'!$B$2:$B$756,0))</f>
        <v>228</v>
      </c>
      <c r="N238">
        <f t="shared" si="10"/>
        <v>-9</v>
      </c>
      <c r="O238">
        <f>INDEX('pivot 2022'!$D$2:$D$756,'pivot 2023'!M238)</f>
        <v>2.59987318657504</v>
      </c>
      <c r="P238">
        <f t="shared" si="9"/>
        <v>1.1120483917999913E-2</v>
      </c>
    </row>
    <row r="239" spans="1:16">
      <c r="A239" t="s">
        <v>473</v>
      </c>
      <c r="B239" t="s">
        <v>474</v>
      </c>
      <c r="C239">
        <v>2016</v>
      </c>
      <c r="D239">
        <v>2.5943323181385098</v>
      </c>
      <c r="E239">
        <v>24</v>
      </c>
      <c r="F239">
        <v>86.8333333333333</v>
      </c>
      <c r="G239">
        <v>62</v>
      </c>
      <c r="H239">
        <v>0</v>
      </c>
      <c r="I239" t="s">
        <v>12</v>
      </c>
      <c r="J239">
        <v>27</v>
      </c>
      <c r="K239">
        <f t="shared" si="11"/>
        <v>238</v>
      </c>
      <c r="L239">
        <f>IF(ISERROR(MATCH(B239,'pivot 2022'!$B$2:$B$251,0)),MATCH(A239,'pivot 2022'!$A$2:$A$251,0),MATCH(B239,'pivot 2022'!$B$2:$B$251,0))</f>
        <v>234</v>
      </c>
      <c r="M239">
        <f>IF(ISERROR(MATCH(B239,'pivot 2022'!$B$2:$B$756,0)),MATCH(A239,'pivot 2022'!$A$2:$A$756,0),MATCH(B239,'pivot 2022'!$B$2:$B$756,0))</f>
        <v>234</v>
      </c>
      <c r="N239">
        <f t="shared" si="10"/>
        <v>-4</v>
      </c>
      <c r="O239">
        <f>INDEX('pivot 2022'!$D$2:$D$756,'pivot 2023'!M239)</f>
        <v>2.49856262050745</v>
      </c>
      <c r="P239">
        <f t="shared" si="9"/>
        <v>9.5769697631059802E-2</v>
      </c>
    </row>
    <row r="240" spans="1:16">
      <c r="A240" t="s">
        <v>423</v>
      </c>
      <c r="B240" t="s">
        <v>1578</v>
      </c>
      <c r="C240">
        <v>2014</v>
      </c>
      <c r="D240">
        <v>2.5796128810311201</v>
      </c>
      <c r="E240">
        <v>22</v>
      </c>
      <c r="F240">
        <v>74.318181818181799</v>
      </c>
      <c r="G240">
        <v>51</v>
      </c>
      <c r="H240">
        <v>0</v>
      </c>
      <c r="I240" t="s">
        <v>12</v>
      </c>
      <c r="J240">
        <v>52</v>
      </c>
      <c r="K240">
        <f t="shared" si="11"/>
        <v>239</v>
      </c>
      <c r="L240">
        <f>IF(ISERROR(MATCH(B240,'pivot 2022'!$B$2:$B$251,0)),MATCH(A240,'pivot 2022'!$A$2:$A$251,0),MATCH(B240,'pivot 2022'!$B$2:$B$251,0))</f>
        <v>224</v>
      </c>
      <c r="M240">
        <f>IF(ISERROR(MATCH(B240,'pivot 2022'!$B$2:$B$756,0)),MATCH(A240,'pivot 2022'!$A$2:$A$756,0),MATCH(B240,'pivot 2022'!$B$2:$B$756,0))</f>
        <v>224</v>
      </c>
      <c r="N240">
        <f t="shared" si="10"/>
        <v>-15</v>
      </c>
      <c r="O240">
        <f>INDEX('pivot 2022'!$D$2:$D$756,'pivot 2023'!M240)</f>
        <v>2.6856480195422798</v>
      </c>
      <c r="P240">
        <f t="shared" si="9"/>
        <v>-0.10603513851115975</v>
      </c>
    </row>
    <row r="241" spans="1:16">
      <c r="A241" t="s">
        <v>439</v>
      </c>
      <c r="B241" t="s">
        <v>440</v>
      </c>
      <c r="C241">
        <v>2006</v>
      </c>
      <c r="D241">
        <v>2.5627639051561601</v>
      </c>
      <c r="E241">
        <v>22</v>
      </c>
      <c r="F241">
        <v>76.545454545454504</v>
      </c>
      <c r="G241">
        <v>38</v>
      </c>
      <c r="H241">
        <v>0</v>
      </c>
      <c r="I241" t="s">
        <v>12</v>
      </c>
      <c r="J241">
        <v>88</v>
      </c>
      <c r="K241">
        <f t="shared" si="11"/>
        <v>240</v>
      </c>
      <c r="L241">
        <f>IF(ISERROR(MATCH(B241,'pivot 2022'!$B$2:$B$251,0)),MATCH(A241,'pivot 2022'!$A$2:$A$251,0),MATCH(B241,'pivot 2022'!$B$2:$B$251,0))</f>
        <v>230</v>
      </c>
      <c r="M241">
        <f>IF(ISERROR(MATCH(B241,'pivot 2022'!$B$2:$B$756,0)),MATCH(A241,'pivot 2022'!$A$2:$A$756,0),MATCH(B241,'pivot 2022'!$B$2:$B$756,0))</f>
        <v>230</v>
      </c>
      <c r="N241">
        <f t="shared" si="10"/>
        <v>-10</v>
      </c>
      <c r="O241">
        <f>INDEX('pivot 2022'!$D$2:$D$756,'pivot 2023'!M241)</f>
        <v>2.5697915658117099</v>
      </c>
      <c r="P241">
        <f t="shared" si="9"/>
        <v>-7.0276606555497168E-3</v>
      </c>
    </row>
    <row r="242" spans="1:16">
      <c r="A242" t="s">
        <v>447</v>
      </c>
      <c r="B242" t="s">
        <v>1579</v>
      </c>
      <c r="C242">
        <v>2018</v>
      </c>
      <c r="D242">
        <v>2.54271662716488</v>
      </c>
      <c r="E242">
        <v>16</v>
      </c>
      <c r="F242">
        <v>49.75</v>
      </c>
      <c r="G242">
        <v>14</v>
      </c>
      <c r="H242">
        <v>0</v>
      </c>
      <c r="I242" t="s">
        <v>12</v>
      </c>
      <c r="J242">
        <v>38</v>
      </c>
      <c r="K242">
        <f t="shared" si="11"/>
        <v>241</v>
      </c>
      <c r="L242">
        <f>IF(ISERROR(MATCH(B242,'pivot 2022'!$B$2:$B$251,0)),MATCH(A242,'pivot 2022'!$A$2:$A$251,0),MATCH(B242,'pivot 2022'!$B$2:$B$251,0))</f>
        <v>233</v>
      </c>
      <c r="M242">
        <f>IF(ISERROR(MATCH(B242,'pivot 2022'!$B$2:$B$756,0)),MATCH(A242,'pivot 2022'!$A$2:$A$756,0),MATCH(B242,'pivot 2022'!$B$2:$B$756,0))</f>
        <v>233</v>
      </c>
      <c r="N242">
        <f t="shared" si="10"/>
        <v>-8</v>
      </c>
      <c r="O242">
        <f>INDEX('pivot 2022'!$D$2:$D$756,'pivot 2023'!M242)</f>
        <v>2.53455935793479</v>
      </c>
      <c r="P242">
        <f t="shared" si="9"/>
        <v>8.1572692300899696E-3</v>
      </c>
    </row>
    <row r="243" spans="1:16">
      <c r="A243" t="s">
        <v>445</v>
      </c>
      <c r="B243" t="s">
        <v>446</v>
      </c>
      <c r="C243">
        <v>2016</v>
      </c>
      <c r="D243">
        <v>2.5376651274784501</v>
      </c>
      <c r="E243">
        <v>15</v>
      </c>
      <c r="F243">
        <v>55.533333333333303</v>
      </c>
      <c r="G243">
        <v>7</v>
      </c>
      <c r="H243">
        <v>1</v>
      </c>
      <c r="I243" t="s">
        <v>12</v>
      </c>
      <c r="J243">
        <v>71</v>
      </c>
      <c r="K243">
        <f t="shared" si="11"/>
        <v>242</v>
      </c>
      <c r="L243">
        <f>IF(ISERROR(MATCH(B243,'pivot 2022'!$B$2:$B$251,0)),MATCH(A243,'pivot 2022'!$A$2:$A$251,0),MATCH(B243,'pivot 2022'!$B$2:$B$251,0))</f>
        <v>231</v>
      </c>
      <c r="M243">
        <f>IF(ISERROR(MATCH(B243,'pivot 2022'!$B$2:$B$756,0)),MATCH(A243,'pivot 2022'!$A$2:$A$756,0),MATCH(B243,'pivot 2022'!$B$2:$B$756,0))</f>
        <v>231</v>
      </c>
      <c r="N243">
        <f t="shared" si="10"/>
        <v>-11</v>
      </c>
      <c r="O243">
        <f>INDEX('pivot 2022'!$D$2:$D$756,'pivot 2023'!M243)</f>
        <v>2.5526168151697699</v>
      </c>
      <c r="P243">
        <f t="shared" si="9"/>
        <v>-1.4951687691319826E-2</v>
      </c>
    </row>
    <row r="244" spans="1:16">
      <c r="A244" t="s">
        <v>421</v>
      </c>
      <c r="B244" t="s">
        <v>422</v>
      </c>
      <c r="C244">
        <v>2011</v>
      </c>
      <c r="D244">
        <v>2.5335787506830498</v>
      </c>
      <c r="E244">
        <v>17</v>
      </c>
      <c r="F244">
        <v>56.117647058823501</v>
      </c>
      <c r="G244">
        <v>9</v>
      </c>
      <c r="H244">
        <v>1</v>
      </c>
      <c r="I244" t="s">
        <v>12</v>
      </c>
      <c r="J244">
        <v>123</v>
      </c>
      <c r="K244">
        <f t="shared" si="11"/>
        <v>243</v>
      </c>
      <c r="L244">
        <f>IF(ISERROR(MATCH(B244,'pivot 2022'!$B$2:$B$251,0)),MATCH(A244,'pivot 2022'!$A$2:$A$251,0),MATCH(B244,'pivot 2022'!$B$2:$B$251,0))</f>
        <v>232</v>
      </c>
      <c r="M244">
        <f>IF(ISERROR(MATCH(B244,'pivot 2022'!$B$2:$B$756,0)),MATCH(A244,'pivot 2022'!$A$2:$A$756,0),MATCH(B244,'pivot 2022'!$B$2:$B$756,0))</f>
        <v>232</v>
      </c>
      <c r="N244">
        <f t="shared" si="10"/>
        <v>-11</v>
      </c>
      <c r="O244">
        <f>INDEX('pivot 2022'!$D$2:$D$756,'pivot 2023'!M244)</f>
        <v>2.5467820376388102</v>
      </c>
      <c r="P244">
        <f t="shared" si="9"/>
        <v>-1.3203286955760341E-2</v>
      </c>
    </row>
    <row r="245" spans="1:16">
      <c r="A245" t="s">
        <v>437</v>
      </c>
      <c r="B245" t="s">
        <v>438</v>
      </c>
      <c r="C245">
        <v>2017</v>
      </c>
      <c r="D245">
        <v>2.4838290017168001</v>
      </c>
      <c r="E245">
        <v>13</v>
      </c>
      <c r="F245">
        <v>39.076923076923002</v>
      </c>
      <c r="G245">
        <v>8</v>
      </c>
      <c r="H245">
        <v>1</v>
      </c>
      <c r="I245" t="s">
        <v>12</v>
      </c>
      <c r="J245">
        <v>36</v>
      </c>
      <c r="K245">
        <f t="shared" si="11"/>
        <v>244</v>
      </c>
      <c r="L245">
        <f>IF(ISERROR(MATCH(B245,'pivot 2022'!$B$2:$B$251,0)),MATCH(A245,'pivot 2022'!$A$2:$A$251,0),MATCH(B245,'pivot 2022'!$B$2:$B$251,0))</f>
        <v>229</v>
      </c>
      <c r="M245">
        <f>IF(ISERROR(MATCH(B245,'pivot 2022'!$B$2:$B$756,0)),MATCH(A245,'pivot 2022'!$A$2:$A$756,0),MATCH(B245,'pivot 2022'!$B$2:$B$756,0))</f>
        <v>229</v>
      </c>
      <c r="N245">
        <f t="shared" si="10"/>
        <v>-15</v>
      </c>
      <c r="O245">
        <f>INDEX('pivot 2022'!$D$2:$D$756,'pivot 2023'!M245)</f>
        <v>2.5765180065371198</v>
      </c>
      <c r="P245">
        <f t="shared" si="9"/>
        <v>-9.268900482031972E-2</v>
      </c>
    </row>
    <row r="246" spans="1:16">
      <c r="A246" t="s">
        <v>449</v>
      </c>
      <c r="B246" t="s">
        <v>450</v>
      </c>
      <c r="C246">
        <v>2007</v>
      </c>
      <c r="D246">
        <v>2.4757962163723701</v>
      </c>
      <c r="E246">
        <v>22</v>
      </c>
      <c r="F246">
        <v>80.5</v>
      </c>
      <c r="G246">
        <v>56</v>
      </c>
      <c r="H246">
        <v>0</v>
      </c>
      <c r="I246" t="s">
        <v>12</v>
      </c>
      <c r="J246">
        <v>127</v>
      </c>
      <c r="K246">
        <f t="shared" si="11"/>
        <v>245</v>
      </c>
      <c r="L246">
        <f>IF(ISERROR(MATCH(B246,'pivot 2022'!$B$2:$B$251,0)),MATCH(A246,'pivot 2022'!$A$2:$A$251,0),MATCH(B246,'pivot 2022'!$B$2:$B$251,0))</f>
        <v>235</v>
      </c>
      <c r="M246">
        <f>IF(ISERROR(MATCH(B246,'pivot 2022'!$B$2:$B$756,0)),MATCH(A246,'pivot 2022'!$A$2:$A$756,0),MATCH(B246,'pivot 2022'!$B$2:$B$756,0))</f>
        <v>235</v>
      </c>
      <c r="N246">
        <f t="shared" si="10"/>
        <v>-10</v>
      </c>
      <c r="O246">
        <f>INDEX('pivot 2022'!$D$2:$D$756,'pivot 2023'!M246)</f>
        <v>2.4713021035585001</v>
      </c>
      <c r="P246">
        <f t="shared" si="9"/>
        <v>4.4941128138700215E-3</v>
      </c>
    </row>
    <row r="247" spans="1:16">
      <c r="A247" t="s">
        <v>471</v>
      </c>
      <c r="B247" t="s">
        <v>472</v>
      </c>
      <c r="C247">
        <v>2011</v>
      </c>
      <c r="D247">
        <v>2.4001955561693702</v>
      </c>
      <c r="E247">
        <v>13</v>
      </c>
      <c r="F247">
        <v>46.230769230769198</v>
      </c>
      <c r="G247">
        <v>9</v>
      </c>
      <c r="H247">
        <v>1</v>
      </c>
      <c r="I247" t="s">
        <v>12</v>
      </c>
      <c r="J247">
        <v>123</v>
      </c>
      <c r="K247">
        <f t="shared" si="11"/>
        <v>246</v>
      </c>
      <c r="L247">
        <f>IF(ISERROR(MATCH(B247,'pivot 2022'!$B$2:$B$251,0)),MATCH(A247,'pivot 2022'!$A$2:$A$251,0),MATCH(B247,'pivot 2022'!$B$2:$B$251,0))</f>
        <v>245</v>
      </c>
      <c r="M247">
        <f>IF(ISERROR(MATCH(B247,'pivot 2022'!$B$2:$B$756,0)),MATCH(A247,'pivot 2022'!$A$2:$A$756,0),MATCH(B247,'pivot 2022'!$B$2:$B$756,0))</f>
        <v>245</v>
      </c>
      <c r="N247">
        <f t="shared" si="10"/>
        <v>-1</v>
      </c>
      <c r="O247">
        <f>INDEX('pivot 2022'!$D$2:$D$756,'pivot 2023'!M247)</f>
        <v>2.3210525023182198</v>
      </c>
      <c r="P247">
        <f t="shared" si="9"/>
        <v>7.9143053851150391E-2</v>
      </c>
    </row>
    <row r="248" spans="1:16">
      <c r="A248" t="s">
        <v>455</v>
      </c>
      <c r="B248" t="s">
        <v>456</v>
      </c>
      <c r="C248">
        <v>2009</v>
      </c>
      <c r="D248">
        <v>2.3935603861038901</v>
      </c>
      <c r="E248">
        <v>17</v>
      </c>
      <c r="F248">
        <v>59.117647058823501</v>
      </c>
      <c r="G248">
        <v>24</v>
      </c>
      <c r="H248">
        <v>0</v>
      </c>
      <c r="I248" t="s">
        <v>12</v>
      </c>
      <c r="J248">
        <v>142</v>
      </c>
      <c r="K248">
        <f t="shared" si="11"/>
        <v>247</v>
      </c>
      <c r="L248">
        <f>IF(ISERROR(MATCH(B248,'pivot 2022'!$B$2:$B$251,0)),MATCH(A248,'pivot 2022'!$A$2:$A$251,0),MATCH(B248,'pivot 2022'!$B$2:$B$251,0))</f>
        <v>238</v>
      </c>
      <c r="M248">
        <f>IF(ISERROR(MATCH(B248,'pivot 2022'!$B$2:$B$756,0)),MATCH(A248,'pivot 2022'!$A$2:$A$756,0),MATCH(B248,'pivot 2022'!$B$2:$B$756,0))</f>
        <v>238</v>
      </c>
      <c r="N248">
        <f t="shared" si="10"/>
        <v>-9</v>
      </c>
      <c r="O248">
        <f>INDEX('pivot 2022'!$D$2:$D$756,'pivot 2023'!M248)</f>
        <v>2.3997574951637</v>
      </c>
      <c r="P248">
        <f t="shared" si="9"/>
        <v>-6.1971090598098577E-3</v>
      </c>
    </row>
    <row r="249" spans="1:16">
      <c r="A249" t="s">
        <v>457</v>
      </c>
      <c r="B249" t="s">
        <v>458</v>
      </c>
      <c r="C249">
        <v>2009</v>
      </c>
      <c r="D249">
        <v>2.3683113249488099</v>
      </c>
      <c r="E249">
        <v>19</v>
      </c>
      <c r="F249">
        <v>69.789473684210506</v>
      </c>
      <c r="G249">
        <v>28</v>
      </c>
      <c r="H249">
        <v>0</v>
      </c>
      <c r="I249" t="s">
        <v>12</v>
      </c>
      <c r="J249">
        <v>129</v>
      </c>
      <c r="K249">
        <f t="shared" si="11"/>
        <v>248</v>
      </c>
      <c r="L249">
        <f>IF(ISERROR(MATCH(B249,'pivot 2022'!$B$2:$B$251,0)),MATCH(A249,'pivot 2022'!$A$2:$A$251,0),MATCH(B249,'pivot 2022'!$B$2:$B$251,0))</f>
        <v>239</v>
      </c>
      <c r="M249">
        <f>IF(ISERROR(MATCH(B249,'pivot 2022'!$B$2:$B$756,0)),MATCH(A249,'pivot 2022'!$A$2:$A$756,0),MATCH(B249,'pivot 2022'!$B$2:$B$756,0))</f>
        <v>239</v>
      </c>
      <c r="N249">
        <f t="shared" si="10"/>
        <v>-9</v>
      </c>
      <c r="O249">
        <f>INDEX('pivot 2022'!$D$2:$D$756,'pivot 2023'!M249)</f>
        <v>2.3709832071610299</v>
      </c>
      <c r="P249">
        <f t="shared" si="9"/>
        <v>-2.6718822122200336E-3</v>
      </c>
    </row>
    <row r="250" spans="1:16">
      <c r="A250" t="s">
        <v>463</v>
      </c>
      <c r="B250" t="s">
        <v>464</v>
      </c>
      <c r="C250">
        <v>2016</v>
      </c>
      <c r="D250">
        <v>2.3562188339524601</v>
      </c>
      <c r="E250">
        <v>13</v>
      </c>
      <c r="F250">
        <v>39.307692307692299</v>
      </c>
      <c r="G250">
        <v>12</v>
      </c>
      <c r="H250">
        <v>0</v>
      </c>
      <c r="I250" t="s">
        <v>12</v>
      </c>
      <c r="J250">
        <v>66</v>
      </c>
      <c r="K250">
        <f t="shared" si="11"/>
        <v>249</v>
      </c>
      <c r="L250">
        <f>IF(ISERROR(MATCH(B250,'pivot 2022'!$B$2:$B$251,0)),MATCH(A250,'pivot 2022'!$A$2:$A$251,0),MATCH(B250,'pivot 2022'!$B$2:$B$251,0))</f>
        <v>243</v>
      </c>
      <c r="M250">
        <f>IF(ISERROR(MATCH(B250,'pivot 2022'!$B$2:$B$756,0)),MATCH(A250,'pivot 2022'!$A$2:$A$756,0),MATCH(B250,'pivot 2022'!$B$2:$B$756,0))</f>
        <v>243</v>
      </c>
      <c r="N250">
        <f t="shared" si="10"/>
        <v>-6</v>
      </c>
      <c r="O250">
        <f>INDEX('pivot 2022'!$D$2:$D$756,'pivot 2023'!M250)</f>
        <v>2.35464186929546</v>
      </c>
      <c r="P250">
        <f t="shared" si="9"/>
        <v>1.5769646570000795E-3</v>
      </c>
    </row>
    <row r="251" spans="1:16">
      <c r="A251" t="s">
        <v>465</v>
      </c>
      <c r="B251" t="s">
        <v>466</v>
      </c>
      <c r="C251">
        <v>2013</v>
      </c>
      <c r="D251">
        <v>2.3494706976595099</v>
      </c>
      <c r="E251">
        <v>16</v>
      </c>
      <c r="F251">
        <v>58.875</v>
      </c>
      <c r="G251">
        <v>14</v>
      </c>
      <c r="H251">
        <v>0</v>
      </c>
      <c r="I251" t="s">
        <v>12</v>
      </c>
      <c r="J251">
        <v>95</v>
      </c>
      <c r="K251">
        <f t="shared" si="11"/>
        <v>250</v>
      </c>
      <c r="L251">
        <f>IF(ISERROR(MATCH(B251,'pivot 2022'!$B$2:$B$251,0)),MATCH(A251,'pivot 2022'!$A$2:$A$251,0),MATCH(B251,'pivot 2022'!$B$2:$B$251,0))</f>
        <v>241</v>
      </c>
      <c r="M251">
        <f>IF(ISERROR(MATCH(B251,'pivot 2022'!$B$2:$B$756,0)),MATCH(A251,'pivot 2022'!$A$2:$A$756,0),MATCH(B251,'pivot 2022'!$B$2:$B$756,0))</f>
        <v>241</v>
      </c>
      <c r="N251">
        <f t="shared" si="10"/>
        <v>-9</v>
      </c>
      <c r="O251">
        <f>INDEX('pivot 2022'!$D$2:$D$756,'pivot 2023'!M251)</f>
        <v>2.3601815268584798</v>
      </c>
      <c r="P251">
        <f t="shared" si="9"/>
        <v>-1.0710829198969929E-2</v>
      </c>
    </row>
    <row r="252" spans="1:16">
      <c r="A252" t="s">
        <v>467</v>
      </c>
      <c r="B252" t="s">
        <v>1580</v>
      </c>
      <c r="C252">
        <v>2018</v>
      </c>
      <c r="D252">
        <v>2.33719682991069</v>
      </c>
      <c r="E252">
        <v>16</v>
      </c>
      <c r="F252">
        <v>53.25</v>
      </c>
      <c r="G252">
        <v>24</v>
      </c>
      <c r="H252">
        <v>0</v>
      </c>
      <c r="I252" t="s">
        <v>12</v>
      </c>
      <c r="J252">
        <v>35</v>
      </c>
    </row>
    <row r="253" spans="1:16">
      <c r="A253" t="s">
        <v>1452</v>
      </c>
      <c r="B253" t="s">
        <v>1581</v>
      </c>
      <c r="C253">
        <v>2020</v>
      </c>
      <c r="D253">
        <v>2.2770827508473501</v>
      </c>
      <c r="E253">
        <v>20</v>
      </c>
      <c r="F253">
        <v>79.150000000000006</v>
      </c>
      <c r="G253">
        <v>49</v>
      </c>
      <c r="H253">
        <v>0</v>
      </c>
      <c r="I253">
        <v>99</v>
      </c>
      <c r="J253" t="s">
        <v>12</v>
      </c>
    </row>
    <row r="254" spans="1:16">
      <c r="A254" t="s">
        <v>461</v>
      </c>
      <c r="B254" t="s">
        <v>462</v>
      </c>
      <c r="C254">
        <v>2013</v>
      </c>
      <c r="D254">
        <v>2.2659990656969802</v>
      </c>
      <c r="E254">
        <v>20</v>
      </c>
      <c r="F254">
        <v>80.599999999999994</v>
      </c>
      <c r="G254">
        <v>45</v>
      </c>
      <c r="H254">
        <v>0</v>
      </c>
      <c r="I254" t="s">
        <v>12</v>
      </c>
      <c r="J254">
        <v>76</v>
      </c>
    </row>
    <row r="255" spans="1:16">
      <c r="A255" t="s">
        <v>475</v>
      </c>
      <c r="B255" t="s">
        <v>476</v>
      </c>
      <c r="C255">
        <v>2011</v>
      </c>
      <c r="D255">
        <v>2.2581580041960998</v>
      </c>
      <c r="E255">
        <v>16</v>
      </c>
      <c r="F255">
        <v>61.375</v>
      </c>
      <c r="G255">
        <v>21</v>
      </c>
      <c r="H255">
        <v>0</v>
      </c>
      <c r="I255" t="s">
        <v>12</v>
      </c>
      <c r="J255">
        <v>118</v>
      </c>
    </row>
    <row r="256" spans="1:16">
      <c r="A256" t="s">
        <v>494</v>
      </c>
      <c r="B256" t="s">
        <v>495</v>
      </c>
      <c r="C256">
        <v>2017</v>
      </c>
      <c r="D256">
        <v>2.2545948694013398</v>
      </c>
      <c r="E256">
        <v>18</v>
      </c>
      <c r="F256">
        <v>67.6111111111111</v>
      </c>
      <c r="G256">
        <v>38</v>
      </c>
      <c r="H256">
        <v>0</v>
      </c>
      <c r="I256" t="s">
        <v>12</v>
      </c>
      <c r="J256">
        <v>36</v>
      </c>
    </row>
    <row r="257" spans="1:10">
      <c r="A257" t="s">
        <v>1582</v>
      </c>
      <c r="B257" t="s">
        <v>1583</v>
      </c>
      <c r="C257">
        <v>2018</v>
      </c>
      <c r="D257">
        <v>2.2529610521116101</v>
      </c>
      <c r="E257">
        <v>19</v>
      </c>
      <c r="F257">
        <v>74.631578947368396</v>
      </c>
      <c r="G257">
        <v>35</v>
      </c>
      <c r="H257">
        <v>0</v>
      </c>
      <c r="I257" t="s">
        <v>12</v>
      </c>
      <c r="J257">
        <v>25</v>
      </c>
    </row>
    <row r="258" spans="1:10">
      <c r="A258" t="s">
        <v>480</v>
      </c>
      <c r="B258" t="s">
        <v>481</v>
      </c>
      <c r="C258">
        <v>2017</v>
      </c>
      <c r="D258">
        <v>2.2353434419042402</v>
      </c>
      <c r="E258">
        <v>16</v>
      </c>
      <c r="F258">
        <v>60.3125</v>
      </c>
      <c r="G258">
        <v>18</v>
      </c>
      <c r="H258">
        <v>0</v>
      </c>
      <c r="I258" t="s">
        <v>12</v>
      </c>
      <c r="J258">
        <v>55</v>
      </c>
    </row>
    <row r="259" spans="1:10">
      <c r="A259" t="s">
        <v>478</v>
      </c>
      <c r="B259" t="s">
        <v>479</v>
      </c>
      <c r="C259">
        <v>1995</v>
      </c>
      <c r="D259">
        <v>2.2345113947643598</v>
      </c>
      <c r="E259">
        <v>20</v>
      </c>
      <c r="F259">
        <v>81.650000000000006</v>
      </c>
      <c r="G259">
        <v>60</v>
      </c>
      <c r="H259">
        <v>0</v>
      </c>
      <c r="I259" t="s">
        <v>12</v>
      </c>
      <c r="J259">
        <v>120</v>
      </c>
    </row>
    <row r="260" spans="1:10">
      <c r="A260" t="s">
        <v>484</v>
      </c>
      <c r="B260" t="s">
        <v>485</v>
      </c>
      <c r="C260">
        <v>2016</v>
      </c>
      <c r="D260">
        <v>2.2136174967097202</v>
      </c>
      <c r="E260">
        <v>16</v>
      </c>
      <c r="F260">
        <v>62.5625</v>
      </c>
      <c r="G260">
        <v>17</v>
      </c>
      <c r="H260">
        <v>0</v>
      </c>
      <c r="I260" t="s">
        <v>12</v>
      </c>
      <c r="J260">
        <v>65</v>
      </c>
    </row>
    <row r="261" spans="1:10">
      <c r="A261" t="s">
        <v>1456</v>
      </c>
      <c r="B261" t="s">
        <v>1457</v>
      </c>
      <c r="C261">
        <v>2021</v>
      </c>
      <c r="D261">
        <v>2.2073801493450902</v>
      </c>
      <c r="E261">
        <v>19</v>
      </c>
      <c r="F261">
        <v>75.684210526315795</v>
      </c>
      <c r="G261">
        <v>51</v>
      </c>
      <c r="H261">
        <v>0</v>
      </c>
      <c r="I261">
        <v>70</v>
      </c>
      <c r="J261" t="s">
        <v>12</v>
      </c>
    </row>
    <row r="262" spans="1:10">
      <c r="A262" t="s">
        <v>486</v>
      </c>
      <c r="B262" t="s">
        <v>487</v>
      </c>
      <c r="C262">
        <v>2010</v>
      </c>
      <c r="D262">
        <v>2.2011532074759801</v>
      </c>
      <c r="E262">
        <v>15</v>
      </c>
      <c r="F262">
        <v>57.2</v>
      </c>
      <c r="G262">
        <v>18</v>
      </c>
      <c r="H262">
        <v>0</v>
      </c>
      <c r="I262" t="s">
        <v>12</v>
      </c>
      <c r="J262">
        <v>131</v>
      </c>
    </row>
    <row r="263" spans="1:10">
      <c r="A263" t="s">
        <v>694</v>
      </c>
      <c r="B263" t="s">
        <v>695</v>
      </c>
      <c r="C263">
        <v>2019</v>
      </c>
      <c r="D263">
        <v>2.1813762820325602</v>
      </c>
      <c r="E263">
        <v>19</v>
      </c>
      <c r="F263">
        <v>80.210526315789394</v>
      </c>
      <c r="G263">
        <v>36</v>
      </c>
      <c r="H263">
        <v>0</v>
      </c>
      <c r="I263">
        <v>88</v>
      </c>
      <c r="J263" t="s">
        <v>12</v>
      </c>
    </row>
    <row r="264" spans="1:10">
      <c r="A264" t="s">
        <v>488</v>
      </c>
      <c r="B264" t="s">
        <v>489</v>
      </c>
      <c r="C264">
        <v>2016</v>
      </c>
      <c r="D264">
        <v>2.1787817727538501</v>
      </c>
      <c r="E264">
        <v>14</v>
      </c>
      <c r="F264">
        <v>54.5</v>
      </c>
      <c r="G264">
        <v>7</v>
      </c>
      <c r="H264">
        <v>1</v>
      </c>
      <c r="I264" t="s">
        <v>12</v>
      </c>
      <c r="J264">
        <v>67</v>
      </c>
    </row>
    <row r="265" spans="1:10">
      <c r="A265" t="s">
        <v>1458</v>
      </c>
      <c r="B265" t="s">
        <v>1459</v>
      </c>
      <c r="C265">
        <v>2021</v>
      </c>
      <c r="D265">
        <v>2.1622385016007502</v>
      </c>
      <c r="E265">
        <v>17</v>
      </c>
      <c r="F265">
        <v>63.470588235294102</v>
      </c>
      <c r="G265">
        <v>38</v>
      </c>
      <c r="H265">
        <v>0</v>
      </c>
      <c r="I265">
        <v>71</v>
      </c>
      <c r="J265" t="s">
        <v>12</v>
      </c>
    </row>
    <row r="266" spans="1:10">
      <c r="A266" t="s">
        <v>490</v>
      </c>
      <c r="B266" t="s">
        <v>491</v>
      </c>
      <c r="C266">
        <v>2016</v>
      </c>
      <c r="D266">
        <v>2.16131279886784</v>
      </c>
      <c r="E266">
        <v>16</v>
      </c>
      <c r="F266">
        <v>59.4375</v>
      </c>
      <c r="G266">
        <v>29</v>
      </c>
      <c r="H266">
        <v>0</v>
      </c>
      <c r="I266" t="s">
        <v>12</v>
      </c>
      <c r="J266">
        <v>66</v>
      </c>
    </row>
    <row r="267" spans="1:10">
      <c r="A267" t="s">
        <v>492</v>
      </c>
      <c r="B267" t="s">
        <v>493</v>
      </c>
      <c r="C267">
        <v>2017</v>
      </c>
      <c r="D267">
        <v>2.1492223856737902</v>
      </c>
      <c r="E267">
        <v>16</v>
      </c>
      <c r="F267">
        <v>64.875</v>
      </c>
      <c r="G267">
        <v>22</v>
      </c>
      <c r="H267">
        <v>0</v>
      </c>
      <c r="I267" t="s">
        <v>12</v>
      </c>
      <c r="J267">
        <v>42</v>
      </c>
    </row>
    <row r="268" spans="1:10">
      <c r="A268" t="s">
        <v>1028</v>
      </c>
      <c r="B268" t="s">
        <v>1029</v>
      </c>
      <c r="C268">
        <v>2018</v>
      </c>
      <c r="D268">
        <v>2.1442026663143201</v>
      </c>
      <c r="E268">
        <v>19</v>
      </c>
      <c r="F268">
        <v>81.578947368420998</v>
      </c>
      <c r="G268">
        <v>38</v>
      </c>
      <c r="H268">
        <v>0</v>
      </c>
      <c r="I268" t="s">
        <v>12</v>
      </c>
      <c r="J268">
        <v>6</v>
      </c>
    </row>
    <row r="269" spans="1:10">
      <c r="A269" t="s">
        <v>496</v>
      </c>
      <c r="B269" t="s">
        <v>497</v>
      </c>
      <c r="C269">
        <v>2010</v>
      </c>
      <c r="D269">
        <v>2.1399466936821501</v>
      </c>
      <c r="E269">
        <v>9</v>
      </c>
      <c r="F269">
        <v>39.5555555555555</v>
      </c>
      <c r="G269">
        <v>2</v>
      </c>
      <c r="H269">
        <v>2</v>
      </c>
      <c r="I269" t="s">
        <v>12</v>
      </c>
      <c r="J269">
        <v>143</v>
      </c>
    </row>
    <row r="270" spans="1:10">
      <c r="A270" t="s">
        <v>502</v>
      </c>
      <c r="B270" t="s">
        <v>503</v>
      </c>
      <c r="C270">
        <v>2012</v>
      </c>
      <c r="D270">
        <v>2.1131749795968902</v>
      </c>
      <c r="E270">
        <v>17</v>
      </c>
      <c r="F270">
        <v>69.176470588235205</v>
      </c>
      <c r="G270">
        <v>31</v>
      </c>
      <c r="H270">
        <v>0</v>
      </c>
      <c r="I270" t="s">
        <v>12</v>
      </c>
      <c r="J270">
        <v>94</v>
      </c>
    </row>
    <row r="271" spans="1:10">
      <c r="A271" t="s">
        <v>498</v>
      </c>
      <c r="B271" t="s">
        <v>499</v>
      </c>
      <c r="C271">
        <v>2015</v>
      </c>
      <c r="D271">
        <v>2.11312214252467</v>
      </c>
      <c r="E271">
        <v>16</v>
      </c>
      <c r="F271">
        <v>60.8125</v>
      </c>
      <c r="G271">
        <v>37</v>
      </c>
      <c r="H271">
        <v>0</v>
      </c>
      <c r="I271" t="s">
        <v>12</v>
      </c>
      <c r="J271">
        <v>38</v>
      </c>
    </row>
    <row r="272" spans="1:10">
      <c r="A272" t="s">
        <v>500</v>
      </c>
      <c r="B272" t="s">
        <v>501</v>
      </c>
      <c r="C272">
        <v>2018</v>
      </c>
      <c r="D272">
        <v>2.0943146453549599</v>
      </c>
      <c r="E272">
        <v>17</v>
      </c>
      <c r="F272">
        <v>69.529411764705799</v>
      </c>
      <c r="G272">
        <v>41</v>
      </c>
      <c r="H272">
        <v>0</v>
      </c>
      <c r="I272" t="s">
        <v>12</v>
      </c>
      <c r="J272">
        <v>38</v>
      </c>
    </row>
    <row r="273" spans="1:10">
      <c r="A273" t="s">
        <v>504</v>
      </c>
      <c r="B273" t="s">
        <v>505</v>
      </c>
      <c r="C273">
        <v>2009</v>
      </c>
      <c r="D273">
        <v>2.0602727403052601</v>
      </c>
      <c r="E273">
        <v>16</v>
      </c>
      <c r="F273">
        <v>70.125</v>
      </c>
      <c r="G273">
        <v>24</v>
      </c>
      <c r="H273">
        <v>0</v>
      </c>
      <c r="I273" t="s">
        <v>12</v>
      </c>
      <c r="J273">
        <v>138</v>
      </c>
    </row>
    <row r="274" spans="1:10">
      <c r="A274" t="s">
        <v>506</v>
      </c>
      <c r="B274" t="s">
        <v>1584</v>
      </c>
      <c r="C274">
        <v>2011</v>
      </c>
      <c r="D274">
        <v>2.0566667495783602</v>
      </c>
      <c r="E274">
        <v>11</v>
      </c>
      <c r="F274">
        <v>42.818181818181799</v>
      </c>
      <c r="G274">
        <v>5</v>
      </c>
      <c r="H274">
        <v>1</v>
      </c>
      <c r="I274" t="s">
        <v>12</v>
      </c>
      <c r="J274">
        <v>135</v>
      </c>
    </row>
    <row r="275" spans="1:10">
      <c r="A275" t="s">
        <v>550</v>
      </c>
      <c r="B275" t="s">
        <v>551</v>
      </c>
      <c r="C275">
        <v>2017</v>
      </c>
      <c r="D275">
        <v>2.0477998571497902</v>
      </c>
      <c r="E275">
        <v>18</v>
      </c>
      <c r="F275">
        <v>79.7777777777777</v>
      </c>
      <c r="G275">
        <v>45</v>
      </c>
      <c r="H275">
        <v>0</v>
      </c>
      <c r="I275" t="s">
        <v>12</v>
      </c>
      <c r="J275">
        <v>17</v>
      </c>
    </row>
    <row r="276" spans="1:10">
      <c r="A276" t="s">
        <v>508</v>
      </c>
      <c r="B276" t="s">
        <v>509</v>
      </c>
      <c r="C276">
        <v>2015</v>
      </c>
      <c r="D276">
        <v>2.0338885682255898</v>
      </c>
      <c r="E276">
        <v>12</v>
      </c>
      <c r="F276">
        <v>51.4166666666666</v>
      </c>
      <c r="G276">
        <v>7</v>
      </c>
      <c r="H276">
        <v>2</v>
      </c>
      <c r="I276" t="s">
        <v>12</v>
      </c>
      <c r="J276">
        <v>79</v>
      </c>
    </row>
    <row r="277" spans="1:10">
      <c r="A277" t="s">
        <v>850</v>
      </c>
      <c r="B277" t="s">
        <v>851</v>
      </c>
      <c r="C277">
        <v>2021</v>
      </c>
      <c r="D277">
        <v>2.0274055914592202</v>
      </c>
      <c r="E277">
        <v>16</v>
      </c>
      <c r="F277">
        <v>67.625</v>
      </c>
      <c r="G277">
        <v>36</v>
      </c>
      <c r="H277">
        <v>0</v>
      </c>
      <c r="I277" t="s">
        <v>12</v>
      </c>
      <c r="J277">
        <v>4</v>
      </c>
    </row>
    <row r="278" spans="1:10">
      <c r="A278" t="s">
        <v>524</v>
      </c>
      <c r="B278" t="s">
        <v>525</v>
      </c>
      <c r="C278">
        <v>2014</v>
      </c>
      <c r="D278">
        <v>2.0176213247423802</v>
      </c>
      <c r="E278">
        <v>18</v>
      </c>
      <c r="F278">
        <v>81.5555555555555</v>
      </c>
      <c r="G278">
        <v>45</v>
      </c>
      <c r="H278">
        <v>0</v>
      </c>
      <c r="I278" t="s">
        <v>12</v>
      </c>
      <c r="J278">
        <v>19</v>
      </c>
    </row>
    <row r="279" spans="1:10">
      <c r="A279" t="s">
        <v>512</v>
      </c>
      <c r="B279" t="s">
        <v>513</v>
      </c>
      <c r="C279">
        <v>2010</v>
      </c>
      <c r="D279">
        <v>2.0161888095140901</v>
      </c>
      <c r="E279">
        <v>13</v>
      </c>
      <c r="F279">
        <v>54.076923076923002</v>
      </c>
      <c r="G279">
        <v>8</v>
      </c>
      <c r="H279">
        <v>1</v>
      </c>
      <c r="I279" t="s">
        <v>12</v>
      </c>
      <c r="J279">
        <v>139</v>
      </c>
    </row>
    <row r="280" spans="1:10">
      <c r="A280" t="s">
        <v>526</v>
      </c>
      <c r="B280" t="s">
        <v>527</v>
      </c>
      <c r="C280">
        <v>2014</v>
      </c>
      <c r="D280">
        <v>2.0055370788326501</v>
      </c>
      <c r="E280">
        <v>19</v>
      </c>
      <c r="F280">
        <v>90.157894736842096</v>
      </c>
      <c r="G280">
        <v>76</v>
      </c>
      <c r="H280">
        <v>0</v>
      </c>
      <c r="I280" t="s">
        <v>12</v>
      </c>
      <c r="J280">
        <v>38</v>
      </c>
    </row>
    <row r="281" spans="1:10">
      <c r="A281" t="s">
        <v>510</v>
      </c>
      <c r="B281" t="s">
        <v>511</v>
      </c>
      <c r="C281">
        <v>2013</v>
      </c>
      <c r="D281">
        <v>2.0051386106486899</v>
      </c>
      <c r="E281">
        <v>12</v>
      </c>
      <c r="F281">
        <v>43.75</v>
      </c>
      <c r="G281">
        <v>13</v>
      </c>
      <c r="H281">
        <v>0</v>
      </c>
      <c r="I281" t="s">
        <v>12</v>
      </c>
      <c r="J281">
        <v>102</v>
      </c>
    </row>
    <row r="282" spans="1:10">
      <c r="A282" t="s">
        <v>1454</v>
      </c>
      <c r="B282" t="s">
        <v>1455</v>
      </c>
      <c r="C282">
        <v>2020</v>
      </c>
      <c r="D282">
        <v>1.99384441052412</v>
      </c>
      <c r="E282">
        <v>17</v>
      </c>
      <c r="F282">
        <v>73.529411764705799</v>
      </c>
      <c r="G282">
        <v>58</v>
      </c>
      <c r="H282">
        <v>0</v>
      </c>
      <c r="I282">
        <v>77</v>
      </c>
      <c r="J282" t="s">
        <v>12</v>
      </c>
    </row>
    <row r="283" spans="1:10">
      <c r="A283" t="s">
        <v>514</v>
      </c>
      <c r="B283" t="s">
        <v>515</v>
      </c>
      <c r="C283">
        <v>2018</v>
      </c>
      <c r="D283">
        <v>1.97380292919457</v>
      </c>
      <c r="E283">
        <v>8</v>
      </c>
      <c r="F283">
        <v>37.875</v>
      </c>
      <c r="G283">
        <v>4</v>
      </c>
      <c r="H283">
        <v>2</v>
      </c>
      <c r="I283" t="s">
        <v>12</v>
      </c>
      <c r="J283">
        <v>55</v>
      </c>
    </row>
    <row r="284" spans="1:10">
      <c r="A284" t="s">
        <v>518</v>
      </c>
      <c r="B284" t="s">
        <v>519</v>
      </c>
      <c r="C284">
        <v>2014</v>
      </c>
      <c r="D284">
        <v>1.9667316826730099</v>
      </c>
      <c r="E284">
        <v>16</v>
      </c>
      <c r="F284">
        <v>69.1875</v>
      </c>
      <c r="G284">
        <v>39</v>
      </c>
      <c r="H284">
        <v>0</v>
      </c>
      <c r="I284" t="s">
        <v>12</v>
      </c>
      <c r="J284">
        <v>83</v>
      </c>
    </row>
    <row r="285" spans="1:10">
      <c r="A285" t="s">
        <v>1585</v>
      </c>
      <c r="B285" t="s">
        <v>1586</v>
      </c>
      <c r="C285">
        <v>2022</v>
      </c>
      <c r="D285">
        <v>1.9472955210073399</v>
      </c>
      <c r="E285">
        <v>8</v>
      </c>
      <c r="F285">
        <v>22.25</v>
      </c>
      <c r="G285">
        <v>7</v>
      </c>
      <c r="H285">
        <v>2</v>
      </c>
      <c r="I285">
        <v>39</v>
      </c>
      <c r="J285" t="s">
        <v>12</v>
      </c>
    </row>
    <row r="286" spans="1:10">
      <c r="A286" t="s">
        <v>568</v>
      </c>
      <c r="B286" t="s">
        <v>569</v>
      </c>
      <c r="C286">
        <v>2012</v>
      </c>
      <c r="D286">
        <v>1.94400361292812</v>
      </c>
      <c r="E286">
        <v>17</v>
      </c>
      <c r="F286">
        <v>78</v>
      </c>
      <c r="G286">
        <v>60</v>
      </c>
      <c r="H286">
        <v>0</v>
      </c>
      <c r="I286" t="s">
        <v>12</v>
      </c>
      <c r="J286">
        <v>10</v>
      </c>
    </row>
    <row r="287" spans="1:10">
      <c r="A287" t="s">
        <v>522</v>
      </c>
      <c r="B287" t="s">
        <v>523</v>
      </c>
      <c r="C287">
        <v>2011</v>
      </c>
      <c r="D287">
        <v>1.9341005186090101</v>
      </c>
      <c r="E287">
        <v>12</v>
      </c>
      <c r="F287">
        <v>50</v>
      </c>
      <c r="G287">
        <v>9</v>
      </c>
      <c r="H287">
        <v>1</v>
      </c>
      <c r="I287" t="s">
        <v>12</v>
      </c>
      <c r="J287">
        <v>128</v>
      </c>
    </row>
    <row r="288" spans="1:10">
      <c r="A288" t="s">
        <v>520</v>
      </c>
      <c r="B288" t="s">
        <v>521</v>
      </c>
      <c r="C288">
        <v>2010</v>
      </c>
      <c r="D288">
        <v>1.9277969083933799</v>
      </c>
      <c r="E288">
        <v>13</v>
      </c>
      <c r="F288">
        <v>51.230769230769198</v>
      </c>
      <c r="G288">
        <v>17</v>
      </c>
      <c r="H288">
        <v>0</v>
      </c>
      <c r="I288" t="s">
        <v>12</v>
      </c>
      <c r="J288">
        <v>136</v>
      </c>
    </row>
    <row r="289" spans="1:10">
      <c r="A289" t="s">
        <v>542</v>
      </c>
      <c r="B289" t="s">
        <v>1587</v>
      </c>
      <c r="C289">
        <v>2015</v>
      </c>
      <c r="D289">
        <v>1.9113791053881399</v>
      </c>
      <c r="E289">
        <v>17</v>
      </c>
      <c r="F289">
        <v>80.294117647058798</v>
      </c>
      <c r="G289">
        <v>64</v>
      </c>
      <c r="H289">
        <v>0</v>
      </c>
      <c r="I289" t="s">
        <v>12</v>
      </c>
      <c r="J289">
        <v>56</v>
      </c>
    </row>
    <row r="290" spans="1:10">
      <c r="A290" t="s">
        <v>528</v>
      </c>
      <c r="B290" t="s">
        <v>529</v>
      </c>
      <c r="C290">
        <v>2009</v>
      </c>
      <c r="D290">
        <v>1.89348989499094</v>
      </c>
      <c r="E290">
        <v>14</v>
      </c>
      <c r="F290">
        <v>60.857142857142797</v>
      </c>
      <c r="G290">
        <v>30</v>
      </c>
      <c r="H290">
        <v>0</v>
      </c>
      <c r="I290" t="s">
        <v>12</v>
      </c>
      <c r="J290">
        <v>144</v>
      </c>
    </row>
    <row r="291" spans="1:10">
      <c r="A291" t="s">
        <v>530</v>
      </c>
      <c r="B291" t="s">
        <v>531</v>
      </c>
      <c r="C291">
        <v>2012</v>
      </c>
      <c r="D291">
        <v>1.88934797605231</v>
      </c>
      <c r="E291">
        <v>16</v>
      </c>
      <c r="F291">
        <v>73.8125</v>
      </c>
      <c r="G291">
        <v>45</v>
      </c>
      <c r="H291">
        <v>0</v>
      </c>
      <c r="I291" t="s">
        <v>12</v>
      </c>
      <c r="J291">
        <v>109</v>
      </c>
    </row>
    <row r="292" spans="1:10">
      <c r="A292" t="s">
        <v>516</v>
      </c>
      <c r="B292" t="s">
        <v>517</v>
      </c>
      <c r="C292">
        <v>2007</v>
      </c>
      <c r="D292">
        <v>1.8620880669775599</v>
      </c>
      <c r="E292">
        <v>17</v>
      </c>
      <c r="F292">
        <v>84.588235294117595</v>
      </c>
      <c r="G292">
        <v>65</v>
      </c>
      <c r="H292">
        <v>0</v>
      </c>
      <c r="I292" t="s">
        <v>12</v>
      </c>
      <c r="J292">
        <v>130</v>
      </c>
    </row>
    <row r="293" spans="1:10">
      <c r="A293" t="s">
        <v>536</v>
      </c>
      <c r="B293" t="s">
        <v>537</v>
      </c>
      <c r="C293">
        <v>2011</v>
      </c>
      <c r="D293">
        <v>1.85077864722068</v>
      </c>
      <c r="E293">
        <v>13</v>
      </c>
      <c r="F293">
        <v>57.384615384615302</v>
      </c>
      <c r="G293">
        <v>27</v>
      </c>
      <c r="H293">
        <v>0</v>
      </c>
      <c r="I293" t="s">
        <v>12</v>
      </c>
      <c r="J293">
        <v>125</v>
      </c>
    </row>
    <row r="294" spans="1:10">
      <c r="A294" t="s">
        <v>1064</v>
      </c>
      <c r="B294" t="s">
        <v>1065</v>
      </c>
      <c r="C294">
        <v>2020</v>
      </c>
      <c r="D294">
        <v>1.84337036251195</v>
      </c>
      <c r="E294">
        <v>13</v>
      </c>
      <c r="F294">
        <v>53.153846153846096</v>
      </c>
      <c r="G294">
        <v>31</v>
      </c>
      <c r="H294">
        <v>0</v>
      </c>
      <c r="I294" t="s">
        <v>12</v>
      </c>
      <c r="J294">
        <v>13</v>
      </c>
    </row>
    <row r="295" spans="1:10">
      <c r="A295" t="s">
        <v>538</v>
      </c>
      <c r="B295" t="s">
        <v>539</v>
      </c>
      <c r="C295">
        <v>2007</v>
      </c>
      <c r="D295">
        <v>1.8243234869657701</v>
      </c>
      <c r="E295">
        <v>15</v>
      </c>
      <c r="F295">
        <v>70.533333333333303</v>
      </c>
      <c r="G295">
        <v>34</v>
      </c>
      <c r="H295">
        <v>0</v>
      </c>
      <c r="I295" t="s">
        <v>12</v>
      </c>
      <c r="J295">
        <v>126</v>
      </c>
    </row>
    <row r="296" spans="1:10">
      <c r="A296" t="s">
        <v>834</v>
      </c>
      <c r="B296" t="s">
        <v>835</v>
      </c>
      <c r="C296">
        <v>2020</v>
      </c>
      <c r="D296">
        <v>1.8223079321594999</v>
      </c>
      <c r="E296">
        <v>14</v>
      </c>
      <c r="F296">
        <v>69.214285714285694</v>
      </c>
      <c r="G296">
        <v>15</v>
      </c>
      <c r="H296">
        <v>0</v>
      </c>
      <c r="I296" t="s">
        <v>12</v>
      </c>
      <c r="J296">
        <v>2</v>
      </c>
    </row>
    <row r="297" spans="1:10">
      <c r="A297" t="s">
        <v>540</v>
      </c>
      <c r="B297" t="s">
        <v>541</v>
      </c>
      <c r="C297">
        <v>2012</v>
      </c>
      <c r="D297">
        <v>1.82180936286754</v>
      </c>
      <c r="E297">
        <v>12</v>
      </c>
      <c r="F297">
        <v>57.1666666666666</v>
      </c>
      <c r="G297">
        <v>15</v>
      </c>
      <c r="H297">
        <v>0</v>
      </c>
      <c r="I297" t="s">
        <v>12</v>
      </c>
      <c r="J297">
        <v>102</v>
      </c>
    </row>
    <row r="298" spans="1:10">
      <c r="A298" t="s">
        <v>546</v>
      </c>
      <c r="B298" t="s">
        <v>1588</v>
      </c>
      <c r="C298">
        <v>2014</v>
      </c>
      <c r="D298">
        <v>1.7413769104333801</v>
      </c>
      <c r="E298">
        <v>11</v>
      </c>
      <c r="F298">
        <v>54.090909090909001</v>
      </c>
      <c r="G298">
        <v>15</v>
      </c>
      <c r="H298">
        <v>0</v>
      </c>
      <c r="I298" t="s">
        <v>12</v>
      </c>
      <c r="J298">
        <v>92</v>
      </c>
    </row>
    <row r="299" spans="1:10">
      <c r="A299" t="s">
        <v>618</v>
      </c>
      <c r="B299" t="s">
        <v>1589</v>
      </c>
      <c r="C299">
        <v>2019</v>
      </c>
      <c r="D299">
        <v>1.7404625480959901</v>
      </c>
      <c r="E299">
        <v>14</v>
      </c>
      <c r="F299">
        <v>75</v>
      </c>
      <c r="G299">
        <v>29</v>
      </c>
      <c r="H299">
        <v>0</v>
      </c>
      <c r="I299" t="s">
        <v>12</v>
      </c>
      <c r="J299">
        <v>17</v>
      </c>
    </row>
    <row r="300" spans="1:10">
      <c r="A300" t="s">
        <v>548</v>
      </c>
      <c r="B300" t="s">
        <v>549</v>
      </c>
      <c r="C300">
        <v>2011</v>
      </c>
      <c r="D300">
        <v>1.7278513137660001</v>
      </c>
      <c r="E300">
        <v>10</v>
      </c>
      <c r="F300">
        <v>43.8</v>
      </c>
      <c r="G300">
        <v>18</v>
      </c>
      <c r="H300">
        <v>0</v>
      </c>
      <c r="I300" t="s">
        <v>12</v>
      </c>
      <c r="J300">
        <v>131</v>
      </c>
    </row>
    <row r="301" spans="1:10">
      <c r="A301" t="s">
        <v>1590</v>
      </c>
      <c r="B301" t="s">
        <v>1591</v>
      </c>
      <c r="C301">
        <v>2022</v>
      </c>
      <c r="D301">
        <v>1.72711329228092</v>
      </c>
      <c r="E301">
        <v>7</v>
      </c>
      <c r="F301">
        <v>26</v>
      </c>
      <c r="G301">
        <v>8</v>
      </c>
      <c r="H301">
        <v>1</v>
      </c>
      <c r="I301">
        <v>13</v>
      </c>
      <c r="J301" t="s">
        <v>12</v>
      </c>
    </row>
    <row r="302" spans="1:10">
      <c r="A302" t="s">
        <v>552</v>
      </c>
      <c r="B302" t="s">
        <v>1592</v>
      </c>
      <c r="C302">
        <v>2019</v>
      </c>
      <c r="D302">
        <v>1.7180471051377699</v>
      </c>
      <c r="E302">
        <v>12</v>
      </c>
      <c r="F302">
        <v>60.8333333333333</v>
      </c>
      <c r="G302">
        <v>13</v>
      </c>
      <c r="H302">
        <v>0</v>
      </c>
      <c r="I302" t="s">
        <v>12</v>
      </c>
      <c r="J302">
        <v>30</v>
      </c>
    </row>
    <row r="303" spans="1:10">
      <c r="A303" t="s">
        <v>556</v>
      </c>
      <c r="B303" t="s">
        <v>557</v>
      </c>
      <c r="C303">
        <v>2014</v>
      </c>
      <c r="D303">
        <v>1.69239619972126</v>
      </c>
      <c r="E303">
        <v>11</v>
      </c>
      <c r="F303">
        <v>49.909090909090899</v>
      </c>
      <c r="G303">
        <v>22</v>
      </c>
      <c r="H303">
        <v>0</v>
      </c>
      <c r="I303" t="s">
        <v>12</v>
      </c>
      <c r="J303">
        <v>85</v>
      </c>
    </row>
    <row r="304" spans="1:10">
      <c r="A304" t="s">
        <v>558</v>
      </c>
      <c r="B304" t="s">
        <v>559</v>
      </c>
      <c r="C304">
        <v>2005</v>
      </c>
      <c r="D304">
        <v>1.67704976472246</v>
      </c>
      <c r="E304">
        <v>15</v>
      </c>
      <c r="F304">
        <v>81.6666666666666</v>
      </c>
      <c r="G304">
        <v>57</v>
      </c>
      <c r="H304">
        <v>0</v>
      </c>
      <c r="I304" t="s">
        <v>12</v>
      </c>
      <c r="J304">
        <v>131</v>
      </c>
    </row>
    <row r="305" spans="1:10">
      <c r="A305" t="s">
        <v>534</v>
      </c>
      <c r="B305" t="s">
        <v>535</v>
      </c>
      <c r="C305">
        <v>2015</v>
      </c>
      <c r="D305">
        <v>1.6767969060351899</v>
      </c>
      <c r="E305">
        <v>14</v>
      </c>
      <c r="F305">
        <v>72.142857142857096</v>
      </c>
      <c r="G305">
        <v>52</v>
      </c>
      <c r="H305">
        <v>0</v>
      </c>
      <c r="I305" t="s">
        <v>12</v>
      </c>
      <c r="J305">
        <v>72</v>
      </c>
    </row>
    <row r="306" spans="1:10">
      <c r="A306" t="s">
        <v>1478</v>
      </c>
      <c r="B306" t="s">
        <v>1593</v>
      </c>
      <c r="C306">
        <v>2021</v>
      </c>
      <c r="D306">
        <v>1.6708936109072201</v>
      </c>
      <c r="E306">
        <v>15</v>
      </c>
      <c r="F306">
        <v>81.8</v>
      </c>
      <c r="G306">
        <v>63</v>
      </c>
      <c r="H306">
        <v>0</v>
      </c>
      <c r="I306">
        <v>94</v>
      </c>
      <c r="J306" t="s">
        <v>12</v>
      </c>
    </row>
    <row r="307" spans="1:10">
      <c r="A307" t="s">
        <v>564</v>
      </c>
      <c r="B307" t="s">
        <v>1594</v>
      </c>
      <c r="C307">
        <v>2009</v>
      </c>
      <c r="D307">
        <v>1.66350148693281</v>
      </c>
      <c r="E307">
        <v>14</v>
      </c>
      <c r="F307">
        <v>73.857142857142804</v>
      </c>
      <c r="G307">
        <v>49</v>
      </c>
      <c r="H307">
        <v>0</v>
      </c>
      <c r="I307" t="s">
        <v>12</v>
      </c>
      <c r="J307">
        <v>141</v>
      </c>
    </row>
    <row r="308" spans="1:10">
      <c r="A308" t="s">
        <v>1446</v>
      </c>
      <c r="B308" t="s">
        <v>1447</v>
      </c>
      <c r="C308">
        <v>2020</v>
      </c>
      <c r="D308">
        <v>1.6631132851868899</v>
      </c>
      <c r="E308">
        <v>12</v>
      </c>
      <c r="F308">
        <v>63.5833333333333</v>
      </c>
      <c r="G308">
        <v>15</v>
      </c>
      <c r="H308">
        <v>0</v>
      </c>
      <c r="I308" t="s">
        <v>12</v>
      </c>
      <c r="J308">
        <v>8</v>
      </c>
    </row>
    <row r="309" spans="1:10">
      <c r="A309" t="s">
        <v>560</v>
      </c>
      <c r="B309" t="s">
        <v>561</v>
      </c>
      <c r="C309">
        <v>2018</v>
      </c>
      <c r="D309">
        <v>1.6564220993535601</v>
      </c>
      <c r="E309">
        <v>10</v>
      </c>
      <c r="F309">
        <v>52.1</v>
      </c>
      <c r="G309">
        <v>11</v>
      </c>
      <c r="H309">
        <v>0</v>
      </c>
      <c r="I309" t="s">
        <v>12</v>
      </c>
      <c r="J309">
        <v>45</v>
      </c>
    </row>
    <row r="310" spans="1:10">
      <c r="A310" t="s">
        <v>1448</v>
      </c>
      <c r="B310" t="s">
        <v>1449</v>
      </c>
      <c r="C310">
        <v>2020</v>
      </c>
      <c r="D310">
        <v>1.65351864598448</v>
      </c>
      <c r="E310">
        <v>15</v>
      </c>
      <c r="F310">
        <v>83.466666666666598</v>
      </c>
      <c r="G310">
        <v>63</v>
      </c>
      <c r="H310">
        <v>0</v>
      </c>
      <c r="I310" t="s">
        <v>12</v>
      </c>
      <c r="J310">
        <v>7</v>
      </c>
    </row>
    <row r="311" spans="1:10">
      <c r="A311" t="s">
        <v>1595</v>
      </c>
      <c r="B311" t="s">
        <v>1499</v>
      </c>
      <c r="C311">
        <v>2021</v>
      </c>
      <c r="D311">
        <v>1.65270411727957</v>
      </c>
      <c r="E311">
        <v>14</v>
      </c>
      <c r="F311">
        <v>72.714285714285694</v>
      </c>
      <c r="G311">
        <v>53</v>
      </c>
      <c r="H311">
        <v>0</v>
      </c>
      <c r="I311">
        <v>87</v>
      </c>
      <c r="J311" t="s">
        <v>12</v>
      </c>
    </row>
    <row r="312" spans="1:10">
      <c r="A312" t="s">
        <v>566</v>
      </c>
      <c r="B312" t="s">
        <v>567</v>
      </c>
      <c r="C312">
        <v>2014</v>
      </c>
      <c r="D312">
        <v>1.63242240628211</v>
      </c>
      <c r="E312">
        <v>11</v>
      </c>
      <c r="F312">
        <v>51.818181818181799</v>
      </c>
      <c r="G312">
        <v>24</v>
      </c>
      <c r="H312">
        <v>0</v>
      </c>
      <c r="I312" t="s">
        <v>12</v>
      </c>
      <c r="J312">
        <v>91</v>
      </c>
    </row>
    <row r="313" spans="1:10">
      <c r="A313" t="s">
        <v>670</v>
      </c>
      <c r="B313" t="s">
        <v>671</v>
      </c>
      <c r="C313">
        <v>2011</v>
      </c>
      <c r="D313">
        <v>1.60269784608318</v>
      </c>
      <c r="E313">
        <v>15</v>
      </c>
      <c r="F313">
        <v>88.8</v>
      </c>
      <c r="G313">
        <v>61</v>
      </c>
      <c r="H313">
        <v>0</v>
      </c>
      <c r="I313" t="s">
        <v>12</v>
      </c>
      <c r="J313">
        <v>7</v>
      </c>
    </row>
    <row r="314" spans="1:10">
      <c r="A314" t="s">
        <v>554</v>
      </c>
      <c r="B314" t="s">
        <v>555</v>
      </c>
      <c r="C314">
        <v>2008</v>
      </c>
      <c r="D314">
        <v>1.58999549911445</v>
      </c>
      <c r="E314">
        <v>13</v>
      </c>
      <c r="F314">
        <v>70.461538461538396</v>
      </c>
      <c r="G314">
        <v>50</v>
      </c>
      <c r="H314">
        <v>0</v>
      </c>
      <c r="I314" t="s">
        <v>12</v>
      </c>
      <c r="J314">
        <v>142</v>
      </c>
    </row>
    <row r="315" spans="1:10">
      <c r="A315" t="s">
        <v>576</v>
      </c>
      <c r="B315" t="s">
        <v>577</v>
      </c>
      <c r="C315">
        <v>2007</v>
      </c>
      <c r="D315">
        <v>1.5780112859342399</v>
      </c>
      <c r="E315">
        <v>14</v>
      </c>
      <c r="F315">
        <v>80.642857142857096</v>
      </c>
      <c r="G315">
        <v>47</v>
      </c>
      <c r="H315">
        <v>0</v>
      </c>
      <c r="I315" t="s">
        <v>12</v>
      </c>
      <c r="J315">
        <v>144</v>
      </c>
    </row>
    <row r="316" spans="1:10">
      <c r="A316" t="s">
        <v>570</v>
      </c>
      <c r="B316" t="s">
        <v>571</v>
      </c>
      <c r="C316">
        <v>2018</v>
      </c>
      <c r="D316">
        <v>1.57068938480034</v>
      </c>
      <c r="E316">
        <v>9</v>
      </c>
      <c r="F316">
        <v>45.4444444444444</v>
      </c>
      <c r="G316">
        <v>11</v>
      </c>
      <c r="H316">
        <v>0</v>
      </c>
      <c r="I316" t="s">
        <v>12</v>
      </c>
      <c r="J316">
        <v>46</v>
      </c>
    </row>
    <row r="317" spans="1:10">
      <c r="A317" t="s">
        <v>678</v>
      </c>
      <c r="B317" t="s">
        <v>679</v>
      </c>
      <c r="C317">
        <v>2019</v>
      </c>
      <c r="D317">
        <v>1.5609422585826001</v>
      </c>
      <c r="E317">
        <v>14</v>
      </c>
      <c r="F317">
        <v>83.5</v>
      </c>
      <c r="G317">
        <v>39</v>
      </c>
      <c r="H317">
        <v>0</v>
      </c>
      <c r="I317">
        <v>74</v>
      </c>
      <c r="J317" t="s">
        <v>12</v>
      </c>
    </row>
    <row r="318" spans="1:10">
      <c r="A318" t="s">
        <v>578</v>
      </c>
      <c r="B318" t="s">
        <v>579</v>
      </c>
      <c r="C318">
        <v>2009</v>
      </c>
      <c r="D318">
        <v>1.54849026208364</v>
      </c>
      <c r="E318">
        <v>13</v>
      </c>
      <c r="F318">
        <v>71.615384615384599</v>
      </c>
      <c r="G318">
        <v>54</v>
      </c>
      <c r="H318">
        <v>0</v>
      </c>
      <c r="I318" t="s">
        <v>12</v>
      </c>
      <c r="J318">
        <v>145</v>
      </c>
    </row>
    <row r="319" spans="1:10">
      <c r="A319" t="s">
        <v>562</v>
      </c>
      <c r="B319" t="s">
        <v>563</v>
      </c>
      <c r="C319">
        <v>2017</v>
      </c>
      <c r="D319">
        <v>1.5473020470833401</v>
      </c>
      <c r="E319">
        <v>12</v>
      </c>
      <c r="F319">
        <v>64.5</v>
      </c>
      <c r="G319">
        <v>37</v>
      </c>
      <c r="H319">
        <v>0</v>
      </c>
      <c r="I319" t="s">
        <v>12</v>
      </c>
      <c r="J319">
        <v>54</v>
      </c>
    </row>
    <row r="320" spans="1:10">
      <c r="A320" t="s">
        <v>606</v>
      </c>
      <c r="B320" t="s">
        <v>607</v>
      </c>
      <c r="C320">
        <v>2000</v>
      </c>
      <c r="D320">
        <v>1.5296303573394201</v>
      </c>
      <c r="E320">
        <v>14</v>
      </c>
      <c r="F320">
        <v>84.714285714285694</v>
      </c>
      <c r="G320">
        <v>60</v>
      </c>
      <c r="H320">
        <v>0</v>
      </c>
      <c r="I320" t="s">
        <v>12</v>
      </c>
      <c r="J320">
        <v>136</v>
      </c>
    </row>
    <row r="321" spans="1:10">
      <c r="A321" t="s">
        <v>580</v>
      </c>
      <c r="B321" t="s">
        <v>581</v>
      </c>
      <c r="C321">
        <v>2015</v>
      </c>
      <c r="D321">
        <v>1.52895633376623</v>
      </c>
      <c r="E321">
        <v>12</v>
      </c>
      <c r="F321">
        <v>65</v>
      </c>
      <c r="G321">
        <v>32</v>
      </c>
      <c r="H321">
        <v>0</v>
      </c>
      <c r="I321" t="s">
        <v>12</v>
      </c>
      <c r="J321">
        <v>72</v>
      </c>
    </row>
    <row r="322" spans="1:10">
      <c r="A322" t="s">
        <v>584</v>
      </c>
      <c r="B322" t="s">
        <v>585</v>
      </c>
      <c r="C322">
        <v>2014</v>
      </c>
      <c r="D322">
        <v>1.50986879869656</v>
      </c>
      <c r="E322">
        <v>11</v>
      </c>
      <c r="F322">
        <v>60.272727272727202</v>
      </c>
      <c r="G322">
        <v>28</v>
      </c>
      <c r="H322">
        <v>0</v>
      </c>
      <c r="I322" t="s">
        <v>12</v>
      </c>
      <c r="J322">
        <v>91</v>
      </c>
    </row>
    <row r="323" spans="1:10">
      <c r="A323" t="s">
        <v>1596</v>
      </c>
      <c r="B323" t="s">
        <v>583</v>
      </c>
      <c r="C323">
        <v>2014</v>
      </c>
      <c r="D323">
        <v>1.50678415552119</v>
      </c>
      <c r="E323">
        <v>13</v>
      </c>
      <c r="F323">
        <v>76.923076923076906</v>
      </c>
      <c r="G323">
        <v>54</v>
      </c>
      <c r="H323">
        <v>0</v>
      </c>
      <c r="I323" t="s">
        <v>12</v>
      </c>
      <c r="J323">
        <v>88</v>
      </c>
    </row>
    <row r="324" spans="1:10">
      <c r="A324" t="s">
        <v>586</v>
      </c>
      <c r="B324" t="s">
        <v>587</v>
      </c>
      <c r="C324">
        <v>2013</v>
      </c>
      <c r="D324">
        <v>1.5004603502947</v>
      </c>
      <c r="E324">
        <v>13</v>
      </c>
      <c r="F324">
        <v>76.461538461538396</v>
      </c>
      <c r="G324">
        <v>60</v>
      </c>
      <c r="H324">
        <v>0</v>
      </c>
      <c r="I324" t="s">
        <v>12</v>
      </c>
      <c r="J324">
        <v>83</v>
      </c>
    </row>
    <row r="325" spans="1:10">
      <c r="A325" t="s">
        <v>590</v>
      </c>
      <c r="B325" t="s">
        <v>591</v>
      </c>
      <c r="C325">
        <v>2013</v>
      </c>
      <c r="D325">
        <v>1.49247383831388</v>
      </c>
      <c r="E325">
        <v>11</v>
      </c>
      <c r="F325">
        <v>65.181818181818102</v>
      </c>
      <c r="G325">
        <v>18</v>
      </c>
      <c r="H325">
        <v>0</v>
      </c>
      <c r="I325" t="s">
        <v>12</v>
      </c>
      <c r="J325">
        <v>110</v>
      </c>
    </row>
    <row r="326" spans="1:10">
      <c r="A326" t="s">
        <v>572</v>
      </c>
      <c r="B326" t="s">
        <v>1597</v>
      </c>
      <c r="C326">
        <v>2019</v>
      </c>
      <c r="D326">
        <v>1.4901659679466299</v>
      </c>
      <c r="E326">
        <v>12</v>
      </c>
      <c r="F326">
        <v>69.1666666666666</v>
      </c>
      <c r="G326">
        <v>38</v>
      </c>
      <c r="H326">
        <v>0</v>
      </c>
      <c r="I326" t="s">
        <v>12</v>
      </c>
      <c r="J326">
        <v>31</v>
      </c>
    </row>
    <row r="327" spans="1:10">
      <c r="A327" t="s">
        <v>574</v>
      </c>
      <c r="B327" t="s">
        <v>575</v>
      </c>
      <c r="C327">
        <v>2005</v>
      </c>
      <c r="D327">
        <v>1.4846565123103801</v>
      </c>
      <c r="E327">
        <v>14</v>
      </c>
      <c r="F327">
        <v>89.642857142857096</v>
      </c>
      <c r="G327">
        <v>69</v>
      </c>
      <c r="H327">
        <v>0</v>
      </c>
      <c r="I327" t="s">
        <v>12</v>
      </c>
      <c r="J327">
        <v>109</v>
      </c>
    </row>
    <row r="328" spans="1:10">
      <c r="A328" t="s">
        <v>594</v>
      </c>
      <c r="B328" t="s">
        <v>595</v>
      </c>
      <c r="C328">
        <v>2009</v>
      </c>
      <c r="D328">
        <v>1.48273092148245</v>
      </c>
      <c r="E328">
        <v>12</v>
      </c>
      <c r="F328">
        <v>69.3333333333333</v>
      </c>
      <c r="G328">
        <v>40</v>
      </c>
      <c r="H328">
        <v>0</v>
      </c>
      <c r="I328" t="s">
        <v>12</v>
      </c>
      <c r="J328">
        <v>146</v>
      </c>
    </row>
    <row r="329" spans="1:10">
      <c r="A329" t="s">
        <v>1463</v>
      </c>
      <c r="B329" t="s">
        <v>1598</v>
      </c>
      <c r="C329">
        <v>2020</v>
      </c>
      <c r="D329">
        <v>1.48264507107515</v>
      </c>
      <c r="E329">
        <v>14</v>
      </c>
      <c r="F329">
        <v>89.642857142857096</v>
      </c>
      <c r="G329">
        <v>75</v>
      </c>
      <c r="H329">
        <v>0</v>
      </c>
      <c r="I329" t="s">
        <v>12</v>
      </c>
      <c r="J329">
        <v>2</v>
      </c>
    </row>
    <row r="330" spans="1:10">
      <c r="A330" t="s">
        <v>638</v>
      </c>
      <c r="B330" t="s">
        <v>639</v>
      </c>
      <c r="C330">
        <v>2019</v>
      </c>
      <c r="D330">
        <v>1.4709903403484701</v>
      </c>
      <c r="E330">
        <v>11</v>
      </c>
      <c r="F330">
        <v>66.181818181818102</v>
      </c>
      <c r="G330">
        <v>27</v>
      </c>
      <c r="H330">
        <v>0</v>
      </c>
      <c r="I330" t="s">
        <v>12</v>
      </c>
      <c r="J330">
        <v>6</v>
      </c>
    </row>
    <row r="331" spans="1:10">
      <c r="A331" t="s">
        <v>600</v>
      </c>
      <c r="B331" t="s">
        <v>601</v>
      </c>
      <c r="C331">
        <v>2016</v>
      </c>
      <c r="D331">
        <v>1.45952317500627</v>
      </c>
      <c r="E331">
        <v>11</v>
      </c>
      <c r="F331">
        <v>66.454545454545396</v>
      </c>
      <c r="G331">
        <v>21</v>
      </c>
      <c r="H331">
        <v>0</v>
      </c>
      <c r="I331" t="s">
        <v>12</v>
      </c>
      <c r="J331">
        <v>59</v>
      </c>
    </row>
    <row r="332" spans="1:10">
      <c r="A332" t="s">
        <v>598</v>
      </c>
      <c r="B332" t="s">
        <v>599</v>
      </c>
      <c r="C332">
        <v>2013</v>
      </c>
      <c r="D332">
        <v>1.4569856897120099</v>
      </c>
      <c r="E332">
        <v>10</v>
      </c>
      <c r="F332">
        <v>53.6</v>
      </c>
      <c r="G332">
        <v>26</v>
      </c>
      <c r="H332">
        <v>0</v>
      </c>
      <c r="I332" t="s">
        <v>12</v>
      </c>
      <c r="J332">
        <v>104</v>
      </c>
    </row>
    <row r="333" spans="1:10">
      <c r="A333" t="s">
        <v>620</v>
      </c>
      <c r="B333" t="s">
        <v>621</v>
      </c>
      <c r="C333">
        <v>2015</v>
      </c>
      <c r="D333">
        <v>1.44581458721232</v>
      </c>
      <c r="E333">
        <v>11</v>
      </c>
      <c r="F333">
        <v>68.818181818181799</v>
      </c>
      <c r="G333">
        <v>14</v>
      </c>
      <c r="H333">
        <v>0</v>
      </c>
      <c r="I333" t="s">
        <v>12</v>
      </c>
      <c r="J333">
        <v>39</v>
      </c>
    </row>
    <row r="334" spans="1:10">
      <c r="A334" t="s">
        <v>604</v>
      </c>
      <c r="B334" t="s">
        <v>605</v>
      </c>
      <c r="C334">
        <v>2013</v>
      </c>
      <c r="D334">
        <v>1.44202124109914</v>
      </c>
      <c r="E334">
        <v>9</v>
      </c>
      <c r="F334">
        <v>45</v>
      </c>
      <c r="G334">
        <v>20</v>
      </c>
      <c r="H334">
        <v>0</v>
      </c>
      <c r="I334" t="s">
        <v>12</v>
      </c>
      <c r="J334">
        <v>105</v>
      </c>
    </row>
    <row r="335" spans="1:10">
      <c r="A335" t="s">
        <v>610</v>
      </c>
      <c r="B335" t="s">
        <v>611</v>
      </c>
      <c r="C335">
        <v>2008</v>
      </c>
      <c r="D335">
        <v>1.4159613098980799</v>
      </c>
      <c r="E335">
        <v>13</v>
      </c>
      <c r="F335">
        <v>85.153846153846104</v>
      </c>
      <c r="G335">
        <v>63</v>
      </c>
      <c r="H335">
        <v>0</v>
      </c>
      <c r="I335" t="s">
        <v>12</v>
      </c>
      <c r="J335">
        <v>131</v>
      </c>
    </row>
    <row r="336" spans="1:10">
      <c r="A336" t="s">
        <v>608</v>
      </c>
      <c r="B336" t="s">
        <v>609</v>
      </c>
      <c r="C336">
        <v>2015</v>
      </c>
      <c r="D336">
        <v>1.40862264368112</v>
      </c>
      <c r="E336">
        <v>13</v>
      </c>
      <c r="F336">
        <v>86.307692307692307</v>
      </c>
      <c r="G336">
        <v>62</v>
      </c>
      <c r="H336">
        <v>0</v>
      </c>
      <c r="I336" t="s">
        <v>12</v>
      </c>
      <c r="J336">
        <v>71</v>
      </c>
    </row>
    <row r="337" spans="1:10">
      <c r="A337" t="s">
        <v>612</v>
      </c>
      <c r="B337" t="s">
        <v>613</v>
      </c>
      <c r="C337">
        <v>2013</v>
      </c>
      <c r="D337">
        <v>1.4066569589776901</v>
      </c>
      <c r="E337">
        <v>11</v>
      </c>
      <c r="F337">
        <v>69.818181818181799</v>
      </c>
      <c r="G337">
        <v>26</v>
      </c>
      <c r="H337">
        <v>0</v>
      </c>
      <c r="I337" t="s">
        <v>12</v>
      </c>
      <c r="J337">
        <v>100</v>
      </c>
    </row>
    <row r="338" spans="1:10">
      <c r="A338" t="s">
        <v>616</v>
      </c>
      <c r="B338" t="s">
        <v>617</v>
      </c>
      <c r="C338">
        <v>1963</v>
      </c>
      <c r="D338">
        <v>1.38221373117526</v>
      </c>
      <c r="E338">
        <v>13</v>
      </c>
      <c r="F338">
        <v>89.076923076922995</v>
      </c>
      <c r="G338">
        <v>75</v>
      </c>
      <c r="H338">
        <v>0</v>
      </c>
      <c r="I338" t="s">
        <v>12</v>
      </c>
      <c r="J338">
        <v>138</v>
      </c>
    </row>
    <row r="339" spans="1:10">
      <c r="A339" t="s">
        <v>596</v>
      </c>
      <c r="B339" t="s">
        <v>597</v>
      </c>
      <c r="C339">
        <v>2009</v>
      </c>
      <c r="D339">
        <v>1.37611589015493</v>
      </c>
      <c r="E339">
        <v>12</v>
      </c>
      <c r="F339">
        <v>77.75</v>
      </c>
      <c r="G339">
        <v>53</v>
      </c>
      <c r="H339">
        <v>0</v>
      </c>
      <c r="I339" t="s">
        <v>12</v>
      </c>
      <c r="J339">
        <v>139</v>
      </c>
    </row>
    <row r="340" spans="1:10">
      <c r="A340" t="s">
        <v>622</v>
      </c>
      <c r="B340" t="s">
        <v>623</v>
      </c>
      <c r="C340">
        <v>2016</v>
      </c>
      <c r="D340">
        <v>1.3203337097304999</v>
      </c>
      <c r="E340">
        <v>12</v>
      </c>
      <c r="F340">
        <v>83.6666666666666</v>
      </c>
      <c r="G340">
        <v>61</v>
      </c>
      <c r="H340">
        <v>0</v>
      </c>
      <c r="I340" t="s">
        <v>12</v>
      </c>
      <c r="J340">
        <v>56</v>
      </c>
    </row>
    <row r="341" spans="1:10">
      <c r="A341" t="s">
        <v>1429</v>
      </c>
      <c r="B341" t="s">
        <v>1430</v>
      </c>
      <c r="C341">
        <v>2005</v>
      </c>
      <c r="D341">
        <v>1.29029631686936</v>
      </c>
      <c r="E341">
        <v>12</v>
      </c>
      <c r="F341">
        <v>87.25</v>
      </c>
      <c r="G341">
        <v>71</v>
      </c>
      <c r="H341">
        <v>0</v>
      </c>
      <c r="I341" t="s">
        <v>12</v>
      </c>
      <c r="J341">
        <v>147</v>
      </c>
    </row>
    <row r="342" spans="1:10">
      <c r="A342" t="s">
        <v>1599</v>
      </c>
      <c r="B342" t="s">
        <v>1600</v>
      </c>
      <c r="C342">
        <v>2022</v>
      </c>
      <c r="D342">
        <v>1.28683628838213</v>
      </c>
      <c r="E342">
        <v>6</v>
      </c>
      <c r="F342">
        <v>23.3333333333333</v>
      </c>
      <c r="G342">
        <v>16</v>
      </c>
      <c r="H342">
        <v>0</v>
      </c>
      <c r="I342">
        <v>36</v>
      </c>
      <c r="J342" t="s">
        <v>12</v>
      </c>
    </row>
    <row r="343" spans="1:10">
      <c r="A343" t="s">
        <v>1329</v>
      </c>
      <c r="B343" t="s">
        <v>1330</v>
      </c>
      <c r="C343">
        <v>2022</v>
      </c>
      <c r="D343">
        <v>1.2750172950893399</v>
      </c>
      <c r="E343">
        <v>9</v>
      </c>
      <c r="F343">
        <v>57.5555555555555</v>
      </c>
      <c r="G343">
        <v>26</v>
      </c>
      <c r="H343">
        <v>0</v>
      </c>
      <c r="I343" t="s">
        <v>12</v>
      </c>
      <c r="J343">
        <v>3</v>
      </c>
    </row>
    <row r="344" spans="1:10">
      <c r="A344" t="s">
        <v>626</v>
      </c>
      <c r="B344" t="s">
        <v>627</v>
      </c>
      <c r="C344">
        <v>2009</v>
      </c>
      <c r="D344">
        <v>1.2699054852224001</v>
      </c>
      <c r="E344">
        <v>8</v>
      </c>
      <c r="F344">
        <v>55.25</v>
      </c>
      <c r="G344">
        <v>13</v>
      </c>
      <c r="H344">
        <v>0</v>
      </c>
      <c r="I344" t="s">
        <v>12</v>
      </c>
      <c r="J344">
        <v>152</v>
      </c>
    </row>
    <row r="345" spans="1:10">
      <c r="A345" t="s">
        <v>696</v>
      </c>
      <c r="B345" t="s">
        <v>697</v>
      </c>
      <c r="C345">
        <v>2016</v>
      </c>
      <c r="D345">
        <v>1.2501340513854999</v>
      </c>
      <c r="E345">
        <v>11</v>
      </c>
      <c r="F345">
        <v>78.363636363636303</v>
      </c>
      <c r="G345">
        <v>64</v>
      </c>
      <c r="H345">
        <v>0</v>
      </c>
      <c r="I345" t="s">
        <v>12</v>
      </c>
      <c r="J345">
        <v>20</v>
      </c>
    </row>
    <row r="346" spans="1:10">
      <c r="A346" t="s">
        <v>642</v>
      </c>
      <c r="B346" t="s">
        <v>643</v>
      </c>
      <c r="C346">
        <v>2010</v>
      </c>
      <c r="D346">
        <v>1.2403021808247501</v>
      </c>
      <c r="E346">
        <v>11</v>
      </c>
      <c r="F346">
        <v>80.909090909090907</v>
      </c>
      <c r="G346">
        <v>49</v>
      </c>
      <c r="H346">
        <v>0</v>
      </c>
      <c r="I346" t="s">
        <v>12</v>
      </c>
      <c r="J346">
        <v>137</v>
      </c>
    </row>
    <row r="347" spans="1:10">
      <c r="A347" t="s">
        <v>628</v>
      </c>
      <c r="B347" t="s">
        <v>629</v>
      </c>
      <c r="C347">
        <v>2009</v>
      </c>
      <c r="D347">
        <v>1.2321963312202899</v>
      </c>
      <c r="E347">
        <v>10</v>
      </c>
      <c r="F347">
        <v>69.599999999999994</v>
      </c>
      <c r="G347">
        <v>40</v>
      </c>
      <c r="H347">
        <v>0</v>
      </c>
      <c r="I347" t="s">
        <v>12</v>
      </c>
      <c r="J347">
        <v>148</v>
      </c>
    </row>
    <row r="348" spans="1:10">
      <c r="A348" t="s">
        <v>614</v>
      </c>
      <c r="B348" t="s">
        <v>615</v>
      </c>
      <c r="C348">
        <v>1998</v>
      </c>
      <c r="D348">
        <v>1.1912359782295101</v>
      </c>
      <c r="E348">
        <v>11</v>
      </c>
      <c r="F348">
        <v>85.818181818181799</v>
      </c>
      <c r="G348">
        <v>69</v>
      </c>
      <c r="H348">
        <v>0</v>
      </c>
      <c r="I348" t="s">
        <v>12</v>
      </c>
      <c r="J348">
        <v>147</v>
      </c>
    </row>
    <row r="349" spans="1:10">
      <c r="A349" t="s">
        <v>630</v>
      </c>
      <c r="B349" t="s">
        <v>631</v>
      </c>
      <c r="C349">
        <v>2013</v>
      </c>
      <c r="D349">
        <v>1.1880132839403099</v>
      </c>
      <c r="E349">
        <v>6</v>
      </c>
      <c r="F349">
        <v>45.5</v>
      </c>
      <c r="G349">
        <v>7</v>
      </c>
      <c r="H349">
        <v>1</v>
      </c>
      <c r="I349" t="s">
        <v>12</v>
      </c>
      <c r="J349">
        <v>111</v>
      </c>
    </row>
    <row r="350" spans="1:10">
      <c r="A350" t="s">
        <v>1480</v>
      </c>
      <c r="B350" t="s">
        <v>1601</v>
      </c>
      <c r="C350">
        <v>2022</v>
      </c>
      <c r="D350">
        <v>1.1751232691173099</v>
      </c>
      <c r="E350">
        <v>10</v>
      </c>
      <c r="F350">
        <v>76.599999999999994</v>
      </c>
      <c r="G350">
        <v>41</v>
      </c>
      <c r="H350">
        <v>0</v>
      </c>
      <c r="I350" t="s">
        <v>12</v>
      </c>
      <c r="J350">
        <v>3</v>
      </c>
    </row>
    <row r="351" spans="1:10">
      <c r="A351" t="s">
        <v>632</v>
      </c>
      <c r="B351" t="s">
        <v>633</v>
      </c>
      <c r="C351">
        <v>2011</v>
      </c>
      <c r="D351">
        <v>1.16786500246017</v>
      </c>
      <c r="E351">
        <v>10</v>
      </c>
      <c r="F351">
        <v>77.099999999999994</v>
      </c>
      <c r="G351">
        <v>37</v>
      </c>
      <c r="H351">
        <v>0</v>
      </c>
      <c r="I351" t="s">
        <v>12</v>
      </c>
      <c r="J351">
        <v>133</v>
      </c>
    </row>
    <row r="352" spans="1:10">
      <c r="A352" t="s">
        <v>634</v>
      </c>
      <c r="B352" t="s">
        <v>635</v>
      </c>
      <c r="C352">
        <v>2013</v>
      </c>
      <c r="D352">
        <v>1.1669802115410499</v>
      </c>
      <c r="E352">
        <v>10</v>
      </c>
      <c r="F352">
        <v>78.099999999999994</v>
      </c>
      <c r="G352">
        <v>39</v>
      </c>
      <c r="H352">
        <v>0</v>
      </c>
      <c r="I352" t="s">
        <v>12</v>
      </c>
      <c r="J352">
        <v>78</v>
      </c>
    </row>
    <row r="353" spans="1:10">
      <c r="A353" t="s">
        <v>658</v>
      </c>
      <c r="B353" t="s">
        <v>659</v>
      </c>
      <c r="C353">
        <v>2006</v>
      </c>
      <c r="D353">
        <v>1.16105822138121</v>
      </c>
      <c r="E353">
        <v>11</v>
      </c>
      <c r="F353">
        <v>90.090909090909093</v>
      </c>
      <c r="G353">
        <v>82</v>
      </c>
      <c r="H353">
        <v>0</v>
      </c>
      <c r="I353" t="s">
        <v>12</v>
      </c>
      <c r="J353">
        <v>145</v>
      </c>
    </row>
    <row r="354" spans="1:10">
      <c r="A354" t="s">
        <v>636</v>
      </c>
      <c r="B354" t="s">
        <v>637</v>
      </c>
      <c r="C354">
        <v>2018</v>
      </c>
      <c r="D354">
        <v>1.1446931282513699</v>
      </c>
      <c r="E354">
        <v>8</v>
      </c>
      <c r="F354">
        <v>59.75</v>
      </c>
      <c r="G354">
        <v>20</v>
      </c>
      <c r="H354">
        <v>0</v>
      </c>
      <c r="I354" t="s">
        <v>12</v>
      </c>
      <c r="J354">
        <v>43</v>
      </c>
    </row>
    <row r="355" spans="1:10">
      <c r="A355" t="s">
        <v>640</v>
      </c>
      <c r="B355" t="s">
        <v>641</v>
      </c>
      <c r="C355">
        <v>2016</v>
      </c>
      <c r="D355">
        <v>1.13941668855874</v>
      </c>
      <c r="E355">
        <v>7</v>
      </c>
      <c r="F355">
        <v>49.857142857142797</v>
      </c>
      <c r="G355">
        <v>15</v>
      </c>
      <c r="H355">
        <v>0</v>
      </c>
      <c r="I355" t="s">
        <v>12</v>
      </c>
      <c r="J355">
        <v>66</v>
      </c>
    </row>
    <row r="356" spans="1:10">
      <c r="A356" t="s">
        <v>664</v>
      </c>
      <c r="B356" t="s">
        <v>665</v>
      </c>
      <c r="C356">
        <v>2011</v>
      </c>
      <c r="D356">
        <v>1.1375156649088101</v>
      </c>
      <c r="E356">
        <v>9</v>
      </c>
      <c r="F356">
        <v>68.3333333333333</v>
      </c>
      <c r="G356">
        <v>36</v>
      </c>
      <c r="H356">
        <v>0</v>
      </c>
      <c r="I356" t="s">
        <v>12</v>
      </c>
      <c r="J356">
        <v>126</v>
      </c>
    </row>
    <row r="357" spans="1:10">
      <c r="A357" t="s">
        <v>644</v>
      </c>
      <c r="B357" t="s">
        <v>645</v>
      </c>
      <c r="C357">
        <v>2014</v>
      </c>
      <c r="D357">
        <v>1.1336110872670599</v>
      </c>
      <c r="E357">
        <v>9</v>
      </c>
      <c r="F357">
        <v>68.7777777777777</v>
      </c>
      <c r="G357">
        <v>30</v>
      </c>
      <c r="H357">
        <v>0</v>
      </c>
      <c r="I357" t="s">
        <v>12</v>
      </c>
      <c r="J357">
        <v>25</v>
      </c>
    </row>
    <row r="358" spans="1:10">
      <c r="A358" t="s">
        <v>1602</v>
      </c>
      <c r="B358" t="s">
        <v>1603</v>
      </c>
      <c r="C358">
        <v>2022</v>
      </c>
      <c r="D358">
        <v>1.11800653703544</v>
      </c>
      <c r="E358">
        <v>6</v>
      </c>
      <c r="F358">
        <v>37.5</v>
      </c>
      <c r="G358">
        <v>13</v>
      </c>
      <c r="H358">
        <v>0</v>
      </c>
      <c r="I358" t="s">
        <v>12</v>
      </c>
      <c r="J358">
        <v>1</v>
      </c>
    </row>
    <row r="359" spans="1:10">
      <c r="A359" t="s">
        <v>648</v>
      </c>
      <c r="B359" t="s">
        <v>649</v>
      </c>
      <c r="C359">
        <v>2012</v>
      </c>
      <c r="D359">
        <v>1.1086404123731499</v>
      </c>
      <c r="E359">
        <v>9</v>
      </c>
      <c r="F359">
        <v>69</v>
      </c>
      <c r="G359">
        <v>49</v>
      </c>
      <c r="H359">
        <v>0</v>
      </c>
      <c r="I359" t="s">
        <v>12</v>
      </c>
      <c r="J359">
        <v>115</v>
      </c>
    </row>
    <row r="360" spans="1:10">
      <c r="A360" t="s">
        <v>650</v>
      </c>
      <c r="B360" t="s">
        <v>651</v>
      </c>
      <c r="C360">
        <v>2014</v>
      </c>
      <c r="D360">
        <v>1.1029063123770999</v>
      </c>
      <c r="E360">
        <v>8</v>
      </c>
      <c r="F360">
        <v>65.5</v>
      </c>
      <c r="G360">
        <v>18</v>
      </c>
      <c r="H360">
        <v>0</v>
      </c>
      <c r="I360" t="s">
        <v>12</v>
      </c>
      <c r="J360">
        <v>101</v>
      </c>
    </row>
    <row r="361" spans="1:10">
      <c r="A361" t="s">
        <v>728</v>
      </c>
      <c r="B361" t="s">
        <v>729</v>
      </c>
      <c r="C361">
        <v>2019</v>
      </c>
      <c r="D361">
        <v>1.0951948362380099</v>
      </c>
      <c r="E361">
        <v>10</v>
      </c>
      <c r="F361">
        <v>84.9</v>
      </c>
      <c r="G361">
        <v>63</v>
      </c>
      <c r="H361">
        <v>0</v>
      </c>
      <c r="I361" t="s">
        <v>12</v>
      </c>
      <c r="J361">
        <v>21</v>
      </c>
    </row>
    <row r="362" spans="1:10">
      <c r="A362" t="s">
        <v>652</v>
      </c>
      <c r="B362" t="s">
        <v>653</v>
      </c>
      <c r="C362">
        <v>2015</v>
      </c>
      <c r="D362">
        <v>1.09243489908603</v>
      </c>
      <c r="E362">
        <v>9</v>
      </c>
      <c r="F362">
        <v>69.8888888888888</v>
      </c>
      <c r="G362">
        <v>54</v>
      </c>
      <c r="H362">
        <v>0</v>
      </c>
      <c r="I362" t="s">
        <v>12</v>
      </c>
      <c r="J362">
        <v>79</v>
      </c>
    </row>
    <row r="363" spans="1:10">
      <c r="A363" t="s">
        <v>1511</v>
      </c>
      <c r="B363" t="s">
        <v>1512</v>
      </c>
      <c r="C363">
        <v>2018</v>
      </c>
      <c r="D363">
        <v>1.08928016604144</v>
      </c>
      <c r="E363">
        <v>9</v>
      </c>
      <c r="F363">
        <v>70.7777777777777</v>
      </c>
      <c r="G363">
        <v>47</v>
      </c>
      <c r="H363">
        <v>0</v>
      </c>
      <c r="I363">
        <v>93</v>
      </c>
      <c r="J363" t="s">
        <v>12</v>
      </c>
    </row>
    <row r="364" spans="1:10">
      <c r="A364" t="s">
        <v>654</v>
      </c>
      <c r="B364" t="s">
        <v>655</v>
      </c>
      <c r="C364">
        <v>2017</v>
      </c>
      <c r="D364">
        <v>1.08478559043462</v>
      </c>
      <c r="E364">
        <v>8</v>
      </c>
      <c r="F364">
        <v>60.75</v>
      </c>
      <c r="G364">
        <v>27</v>
      </c>
      <c r="H364">
        <v>0</v>
      </c>
      <c r="I364" t="s">
        <v>12</v>
      </c>
      <c r="J364">
        <v>58</v>
      </c>
    </row>
    <row r="365" spans="1:10">
      <c r="A365" t="s">
        <v>656</v>
      </c>
      <c r="B365" t="s">
        <v>657</v>
      </c>
      <c r="C365">
        <v>2009</v>
      </c>
      <c r="D365">
        <v>1.0812342813421101</v>
      </c>
      <c r="E365">
        <v>10</v>
      </c>
      <c r="F365">
        <v>86.1</v>
      </c>
      <c r="G365">
        <v>74</v>
      </c>
      <c r="H365">
        <v>0</v>
      </c>
      <c r="I365" t="s">
        <v>12</v>
      </c>
      <c r="J365">
        <v>150</v>
      </c>
    </row>
    <row r="366" spans="1:10">
      <c r="A366" t="s">
        <v>1020</v>
      </c>
      <c r="B366" t="s">
        <v>1021</v>
      </c>
      <c r="C366">
        <v>2021</v>
      </c>
      <c r="D366">
        <v>1.0753414397678001</v>
      </c>
      <c r="E366">
        <v>8</v>
      </c>
      <c r="F366">
        <v>64.625</v>
      </c>
      <c r="G366">
        <v>27</v>
      </c>
      <c r="H366">
        <v>0</v>
      </c>
      <c r="I366" t="s">
        <v>12</v>
      </c>
      <c r="J366">
        <v>18</v>
      </c>
    </row>
    <row r="367" spans="1:10">
      <c r="A367" t="s">
        <v>660</v>
      </c>
      <c r="B367" t="s">
        <v>661</v>
      </c>
      <c r="C367">
        <v>2014</v>
      </c>
      <c r="D367">
        <v>1.04763405385162</v>
      </c>
      <c r="E367">
        <v>9</v>
      </c>
      <c r="F367">
        <v>75.5555555555555</v>
      </c>
      <c r="G367">
        <v>51</v>
      </c>
      <c r="H367">
        <v>0</v>
      </c>
      <c r="I367" t="s">
        <v>12</v>
      </c>
      <c r="J367">
        <v>91</v>
      </c>
    </row>
    <row r="368" spans="1:10">
      <c r="A368" t="s">
        <v>662</v>
      </c>
      <c r="B368" t="s">
        <v>663</v>
      </c>
      <c r="C368">
        <v>2010</v>
      </c>
      <c r="D368">
        <v>1.04184803472017</v>
      </c>
      <c r="E368">
        <v>6</v>
      </c>
      <c r="F368">
        <v>45.1666666666666</v>
      </c>
      <c r="G368">
        <v>13</v>
      </c>
      <c r="H368">
        <v>0</v>
      </c>
      <c r="I368" t="s">
        <v>12</v>
      </c>
      <c r="J368">
        <v>150</v>
      </c>
    </row>
    <row r="369" spans="1:10">
      <c r="A369" t="s">
        <v>646</v>
      </c>
      <c r="B369" t="s">
        <v>647</v>
      </c>
      <c r="C369">
        <v>2013</v>
      </c>
      <c r="D369">
        <v>1.02182724679673</v>
      </c>
      <c r="E369">
        <v>8</v>
      </c>
      <c r="F369">
        <v>62.25</v>
      </c>
      <c r="G369">
        <v>48</v>
      </c>
      <c r="H369">
        <v>0</v>
      </c>
      <c r="I369" t="s">
        <v>12</v>
      </c>
      <c r="J369">
        <v>93</v>
      </c>
    </row>
    <row r="370" spans="1:10">
      <c r="A370" t="s">
        <v>842</v>
      </c>
      <c r="B370" t="s">
        <v>843</v>
      </c>
      <c r="C370">
        <v>2020</v>
      </c>
      <c r="D370">
        <v>1.01812763153037</v>
      </c>
      <c r="E370">
        <v>9</v>
      </c>
      <c r="F370">
        <v>79.5555555555555</v>
      </c>
      <c r="G370">
        <v>57</v>
      </c>
      <c r="H370">
        <v>0</v>
      </c>
      <c r="I370" t="s">
        <v>12</v>
      </c>
      <c r="J370">
        <v>18</v>
      </c>
    </row>
    <row r="371" spans="1:10">
      <c r="A371" t="s">
        <v>666</v>
      </c>
      <c r="B371" t="s">
        <v>667</v>
      </c>
      <c r="C371">
        <v>2009</v>
      </c>
      <c r="D371">
        <v>1.017595753056</v>
      </c>
      <c r="E371">
        <v>8</v>
      </c>
      <c r="F371">
        <v>63</v>
      </c>
      <c r="G371">
        <v>53</v>
      </c>
      <c r="H371">
        <v>0</v>
      </c>
      <c r="I371" t="s">
        <v>12</v>
      </c>
      <c r="J371">
        <v>152</v>
      </c>
    </row>
    <row r="372" spans="1:10">
      <c r="A372" t="s">
        <v>886</v>
      </c>
      <c r="B372" t="s">
        <v>887</v>
      </c>
      <c r="C372">
        <v>2020</v>
      </c>
      <c r="D372">
        <v>1.0154284121774699</v>
      </c>
      <c r="E372">
        <v>9</v>
      </c>
      <c r="F372">
        <v>81</v>
      </c>
      <c r="G372">
        <v>48</v>
      </c>
      <c r="H372">
        <v>0</v>
      </c>
      <c r="I372" t="s">
        <v>12</v>
      </c>
      <c r="J372">
        <v>14</v>
      </c>
    </row>
    <row r="373" spans="1:10">
      <c r="A373" t="s">
        <v>668</v>
      </c>
      <c r="B373" t="s">
        <v>669</v>
      </c>
      <c r="C373">
        <v>2012</v>
      </c>
      <c r="D373">
        <v>1.00515621614252</v>
      </c>
      <c r="E373">
        <v>8</v>
      </c>
      <c r="F373">
        <v>69.875</v>
      </c>
      <c r="G373">
        <v>39</v>
      </c>
      <c r="H373">
        <v>0</v>
      </c>
      <c r="I373" t="s">
        <v>12</v>
      </c>
      <c r="J373">
        <v>114</v>
      </c>
    </row>
    <row r="374" spans="1:10">
      <c r="A374" t="s">
        <v>698</v>
      </c>
      <c r="B374" t="s">
        <v>699</v>
      </c>
      <c r="C374">
        <v>2020</v>
      </c>
      <c r="D374">
        <v>0.99924216123305198</v>
      </c>
      <c r="E374">
        <v>7</v>
      </c>
      <c r="F374">
        <v>60.714285714285701</v>
      </c>
      <c r="G374">
        <v>19</v>
      </c>
      <c r="H374">
        <v>0</v>
      </c>
      <c r="I374" t="s">
        <v>12</v>
      </c>
      <c r="J374">
        <v>22</v>
      </c>
    </row>
    <row r="375" spans="1:10">
      <c r="A375" t="s">
        <v>734</v>
      </c>
      <c r="B375" t="s">
        <v>735</v>
      </c>
      <c r="C375">
        <v>2020</v>
      </c>
      <c r="D375">
        <v>0.98587476002826702</v>
      </c>
      <c r="E375">
        <v>8</v>
      </c>
      <c r="F375">
        <v>67.75</v>
      </c>
      <c r="G375">
        <v>51</v>
      </c>
      <c r="H375">
        <v>0</v>
      </c>
      <c r="I375" t="s">
        <v>12</v>
      </c>
      <c r="J375">
        <v>22</v>
      </c>
    </row>
    <row r="376" spans="1:10">
      <c r="A376" t="s">
        <v>672</v>
      </c>
      <c r="B376" t="s">
        <v>673</v>
      </c>
      <c r="C376">
        <v>2012</v>
      </c>
      <c r="D376">
        <v>0.97844477227027005</v>
      </c>
      <c r="E376">
        <v>9</v>
      </c>
      <c r="F376">
        <v>85.3333333333333</v>
      </c>
      <c r="G376">
        <v>71</v>
      </c>
      <c r="H376">
        <v>0</v>
      </c>
      <c r="I376" t="s">
        <v>12</v>
      </c>
      <c r="J376">
        <v>104</v>
      </c>
    </row>
    <row r="377" spans="1:10">
      <c r="A377" t="s">
        <v>738</v>
      </c>
      <c r="B377" t="s">
        <v>739</v>
      </c>
      <c r="C377">
        <v>2015</v>
      </c>
      <c r="D377">
        <v>0.97426323994915198</v>
      </c>
      <c r="E377">
        <v>9</v>
      </c>
      <c r="F377">
        <v>86.8888888888888</v>
      </c>
      <c r="G377">
        <v>61</v>
      </c>
      <c r="H377">
        <v>0</v>
      </c>
      <c r="I377" t="s">
        <v>12</v>
      </c>
      <c r="J377">
        <v>83</v>
      </c>
    </row>
    <row r="378" spans="1:10">
      <c r="A378" t="s">
        <v>676</v>
      </c>
      <c r="B378" t="s">
        <v>677</v>
      </c>
      <c r="C378">
        <v>2011</v>
      </c>
      <c r="D378">
        <v>0.96320022247533998</v>
      </c>
      <c r="E378">
        <v>7</v>
      </c>
      <c r="F378">
        <v>58.142857142857103</v>
      </c>
      <c r="G378">
        <v>33</v>
      </c>
      <c r="H378">
        <v>0</v>
      </c>
      <c r="I378" t="s">
        <v>12</v>
      </c>
      <c r="J378">
        <v>130</v>
      </c>
    </row>
    <row r="379" spans="1:10">
      <c r="A379" t="s">
        <v>674</v>
      </c>
      <c r="B379" t="s">
        <v>675</v>
      </c>
      <c r="C379">
        <v>2015</v>
      </c>
      <c r="D379">
        <v>0.95927793081807999</v>
      </c>
      <c r="E379">
        <v>8</v>
      </c>
      <c r="F379">
        <v>75.375</v>
      </c>
      <c r="G379">
        <v>37</v>
      </c>
      <c r="H379">
        <v>0</v>
      </c>
      <c r="I379" t="s">
        <v>12</v>
      </c>
      <c r="J379">
        <v>84</v>
      </c>
    </row>
    <row r="380" spans="1:10">
      <c r="A380" t="s">
        <v>682</v>
      </c>
      <c r="B380" t="s">
        <v>1604</v>
      </c>
      <c r="C380">
        <v>2013</v>
      </c>
      <c r="D380">
        <v>0.95573531453497096</v>
      </c>
      <c r="E380">
        <v>8</v>
      </c>
      <c r="F380">
        <v>74</v>
      </c>
      <c r="G380">
        <v>46</v>
      </c>
      <c r="H380">
        <v>0</v>
      </c>
      <c r="I380" t="s">
        <v>12</v>
      </c>
      <c r="J380">
        <v>106</v>
      </c>
    </row>
    <row r="381" spans="1:10">
      <c r="A381" t="s">
        <v>684</v>
      </c>
      <c r="B381" t="s">
        <v>1605</v>
      </c>
      <c r="C381">
        <v>2017</v>
      </c>
      <c r="D381">
        <v>0.95073636045707899</v>
      </c>
      <c r="E381">
        <v>7</v>
      </c>
      <c r="F381">
        <v>56.857142857142797</v>
      </c>
      <c r="G381">
        <v>40</v>
      </c>
      <c r="H381">
        <v>0</v>
      </c>
      <c r="I381" t="s">
        <v>12</v>
      </c>
      <c r="J381">
        <v>59</v>
      </c>
    </row>
    <row r="382" spans="1:10">
      <c r="A382" t="s">
        <v>1606</v>
      </c>
      <c r="B382" t="s">
        <v>1607</v>
      </c>
      <c r="C382">
        <v>2022</v>
      </c>
      <c r="D382">
        <v>0.94455644305083597</v>
      </c>
      <c r="E382">
        <v>7</v>
      </c>
      <c r="F382">
        <v>68.142857142857096</v>
      </c>
      <c r="G382">
        <v>19</v>
      </c>
      <c r="H382">
        <v>0</v>
      </c>
      <c r="I382">
        <v>19</v>
      </c>
      <c r="J382" t="s">
        <v>12</v>
      </c>
    </row>
    <row r="383" spans="1:10">
      <c r="A383" t="s">
        <v>688</v>
      </c>
      <c r="B383" t="s">
        <v>689</v>
      </c>
      <c r="C383">
        <v>2011</v>
      </c>
      <c r="D383">
        <v>0.94120321251328098</v>
      </c>
      <c r="E383">
        <v>6</v>
      </c>
      <c r="F383">
        <v>50</v>
      </c>
      <c r="G383">
        <v>21</v>
      </c>
      <c r="H383">
        <v>0</v>
      </c>
      <c r="I383" t="s">
        <v>12</v>
      </c>
      <c r="J383">
        <v>131</v>
      </c>
    </row>
    <row r="384" spans="1:10">
      <c r="A384" t="s">
        <v>686</v>
      </c>
      <c r="B384" t="s">
        <v>687</v>
      </c>
      <c r="C384">
        <v>2013</v>
      </c>
      <c r="D384">
        <v>0.93631885131686898</v>
      </c>
      <c r="E384">
        <v>6</v>
      </c>
      <c r="F384">
        <v>46.6666666666666</v>
      </c>
      <c r="G384">
        <v>22</v>
      </c>
      <c r="H384">
        <v>0</v>
      </c>
      <c r="I384" t="s">
        <v>12</v>
      </c>
      <c r="J384">
        <v>107</v>
      </c>
    </row>
    <row r="385" spans="1:10">
      <c r="A385" t="s">
        <v>692</v>
      </c>
      <c r="B385" t="s">
        <v>693</v>
      </c>
      <c r="C385">
        <v>2013</v>
      </c>
      <c r="D385">
        <v>0.93122035874165598</v>
      </c>
      <c r="E385">
        <v>6</v>
      </c>
      <c r="F385">
        <v>59.5</v>
      </c>
      <c r="G385">
        <v>12</v>
      </c>
      <c r="H385">
        <v>0</v>
      </c>
      <c r="I385" t="s">
        <v>12</v>
      </c>
      <c r="J385">
        <v>107</v>
      </c>
    </row>
    <row r="386" spans="1:10">
      <c r="A386" t="s">
        <v>690</v>
      </c>
      <c r="B386" t="s">
        <v>691</v>
      </c>
      <c r="C386">
        <v>2011</v>
      </c>
      <c r="D386">
        <v>0.93002104737801905</v>
      </c>
      <c r="E386">
        <v>7</v>
      </c>
      <c r="F386">
        <v>61.857142857142797</v>
      </c>
      <c r="G386">
        <v>38</v>
      </c>
      <c r="H386">
        <v>0</v>
      </c>
      <c r="I386" t="s">
        <v>12</v>
      </c>
      <c r="J386">
        <v>130</v>
      </c>
    </row>
    <row r="387" spans="1:10">
      <c r="A387" t="s">
        <v>702</v>
      </c>
      <c r="B387" t="s">
        <v>703</v>
      </c>
      <c r="C387">
        <v>2009</v>
      </c>
      <c r="D387">
        <v>0.88624584173485899</v>
      </c>
      <c r="E387">
        <v>8</v>
      </c>
      <c r="F387">
        <v>83.75</v>
      </c>
      <c r="G387">
        <v>51</v>
      </c>
      <c r="H387">
        <v>0</v>
      </c>
      <c r="I387" t="s">
        <v>12</v>
      </c>
      <c r="J387">
        <v>118</v>
      </c>
    </row>
    <row r="388" spans="1:10">
      <c r="A388" t="s">
        <v>704</v>
      </c>
      <c r="B388" t="s">
        <v>705</v>
      </c>
      <c r="C388">
        <v>2014</v>
      </c>
      <c r="D388">
        <v>0.88427512478609005</v>
      </c>
      <c r="E388">
        <v>7</v>
      </c>
      <c r="F388">
        <v>66.285714285714207</v>
      </c>
      <c r="G388">
        <v>41</v>
      </c>
      <c r="H388">
        <v>0</v>
      </c>
      <c r="I388" t="s">
        <v>12</v>
      </c>
      <c r="J388">
        <v>35</v>
      </c>
    </row>
    <row r="389" spans="1:10">
      <c r="A389" t="s">
        <v>706</v>
      </c>
      <c r="B389" t="s">
        <v>707</v>
      </c>
      <c r="C389">
        <v>2012</v>
      </c>
      <c r="D389">
        <v>0.87887097491264099</v>
      </c>
      <c r="E389">
        <v>5</v>
      </c>
      <c r="F389">
        <v>48</v>
      </c>
      <c r="G389">
        <v>13</v>
      </c>
      <c r="H389">
        <v>0</v>
      </c>
      <c r="I389" t="s">
        <v>12</v>
      </c>
      <c r="J389">
        <v>125</v>
      </c>
    </row>
    <row r="390" spans="1:10">
      <c r="A390" t="s">
        <v>1608</v>
      </c>
      <c r="B390" t="s">
        <v>1609</v>
      </c>
      <c r="C390">
        <v>2021</v>
      </c>
      <c r="D390">
        <v>0.86530297112772703</v>
      </c>
      <c r="E390">
        <v>7</v>
      </c>
      <c r="F390">
        <v>68.857142857142804</v>
      </c>
      <c r="G390">
        <v>46</v>
      </c>
      <c r="H390">
        <v>0</v>
      </c>
      <c r="I390" t="s">
        <v>12</v>
      </c>
      <c r="J390">
        <v>5</v>
      </c>
    </row>
    <row r="391" spans="1:10">
      <c r="A391" t="s">
        <v>680</v>
      </c>
      <c r="B391" t="s">
        <v>1610</v>
      </c>
      <c r="C391">
        <v>2017</v>
      </c>
      <c r="D391">
        <v>0.85878362214988302</v>
      </c>
      <c r="E391">
        <v>7</v>
      </c>
      <c r="F391">
        <v>69.428571428571402</v>
      </c>
      <c r="G391">
        <v>41</v>
      </c>
      <c r="H391">
        <v>0</v>
      </c>
      <c r="I391" t="s">
        <v>12</v>
      </c>
      <c r="J391">
        <v>55</v>
      </c>
    </row>
    <row r="392" spans="1:10">
      <c r="A392" t="s">
        <v>1611</v>
      </c>
      <c r="B392" t="s">
        <v>1612</v>
      </c>
      <c r="C392">
        <v>2023</v>
      </c>
      <c r="D392">
        <v>0.85470036730223997</v>
      </c>
      <c r="E392">
        <v>2</v>
      </c>
      <c r="F392">
        <v>8</v>
      </c>
      <c r="G392">
        <v>3</v>
      </c>
      <c r="H392">
        <v>1</v>
      </c>
      <c r="I392">
        <v>3</v>
      </c>
      <c r="J392" t="s">
        <v>12</v>
      </c>
    </row>
    <row r="393" spans="1:10">
      <c r="A393" t="s">
        <v>708</v>
      </c>
      <c r="B393" t="s">
        <v>709</v>
      </c>
      <c r="C393">
        <v>2017</v>
      </c>
      <c r="D393">
        <v>0.85417875945161503</v>
      </c>
      <c r="E393">
        <v>7</v>
      </c>
      <c r="F393">
        <v>72</v>
      </c>
      <c r="G393">
        <v>39</v>
      </c>
      <c r="H393">
        <v>0</v>
      </c>
      <c r="I393" t="s">
        <v>12</v>
      </c>
      <c r="J393">
        <v>55</v>
      </c>
    </row>
    <row r="394" spans="1:10">
      <c r="A394" t="s">
        <v>712</v>
      </c>
      <c r="B394" t="s">
        <v>713</v>
      </c>
      <c r="C394">
        <v>2011</v>
      </c>
      <c r="D394">
        <v>0.85381174368982804</v>
      </c>
      <c r="E394">
        <v>6</v>
      </c>
      <c r="F394">
        <v>60.3333333333333</v>
      </c>
      <c r="G394">
        <v>17</v>
      </c>
      <c r="H394">
        <v>0</v>
      </c>
      <c r="I394" t="s">
        <v>12</v>
      </c>
      <c r="J394">
        <v>140</v>
      </c>
    </row>
    <row r="395" spans="1:10">
      <c r="A395" t="s">
        <v>710</v>
      </c>
      <c r="B395" t="s">
        <v>711</v>
      </c>
      <c r="C395">
        <v>2015</v>
      </c>
      <c r="D395">
        <v>0.85327128965804699</v>
      </c>
      <c r="E395">
        <v>5</v>
      </c>
      <c r="F395">
        <v>41.8</v>
      </c>
      <c r="G395">
        <v>15</v>
      </c>
      <c r="H395">
        <v>0</v>
      </c>
      <c r="I395" t="s">
        <v>12</v>
      </c>
      <c r="J395">
        <v>91</v>
      </c>
    </row>
    <row r="396" spans="1:10">
      <c r="A396" t="s">
        <v>756</v>
      </c>
      <c r="B396" t="s">
        <v>757</v>
      </c>
      <c r="C396">
        <v>2013</v>
      </c>
      <c r="D396">
        <v>0.84565399024098398</v>
      </c>
      <c r="E396">
        <v>6</v>
      </c>
      <c r="F396">
        <v>58.3333333333333</v>
      </c>
      <c r="G396">
        <v>22</v>
      </c>
      <c r="H396">
        <v>0</v>
      </c>
      <c r="I396" t="s">
        <v>12</v>
      </c>
      <c r="J396">
        <v>110</v>
      </c>
    </row>
    <row r="397" spans="1:10">
      <c r="A397" t="s">
        <v>714</v>
      </c>
      <c r="B397" t="s">
        <v>715</v>
      </c>
      <c r="C397">
        <v>2017</v>
      </c>
      <c r="D397">
        <v>0.84405902000631206</v>
      </c>
      <c r="E397">
        <v>8</v>
      </c>
      <c r="F397">
        <v>90.25</v>
      </c>
      <c r="G397">
        <v>80</v>
      </c>
      <c r="H397">
        <v>0</v>
      </c>
      <c r="I397" t="s">
        <v>12</v>
      </c>
      <c r="J397">
        <v>45</v>
      </c>
    </row>
    <row r="398" spans="1:10">
      <c r="A398" t="s">
        <v>716</v>
      </c>
      <c r="B398" t="s">
        <v>717</v>
      </c>
      <c r="C398">
        <v>2009</v>
      </c>
      <c r="D398">
        <v>0.843040376504123</v>
      </c>
      <c r="E398">
        <v>8</v>
      </c>
      <c r="F398">
        <v>90.875</v>
      </c>
      <c r="G398">
        <v>72</v>
      </c>
      <c r="H398">
        <v>0</v>
      </c>
      <c r="I398" t="s">
        <v>12</v>
      </c>
      <c r="J398">
        <v>129</v>
      </c>
    </row>
    <row r="399" spans="1:10">
      <c r="A399" t="s">
        <v>718</v>
      </c>
      <c r="B399" t="s">
        <v>719</v>
      </c>
      <c r="C399">
        <v>2016</v>
      </c>
      <c r="D399">
        <v>0.83588503613758003</v>
      </c>
      <c r="E399">
        <v>7</v>
      </c>
      <c r="F399">
        <v>73.571428571428498</v>
      </c>
      <c r="G399">
        <v>42</v>
      </c>
      <c r="H399">
        <v>0</v>
      </c>
      <c r="I399" t="s">
        <v>12</v>
      </c>
      <c r="J399">
        <v>71</v>
      </c>
    </row>
    <row r="400" spans="1:10">
      <c r="A400" t="s">
        <v>720</v>
      </c>
      <c r="B400" t="s">
        <v>721</v>
      </c>
      <c r="C400">
        <v>2005</v>
      </c>
      <c r="D400">
        <v>0.82403972157848904</v>
      </c>
      <c r="E400">
        <v>7</v>
      </c>
      <c r="F400">
        <v>75.142857142857096</v>
      </c>
      <c r="G400">
        <v>51</v>
      </c>
      <c r="H400">
        <v>0</v>
      </c>
      <c r="I400" t="s">
        <v>12</v>
      </c>
      <c r="J400">
        <v>124</v>
      </c>
    </row>
    <row r="401" spans="1:10">
      <c r="A401" t="s">
        <v>722</v>
      </c>
      <c r="B401" t="s">
        <v>723</v>
      </c>
      <c r="C401">
        <v>2016</v>
      </c>
      <c r="D401">
        <v>0.81980906479620497</v>
      </c>
      <c r="E401">
        <v>7</v>
      </c>
      <c r="F401">
        <v>78.857142857142804</v>
      </c>
      <c r="G401">
        <v>36</v>
      </c>
      <c r="H401">
        <v>0</v>
      </c>
      <c r="I401" t="s">
        <v>12</v>
      </c>
      <c r="J401">
        <v>65</v>
      </c>
    </row>
    <row r="402" spans="1:10">
      <c r="A402" t="s">
        <v>726</v>
      </c>
      <c r="B402" t="s">
        <v>727</v>
      </c>
      <c r="C402">
        <v>2018</v>
      </c>
      <c r="D402">
        <v>0.79670184434080504</v>
      </c>
      <c r="E402">
        <v>5</v>
      </c>
      <c r="F402">
        <v>52.2</v>
      </c>
      <c r="G402">
        <v>19</v>
      </c>
      <c r="H402">
        <v>0</v>
      </c>
      <c r="I402" t="s">
        <v>12</v>
      </c>
      <c r="J402">
        <v>54</v>
      </c>
    </row>
    <row r="403" spans="1:10">
      <c r="A403" t="s">
        <v>736</v>
      </c>
      <c r="B403" t="s">
        <v>1613</v>
      </c>
      <c r="C403">
        <v>2009</v>
      </c>
      <c r="D403">
        <v>0.77531697827674395</v>
      </c>
      <c r="E403">
        <v>7</v>
      </c>
      <c r="F403">
        <v>83.142857142857096</v>
      </c>
      <c r="G403">
        <v>61</v>
      </c>
      <c r="H403">
        <v>0</v>
      </c>
      <c r="I403" t="s">
        <v>12</v>
      </c>
      <c r="J403">
        <v>152</v>
      </c>
    </row>
    <row r="404" spans="1:10">
      <c r="A404" t="s">
        <v>732</v>
      </c>
      <c r="B404" t="s">
        <v>733</v>
      </c>
      <c r="C404">
        <v>2017</v>
      </c>
      <c r="D404">
        <v>0.77479084307245105</v>
      </c>
      <c r="E404">
        <v>6</v>
      </c>
      <c r="F404">
        <v>68.5</v>
      </c>
      <c r="G404">
        <v>28</v>
      </c>
      <c r="H404">
        <v>0</v>
      </c>
      <c r="I404" t="s">
        <v>12</v>
      </c>
      <c r="J404">
        <v>27</v>
      </c>
    </row>
    <row r="405" spans="1:10">
      <c r="A405" t="s">
        <v>742</v>
      </c>
      <c r="B405" t="s">
        <v>743</v>
      </c>
      <c r="C405">
        <v>2009</v>
      </c>
      <c r="D405">
        <v>0.758695170260832</v>
      </c>
      <c r="E405">
        <v>5</v>
      </c>
      <c r="F405">
        <v>47.8</v>
      </c>
      <c r="G405">
        <v>31</v>
      </c>
      <c r="H405">
        <v>0</v>
      </c>
      <c r="I405" t="s">
        <v>12</v>
      </c>
      <c r="J405">
        <v>155</v>
      </c>
    </row>
    <row r="406" spans="1:10">
      <c r="A406" t="s">
        <v>740</v>
      </c>
      <c r="B406" t="s">
        <v>741</v>
      </c>
      <c r="C406">
        <v>2014</v>
      </c>
      <c r="D406">
        <v>0.757191161660418</v>
      </c>
      <c r="E406">
        <v>5</v>
      </c>
      <c r="F406">
        <v>54.4</v>
      </c>
      <c r="G406">
        <v>24</v>
      </c>
      <c r="H406">
        <v>0</v>
      </c>
      <c r="I406" t="s">
        <v>12</v>
      </c>
      <c r="J406">
        <v>90</v>
      </c>
    </row>
    <row r="407" spans="1:10">
      <c r="A407" t="s">
        <v>1494</v>
      </c>
      <c r="B407" t="s">
        <v>1495</v>
      </c>
      <c r="C407">
        <v>2021</v>
      </c>
      <c r="D407">
        <v>0.75705528844982894</v>
      </c>
      <c r="E407">
        <v>7</v>
      </c>
      <c r="F407">
        <v>85.857142857142804</v>
      </c>
      <c r="G407">
        <v>78</v>
      </c>
      <c r="H407">
        <v>0</v>
      </c>
      <c r="I407" t="s">
        <v>12</v>
      </c>
      <c r="J407">
        <v>1</v>
      </c>
    </row>
    <row r="408" spans="1:10">
      <c r="A408" t="s">
        <v>744</v>
      </c>
      <c r="B408" t="s">
        <v>745</v>
      </c>
      <c r="C408">
        <v>2007</v>
      </c>
      <c r="D408">
        <v>0.75240141532184501</v>
      </c>
      <c r="E408">
        <v>7</v>
      </c>
      <c r="F408">
        <v>87.428571428571402</v>
      </c>
      <c r="G408">
        <v>73</v>
      </c>
      <c r="H408">
        <v>0</v>
      </c>
      <c r="I408" t="s">
        <v>12</v>
      </c>
      <c r="J408">
        <v>153</v>
      </c>
    </row>
    <row r="409" spans="1:10">
      <c r="A409" t="s">
        <v>826</v>
      </c>
      <c r="B409" t="s">
        <v>827</v>
      </c>
      <c r="C409">
        <v>2019</v>
      </c>
      <c r="D409">
        <v>0.72709263924050205</v>
      </c>
      <c r="E409">
        <v>6</v>
      </c>
      <c r="F409">
        <v>71.5</v>
      </c>
      <c r="G409">
        <v>47</v>
      </c>
      <c r="H409">
        <v>0</v>
      </c>
      <c r="I409" t="s">
        <v>12</v>
      </c>
      <c r="J409">
        <v>9</v>
      </c>
    </row>
    <row r="410" spans="1:10">
      <c r="A410" t="s">
        <v>746</v>
      </c>
      <c r="B410" t="s">
        <v>747</v>
      </c>
      <c r="C410">
        <v>2012</v>
      </c>
      <c r="D410">
        <v>0.72406033522981195</v>
      </c>
      <c r="E410">
        <v>5</v>
      </c>
      <c r="F410">
        <v>56</v>
      </c>
      <c r="G410">
        <v>24</v>
      </c>
      <c r="H410">
        <v>0</v>
      </c>
      <c r="I410" t="s">
        <v>12</v>
      </c>
      <c r="J410">
        <v>126</v>
      </c>
    </row>
    <row r="411" spans="1:10">
      <c r="A411" t="s">
        <v>750</v>
      </c>
      <c r="B411" t="s">
        <v>751</v>
      </c>
      <c r="C411">
        <v>2015</v>
      </c>
      <c r="D411">
        <v>0.72156107069643904</v>
      </c>
      <c r="E411">
        <v>6</v>
      </c>
      <c r="F411">
        <v>71.3333333333333</v>
      </c>
      <c r="G411">
        <v>55</v>
      </c>
      <c r="H411">
        <v>0</v>
      </c>
      <c r="I411" t="s">
        <v>12</v>
      </c>
      <c r="J411">
        <v>79</v>
      </c>
    </row>
    <row r="412" spans="1:10">
      <c r="A412" t="s">
        <v>752</v>
      </c>
      <c r="B412" t="s">
        <v>753</v>
      </c>
      <c r="C412">
        <v>2016</v>
      </c>
      <c r="D412">
        <v>0.71834541386914896</v>
      </c>
      <c r="E412">
        <v>6</v>
      </c>
      <c r="F412">
        <v>72.5</v>
      </c>
      <c r="G412">
        <v>52</v>
      </c>
      <c r="H412">
        <v>0</v>
      </c>
      <c r="I412" t="s">
        <v>12</v>
      </c>
      <c r="J412">
        <v>66</v>
      </c>
    </row>
    <row r="413" spans="1:10">
      <c r="A413" t="s">
        <v>754</v>
      </c>
      <c r="B413" t="s">
        <v>1614</v>
      </c>
      <c r="C413">
        <v>2017</v>
      </c>
      <c r="D413">
        <v>0.71100540340864904</v>
      </c>
      <c r="E413">
        <v>6</v>
      </c>
      <c r="F413">
        <v>75.1666666666666</v>
      </c>
      <c r="G413">
        <v>46</v>
      </c>
      <c r="H413">
        <v>0</v>
      </c>
      <c r="I413" t="s">
        <v>12</v>
      </c>
      <c r="J413">
        <v>58</v>
      </c>
    </row>
    <row r="414" spans="1:10">
      <c r="A414" t="s">
        <v>1036</v>
      </c>
      <c r="B414" t="s">
        <v>1037</v>
      </c>
      <c r="C414">
        <v>2021</v>
      </c>
      <c r="D414">
        <v>0.69181393120669199</v>
      </c>
      <c r="E414">
        <v>6</v>
      </c>
      <c r="F414">
        <v>78.3333333333333</v>
      </c>
      <c r="G414">
        <v>47</v>
      </c>
      <c r="H414">
        <v>0</v>
      </c>
      <c r="I414" t="s">
        <v>12</v>
      </c>
      <c r="J414">
        <v>20</v>
      </c>
    </row>
    <row r="415" spans="1:10">
      <c r="A415" t="s">
        <v>800</v>
      </c>
      <c r="B415" t="s">
        <v>801</v>
      </c>
      <c r="C415">
        <v>2017</v>
      </c>
      <c r="D415">
        <v>0.68971050900868802</v>
      </c>
      <c r="E415">
        <v>6</v>
      </c>
      <c r="F415">
        <v>77.3333333333333</v>
      </c>
      <c r="G415">
        <v>62</v>
      </c>
      <c r="H415">
        <v>0</v>
      </c>
      <c r="I415" t="s">
        <v>12</v>
      </c>
      <c r="J415">
        <v>10</v>
      </c>
    </row>
    <row r="416" spans="1:10">
      <c r="A416" t="s">
        <v>798</v>
      </c>
      <c r="B416" t="s">
        <v>799</v>
      </c>
      <c r="C416">
        <v>2018</v>
      </c>
      <c r="D416">
        <v>0.68878911367414797</v>
      </c>
      <c r="E416">
        <v>6</v>
      </c>
      <c r="F416">
        <v>79.3333333333333</v>
      </c>
      <c r="G416">
        <v>46</v>
      </c>
      <c r="H416">
        <v>0</v>
      </c>
      <c r="I416" t="s">
        <v>12</v>
      </c>
      <c r="J416">
        <v>52</v>
      </c>
    </row>
    <row r="417" spans="1:10">
      <c r="A417" t="s">
        <v>758</v>
      </c>
      <c r="B417" t="s">
        <v>1615</v>
      </c>
      <c r="C417">
        <v>2019</v>
      </c>
      <c r="D417">
        <v>0.68837613902854</v>
      </c>
      <c r="E417">
        <v>6</v>
      </c>
      <c r="F417">
        <v>76.8333333333333</v>
      </c>
      <c r="G417">
        <v>60</v>
      </c>
      <c r="H417">
        <v>0</v>
      </c>
      <c r="I417" t="s">
        <v>12</v>
      </c>
      <c r="J417">
        <v>26</v>
      </c>
    </row>
    <row r="418" spans="1:10">
      <c r="A418" t="s">
        <v>760</v>
      </c>
      <c r="B418" t="s">
        <v>761</v>
      </c>
      <c r="C418">
        <v>2016</v>
      </c>
      <c r="D418">
        <v>0.68634792645913401</v>
      </c>
      <c r="E418">
        <v>6</v>
      </c>
      <c r="F418">
        <v>77.8333333333333</v>
      </c>
      <c r="G418">
        <v>59</v>
      </c>
      <c r="H418">
        <v>0</v>
      </c>
      <c r="I418" t="s">
        <v>12</v>
      </c>
      <c r="J418">
        <v>73</v>
      </c>
    </row>
    <row r="419" spans="1:10">
      <c r="A419" t="s">
        <v>730</v>
      </c>
      <c r="B419" t="s">
        <v>731</v>
      </c>
      <c r="C419">
        <v>2020</v>
      </c>
      <c r="D419">
        <v>0.68255273331758504</v>
      </c>
      <c r="E419">
        <v>5</v>
      </c>
      <c r="F419">
        <v>59.2</v>
      </c>
      <c r="G419">
        <v>33</v>
      </c>
      <c r="H419">
        <v>0</v>
      </c>
      <c r="I419" t="s">
        <v>12</v>
      </c>
      <c r="J419">
        <v>28</v>
      </c>
    </row>
    <row r="420" spans="1:10">
      <c r="A420" t="s">
        <v>762</v>
      </c>
      <c r="B420" t="s">
        <v>763</v>
      </c>
      <c r="C420">
        <v>2014</v>
      </c>
      <c r="D420">
        <v>0.66070819136025805</v>
      </c>
      <c r="E420">
        <v>5</v>
      </c>
      <c r="F420">
        <v>58.8</v>
      </c>
      <c r="G420">
        <v>49</v>
      </c>
      <c r="H420">
        <v>0</v>
      </c>
      <c r="I420" t="s">
        <v>12</v>
      </c>
      <c r="J420">
        <v>96</v>
      </c>
    </row>
    <row r="421" spans="1:10">
      <c r="A421" t="s">
        <v>764</v>
      </c>
      <c r="B421" t="s">
        <v>765</v>
      </c>
      <c r="C421">
        <v>2017</v>
      </c>
      <c r="D421">
        <v>0.65674056733121999</v>
      </c>
      <c r="E421">
        <v>5</v>
      </c>
      <c r="F421">
        <v>66.2</v>
      </c>
      <c r="G421">
        <v>36</v>
      </c>
      <c r="H421">
        <v>0</v>
      </c>
      <c r="I421" t="s">
        <v>12</v>
      </c>
      <c r="J421">
        <v>57</v>
      </c>
    </row>
    <row r="422" spans="1:10">
      <c r="A422" t="s">
        <v>768</v>
      </c>
      <c r="B422" t="s">
        <v>769</v>
      </c>
      <c r="C422">
        <v>2006</v>
      </c>
      <c r="D422">
        <v>0.64844788302992995</v>
      </c>
      <c r="E422">
        <v>6</v>
      </c>
      <c r="F422">
        <v>86</v>
      </c>
      <c r="G422">
        <v>76</v>
      </c>
      <c r="H422">
        <v>0</v>
      </c>
      <c r="I422" t="s">
        <v>12</v>
      </c>
      <c r="J422">
        <v>151</v>
      </c>
    </row>
    <row r="423" spans="1:10">
      <c r="A423" t="s">
        <v>772</v>
      </c>
      <c r="B423" t="s">
        <v>773</v>
      </c>
      <c r="C423">
        <v>2014</v>
      </c>
      <c r="D423">
        <v>0.64789639863987103</v>
      </c>
      <c r="E423">
        <v>4</v>
      </c>
      <c r="F423">
        <v>45.5</v>
      </c>
      <c r="G423">
        <v>17</v>
      </c>
      <c r="H423">
        <v>0</v>
      </c>
      <c r="I423" t="s">
        <v>12</v>
      </c>
      <c r="J423">
        <v>99</v>
      </c>
    </row>
    <row r="424" spans="1:10">
      <c r="A424" t="s">
        <v>766</v>
      </c>
      <c r="B424" t="s">
        <v>767</v>
      </c>
      <c r="C424">
        <v>2011</v>
      </c>
      <c r="D424">
        <v>0.64602067404594599</v>
      </c>
      <c r="E424">
        <v>4</v>
      </c>
      <c r="F424">
        <v>50.5</v>
      </c>
      <c r="G424">
        <v>16</v>
      </c>
      <c r="H424">
        <v>0</v>
      </c>
      <c r="I424" t="s">
        <v>12</v>
      </c>
      <c r="J424">
        <v>135</v>
      </c>
    </row>
    <row r="425" spans="1:10">
      <c r="A425" t="s">
        <v>770</v>
      </c>
      <c r="B425" t="s">
        <v>771</v>
      </c>
      <c r="C425">
        <v>2018</v>
      </c>
      <c r="D425">
        <v>0.64326476029906898</v>
      </c>
      <c r="E425">
        <v>6</v>
      </c>
      <c r="F425">
        <v>87.8333333333333</v>
      </c>
      <c r="G425">
        <v>73</v>
      </c>
      <c r="H425">
        <v>0</v>
      </c>
      <c r="I425" t="s">
        <v>12</v>
      </c>
      <c r="J425">
        <v>47</v>
      </c>
    </row>
    <row r="426" spans="1:10">
      <c r="A426" t="s">
        <v>774</v>
      </c>
      <c r="B426" t="s">
        <v>775</v>
      </c>
      <c r="C426">
        <v>2018</v>
      </c>
      <c r="D426">
        <v>0.64193978111386896</v>
      </c>
      <c r="E426">
        <v>6</v>
      </c>
      <c r="F426">
        <v>89.1666666666666</v>
      </c>
      <c r="G426">
        <v>61</v>
      </c>
      <c r="H426">
        <v>0</v>
      </c>
      <c r="I426" t="s">
        <v>12</v>
      </c>
      <c r="J426">
        <v>48</v>
      </c>
    </row>
    <row r="427" spans="1:10">
      <c r="A427" t="s">
        <v>37</v>
      </c>
      <c r="B427" t="s">
        <v>1616</v>
      </c>
      <c r="C427">
        <v>2019</v>
      </c>
      <c r="D427">
        <v>0.64073411999506502</v>
      </c>
      <c r="E427">
        <v>6</v>
      </c>
      <c r="F427">
        <v>88</v>
      </c>
      <c r="G427">
        <v>76</v>
      </c>
      <c r="H427">
        <v>0</v>
      </c>
      <c r="I427" t="s">
        <v>12</v>
      </c>
      <c r="J427">
        <v>8</v>
      </c>
    </row>
    <row r="428" spans="1:10">
      <c r="A428" t="s">
        <v>776</v>
      </c>
      <c r="B428" t="s">
        <v>777</v>
      </c>
      <c r="C428">
        <v>2017</v>
      </c>
      <c r="D428">
        <v>0.63607611274674303</v>
      </c>
      <c r="E428">
        <v>5</v>
      </c>
      <c r="F428">
        <v>68.2</v>
      </c>
      <c r="G428">
        <v>36</v>
      </c>
      <c r="H428">
        <v>0</v>
      </c>
      <c r="I428" t="s">
        <v>12</v>
      </c>
      <c r="J428">
        <v>55</v>
      </c>
    </row>
    <row r="429" spans="1:10">
      <c r="A429" t="s">
        <v>778</v>
      </c>
      <c r="B429" t="s">
        <v>1617</v>
      </c>
      <c r="C429">
        <v>2005</v>
      </c>
      <c r="D429">
        <v>0.63571470963373</v>
      </c>
      <c r="E429">
        <v>6</v>
      </c>
      <c r="F429">
        <v>89.3333333333333</v>
      </c>
      <c r="G429">
        <v>83</v>
      </c>
      <c r="H429">
        <v>0</v>
      </c>
      <c r="I429" t="s">
        <v>12</v>
      </c>
      <c r="J429">
        <v>152</v>
      </c>
    </row>
    <row r="430" spans="1:10">
      <c r="A430" t="s">
        <v>780</v>
      </c>
      <c r="B430" t="s">
        <v>781</v>
      </c>
      <c r="C430">
        <v>2006</v>
      </c>
      <c r="D430">
        <v>0.63475962589476898</v>
      </c>
      <c r="E430">
        <v>6</v>
      </c>
      <c r="F430">
        <v>90</v>
      </c>
      <c r="G430">
        <v>75</v>
      </c>
      <c r="H430">
        <v>0</v>
      </c>
      <c r="I430" t="s">
        <v>12</v>
      </c>
      <c r="J430">
        <v>149</v>
      </c>
    </row>
    <row r="431" spans="1:10">
      <c r="A431" t="s">
        <v>782</v>
      </c>
      <c r="B431" t="s">
        <v>783</v>
      </c>
      <c r="C431">
        <v>2015</v>
      </c>
      <c r="D431">
        <v>0.63264272423333601</v>
      </c>
      <c r="E431">
        <v>6</v>
      </c>
      <c r="F431">
        <v>90.3333333333333</v>
      </c>
      <c r="G431">
        <v>80</v>
      </c>
      <c r="H431">
        <v>0</v>
      </c>
      <c r="I431" t="s">
        <v>12</v>
      </c>
      <c r="J431">
        <v>70</v>
      </c>
    </row>
    <row r="432" spans="1:10">
      <c r="A432" t="s">
        <v>786</v>
      </c>
      <c r="B432" t="s">
        <v>787</v>
      </c>
      <c r="C432">
        <v>2015</v>
      </c>
      <c r="D432">
        <v>0.63108682558943696</v>
      </c>
      <c r="E432">
        <v>4</v>
      </c>
      <c r="F432">
        <v>58.75</v>
      </c>
      <c r="G432">
        <v>13</v>
      </c>
      <c r="H432">
        <v>0</v>
      </c>
      <c r="I432" t="s">
        <v>12</v>
      </c>
      <c r="J432">
        <v>94</v>
      </c>
    </row>
    <row r="433" spans="1:10">
      <c r="A433" t="s">
        <v>788</v>
      </c>
      <c r="B433" t="s">
        <v>789</v>
      </c>
      <c r="C433">
        <v>2014</v>
      </c>
      <c r="D433">
        <v>0.62632725217830598</v>
      </c>
      <c r="E433">
        <v>4</v>
      </c>
      <c r="F433">
        <v>49.75</v>
      </c>
      <c r="G433">
        <v>26</v>
      </c>
      <c r="H433">
        <v>0</v>
      </c>
      <c r="I433" t="s">
        <v>12</v>
      </c>
      <c r="J433">
        <v>90</v>
      </c>
    </row>
    <row r="434" spans="1:10">
      <c r="A434" t="s">
        <v>784</v>
      </c>
      <c r="B434" t="s">
        <v>1618</v>
      </c>
      <c r="C434">
        <v>2012</v>
      </c>
      <c r="D434">
        <v>0.62590060402297398</v>
      </c>
      <c r="E434">
        <v>5</v>
      </c>
      <c r="F434">
        <v>69.2</v>
      </c>
      <c r="G434">
        <v>38</v>
      </c>
      <c r="H434">
        <v>0</v>
      </c>
      <c r="I434" t="s">
        <v>12</v>
      </c>
      <c r="J434">
        <v>117</v>
      </c>
    </row>
    <row r="435" spans="1:10">
      <c r="A435" t="s">
        <v>1482</v>
      </c>
      <c r="B435" t="s">
        <v>1619</v>
      </c>
      <c r="C435">
        <v>2022</v>
      </c>
      <c r="D435">
        <v>0.622366706188342</v>
      </c>
      <c r="E435">
        <v>5</v>
      </c>
      <c r="F435">
        <v>67.400000000000006</v>
      </c>
      <c r="G435">
        <v>46</v>
      </c>
      <c r="H435">
        <v>0</v>
      </c>
      <c r="I435" t="s">
        <v>12</v>
      </c>
      <c r="J435">
        <v>9</v>
      </c>
    </row>
    <row r="436" spans="1:10">
      <c r="A436" t="s">
        <v>792</v>
      </c>
      <c r="B436" t="s">
        <v>793</v>
      </c>
      <c r="C436">
        <v>2019</v>
      </c>
      <c r="D436">
        <v>0.61333418323526601</v>
      </c>
      <c r="E436">
        <v>4</v>
      </c>
      <c r="F436">
        <v>51</v>
      </c>
      <c r="G436">
        <v>23</v>
      </c>
      <c r="H436">
        <v>0</v>
      </c>
      <c r="I436" t="s">
        <v>12</v>
      </c>
      <c r="J436">
        <v>43</v>
      </c>
    </row>
    <row r="437" spans="1:10">
      <c r="A437" t="s">
        <v>1620</v>
      </c>
      <c r="B437" t="s">
        <v>1621</v>
      </c>
      <c r="C437">
        <v>2014</v>
      </c>
      <c r="D437">
        <v>0.60188873606591697</v>
      </c>
      <c r="E437">
        <v>5</v>
      </c>
      <c r="F437">
        <v>70.8</v>
      </c>
      <c r="G437">
        <v>55</v>
      </c>
      <c r="H437">
        <v>0</v>
      </c>
      <c r="I437" t="s">
        <v>12</v>
      </c>
      <c r="J437">
        <v>98</v>
      </c>
    </row>
    <row r="438" spans="1:10">
      <c r="A438" t="s">
        <v>920</v>
      </c>
      <c r="B438" t="s">
        <v>921</v>
      </c>
      <c r="C438">
        <v>2019</v>
      </c>
      <c r="D438">
        <v>0.59987526827904503</v>
      </c>
      <c r="E438">
        <v>5</v>
      </c>
      <c r="F438">
        <v>72.8</v>
      </c>
      <c r="G438">
        <v>51</v>
      </c>
      <c r="H438">
        <v>0</v>
      </c>
      <c r="I438" t="s">
        <v>12</v>
      </c>
      <c r="J438">
        <v>4</v>
      </c>
    </row>
    <row r="439" spans="1:10">
      <c r="A439" t="s">
        <v>796</v>
      </c>
      <c r="B439" t="s">
        <v>1622</v>
      </c>
      <c r="C439">
        <v>2020</v>
      </c>
      <c r="D439">
        <v>0.59625477016888795</v>
      </c>
      <c r="E439">
        <v>3</v>
      </c>
      <c r="F439">
        <v>32.6666666666666</v>
      </c>
      <c r="G439">
        <v>16</v>
      </c>
      <c r="H439">
        <v>0</v>
      </c>
      <c r="I439" t="s">
        <v>12</v>
      </c>
      <c r="J439">
        <v>37</v>
      </c>
    </row>
    <row r="440" spans="1:10">
      <c r="A440" t="s">
        <v>838</v>
      </c>
      <c r="B440" t="s">
        <v>839</v>
      </c>
      <c r="C440">
        <v>2016</v>
      </c>
      <c r="D440">
        <v>0.58270466723303005</v>
      </c>
      <c r="E440">
        <v>5</v>
      </c>
      <c r="F440">
        <v>80.599999999999994</v>
      </c>
      <c r="G440">
        <v>39</v>
      </c>
      <c r="H440">
        <v>0</v>
      </c>
      <c r="I440" t="s">
        <v>12</v>
      </c>
      <c r="J440">
        <v>66</v>
      </c>
    </row>
    <row r="441" spans="1:10">
      <c r="A441" t="s">
        <v>1623</v>
      </c>
      <c r="B441" t="s">
        <v>1624</v>
      </c>
      <c r="C441">
        <v>2022</v>
      </c>
      <c r="D441">
        <v>0.57464697727991099</v>
      </c>
      <c r="E441">
        <v>5</v>
      </c>
      <c r="F441">
        <v>78.2</v>
      </c>
      <c r="G441">
        <v>58</v>
      </c>
      <c r="H441">
        <v>0</v>
      </c>
      <c r="I441" t="s">
        <v>12</v>
      </c>
      <c r="J441">
        <v>2</v>
      </c>
    </row>
    <row r="442" spans="1:10">
      <c r="A442" t="s">
        <v>802</v>
      </c>
      <c r="B442" t="s">
        <v>803</v>
      </c>
      <c r="C442">
        <v>2010</v>
      </c>
      <c r="D442">
        <v>0.57220829723422195</v>
      </c>
      <c r="E442">
        <v>4</v>
      </c>
      <c r="F442">
        <v>50.75</v>
      </c>
      <c r="G442">
        <v>34</v>
      </c>
      <c r="H442">
        <v>0</v>
      </c>
      <c r="I442" t="s">
        <v>12</v>
      </c>
      <c r="J442">
        <v>155</v>
      </c>
    </row>
    <row r="443" spans="1:10">
      <c r="A443" t="s">
        <v>804</v>
      </c>
      <c r="B443" t="s">
        <v>805</v>
      </c>
      <c r="C443">
        <v>2017</v>
      </c>
      <c r="D443">
        <v>0.56648482431908298</v>
      </c>
      <c r="E443">
        <v>3</v>
      </c>
      <c r="F443">
        <v>36</v>
      </c>
      <c r="G443">
        <v>16</v>
      </c>
      <c r="H443">
        <v>0</v>
      </c>
      <c r="I443" t="s">
        <v>12</v>
      </c>
      <c r="J443">
        <v>66</v>
      </c>
    </row>
    <row r="444" spans="1:10">
      <c r="A444" t="s">
        <v>806</v>
      </c>
      <c r="B444" t="s">
        <v>807</v>
      </c>
      <c r="C444">
        <v>2011</v>
      </c>
      <c r="D444">
        <v>0.56461125030717296</v>
      </c>
      <c r="E444">
        <v>5</v>
      </c>
      <c r="F444">
        <v>79.400000000000006</v>
      </c>
      <c r="G444">
        <v>63</v>
      </c>
      <c r="H444">
        <v>0</v>
      </c>
      <c r="I444" t="s">
        <v>12</v>
      </c>
      <c r="J444">
        <v>128</v>
      </c>
    </row>
    <row r="445" spans="1:10">
      <c r="A445" t="s">
        <v>1625</v>
      </c>
      <c r="B445" t="s">
        <v>1626</v>
      </c>
      <c r="C445">
        <v>2022</v>
      </c>
      <c r="D445">
        <v>0.56134989491106302</v>
      </c>
      <c r="E445">
        <v>5</v>
      </c>
      <c r="F445">
        <v>80.599999999999994</v>
      </c>
      <c r="G445">
        <v>68</v>
      </c>
      <c r="H445">
        <v>0</v>
      </c>
      <c r="I445">
        <v>89</v>
      </c>
      <c r="J445" t="s">
        <v>12</v>
      </c>
    </row>
    <row r="446" spans="1:10">
      <c r="A446" t="s">
        <v>1627</v>
      </c>
      <c r="B446" t="s">
        <v>1628</v>
      </c>
      <c r="C446">
        <v>2011</v>
      </c>
      <c r="D446">
        <v>0.55836306638757705</v>
      </c>
      <c r="E446">
        <v>4</v>
      </c>
      <c r="F446">
        <v>58.25</v>
      </c>
      <c r="G446">
        <v>34</v>
      </c>
      <c r="H446">
        <v>0</v>
      </c>
      <c r="I446" t="s">
        <v>12</v>
      </c>
      <c r="J446">
        <v>133</v>
      </c>
    </row>
    <row r="447" spans="1:10">
      <c r="A447" t="s">
        <v>1460</v>
      </c>
      <c r="B447" t="s">
        <v>1461</v>
      </c>
      <c r="C447">
        <v>2021</v>
      </c>
      <c r="D447">
        <v>0.55649081570120995</v>
      </c>
      <c r="E447">
        <v>4</v>
      </c>
      <c r="F447">
        <v>57.25</v>
      </c>
      <c r="G447">
        <v>30</v>
      </c>
      <c r="H447">
        <v>0</v>
      </c>
      <c r="I447" t="s">
        <v>12</v>
      </c>
      <c r="J447">
        <v>17</v>
      </c>
    </row>
    <row r="448" spans="1:10">
      <c r="A448" t="s">
        <v>810</v>
      </c>
      <c r="B448" t="s">
        <v>811</v>
      </c>
      <c r="C448">
        <v>2019</v>
      </c>
      <c r="D448">
        <v>0.55034992662394899</v>
      </c>
      <c r="E448">
        <v>4</v>
      </c>
      <c r="F448">
        <v>61.75</v>
      </c>
      <c r="G448">
        <v>31</v>
      </c>
      <c r="H448">
        <v>0</v>
      </c>
      <c r="I448" t="s">
        <v>12</v>
      </c>
      <c r="J448">
        <v>45</v>
      </c>
    </row>
    <row r="449" spans="1:10">
      <c r="A449" t="s">
        <v>1393</v>
      </c>
      <c r="B449" t="s">
        <v>1394</v>
      </c>
      <c r="C449">
        <v>2018</v>
      </c>
      <c r="D449">
        <v>0.54593700099313902</v>
      </c>
      <c r="E449">
        <v>5</v>
      </c>
      <c r="F449">
        <v>85</v>
      </c>
      <c r="G449">
        <v>68</v>
      </c>
      <c r="H449">
        <v>0</v>
      </c>
      <c r="I449" t="s">
        <v>12</v>
      </c>
      <c r="J449">
        <v>20</v>
      </c>
    </row>
    <row r="450" spans="1:10">
      <c r="A450" t="s">
        <v>812</v>
      </c>
      <c r="B450" t="s">
        <v>813</v>
      </c>
      <c r="C450">
        <v>2011</v>
      </c>
      <c r="D450">
        <v>0.53938760055050305</v>
      </c>
      <c r="E450">
        <v>5</v>
      </c>
      <c r="F450">
        <v>86.4</v>
      </c>
      <c r="G450">
        <v>73</v>
      </c>
      <c r="H450">
        <v>0</v>
      </c>
      <c r="I450" t="s">
        <v>12</v>
      </c>
      <c r="J450">
        <v>137</v>
      </c>
    </row>
    <row r="451" spans="1:10">
      <c r="A451" t="s">
        <v>814</v>
      </c>
      <c r="B451" t="s">
        <v>815</v>
      </c>
      <c r="C451">
        <v>2011</v>
      </c>
      <c r="D451">
        <v>0.53508434065715405</v>
      </c>
      <c r="E451">
        <v>4</v>
      </c>
      <c r="F451">
        <v>60.75</v>
      </c>
      <c r="G451">
        <v>38</v>
      </c>
      <c r="H451">
        <v>0</v>
      </c>
      <c r="I451" t="s">
        <v>12</v>
      </c>
      <c r="J451">
        <v>141</v>
      </c>
    </row>
    <row r="452" spans="1:10">
      <c r="A452" t="s">
        <v>874</v>
      </c>
      <c r="B452" t="s">
        <v>875</v>
      </c>
      <c r="C452">
        <v>2012</v>
      </c>
      <c r="D452">
        <v>0.53344298834576798</v>
      </c>
      <c r="E452">
        <v>5</v>
      </c>
      <c r="F452">
        <v>88.8</v>
      </c>
      <c r="G452">
        <v>70</v>
      </c>
      <c r="H452">
        <v>0</v>
      </c>
      <c r="I452" t="s">
        <v>12</v>
      </c>
      <c r="J452">
        <v>105</v>
      </c>
    </row>
    <row r="453" spans="1:10">
      <c r="A453" t="s">
        <v>818</v>
      </c>
      <c r="B453" t="s">
        <v>819</v>
      </c>
      <c r="C453">
        <v>2018</v>
      </c>
      <c r="D453">
        <v>0.52963250765819703</v>
      </c>
      <c r="E453">
        <v>4</v>
      </c>
      <c r="F453">
        <v>62.25</v>
      </c>
      <c r="G453">
        <v>33</v>
      </c>
      <c r="H453">
        <v>0</v>
      </c>
      <c r="I453" t="s">
        <v>12</v>
      </c>
      <c r="J453">
        <v>51</v>
      </c>
    </row>
    <row r="454" spans="1:10">
      <c r="A454" t="s">
        <v>816</v>
      </c>
      <c r="B454" t="s">
        <v>817</v>
      </c>
      <c r="C454">
        <v>2016</v>
      </c>
      <c r="D454">
        <v>0.52583711097046903</v>
      </c>
      <c r="E454">
        <v>5</v>
      </c>
      <c r="F454">
        <v>91.2</v>
      </c>
      <c r="G454">
        <v>74</v>
      </c>
      <c r="H454">
        <v>0</v>
      </c>
      <c r="I454" t="s">
        <v>12</v>
      </c>
      <c r="J454">
        <v>73</v>
      </c>
    </row>
    <row r="455" spans="1:10">
      <c r="A455" t="s">
        <v>1629</v>
      </c>
      <c r="B455" t="s">
        <v>1630</v>
      </c>
      <c r="C455">
        <v>2007</v>
      </c>
      <c r="D455">
        <v>0.52434993152895104</v>
      </c>
      <c r="E455">
        <v>5</v>
      </c>
      <c r="F455">
        <v>91</v>
      </c>
      <c r="G455">
        <v>88</v>
      </c>
      <c r="H455">
        <v>0</v>
      </c>
      <c r="I455" t="s">
        <v>12</v>
      </c>
      <c r="J455">
        <v>154</v>
      </c>
    </row>
    <row r="456" spans="1:10">
      <c r="A456" t="s">
        <v>790</v>
      </c>
      <c r="B456" t="s">
        <v>791</v>
      </c>
      <c r="C456">
        <v>2001</v>
      </c>
      <c r="D456">
        <v>0.51793664139204998</v>
      </c>
      <c r="E456">
        <v>5</v>
      </c>
      <c r="F456">
        <v>93.4</v>
      </c>
      <c r="G456">
        <v>85</v>
      </c>
      <c r="H456">
        <v>0</v>
      </c>
      <c r="I456" t="s">
        <v>12</v>
      </c>
      <c r="J456">
        <v>153</v>
      </c>
    </row>
    <row r="457" spans="1:10">
      <c r="A457" t="s">
        <v>824</v>
      </c>
      <c r="B457" t="s">
        <v>825</v>
      </c>
      <c r="C457">
        <v>2012</v>
      </c>
      <c r="D457">
        <v>0.51727441352407399</v>
      </c>
      <c r="E457">
        <v>4</v>
      </c>
      <c r="F457">
        <v>64</v>
      </c>
      <c r="G457">
        <v>45</v>
      </c>
      <c r="H457">
        <v>0</v>
      </c>
      <c r="I457" t="s">
        <v>12</v>
      </c>
      <c r="J457">
        <v>98</v>
      </c>
    </row>
    <row r="458" spans="1:10">
      <c r="A458" t="s">
        <v>1465</v>
      </c>
      <c r="B458" t="s">
        <v>1466</v>
      </c>
      <c r="C458">
        <v>2015</v>
      </c>
      <c r="D458">
        <v>0.50809080380730198</v>
      </c>
      <c r="E458">
        <v>4</v>
      </c>
      <c r="F458">
        <v>65.75</v>
      </c>
      <c r="G458">
        <v>46</v>
      </c>
      <c r="H458">
        <v>0</v>
      </c>
      <c r="I458" t="s">
        <v>12</v>
      </c>
      <c r="J458">
        <v>89</v>
      </c>
    </row>
    <row r="459" spans="1:10">
      <c r="A459" t="s">
        <v>828</v>
      </c>
      <c r="B459" t="s">
        <v>829</v>
      </c>
      <c r="C459">
        <v>2010</v>
      </c>
      <c r="D459">
        <v>0.50453409758682699</v>
      </c>
      <c r="E459">
        <v>4</v>
      </c>
      <c r="F459">
        <v>67.75</v>
      </c>
      <c r="G459">
        <v>47</v>
      </c>
      <c r="H459">
        <v>0</v>
      </c>
      <c r="I459" t="s">
        <v>12</v>
      </c>
      <c r="J459">
        <v>146</v>
      </c>
    </row>
    <row r="460" spans="1:10">
      <c r="A460" t="s">
        <v>830</v>
      </c>
      <c r="B460" t="s">
        <v>831</v>
      </c>
      <c r="C460">
        <v>2013</v>
      </c>
      <c r="D460">
        <v>0.502173773896742</v>
      </c>
      <c r="E460">
        <v>4</v>
      </c>
      <c r="F460">
        <v>65</v>
      </c>
      <c r="G460">
        <v>50</v>
      </c>
      <c r="H460">
        <v>0</v>
      </c>
      <c r="I460" t="s">
        <v>12</v>
      </c>
      <c r="J460">
        <v>115</v>
      </c>
    </row>
    <row r="461" spans="1:10">
      <c r="A461" t="s">
        <v>1506</v>
      </c>
      <c r="B461" t="s">
        <v>1507</v>
      </c>
      <c r="C461">
        <v>2021</v>
      </c>
      <c r="D461">
        <v>0.49675906079388099</v>
      </c>
      <c r="E461">
        <v>4</v>
      </c>
      <c r="F461">
        <v>67.5</v>
      </c>
      <c r="G461">
        <v>44</v>
      </c>
      <c r="H461">
        <v>0</v>
      </c>
      <c r="I461" t="s">
        <v>12</v>
      </c>
      <c r="J461">
        <v>9</v>
      </c>
    </row>
    <row r="462" spans="1:10">
      <c r="A462" t="s">
        <v>832</v>
      </c>
      <c r="B462" t="s">
        <v>833</v>
      </c>
      <c r="C462">
        <v>2017</v>
      </c>
      <c r="D462">
        <v>0.49595416689610999</v>
      </c>
      <c r="E462">
        <v>4</v>
      </c>
      <c r="F462">
        <v>67.5</v>
      </c>
      <c r="G462">
        <v>53</v>
      </c>
      <c r="H462">
        <v>0</v>
      </c>
      <c r="I462" t="s">
        <v>12</v>
      </c>
      <c r="J462">
        <v>58</v>
      </c>
    </row>
    <row r="463" spans="1:10">
      <c r="A463" t="s">
        <v>1631</v>
      </c>
      <c r="B463" t="s">
        <v>1632</v>
      </c>
      <c r="C463">
        <v>2022</v>
      </c>
      <c r="D463">
        <v>0.49059691541370898</v>
      </c>
      <c r="E463">
        <v>4</v>
      </c>
      <c r="F463">
        <v>67.5</v>
      </c>
      <c r="G463">
        <v>57</v>
      </c>
      <c r="H463">
        <v>0</v>
      </c>
      <c r="I463" t="s">
        <v>12</v>
      </c>
      <c r="J463">
        <v>2</v>
      </c>
    </row>
    <row r="464" spans="1:10">
      <c r="A464" t="s">
        <v>836</v>
      </c>
      <c r="B464" t="s">
        <v>837</v>
      </c>
      <c r="C464">
        <v>2019</v>
      </c>
      <c r="D464">
        <v>0.48774082415291597</v>
      </c>
      <c r="E464">
        <v>4</v>
      </c>
      <c r="F464">
        <v>68.75</v>
      </c>
      <c r="G464">
        <v>53</v>
      </c>
      <c r="H464">
        <v>0</v>
      </c>
      <c r="I464" t="s">
        <v>12</v>
      </c>
      <c r="J464">
        <v>39</v>
      </c>
    </row>
    <row r="465" spans="1:10">
      <c r="A465" t="s">
        <v>844</v>
      </c>
      <c r="B465" t="s">
        <v>845</v>
      </c>
      <c r="C465">
        <v>2012</v>
      </c>
      <c r="D465">
        <v>0.48022781578580898</v>
      </c>
      <c r="E465">
        <v>4</v>
      </c>
      <c r="F465">
        <v>71.75</v>
      </c>
      <c r="G465">
        <v>60</v>
      </c>
      <c r="H465">
        <v>0</v>
      </c>
      <c r="I465" t="s">
        <v>12</v>
      </c>
      <c r="J465">
        <v>121</v>
      </c>
    </row>
    <row r="466" spans="1:10">
      <c r="A466" t="s">
        <v>846</v>
      </c>
      <c r="B466" t="s">
        <v>847</v>
      </c>
      <c r="C466">
        <v>2015</v>
      </c>
      <c r="D466">
        <v>0.477443852397542</v>
      </c>
      <c r="E466">
        <v>4</v>
      </c>
      <c r="F466">
        <v>75.75</v>
      </c>
      <c r="G466">
        <v>44</v>
      </c>
      <c r="H466">
        <v>0</v>
      </c>
      <c r="I466" t="s">
        <v>12</v>
      </c>
      <c r="J466">
        <v>70</v>
      </c>
    </row>
    <row r="467" spans="1:10">
      <c r="A467" t="s">
        <v>840</v>
      </c>
      <c r="B467" t="s">
        <v>841</v>
      </c>
      <c r="C467">
        <v>2012</v>
      </c>
      <c r="D467">
        <v>0.475020513101025</v>
      </c>
      <c r="E467">
        <v>4</v>
      </c>
      <c r="F467">
        <v>78.5</v>
      </c>
      <c r="G467">
        <v>38</v>
      </c>
      <c r="H467">
        <v>0</v>
      </c>
      <c r="I467" t="s">
        <v>12</v>
      </c>
      <c r="J467">
        <v>123</v>
      </c>
    </row>
    <row r="468" spans="1:10">
      <c r="A468" t="s">
        <v>848</v>
      </c>
      <c r="B468" t="s">
        <v>849</v>
      </c>
      <c r="C468">
        <v>2011</v>
      </c>
      <c r="D468">
        <v>0.471046014414085</v>
      </c>
      <c r="E468">
        <v>3</v>
      </c>
      <c r="F468">
        <v>57.3333333333333</v>
      </c>
      <c r="G468">
        <v>18</v>
      </c>
      <c r="H468">
        <v>0</v>
      </c>
      <c r="I468" t="s">
        <v>12</v>
      </c>
      <c r="J468">
        <v>135</v>
      </c>
    </row>
    <row r="469" spans="1:10">
      <c r="A469" t="s">
        <v>1633</v>
      </c>
      <c r="B469" t="s">
        <v>1634</v>
      </c>
      <c r="C469">
        <v>2022</v>
      </c>
      <c r="D469">
        <v>0.46785229341872098</v>
      </c>
      <c r="E469">
        <v>4</v>
      </c>
      <c r="F469">
        <v>73.5</v>
      </c>
      <c r="G469">
        <v>65</v>
      </c>
      <c r="H469">
        <v>0</v>
      </c>
      <c r="I469" t="s">
        <v>12</v>
      </c>
      <c r="J469">
        <v>1</v>
      </c>
    </row>
    <row r="470" spans="1:10">
      <c r="A470" t="s">
        <v>852</v>
      </c>
      <c r="B470" t="s">
        <v>853</v>
      </c>
      <c r="C470">
        <v>2019</v>
      </c>
      <c r="D470">
        <v>0.46347135123091898</v>
      </c>
      <c r="E470">
        <v>4</v>
      </c>
      <c r="F470">
        <v>77.5</v>
      </c>
      <c r="G470">
        <v>60</v>
      </c>
      <c r="H470">
        <v>0</v>
      </c>
      <c r="I470" t="s">
        <v>12</v>
      </c>
      <c r="J470">
        <v>28</v>
      </c>
    </row>
    <row r="471" spans="1:10">
      <c r="A471" t="s">
        <v>854</v>
      </c>
      <c r="B471" t="s">
        <v>855</v>
      </c>
      <c r="C471">
        <v>2015</v>
      </c>
      <c r="D471">
        <v>0.45974348683627297</v>
      </c>
      <c r="E471">
        <v>3</v>
      </c>
      <c r="F471">
        <v>47.3333333333333</v>
      </c>
      <c r="G471">
        <v>30</v>
      </c>
      <c r="H471">
        <v>0</v>
      </c>
      <c r="I471" t="s">
        <v>12</v>
      </c>
      <c r="J471">
        <v>96</v>
      </c>
    </row>
    <row r="472" spans="1:10">
      <c r="A472" t="s">
        <v>1635</v>
      </c>
      <c r="B472" t="s">
        <v>1636</v>
      </c>
      <c r="C472">
        <v>2022</v>
      </c>
      <c r="D472">
        <v>0.45970239186175199</v>
      </c>
      <c r="E472">
        <v>4</v>
      </c>
      <c r="F472">
        <v>76</v>
      </c>
      <c r="G472">
        <v>71</v>
      </c>
      <c r="H472">
        <v>0</v>
      </c>
      <c r="I472">
        <v>72</v>
      </c>
      <c r="J472" t="s">
        <v>12</v>
      </c>
    </row>
    <row r="473" spans="1:10">
      <c r="A473" t="s">
        <v>856</v>
      </c>
      <c r="B473" t="s">
        <v>857</v>
      </c>
      <c r="C473">
        <v>2010</v>
      </c>
      <c r="D473">
        <v>0.45885412284804</v>
      </c>
      <c r="E473">
        <v>4</v>
      </c>
      <c r="F473">
        <v>78</v>
      </c>
      <c r="G473">
        <v>57</v>
      </c>
      <c r="H473">
        <v>0</v>
      </c>
      <c r="I473" t="s">
        <v>12</v>
      </c>
      <c r="J473">
        <v>152</v>
      </c>
    </row>
    <row r="474" spans="1:10">
      <c r="A474" t="s">
        <v>1504</v>
      </c>
      <c r="B474" t="s">
        <v>1505</v>
      </c>
      <c r="C474">
        <v>2022</v>
      </c>
      <c r="D474">
        <v>0.45876581880312001</v>
      </c>
      <c r="E474">
        <v>4</v>
      </c>
      <c r="F474">
        <v>77.5</v>
      </c>
      <c r="G474">
        <v>64</v>
      </c>
      <c r="H474">
        <v>0</v>
      </c>
      <c r="I474" t="s">
        <v>12</v>
      </c>
      <c r="J474">
        <v>5</v>
      </c>
    </row>
    <row r="475" spans="1:10">
      <c r="A475" t="s">
        <v>858</v>
      </c>
      <c r="B475" t="s">
        <v>859</v>
      </c>
      <c r="C475">
        <v>2020</v>
      </c>
      <c r="D475">
        <v>0.45833755626894601</v>
      </c>
      <c r="E475">
        <v>3</v>
      </c>
      <c r="F475">
        <v>54.6666666666666</v>
      </c>
      <c r="G475">
        <v>26</v>
      </c>
      <c r="H475">
        <v>0</v>
      </c>
      <c r="I475" t="s">
        <v>12</v>
      </c>
      <c r="J475">
        <v>29</v>
      </c>
    </row>
    <row r="476" spans="1:10">
      <c r="A476" t="s">
        <v>1066</v>
      </c>
      <c r="B476" t="s">
        <v>1067</v>
      </c>
      <c r="C476">
        <v>2019</v>
      </c>
      <c r="D476">
        <v>0.45806826416712398</v>
      </c>
      <c r="E476">
        <v>4</v>
      </c>
      <c r="F476">
        <v>78.5</v>
      </c>
      <c r="G476">
        <v>57</v>
      </c>
      <c r="H476">
        <v>0</v>
      </c>
      <c r="I476" t="s">
        <v>12</v>
      </c>
      <c r="J476">
        <v>5</v>
      </c>
    </row>
    <row r="477" spans="1:10">
      <c r="A477" t="s">
        <v>1637</v>
      </c>
      <c r="B477" t="s">
        <v>1638</v>
      </c>
      <c r="C477">
        <v>2022</v>
      </c>
      <c r="D477">
        <v>0.45718954742849799</v>
      </c>
      <c r="E477">
        <v>3</v>
      </c>
      <c r="F477">
        <v>44</v>
      </c>
      <c r="G477">
        <v>38</v>
      </c>
      <c r="H477">
        <v>0</v>
      </c>
      <c r="I477">
        <v>38</v>
      </c>
      <c r="J477" t="s">
        <v>12</v>
      </c>
    </row>
    <row r="478" spans="1:10">
      <c r="A478" t="s">
        <v>860</v>
      </c>
      <c r="B478" t="s">
        <v>861</v>
      </c>
      <c r="C478">
        <v>2017</v>
      </c>
      <c r="D478">
        <v>0.45530358833483597</v>
      </c>
      <c r="E478">
        <v>3</v>
      </c>
      <c r="F478">
        <v>45</v>
      </c>
      <c r="G478">
        <v>34</v>
      </c>
      <c r="H478">
        <v>0</v>
      </c>
      <c r="I478" t="s">
        <v>12</v>
      </c>
      <c r="J478">
        <v>56</v>
      </c>
    </row>
    <row r="479" spans="1:10">
      <c r="A479" t="s">
        <v>862</v>
      </c>
      <c r="B479" t="s">
        <v>863</v>
      </c>
      <c r="C479">
        <v>2015</v>
      </c>
      <c r="D479">
        <v>0.45368538336703701</v>
      </c>
      <c r="E479">
        <v>4</v>
      </c>
      <c r="F479">
        <v>79.5</v>
      </c>
      <c r="G479">
        <v>62</v>
      </c>
      <c r="H479">
        <v>0</v>
      </c>
      <c r="I479" t="s">
        <v>12</v>
      </c>
      <c r="J479">
        <v>87</v>
      </c>
    </row>
    <row r="480" spans="1:10">
      <c r="A480" t="s">
        <v>1639</v>
      </c>
      <c r="B480" t="s">
        <v>1640</v>
      </c>
      <c r="C480">
        <v>2022</v>
      </c>
      <c r="D480">
        <v>0.45153987585523803</v>
      </c>
      <c r="E480">
        <v>4</v>
      </c>
      <c r="F480">
        <v>79.25</v>
      </c>
      <c r="G480">
        <v>66</v>
      </c>
      <c r="H480">
        <v>0</v>
      </c>
      <c r="I480">
        <v>81</v>
      </c>
      <c r="J480" t="s">
        <v>12</v>
      </c>
    </row>
    <row r="481" spans="1:10">
      <c r="A481" t="s">
        <v>864</v>
      </c>
      <c r="B481" t="s">
        <v>865</v>
      </c>
      <c r="C481">
        <v>2018</v>
      </c>
      <c r="D481">
        <v>0.450310010893891</v>
      </c>
      <c r="E481">
        <v>4</v>
      </c>
      <c r="F481">
        <v>80.25</v>
      </c>
      <c r="G481">
        <v>66</v>
      </c>
      <c r="H481">
        <v>0</v>
      </c>
      <c r="I481" t="s">
        <v>12</v>
      </c>
      <c r="J481">
        <v>48</v>
      </c>
    </row>
    <row r="482" spans="1:10">
      <c r="A482" t="s">
        <v>866</v>
      </c>
      <c r="B482" t="s">
        <v>867</v>
      </c>
      <c r="C482">
        <v>2010</v>
      </c>
      <c r="D482">
        <v>0.44759683228291403</v>
      </c>
      <c r="E482">
        <v>4</v>
      </c>
      <c r="F482">
        <v>80.75</v>
      </c>
      <c r="G482">
        <v>70</v>
      </c>
      <c r="H482">
        <v>0</v>
      </c>
      <c r="I482" t="s">
        <v>12</v>
      </c>
      <c r="J482">
        <v>132</v>
      </c>
    </row>
    <row r="483" spans="1:10">
      <c r="A483" t="s">
        <v>962</v>
      </c>
      <c r="B483" t="s">
        <v>963</v>
      </c>
      <c r="C483">
        <v>2009</v>
      </c>
      <c r="D483">
        <v>0.44616369657857202</v>
      </c>
      <c r="E483">
        <v>4</v>
      </c>
      <c r="F483">
        <v>81.5</v>
      </c>
      <c r="G483">
        <v>68</v>
      </c>
      <c r="H483">
        <v>0</v>
      </c>
      <c r="I483" t="s">
        <v>12</v>
      </c>
      <c r="J483">
        <v>88</v>
      </c>
    </row>
    <row r="484" spans="1:10">
      <c r="A484" t="s">
        <v>872</v>
      </c>
      <c r="B484" t="s">
        <v>873</v>
      </c>
      <c r="C484">
        <v>2011</v>
      </c>
      <c r="D484">
        <v>0.445512159319432</v>
      </c>
      <c r="E484">
        <v>4</v>
      </c>
      <c r="F484">
        <v>82.25</v>
      </c>
      <c r="G484">
        <v>65</v>
      </c>
      <c r="H484">
        <v>0</v>
      </c>
      <c r="I484" t="s">
        <v>12</v>
      </c>
      <c r="J484">
        <v>124</v>
      </c>
    </row>
    <row r="485" spans="1:10">
      <c r="A485" t="s">
        <v>868</v>
      </c>
      <c r="B485" t="s">
        <v>869</v>
      </c>
      <c r="C485">
        <v>2018</v>
      </c>
      <c r="D485">
        <v>0.44548032452907999</v>
      </c>
      <c r="E485">
        <v>3</v>
      </c>
      <c r="F485">
        <v>50</v>
      </c>
      <c r="G485">
        <v>30</v>
      </c>
      <c r="H485">
        <v>0</v>
      </c>
      <c r="I485" t="s">
        <v>12</v>
      </c>
      <c r="J485">
        <v>51</v>
      </c>
    </row>
    <row r="486" spans="1:10">
      <c r="A486" t="s">
        <v>870</v>
      </c>
      <c r="B486" t="s">
        <v>871</v>
      </c>
      <c r="C486">
        <v>2011</v>
      </c>
      <c r="D486">
        <v>0.445142711170808</v>
      </c>
      <c r="E486">
        <v>3</v>
      </c>
      <c r="F486">
        <v>53.3333333333333</v>
      </c>
      <c r="G486">
        <v>31</v>
      </c>
      <c r="H486">
        <v>0</v>
      </c>
      <c r="I486" t="s">
        <v>12</v>
      </c>
      <c r="J486">
        <v>138</v>
      </c>
    </row>
    <row r="487" spans="1:10">
      <c r="A487" t="s">
        <v>958</v>
      </c>
      <c r="B487" t="s">
        <v>959</v>
      </c>
      <c r="C487">
        <v>2020</v>
      </c>
      <c r="D487">
        <v>0.44366648070586301</v>
      </c>
      <c r="E487">
        <v>4</v>
      </c>
      <c r="F487">
        <v>83</v>
      </c>
      <c r="G487">
        <v>67</v>
      </c>
      <c r="H487">
        <v>0</v>
      </c>
      <c r="I487" t="s">
        <v>12</v>
      </c>
      <c r="J487">
        <v>22</v>
      </c>
    </row>
    <row r="488" spans="1:10">
      <c r="A488" t="s">
        <v>876</v>
      </c>
      <c r="B488" t="s">
        <v>877</v>
      </c>
      <c r="C488">
        <v>2001</v>
      </c>
      <c r="D488">
        <v>0.43842853582807001</v>
      </c>
      <c r="E488">
        <v>4</v>
      </c>
      <c r="F488">
        <v>83.75</v>
      </c>
      <c r="G488">
        <v>72</v>
      </c>
      <c r="H488">
        <v>0</v>
      </c>
      <c r="I488" t="s">
        <v>12</v>
      </c>
      <c r="J488">
        <v>121</v>
      </c>
    </row>
    <row r="489" spans="1:10">
      <c r="A489" t="s">
        <v>1641</v>
      </c>
      <c r="B489" t="s">
        <v>1642</v>
      </c>
      <c r="C489">
        <v>2022</v>
      </c>
      <c r="D489">
        <v>0.43234277152113898</v>
      </c>
      <c r="E489">
        <v>3</v>
      </c>
      <c r="F489">
        <v>59.6666666666666</v>
      </c>
      <c r="G489">
        <v>24</v>
      </c>
      <c r="H489">
        <v>0</v>
      </c>
      <c r="I489">
        <v>86</v>
      </c>
      <c r="J489" t="s">
        <v>12</v>
      </c>
    </row>
    <row r="490" spans="1:10">
      <c r="A490" t="s">
        <v>1476</v>
      </c>
      <c r="B490" t="s">
        <v>1477</v>
      </c>
      <c r="C490">
        <v>2020</v>
      </c>
      <c r="D490">
        <v>0.43194767072769202</v>
      </c>
      <c r="E490">
        <v>4</v>
      </c>
      <c r="F490">
        <v>87</v>
      </c>
      <c r="G490">
        <v>75</v>
      </c>
      <c r="H490">
        <v>0</v>
      </c>
      <c r="I490" t="s">
        <v>12</v>
      </c>
      <c r="J490">
        <v>15</v>
      </c>
    </row>
    <row r="491" spans="1:10">
      <c r="A491" t="s">
        <v>1643</v>
      </c>
      <c r="B491" t="s">
        <v>1644</v>
      </c>
      <c r="C491">
        <v>2023</v>
      </c>
      <c r="D491">
        <v>0.43151786154094601</v>
      </c>
      <c r="E491">
        <v>2</v>
      </c>
      <c r="F491">
        <v>22.5</v>
      </c>
      <c r="G491">
        <v>17</v>
      </c>
      <c r="H491">
        <v>0</v>
      </c>
      <c r="I491">
        <v>28</v>
      </c>
      <c r="J491" t="s">
        <v>12</v>
      </c>
    </row>
    <row r="492" spans="1:10">
      <c r="A492" t="s">
        <v>878</v>
      </c>
      <c r="B492" t="s">
        <v>879</v>
      </c>
      <c r="C492">
        <v>2015</v>
      </c>
      <c r="D492">
        <v>0.42884968719011701</v>
      </c>
      <c r="E492">
        <v>4</v>
      </c>
      <c r="F492">
        <v>87.5</v>
      </c>
      <c r="G492">
        <v>79</v>
      </c>
      <c r="H492">
        <v>0</v>
      </c>
      <c r="I492" t="s">
        <v>12</v>
      </c>
      <c r="J492">
        <v>93</v>
      </c>
    </row>
    <row r="493" spans="1:10">
      <c r="A493" t="s">
        <v>822</v>
      </c>
      <c r="B493" t="s">
        <v>823</v>
      </c>
      <c r="C493">
        <v>2009</v>
      </c>
      <c r="D493">
        <v>0.42556281155381598</v>
      </c>
      <c r="E493">
        <v>4</v>
      </c>
      <c r="F493">
        <v>88.5</v>
      </c>
      <c r="G493">
        <v>83</v>
      </c>
      <c r="H493">
        <v>0</v>
      </c>
      <c r="I493" t="s">
        <v>12</v>
      </c>
      <c r="J493">
        <v>155</v>
      </c>
    </row>
    <row r="494" spans="1:10">
      <c r="A494" t="s">
        <v>1645</v>
      </c>
      <c r="B494" t="s">
        <v>1646</v>
      </c>
      <c r="C494">
        <v>2016</v>
      </c>
      <c r="D494">
        <v>0.42530584069889799</v>
      </c>
      <c r="E494">
        <v>3</v>
      </c>
      <c r="F494">
        <v>58.6666666666666</v>
      </c>
      <c r="G494">
        <v>27</v>
      </c>
      <c r="H494">
        <v>0</v>
      </c>
      <c r="I494" t="s">
        <v>12</v>
      </c>
      <c r="J494">
        <v>77</v>
      </c>
    </row>
    <row r="495" spans="1:10">
      <c r="A495" t="s">
        <v>882</v>
      </c>
      <c r="B495" t="s">
        <v>883</v>
      </c>
      <c r="C495">
        <v>2012</v>
      </c>
      <c r="D495">
        <v>0.42338273939302001</v>
      </c>
      <c r="E495">
        <v>4</v>
      </c>
      <c r="F495">
        <v>89.5</v>
      </c>
      <c r="G495">
        <v>82</v>
      </c>
      <c r="H495">
        <v>0</v>
      </c>
      <c r="I495" t="s">
        <v>12</v>
      </c>
      <c r="J495">
        <v>115</v>
      </c>
    </row>
    <row r="496" spans="1:10">
      <c r="A496" t="s">
        <v>884</v>
      </c>
      <c r="B496" t="s">
        <v>885</v>
      </c>
      <c r="C496">
        <v>2017</v>
      </c>
      <c r="D496">
        <v>0.4209367009078</v>
      </c>
      <c r="E496">
        <v>4</v>
      </c>
      <c r="F496">
        <v>90.5</v>
      </c>
      <c r="G496">
        <v>86</v>
      </c>
      <c r="H496">
        <v>0</v>
      </c>
      <c r="I496" t="s">
        <v>12</v>
      </c>
      <c r="J496">
        <v>60</v>
      </c>
    </row>
    <row r="497" spans="1:10">
      <c r="A497" t="s">
        <v>1647</v>
      </c>
      <c r="B497" t="s">
        <v>1648</v>
      </c>
      <c r="C497">
        <v>2022</v>
      </c>
      <c r="D497">
        <v>0.42057288532430498</v>
      </c>
      <c r="E497">
        <v>4</v>
      </c>
      <c r="F497">
        <v>90.5</v>
      </c>
      <c r="G497">
        <v>87</v>
      </c>
      <c r="H497">
        <v>0</v>
      </c>
      <c r="I497">
        <v>90</v>
      </c>
      <c r="J497" t="s">
        <v>12</v>
      </c>
    </row>
    <row r="498" spans="1:10">
      <c r="A498" t="s">
        <v>888</v>
      </c>
      <c r="B498" t="s">
        <v>889</v>
      </c>
      <c r="C498">
        <v>2005</v>
      </c>
      <c r="D498">
        <v>0.41885879945840099</v>
      </c>
      <c r="E498">
        <v>4</v>
      </c>
      <c r="F498">
        <v>91.25</v>
      </c>
      <c r="G498">
        <v>87</v>
      </c>
      <c r="H498">
        <v>0</v>
      </c>
      <c r="I498" t="s">
        <v>12</v>
      </c>
      <c r="J498">
        <v>148</v>
      </c>
    </row>
    <row r="499" spans="1:10">
      <c r="A499" t="s">
        <v>892</v>
      </c>
      <c r="B499" t="s">
        <v>893</v>
      </c>
      <c r="C499">
        <v>2012</v>
      </c>
      <c r="D499">
        <v>0.41410439390731302</v>
      </c>
      <c r="E499">
        <v>3</v>
      </c>
      <c r="F499">
        <v>53.3333333333333</v>
      </c>
      <c r="G499">
        <v>44</v>
      </c>
      <c r="H499">
        <v>0</v>
      </c>
      <c r="I499" t="s">
        <v>12</v>
      </c>
      <c r="J499">
        <v>132</v>
      </c>
    </row>
    <row r="500" spans="1:10">
      <c r="A500" t="s">
        <v>890</v>
      </c>
      <c r="B500" t="s">
        <v>891</v>
      </c>
      <c r="C500">
        <v>2007</v>
      </c>
      <c r="D500">
        <v>0.41107222503250701</v>
      </c>
      <c r="E500">
        <v>4</v>
      </c>
      <c r="F500">
        <v>94.75</v>
      </c>
      <c r="G500">
        <v>91</v>
      </c>
      <c r="H500">
        <v>0</v>
      </c>
      <c r="I500" t="s">
        <v>12</v>
      </c>
      <c r="J500">
        <v>155</v>
      </c>
    </row>
    <row r="501" spans="1:10">
      <c r="A501" t="s">
        <v>898</v>
      </c>
      <c r="B501" t="s">
        <v>1649</v>
      </c>
      <c r="C501">
        <v>2012</v>
      </c>
      <c r="D501">
        <v>0.409992173022594</v>
      </c>
      <c r="E501">
        <v>4</v>
      </c>
      <c r="F501">
        <v>95.25</v>
      </c>
      <c r="G501">
        <v>91</v>
      </c>
      <c r="H501">
        <v>0</v>
      </c>
      <c r="I501" t="s">
        <v>12</v>
      </c>
      <c r="J501">
        <v>114</v>
      </c>
    </row>
    <row r="502" spans="1:10">
      <c r="A502" t="s">
        <v>900</v>
      </c>
      <c r="B502" t="s">
        <v>901</v>
      </c>
      <c r="C502">
        <v>2013</v>
      </c>
      <c r="D502">
        <v>0.407795640128291</v>
      </c>
      <c r="E502">
        <v>4</v>
      </c>
      <c r="F502">
        <v>96.25</v>
      </c>
      <c r="G502">
        <v>93</v>
      </c>
      <c r="H502">
        <v>0</v>
      </c>
      <c r="I502" t="s">
        <v>12</v>
      </c>
      <c r="J502">
        <v>54</v>
      </c>
    </row>
    <row r="503" spans="1:10">
      <c r="A503" t="s">
        <v>1650</v>
      </c>
      <c r="B503" t="s">
        <v>1651</v>
      </c>
      <c r="C503">
        <v>2012</v>
      </c>
      <c r="D503">
        <v>0.40777005138373201</v>
      </c>
      <c r="E503">
        <v>4</v>
      </c>
      <c r="F503">
        <v>96.25</v>
      </c>
      <c r="G503">
        <v>94</v>
      </c>
      <c r="H503">
        <v>0</v>
      </c>
      <c r="I503" t="s">
        <v>12</v>
      </c>
      <c r="J503">
        <v>120</v>
      </c>
    </row>
    <row r="504" spans="1:10">
      <c r="A504" t="s">
        <v>902</v>
      </c>
      <c r="B504" t="s">
        <v>903</v>
      </c>
      <c r="C504">
        <v>2014</v>
      </c>
      <c r="D504">
        <v>0.40626756485390098</v>
      </c>
      <c r="E504">
        <v>3</v>
      </c>
      <c r="F504">
        <v>58</v>
      </c>
      <c r="G504">
        <v>39</v>
      </c>
      <c r="H504">
        <v>0</v>
      </c>
      <c r="I504" t="s">
        <v>12</v>
      </c>
      <c r="J504">
        <v>99</v>
      </c>
    </row>
    <row r="505" spans="1:10">
      <c r="A505" t="s">
        <v>894</v>
      </c>
      <c r="B505" t="s">
        <v>895</v>
      </c>
      <c r="C505">
        <v>2018</v>
      </c>
      <c r="D505">
        <v>0.40358210248245702</v>
      </c>
      <c r="E505">
        <v>3</v>
      </c>
      <c r="F505">
        <v>62.6666666666666</v>
      </c>
      <c r="G505">
        <v>32</v>
      </c>
      <c r="H505">
        <v>0</v>
      </c>
      <c r="I505" t="s">
        <v>12</v>
      </c>
      <c r="J505">
        <v>42</v>
      </c>
    </row>
    <row r="506" spans="1:10">
      <c r="A506" t="s">
        <v>908</v>
      </c>
      <c r="B506" t="s">
        <v>909</v>
      </c>
      <c r="C506">
        <v>2015</v>
      </c>
      <c r="D506">
        <v>0.39870408029016802</v>
      </c>
      <c r="E506">
        <v>3</v>
      </c>
      <c r="F506">
        <v>57.6666666666666</v>
      </c>
      <c r="G506">
        <v>47</v>
      </c>
      <c r="H506">
        <v>0</v>
      </c>
      <c r="I506" t="s">
        <v>12</v>
      </c>
      <c r="J506">
        <v>66</v>
      </c>
    </row>
    <row r="507" spans="1:10">
      <c r="A507" t="s">
        <v>904</v>
      </c>
      <c r="B507" t="s">
        <v>905</v>
      </c>
      <c r="C507">
        <v>2011</v>
      </c>
      <c r="D507">
        <v>0.39704342430282902</v>
      </c>
      <c r="E507">
        <v>3</v>
      </c>
      <c r="F507">
        <v>62.6666666666666</v>
      </c>
      <c r="G507">
        <v>36</v>
      </c>
      <c r="H507">
        <v>0</v>
      </c>
      <c r="I507" t="s">
        <v>12</v>
      </c>
      <c r="J507">
        <v>135</v>
      </c>
    </row>
    <row r="508" spans="1:10">
      <c r="A508" t="s">
        <v>906</v>
      </c>
      <c r="B508" t="s">
        <v>907</v>
      </c>
      <c r="C508">
        <v>2015</v>
      </c>
      <c r="D508">
        <v>0.39433953428905699</v>
      </c>
      <c r="E508">
        <v>3</v>
      </c>
      <c r="F508">
        <v>62.6666666666666</v>
      </c>
      <c r="G508">
        <v>39</v>
      </c>
      <c r="H508">
        <v>0</v>
      </c>
      <c r="I508" t="s">
        <v>12</v>
      </c>
      <c r="J508">
        <v>89</v>
      </c>
    </row>
    <row r="509" spans="1:10">
      <c r="A509" t="s">
        <v>912</v>
      </c>
      <c r="B509" t="s">
        <v>913</v>
      </c>
      <c r="C509">
        <v>2009</v>
      </c>
      <c r="D509">
        <v>0.39155801730746598</v>
      </c>
      <c r="E509">
        <v>3</v>
      </c>
      <c r="F509">
        <v>60</v>
      </c>
      <c r="G509">
        <v>49</v>
      </c>
      <c r="H509">
        <v>0</v>
      </c>
      <c r="I509" t="s">
        <v>12</v>
      </c>
      <c r="J509">
        <v>156</v>
      </c>
    </row>
    <row r="510" spans="1:10">
      <c r="A510" t="s">
        <v>910</v>
      </c>
      <c r="B510" t="s">
        <v>911</v>
      </c>
      <c r="C510">
        <v>2019</v>
      </c>
      <c r="D510">
        <v>0.388718223499535</v>
      </c>
      <c r="E510">
        <v>3</v>
      </c>
      <c r="F510">
        <v>59.6666666666666</v>
      </c>
      <c r="G510">
        <v>56</v>
      </c>
      <c r="H510">
        <v>0</v>
      </c>
      <c r="I510" t="s">
        <v>12</v>
      </c>
      <c r="J510">
        <v>37</v>
      </c>
    </row>
    <row r="511" spans="1:10">
      <c r="A511" t="s">
        <v>914</v>
      </c>
      <c r="B511" t="s">
        <v>915</v>
      </c>
      <c r="C511">
        <v>2017</v>
      </c>
      <c r="D511">
        <v>0.38707236511174498</v>
      </c>
      <c r="E511">
        <v>3</v>
      </c>
      <c r="F511">
        <v>63.6666666666666</v>
      </c>
      <c r="G511">
        <v>46</v>
      </c>
      <c r="H511">
        <v>0</v>
      </c>
      <c r="I511" t="s">
        <v>12</v>
      </c>
      <c r="J511">
        <v>66</v>
      </c>
    </row>
    <row r="512" spans="1:10">
      <c r="A512" t="s">
        <v>916</v>
      </c>
      <c r="B512" t="s">
        <v>917</v>
      </c>
      <c r="C512">
        <v>2012</v>
      </c>
      <c r="D512">
        <v>0.38533961970568897</v>
      </c>
      <c r="E512">
        <v>3</v>
      </c>
      <c r="F512">
        <v>66</v>
      </c>
      <c r="G512">
        <v>43</v>
      </c>
      <c r="H512">
        <v>0</v>
      </c>
      <c r="I512" t="s">
        <v>12</v>
      </c>
      <c r="J512">
        <v>124</v>
      </c>
    </row>
    <row r="513" spans="1:10">
      <c r="A513" t="s">
        <v>918</v>
      </c>
      <c r="B513" t="s">
        <v>919</v>
      </c>
      <c r="C513">
        <v>2011</v>
      </c>
      <c r="D513">
        <v>0.38304404173127998</v>
      </c>
      <c r="E513">
        <v>3</v>
      </c>
      <c r="F513">
        <v>64</v>
      </c>
      <c r="G513">
        <v>45</v>
      </c>
      <c r="H513">
        <v>0</v>
      </c>
      <c r="I513" t="s">
        <v>12</v>
      </c>
      <c r="J513">
        <v>139</v>
      </c>
    </row>
    <row r="514" spans="1:10">
      <c r="A514" t="s">
        <v>922</v>
      </c>
      <c r="B514" t="s">
        <v>923</v>
      </c>
      <c r="C514">
        <v>2011</v>
      </c>
      <c r="D514">
        <v>0.37892490464582301</v>
      </c>
      <c r="E514">
        <v>3</v>
      </c>
      <c r="F514">
        <v>66.6666666666666</v>
      </c>
      <c r="G514">
        <v>44</v>
      </c>
      <c r="H514">
        <v>0</v>
      </c>
      <c r="I514" t="s">
        <v>12</v>
      </c>
      <c r="J514">
        <v>140</v>
      </c>
    </row>
    <row r="515" spans="1:10">
      <c r="A515" t="s">
        <v>926</v>
      </c>
      <c r="B515" t="s">
        <v>927</v>
      </c>
      <c r="C515">
        <v>2011</v>
      </c>
      <c r="D515">
        <v>0.37663374546791101</v>
      </c>
      <c r="E515">
        <v>3</v>
      </c>
      <c r="F515">
        <v>65.3333333333333</v>
      </c>
      <c r="G515">
        <v>49</v>
      </c>
      <c r="H515">
        <v>0</v>
      </c>
      <c r="I515" t="s">
        <v>12</v>
      </c>
      <c r="J515">
        <v>139</v>
      </c>
    </row>
    <row r="516" spans="1:10">
      <c r="A516" t="s">
        <v>928</v>
      </c>
      <c r="B516" t="s">
        <v>929</v>
      </c>
      <c r="C516">
        <v>2017</v>
      </c>
      <c r="D516">
        <v>0.37620507509005302</v>
      </c>
      <c r="E516">
        <v>3</v>
      </c>
      <c r="F516">
        <v>66.3333333333333</v>
      </c>
      <c r="G516">
        <v>48</v>
      </c>
      <c r="H516">
        <v>0</v>
      </c>
      <c r="I516" t="s">
        <v>12</v>
      </c>
      <c r="J516">
        <v>69</v>
      </c>
    </row>
    <row r="517" spans="1:10">
      <c r="A517" t="s">
        <v>930</v>
      </c>
      <c r="B517" t="s">
        <v>931</v>
      </c>
      <c r="C517">
        <v>2011</v>
      </c>
      <c r="D517">
        <v>0.37240493814610598</v>
      </c>
      <c r="E517">
        <v>3</v>
      </c>
      <c r="F517">
        <v>69</v>
      </c>
      <c r="G517">
        <v>46</v>
      </c>
      <c r="H517">
        <v>0</v>
      </c>
      <c r="I517" t="s">
        <v>12</v>
      </c>
      <c r="J517">
        <v>144</v>
      </c>
    </row>
    <row r="518" spans="1:10">
      <c r="A518" t="s">
        <v>1484</v>
      </c>
      <c r="B518" t="s">
        <v>1485</v>
      </c>
      <c r="C518">
        <v>2022</v>
      </c>
      <c r="D518">
        <v>0.36691940689616198</v>
      </c>
      <c r="E518">
        <v>3</v>
      </c>
      <c r="F518">
        <v>67.6666666666666</v>
      </c>
      <c r="G518">
        <v>56</v>
      </c>
      <c r="H518">
        <v>0</v>
      </c>
      <c r="I518" t="s">
        <v>12</v>
      </c>
      <c r="J518">
        <v>11</v>
      </c>
    </row>
    <row r="519" spans="1:10">
      <c r="A519" t="s">
        <v>932</v>
      </c>
      <c r="B519" t="s">
        <v>933</v>
      </c>
      <c r="C519">
        <v>2010</v>
      </c>
      <c r="D519">
        <v>0.364360974530411</v>
      </c>
      <c r="E519">
        <v>3</v>
      </c>
      <c r="F519">
        <v>73</v>
      </c>
      <c r="G519">
        <v>45</v>
      </c>
      <c r="H519">
        <v>0</v>
      </c>
      <c r="I519" t="s">
        <v>12</v>
      </c>
      <c r="J519">
        <v>137</v>
      </c>
    </row>
    <row r="520" spans="1:10">
      <c r="A520" t="s">
        <v>936</v>
      </c>
      <c r="B520" t="s">
        <v>937</v>
      </c>
      <c r="C520">
        <v>2011</v>
      </c>
      <c r="D520">
        <v>0.36277062667744903</v>
      </c>
      <c r="E520">
        <v>3</v>
      </c>
      <c r="F520">
        <v>68.6666666666666</v>
      </c>
      <c r="G520">
        <v>62</v>
      </c>
      <c r="H520">
        <v>0</v>
      </c>
      <c r="I520" t="s">
        <v>12</v>
      </c>
      <c r="J520">
        <v>140</v>
      </c>
    </row>
    <row r="521" spans="1:10">
      <c r="A521" t="s">
        <v>938</v>
      </c>
      <c r="B521" t="s">
        <v>1652</v>
      </c>
      <c r="C521">
        <v>2018</v>
      </c>
      <c r="D521">
        <v>0.36227191485559601</v>
      </c>
      <c r="E521">
        <v>2</v>
      </c>
      <c r="F521">
        <v>33.5</v>
      </c>
      <c r="G521">
        <v>22</v>
      </c>
      <c r="H521">
        <v>0</v>
      </c>
      <c r="I521" t="s">
        <v>12</v>
      </c>
      <c r="J521">
        <v>53</v>
      </c>
    </row>
    <row r="522" spans="1:10">
      <c r="A522" t="s">
        <v>1653</v>
      </c>
      <c r="B522" t="s">
        <v>1654</v>
      </c>
      <c r="C522">
        <v>2016</v>
      </c>
      <c r="D522">
        <v>0.36158632398951202</v>
      </c>
      <c r="E522">
        <v>3</v>
      </c>
      <c r="F522">
        <v>70.6666666666666</v>
      </c>
      <c r="G522">
        <v>59</v>
      </c>
      <c r="H522">
        <v>0</v>
      </c>
      <c r="I522" t="s">
        <v>12</v>
      </c>
      <c r="J522">
        <v>74</v>
      </c>
    </row>
    <row r="523" spans="1:10">
      <c r="A523" t="s">
        <v>934</v>
      </c>
      <c r="B523" t="s">
        <v>935</v>
      </c>
      <c r="C523">
        <v>2013</v>
      </c>
      <c r="D523">
        <v>0.36132636262746798</v>
      </c>
      <c r="E523">
        <v>3</v>
      </c>
      <c r="F523">
        <v>72</v>
      </c>
      <c r="G523">
        <v>51</v>
      </c>
      <c r="H523">
        <v>0</v>
      </c>
      <c r="I523" t="s">
        <v>12</v>
      </c>
      <c r="J523">
        <v>109</v>
      </c>
    </row>
    <row r="524" spans="1:10">
      <c r="A524" t="s">
        <v>1468</v>
      </c>
      <c r="B524" t="s">
        <v>1469</v>
      </c>
      <c r="C524">
        <v>2021</v>
      </c>
      <c r="D524">
        <v>0.36043600859607799</v>
      </c>
      <c r="E524">
        <v>3</v>
      </c>
      <c r="F524">
        <v>72.3333333333333</v>
      </c>
      <c r="G524">
        <v>50</v>
      </c>
      <c r="H524">
        <v>0</v>
      </c>
      <c r="I524" t="s">
        <v>12</v>
      </c>
      <c r="J524">
        <v>21</v>
      </c>
    </row>
    <row r="525" spans="1:10">
      <c r="A525" t="s">
        <v>944</v>
      </c>
      <c r="B525" t="s">
        <v>945</v>
      </c>
      <c r="C525">
        <v>2009</v>
      </c>
      <c r="D525">
        <v>0.35833019023240897</v>
      </c>
      <c r="E525">
        <v>3</v>
      </c>
      <c r="F525">
        <v>72.3333333333333</v>
      </c>
      <c r="G525">
        <v>54</v>
      </c>
      <c r="H525">
        <v>0</v>
      </c>
      <c r="I525" t="s">
        <v>12</v>
      </c>
      <c r="J525">
        <v>143</v>
      </c>
    </row>
    <row r="526" spans="1:10">
      <c r="A526" t="s">
        <v>942</v>
      </c>
      <c r="B526" t="s">
        <v>943</v>
      </c>
      <c r="C526">
        <v>2017</v>
      </c>
      <c r="D526">
        <v>0.358175623311974</v>
      </c>
      <c r="E526">
        <v>3</v>
      </c>
      <c r="F526">
        <v>76</v>
      </c>
      <c r="G526">
        <v>45</v>
      </c>
      <c r="H526">
        <v>0</v>
      </c>
      <c r="I526" t="s">
        <v>12</v>
      </c>
      <c r="J526">
        <v>63</v>
      </c>
    </row>
    <row r="527" spans="1:10">
      <c r="A527" t="s">
        <v>960</v>
      </c>
      <c r="B527" t="s">
        <v>961</v>
      </c>
      <c r="C527">
        <v>2020</v>
      </c>
      <c r="D527">
        <v>0.35798638083365403</v>
      </c>
      <c r="E527">
        <v>3</v>
      </c>
      <c r="F527">
        <v>70.6666666666666</v>
      </c>
      <c r="G527">
        <v>66</v>
      </c>
      <c r="H527">
        <v>0</v>
      </c>
      <c r="I527" t="s">
        <v>12</v>
      </c>
      <c r="J527">
        <v>33</v>
      </c>
    </row>
    <row r="528" spans="1:10">
      <c r="A528" t="s">
        <v>948</v>
      </c>
      <c r="B528" t="s">
        <v>949</v>
      </c>
      <c r="C528">
        <v>2010</v>
      </c>
      <c r="D528">
        <v>0.35662087887661398</v>
      </c>
      <c r="E528">
        <v>3</v>
      </c>
      <c r="F528">
        <v>74</v>
      </c>
      <c r="G528">
        <v>54</v>
      </c>
      <c r="H528">
        <v>0</v>
      </c>
      <c r="I528" t="s">
        <v>12</v>
      </c>
      <c r="J528">
        <v>145</v>
      </c>
    </row>
    <row r="529" spans="1:10">
      <c r="A529" t="s">
        <v>950</v>
      </c>
      <c r="B529" t="s">
        <v>951</v>
      </c>
      <c r="C529">
        <v>2014</v>
      </c>
      <c r="D529">
        <v>0.35211790249170699</v>
      </c>
      <c r="E529">
        <v>3</v>
      </c>
      <c r="F529">
        <v>74.3333333333333</v>
      </c>
      <c r="G529">
        <v>61</v>
      </c>
      <c r="H529">
        <v>0</v>
      </c>
      <c r="I529" t="s">
        <v>12</v>
      </c>
      <c r="J529">
        <v>97</v>
      </c>
    </row>
    <row r="530" spans="1:10">
      <c r="A530" t="s">
        <v>952</v>
      </c>
      <c r="B530" t="s">
        <v>953</v>
      </c>
      <c r="C530">
        <v>2015</v>
      </c>
      <c r="D530">
        <v>0.35205533624346302</v>
      </c>
      <c r="E530">
        <v>3</v>
      </c>
      <c r="F530">
        <v>77.3333333333333</v>
      </c>
      <c r="G530">
        <v>49</v>
      </c>
      <c r="H530">
        <v>0</v>
      </c>
      <c r="I530" t="s">
        <v>12</v>
      </c>
      <c r="J530">
        <v>89</v>
      </c>
    </row>
    <row r="531" spans="1:10">
      <c r="A531" t="s">
        <v>956</v>
      </c>
      <c r="B531" t="s">
        <v>957</v>
      </c>
      <c r="C531">
        <v>2010</v>
      </c>
      <c r="D531">
        <v>0.34860645187107098</v>
      </c>
      <c r="E531">
        <v>3</v>
      </c>
      <c r="F531">
        <v>77</v>
      </c>
      <c r="G531">
        <v>56</v>
      </c>
      <c r="H531">
        <v>0</v>
      </c>
      <c r="I531" t="s">
        <v>12</v>
      </c>
      <c r="J531">
        <v>146</v>
      </c>
    </row>
    <row r="532" spans="1:10">
      <c r="A532" t="s">
        <v>954</v>
      </c>
      <c r="B532" t="s">
        <v>955</v>
      </c>
      <c r="C532">
        <v>2019</v>
      </c>
      <c r="D532">
        <v>0.34684166244062697</v>
      </c>
      <c r="E532">
        <v>3</v>
      </c>
      <c r="F532">
        <v>77.3333333333333</v>
      </c>
      <c r="G532">
        <v>56</v>
      </c>
      <c r="H532">
        <v>0</v>
      </c>
      <c r="I532" t="s">
        <v>12</v>
      </c>
      <c r="J532">
        <v>43</v>
      </c>
    </row>
    <row r="533" spans="1:10">
      <c r="A533" t="s">
        <v>1070</v>
      </c>
      <c r="B533" t="s">
        <v>1071</v>
      </c>
      <c r="C533">
        <v>1999</v>
      </c>
      <c r="D533">
        <v>0.34463414345277898</v>
      </c>
      <c r="E533">
        <v>3</v>
      </c>
      <c r="F533">
        <v>79.3333333333333</v>
      </c>
      <c r="G533">
        <v>54</v>
      </c>
      <c r="H533">
        <v>0</v>
      </c>
      <c r="I533" t="s">
        <v>12</v>
      </c>
      <c r="J533">
        <v>136</v>
      </c>
    </row>
    <row r="534" spans="1:10">
      <c r="A534" t="s">
        <v>1655</v>
      </c>
      <c r="B534" t="s">
        <v>1656</v>
      </c>
      <c r="C534">
        <v>2020</v>
      </c>
      <c r="D534">
        <v>0.34361028209177003</v>
      </c>
      <c r="E534">
        <v>3</v>
      </c>
      <c r="F534">
        <v>77</v>
      </c>
      <c r="G534">
        <v>70</v>
      </c>
      <c r="H534">
        <v>0</v>
      </c>
      <c r="I534" t="s">
        <v>12</v>
      </c>
      <c r="J534">
        <v>16</v>
      </c>
    </row>
    <row r="535" spans="1:10">
      <c r="A535" t="s">
        <v>1062</v>
      </c>
      <c r="B535" t="s">
        <v>1063</v>
      </c>
      <c r="C535">
        <v>2010</v>
      </c>
      <c r="D535">
        <v>0.34302930486587302</v>
      </c>
      <c r="E535">
        <v>3</v>
      </c>
      <c r="F535">
        <v>78.6666666666666</v>
      </c>
      <c r="G535">
        <v>63</v>
      </c>
      <c r="H535">
        <v>0</v>
      </c>
      <c r="I535" t="s">
        <v>12</v>
      </c>
      <c r="J535">
        <v>154</v>
      </c>
    </row>
    <row r="536" spans="1:10">
      <c r="A536" t="s">
        <v>970</v>
      </c>
      <c r="B536" t="s">
        <v>971</v>
      </c>
      <c r="C536">
        <v>2011</v>
      </c>
      <c r="D536">
        <v>0.34255100617902901</v>
      </c>
      <c r="E536">
        <v>3</v>
      </c>
      <c r="F536">
        <v>79</v>
      </c>
      <c r="G536">
        <v>59</v>
      </c>
      <c r="H536">
        <v>0</v>
      </c>
      <c r="I536" t="s">
        <v>12</v>
      </c>
      <c r="J536">
        <v>133</v>
      </c>
    </row>
    <row r="537" spans="1:10">
      <c r="A537" t="s">
        <v>1488</v>
      </c>
      <c r="B537" t="s">
        <v>1657</v>
      </c>
      <c r="C537">
        <v>2022</v>
      </c>
      <c r="D537">
        <v>0.33974361838362899</v>
      </c>
      <c r="E537">
        <v>3</v>
      </c>
      <c r="F537">
        <v>78.6666666666666</v>
      </c>
      <c r="G537">
        <v>67</v>
      </c>
      <c r="H537">
        <v>0</v>
      </c>
      <c r="I537" t="s">
        <v>12</v>
      </c>
      <c r="J537">
        <v>11</v>
      </c>
    </row>
    <row r="538" spans="1:10">
      <c r="A538" t="s">
        <v>972</v>
      </c>
      <c r="B538" t="s">
        <v>973</v>
      </c>
      <c r="C538">
        <v>2016</v>
      </c>
      <c r="D538">
        <v>0.33938710436714398</v>
      </c>
      <c r="E538">
        <v>3</v>
      </c>
      <c r="F538">
        <v>80.6666666666666</v>
      </c>
      <c r="G538">
        <v>59</v>
      </c>
      <c r="H538">
        <v>0</v>
      </c>
      <c r="I538" t="s">
        <v>12</v>
      </c>
      <c r="J538">
        <v>69</v>
      </c>
    </row>
    <row r="539" spans="1:10">
      <c r="A539" t="s">
        <v>974</v>
      </c>
      <c r="B539" t="s">
        <v>975</v>
      </c>
      <c r="C539">
        <v>2010</v>
      </c>
      <c r="D539">
        <v>0.33764818310272898</v>
      </c>
      <c r="E539">
        <v>3</v>
      </c>
      <c r="F539">
        <v>79</v>
      </c>
      <c r="G539">
        <v>76</v>
      </c>
      <c r="H539">
        <v>0</v>
      </c>
      <c r="I539" t="s">
        <v>12</v>
      </c>
      <c r="J539">
        <v>146</v>
      </c>
    </row>
    <row r="540" spans="1:10">
      <c r="A540" t="s">
        <v>1472</v>
      </c>
      <c r="B540" t="s">
        <v>1473</v>
      </c>
      <c r="C540">
        <v>2021</v>
      </c>
      <c r="D540">
        <v>0.33687731129158599</v>
      </c>
      <c r="E540">
        <v>3</v>
      </c>
      <c r="F540">
        <v>81</v>
      </c>
      <c r="G540">
        <v>67</v>
      </c>
      <c r="H540">
        <v>0</v>
      </c>
      <c r="I540" t="s">
        <v>12</v>
      </c>
      <c r="J540">
        <v>13</v>
      </c>
    </row>
    <row r="541" spans="1:10">
      <c r="A541" t="s">
        <v>976</v>
      </c>
      <c r="B541" t="s">
        <v>977</v>
      </c>
      <c r="C541">
        <v>2016</v>
      </c>
      <c r="D541">
        <v>0.336067421414181</v>
      </c>
      <c r="E541">
        <v>3</v>
      </c>
      <c r="F541">
        <v>83</v>
      </c>
      <c r="G541">
        <v>58</v>
      </c>
      <c r="H541">
        <v>0</v>
      </c>
      <c r="I541" t="s">
        <v>12</v>
      </c>
      <c r="J541">
        <v>64</v>
      </c>
    </row>
    <row r="542" spans="1:10">
      <c r="A542" t="s">
        <v>1502</v>
      </c>
      <c r="B542" t="s">
        <v>1503</v>
      </c>
      <c r="C542">
        <v>2020</v>
      </c>
      <c r="D542">
        <v>0.33451530832247001</v>
      </c>
      <c r="E542">
        <v>3</v>
      </c>
      <c r="F542">
        <v>84.3333333333333</v>
      </c>
      <c r="G542">
        <v>57</v>
      </c>
      <c r="H542">
        <v>0</v>
      </c>
      <c r="I542" t="s">
        <v>12</v>
      </c>
      <c r="J542">
        <v>3</v>
      </c>
    </row>
    <row r="543" spans="1:10">
      <c r="A543" t="s">
        <v>978</v>
      </c>
      <c r="B543" t="s">
        <v>979</v>
      </c>
      <c r="C543">
        <v>2019</v>
      </c>
      <c r="D543">
        <v>0.331306432859722</v>
      </c>
      <c r="E543">
        <v>2</v>
      </c>
      <c r="F543">
        <v>41.5</v>
      </c>
      <c r="G543">
        <v>25</v>
      </c>
      <c r="H543">
        <v>0</v>
      </c>
      <c r="I543" t="s">
        <v>12</v>
      </c>
      <c r="J543">
        <v>42</v>
      </c>
    </row>
    <row r="544" spans="1:10">
      <c r="A544" t="s">
        <v>1080</v>
      </c>
      <c r="B544" t="s">
        <v>1658</v>
      </c>
      <c r="C544">
        <v>2013</v>
      </c>
      <c r="D544">
        <v>0.331196474032666</v>
      </c>
      <c r="E544">
        <v>3</v>
      </c>
      <c r="F544">
        <v>85.6666666666666</v>
      </c>
      <c r="G544">
        <v>59</v>
      </c>
      <c r="H544">
        <v>0</v>
      </c>
      <c r="I544" t="s">
        <v>12</v>
      </c>
      <c r="J544">
        <v>102</v>
      </c>
    </row>
    <row r="545" spans="1:10">
      <c r="A545" t="s">
        <v>980</v>
      </c>
      <c r="B545" t="s">
        <v>981</v>
      </c>
      <c r="C545">
        <v>2013</v>
      </c>
      <c r="D545">
        <v>0.32969184915713701</v>
      </c>
      <c r="E545">
        <v>3</v>
      </c>
      <c r="F545">
        <v>84.6666666666666</v>
      </c>
      <c r="G545">
        <v>66</v>
      </c>
      <c r="H545">
        <v>0</v>
      </c>
      <c r="I545" t="s">
        <v>12</v>
      </c>
      <c r="J545">
        <v>109</v>
      </c>
    </row>
    <row r="546" spans="1:10">
      <c r="A546" t="s">
        <v>982</v>
      </c>
      <c r="B546" t="s">
        <v>1659</v>
      </c>
      <c r="C546">
        <v>2016</v>
      </c>
      <c r="D546">
        <v>0.32959232158195501</v>
      </c>
      <c r="E546">
        <v>3</v>
      </c>
      <c r="F546">
        <v>83</v>
      </c>
      <c r="G546">
        <v>78</v>
      </c>
      <c r="H546">
        <v>0</v>
      </c>
      <c r="I546" t="s">
        <v>12</v>
      </c>
      <c r="J546">
        <v>73</v>
      </c>
    </row>
    <row r="547" spans="1:10">
      <c r="A547" t="s">
        <v>1088</v>
      </c>
      <c r="B547" t="s">
        <v>1089</v>
      </c>
      <c r="C547">
        <v>2006</v>
      </c>
      <c r="D547">
        <v>0.32804555553618497</v>
      </c>
      <c r="E547">
        <v>3</v>
      </c>
      <c r="F547">
        <v>84.6666666666666</v>
      </c>
      <c r="G547">
        <v>71</v>
      </c>
      <c r="H547">
        <v>0</v>
      </c>
      <c r="I547" t="s">
        <v>12</v>
      </c>
      <c r="J547">
        <v>149</v>
      </c>
    </row>
    <row r="548" spans="1:10">
      <c r="A548" t="s">
        <v>984</v>
      </c>
      <c r="B548" t="s">
        <v>985</v>
      </c>
      <c r="C548">
        <v>2018</v>
      </c>
      <c r="D548">
        <v>0.32742256799790598</v>
      </c>
      <c r="E548">
        <v>2</v>
      </c>
      <c r="F548">
        <v>42</v>
      </c>
      <c r="G548">
        <v>26</v>
      </c>
      <c r="H548">
        <v>0</v>
      </c>
      <c r="I548" t="s">
        <v>12</v>
      </c>
      <c r="J548">
        <v>54</v>
      </c>
    </row>
    <row r="549" spans="1:10">
      <c r="A549" t="s">
        <v>1660</v>
      </c>
      <c r="B549" t="s">
        <v>1661</v>
      </c>
      <c r="C549">
        <v>2022</v>
      </c>
      <c r="D549">
        <v>0.32481814166598</v>
      </c>
      <c r="E549">
        <v>3</v>
      </c>
      <c r="F549">
        <v>85.6666666666666</v>
      </c>
      <c r="G549">
        <v>77</v>
      </c>
      <c r="H549">
        <v>0</v>
      </c>
      <c r="I549" t="s">
        <v>12</v>
      </c>
      <c r="J549">
        <v>7</v>
      </c>
    </row>
    <row r="550" spans="1:10">
      <c r="A550" t="s">
        <v>986</v>
      </c>
      <c r="B550" t="s">
        <v>987</v>
      </c>
      <c r="C550">
        <v>2016</v>
      </c>
      <c r="D550">
        <v>0.321820290445264</v>
      </c>
      <c r="E550">
        <v>3</v>
      </c>
      <c r="F550">
        <v>88.3333333333333</v>
      </c>
      <c r="G550">
        <v>71</v>
      </c>
      <c r="H550">
        <v>0</v>
      </c>
      <c r="I550" t="s">
        <v>12</v>
      </c>
      <c r="J550">
        <v>80</v>
      </c>
    </row>
    <row r="551" spans="1:10">
      <c r="A551" t="s">
        <v>988</v>
      </c>
      <c r="B551" t="s">
        <v>989</v>
      </c>
      <c r="C551">
        <v>2013</v>
      </c>
      <c r="D551">
        <v>0.31987427224891002</v>
      </c>
      <c r="E551">
        <v>3</v>
      </c>
      <c r="F551">
        <v>88</v>
      </c>
      <c r="G551">
        <v>85</v>
      </c>
      <c r="H551">
        <v>0</v>
      </c>
      <c r="I551" t="s">
        <v>12</v>
      </c>
      <c r="J551">
        <v>109</v>
      </c>
    </row>
    <row r="552" spans="1:10">
      <c r="A552" t="s">
        <v>992</v>
      </c>
      <c r="B552" t="s">
        <v>1662</v>
      </c>
      <c r="C552">
        <v>2000</v>
      </c>
      <c r="D552">
        <v>0.31822948889901798</v>
      </c>
      <c r="E552">
        <v>3</v>
      </c>
      <c r="F552">
        <v>89.3333333333333</v>
      </c>
      <c r="G552">
        <v>83</v>
      </c>
      <c r="H552">
        <v>0</v>
      </c>
      <c r="I552" t="s">
        <v>12</v>
      </c>
      <c r="J552">
        <v>151</v>
      </c>
    </row>
    <row r="553" spans="1:10">
      <c r="A553" t="s">
        <v>998</v>
      </c>
      <c r="B553" t="s">
        <v>999</v>
      </c>
      <c r="C553">
        <v>2012</v>
      </c>
      <c r="D553">
        <v>0.318096403556547</v>
      </c>
      <c r="E553">
        <v>3</v>
      </c>
      <c r="F553">
        <v>89.3333333333333</v>
      </c>
      <c r="G553">
        <v>80</v>
      </c>
      <c r="H553">
        <v>0</v>
      </c>
      <c r="I553" t="s">
        <v>12</v>
      </c>
      <c r="J553">
        <v>119</v>
      </c>
    </row>
    <row r="554" spans="1:10">
      <c r="A554" t="s">
        <v>1120</v>
      </c>
      <c r="B554" t="s">
        <v>1121</v>
      </c>
      <c r="C554">
        <v>2010</v>
      </c>
      <c r="D554">
        <v>0.31788761123893999</v>
      </c>
      <c r="E554">
        <v>3</v>
      </c>
      <c r="F554">
        <v>89.6666666666666</v>
      </c>
      <c r="G554">
        <v>78</v>
      </c>
      <c r="H554">
        <v>0</v>
      </c>
      <c r="I554" t="s">
        <v>12</v>
      </c>
      <c r="J554">
        <v>141</v>
      </c>
    </row>
    <row r="555" spans="1:10">
      <c r="A555" t="s">
        <v>1004</v>
      </c>
      <c r="B555" t="s">
        <v>1005</v>
      </c>
      <c r="C555">
        <v>2011</v>
      </c>
      <c r="D555">
        <v>0.31739536036286897</v>
      </c>
      <c r="E555">
        <v>3</v>
      </c>
      <c r="F555">
        <v>89.6666666666666</v>
      </c>
      <c r="G555">
        <v>81</v>
      </c>
      <c r="H555">
        <v>0</v>
      </c>
      <c r="I555" t="s">
        <v>12</v>
      </c>
      <c r="J555">
        <v>133</v>
      </c>
    </row>
    <row r="556" spans="1:10">
      <c r="A556" t="s">
        <v>990</v>
      </c>
      <c r="B556" t="s">
        <v>991</v>
      </c>
      <c r="C556">
        <v>2017</v>
      </c>
      <c r="D556">
        <v>0.31629694418450799</v>
      </c>
      <c r="E556">
        <v>3</v>
      </c>
      <c r="F556">
        <v>90</v>
      </c>
      <c r="G556">
        <v>87</v>
      </c>
      <c r="H556">
        <v>0</v>
      </c>
      <c r="I556" t="s">
        <v>12</v>
      </c>
      <c r="J556">
        <v>58</v>
      </c>
    </row>
    <row r="557" spans="1:10">
      <c r="A557" t="s">
        <v>1006</v>
      </c>
      <c r="B557" t="s">
        <v>1007</v>
      </c>
      <c r="C557">
        <v>2009</v>
      </c>
      <c r="D557">
        <v>0.315074644234489</v>
      </c>
      <c r="E557">
        <v>3</v>
      </c>
      <c r="F557">
        <v>91.3333333333333</v>
      </c>
      <c r="G557">
        <v>79</v>
      </c>
      <c r="H557">
        <v>0</v>
      </c>
      <c r="I557" t="s">
        <v>12</v>
      </c>
      <c r="J557">
        <v>156</v>
      </c>
    </row>
    <row r="558" spans="1:10">
      <c r="A558" t="s">
        <v>1008</v>
      </c>
      <c r="B558" t="s">
        <v>1009</v>
      </c>
      <c r="C558">
        <v>2010</v>
      </c>
      <c r="D558">
        <v>0.31479478305063202</v>
      </c>
      <c r="E558">
        <v>2</v>
      </c>
      <c r="F558">
        <v>44.5</v>
      </c>
      <c r="G558">
        <v>29</v>
      </c>
      <c r="H558">
        <v>0</v>
      </c>
      <c r="I558" t="s">
        <v>12</v>
      </c>
      <c r="J558">
        <v>153</v>
      </c>
    </row>
    <row r="559" spans="1:10">
      <c r="A559" t="s">
        <v>1002</v>
      </c>
      <c r="B559" t="s">
        <v>1003</v>
      </c>
      <c r="C559">
        <v>2008</v>
      </c>
      <c r="D559">
        <v>0.31362459674533699</v>
      </c>
      <c r="E559">
        <v>3</v>
      </c>
      <c r="F559">
        <v>91.6666666666666</v>
      </c>
      <c r="G559">
        <v>86</v>
      </c>
      <c r="H559">
        <v>0</v>
      </c>
      <c r="I559" t="s">
        <v>12</v>
      </c>
      <c r="J559">
        <v>115</v>
      </c>
    </row>
    <row r="560" spans="1:10">
      <c r="A560" t="s">
        <v>1010</v>
      </c>
      <c r="B560" t="s">
        <v>1011</v>
      </c>
      <c r="C560">
        <v>2012</v>
      </c>
      <c r="D560">
        <v>0.31195056205598798</v>
      </c>
      <c r="E560">
        <v>3</v>
      </c>
      <c r="F560">
        <v>93</v>
      </c>
      <c r="G560">
        <v>82</v>
      </c>
      <c r="H560">
        <v>0</v>
      </c>
      <c r="I560" t="s">
        <v>12</v>
      </c>
      <c r="J560">
        <v>121</v>
      </c>
    </row>
    <row r="561" spans="1:10">
      <c r="A561" t="s">
        <v>1012</v>
      </c>
      <c r="B561" t="s">
        <v>1013</v>
      </c>
      <c r="C561">
        <v>2015</v>
      </c>
      <c r="D561">
        <v>0.31106306411784301</v>
      </c>
      <c r="E561">
        <v>3</v>
      </c>
      <c r="F561">
        <v>93.3333333333333</v>
      </c>
      <c r="G561">
        <v>85</v>
      </c>
      <c r="H561">
        <v>0</v>
      </c>
      <c r="I561" t="s">
        <v>12</v>
      </c>
      <c r="J561">
        <v>59</v>
      </c>
    </row>
    <row r="562" spans="1:10">
      <c r="A562" t="s">
        <v>1016</v>
      </c>
      <c r="B562" t="s">
        <v>1017</v>
      </c>
      <c r="C562">
        <v>2009</v>
      </c>
      <c r="D562">
        <v>0.30902743467115501</v>
      </c>
      <c r="E562">
        <v>3</v>
      </c>
      <c r="F562">
        <v>94.3333333333333</v>
      </c>
      <c r="G562">
        <v>91</v>
      </c>
      <c r="H562">
        <v>0</v>
      </c>
      <c r="I562" t="s">
        <v>12</v>
      </c>
      <c r="J562">
        <v>151</v>
      </c>
    </row>
    <row r="563" spans="1:10">
      <c r="A563" t="s">
        <v>1018</v>
      </c>
      <c r="B563" t="s">
        <v>1663</v>
      </c>
      <c r="C563">
        <v>2009</v>
      </c>
      <c r="D563">
        <v>0.30795912630752897</v>
      </c>
      <c r="E563">
        <v>3</v>
      </c>
      <c r="F563">
        <v>95</v>
      </c>
      <c r="G563">
        <v>90</v>
      </c>
      <c r="H563">
        <v>0</v>
      </c>
      <c r="I563" t="s">
        <v>12</v>
      </c>
      <c r="J563">
        <v>157</v>
      </c>
    </row>
    <row r="564" spans="1:10">
      <c r="A564" t="s">
        <v>1014</v>
      </c>
      <c r="B564" t="s">
        <v>1015</v>
      </c>
      <c r="C564">
        <v>2015</v>
      </c>
      <c r="D564">
        <v>0.30790311318033697</v>
      </c>
      <c r="E564">
        <v>3</v>
      </c>
      <c r="F564">
        <v>95</v>
      </c>
      <c r="G564">
        <v>92</v>
      </c>
      <c r="H564">
        <v>0</v>
      </c>
      <c r="I564" t="s">
        <v>12</v>
      </c>
      <c r="J564">
        <v>77</v>
      </c>
    </row>
    <row r="565" spans="1:10">
      <c r="A565" t="s">
        <v>1024</v>
      </c>
      <c r="B565" t="s">
        <v>1025</v>
      </c>
      <c r="C565">
        <v>2012</v>
      </c>
      <c r="D565">
        <v>0.29649858514250799</v>
      </c>
      <c r="E565">
        <v>2</v>
      </c>
      <c r="F565">
        <v>49</v>
      </c>
      <c r="G565">
        <v>34</v>
      </c>
      <c r="H565">
        <v>0</v>
      </c>
      <c r="I565" t="s">
        <v>12</v>
      </c>
      <c r="J565">
        <v>128</v>
      </c>
    </row>
    <row r="566" spans="1:10">
      <c r="A566" t="s">
        <v>1022</v>
      </c>
      <c r="B566" t="s">
        <v>1023</v>
      </c>
      <c r="C566">
        <v>2010</v>
      </c>
      <c r="D566">
        <v>0.29283300544123397</v>
      </c>
      <c r="E566">
        <v>2</v>
      </c>
      <c r="F566">
        <v>54.5</v>
      </c>
      <c r="G566">
        <v>31</v>
      </c>
      <c r="H566">
        <v>0</v>
      </c>
      <c r="I566" t="s">
        <v>12</v>
      </c>
      <c r="J566">
        <v>150</v>
      </c>
    </row>
    <row r="567" spans="1:10">
      <c r="A567" t="s">
        <v>1026</v>
      </c>
      <c r="B567" t="s">
        <v>1027</v>
      </c>
      <c r="C567">
        <v>2016</v>
      </c>
      <c r="D567">
        <v>0.28942031586814099</v>
      </c>
      <c r="E567">
        <v>2</v>
      </c>
      <c r="F567">
        <v>49</v>
      </c>
      <c r="G567">
        <v>40</v>
      </c>
      <c r="H567">
        <v>0</v>
      </c>
      <c r="I567" t="s">
        <v>12</v>
      </c>
      <c r="J567">
        <v>77</v>
      </c>
    </row>
    <row r="568" spans="1:10">
      <c r="A568" t="s">
        <v>1664</v>
      </c>
      <c r="B568" t="s">
        <v>1665</v>
      </c>
      <c r="C568">
        <v>2022</v>
      </c>
      <c r="D568">
        <v>0.28705251975243501</v>
      </c>
      <c r="E568">
        <v>2</v>
      </c>
      <c r="F568">
        <v>52.5</v>
      </c>
      <c r="G568">
        <v>36</v>
      </c>
      <c r="H568">
        <v>0</v>
      </c>
      <c r="I568" t="s">
        <v>12</v>
      </c>
      <c r="J568">
        <v>5</v>
      </c>
    </row>
    <row r="569" spans="1:10">
      <c r="A569" t="s">
        <v>1666</v>
      </c>
      <c r="B569" t="s">
        <v>1667</v>
      </c>
      <c r="C569">
        <v>2023</v>
      </c>
      <c r="D569">
        <v>0.28117376188860599</v>
      </c>
      <c r="E569">
        <v>2</v>
      </c>
      <c r="F569">
        <v>52.5</v>
      </c>
      <c r="G569">
        <v>41</v>
      </c>
      <c r="H569">
        <v>0</v>
      </c>
      <c r="I569">
        <v>41</v>
      </c>
      <c r="J569" t="s">
        <v>12</v>
      </c>
    </row>
    <row r="570" spans="1:10">
      <c r="A570" t="s">
        <v>1030</v>
      </c>
      <c r="B570" t="s">
        <v>1031</v>
      </c>
      <c r="C570">
        <v>2016</v>
      </c>
      <c r="D570">
        <v>0.27052080111089</v>
      </c>
      <c r="E570">
        <v>2</v>
      </c>
      <c r="F570">
        <v>55</v>
      </c>
      <c r="G570">
        <v>50</v>
      </c>
      <c r="H570">
        <v>0</v>
      </c>
      <c r="I570" t="s">
        <v>12</v>
      </c>
      <c r="J570">
        <v>75</v>
      </c>
    </row>
    <row r="571" spans="1:10">
      <c r="A571" t="s">
        <v>1032</v>
      </c>
      <c r="B571" t="s">
        <v>1033</v>
      </c>
      <c r="C571">
        <v>2013</v>
      </c>
      <c r="D571">
        <v>0.26991728188340802</v>
      </c>
      <c r="E571">
        <v>2</v>
      </c>
      <c r="F571">
        <v>60</v>
      </c>
      <c r="G571">
        <v>40</v>
      </c>
      <c r="H571">
        <v>0</v>
      </c>
      <c r="I571" t="s">
        <v>12</v>
      </c>
      <c r="J571">
        <v>114</v>
      </c>
    </row>
    <row r="572" spans="1:10">
      <c r="A572" t="s">
        <v>1034</v>
      </c>
      <c r="B572" t="s">
        <v>1035</v>
      </c>
      <c r="C572">
        <v>2017</v>
      </c>
      <c r="D572">
        <v>0.26859338271441502</v>
      </c>
      <c r="E572">
        <v>2</v>
      </c>
      <c r="F572">
        <v>62</v>
      </c>
      <c r="G572">
        <v>39</v>
      </c>
      <c r="H572">
        <v>0</v>
      </c>
      <c r="I572" t="s">
        <v>12</v>
      </c>
      <c r="J572">
        <v>67</v>
      </c>
    </row>
    <row r="573" spans="1:10">
      <c r="A573" t="s">
        <v>1038</v>
      </c>
      <c r="B573" t="s">
        <v>1039</v>
      </c>
      <c r="C573">
        <v>2010</v>
      </c>
      <c r="D573">
        <v>0.263015733116791</v>
      </c>
      <c r="E573">
        <v>2</v>
      </c>
      <c r="F573">
        <v>59.5</v>
      </c>
      <c r="G573">
        <v>48</v>
      </c>
      <c r="H573">
        <v>0</v>
      </c>
      <c r="I573" t="s">
        <v>12</v>
      </c>
      <c r="J573">
        <v>155</v>
      </c>
    </row>
    <row r="574" spans="1:10">
      <c r="A574" t="s">
        <v>1040</v>
      </c>
      <c r="B574" t="s">
        <v>1041</v>
      </c>
      <c r="C574">
        <v>2015</v>
      </c>
      <c r="D574">
        <v>0.26096379924193203</v>
      </c>
      <c r="E574">
        <v>2</v>
      </c>
      <c r="F574">
        <v>64</v>
      </c>
      <c r="G574">
        <v>43</v>
      </c>
      <c r="H574">
        <v>0</v>
      </c>
      <c r="I574" t="s">
        <v>12</v>
      </c>
      <c r="J574">
        <v>93</v>
      </c>
    </row>
    <row r="575" spans="1:10">
      <c r="A575" t="s">
        <v>946</v>
      </c>
      <c r="B575" t="s">
        <v>947</v>
      </c>
      <c r="C575">
        <v>2015</v>
      </c>
      <c r="D575">
        <v>0.25610778501081399</v>
      </c>
      <c r="E575">
        <v>2</v>
      </c>
      <c r="F575">
        <v>61.5</v>
      </c>
      <c r="G575">
        <v>55</v>
      </c>
      <c r="H575">
        <v>0</v>
      </c>
      <c r="I575" t="s">
        <v>12</v>
      </c>
      <c r="J575">
        <v>90</v>
      </c>
    </row>
    <row r="576" spans="1:10">
      <c r="A576" t="s">
        <v>1042</v>
      </c>
      <c r="B576" t="s">
        <v>1043</v>
      </c>
      <c r="C576">
        <v>2010</v>
      </c>
      <c r="D576">
        <v>0.25464905965176898</v>
      </c>
      <c r="E576">
        <v>2</v>
      </c>
      <c r="F576">
        <v>64</v>
      </c>
      <c r="G576">
        <v>50</v>
      </c>
      <c r="H576">
        <v>0</v>
      </c>
      <c r="I576" t="s">
        <v>12</v>
      </c>
      <c r="J576">
        <v>151</v>
      </c>
    </row>
    <row r="577" spans="1:10">
      <c r="A577" t="s">
        <v>1048</v>
      </c>
      <c r="B577" t="s">
        <v>1668</v>
      </c>
      <c r="C577">
        <v>2009</v>
      </c>
      <c r="D577">
        <v>0.25186477949852998</v>
      </c>
      <c r="E577">
        <v>2</v>
      </c>
      <c r="F577">
        <v>68</v>
      </c>
      <c r="G577">
        <v>47</v>
      </c>
      <c r="H577">
        <v>0</v>
      </c>
      <c r="I577" t="s">
        <v>12</v>
      </c>
      <c r="J577">
        <v>158</v>
      </c>
    </row>
    <row r="578" spans="1:10">
      <c r="A578" t="s">
        <v>1044</v>
      </c>
      <c r="B578" t="s">
        <v>1045</v>
      </c>
      <c r="C578">
        <v>1995</v>
      </c>
      <c r="D578">
        <v>0.25186477949852998</v>
      </c>
      <c r="E578">
        <v>2</v>
      </c>
      <c r="F578">
        <v>68</v>
      </c>
      <c r="G578">
        <v>47</v>
      </c>
      <c r="H578">
        <v>0</v>
      </c>
      <c r="I578" t="s">
        <v>12</v>
      </c>
      <c r="J578">
        <v>57</v>
      </c>
    </row>
    <row r="579" spans="1:10">
      <c r="A579" t="s">
        <v>1046</v>
      </c>
      <c r="B579" t="s">
        <v>1047</v>
      </c>
      <c r="C579">
        <v>2016</v>
      </c>
      <c r="D579">
        <v>0.249792268392491</v>
      </c>
      <c r="E579">
        <v>2</v>
      </c>
      <c r="F579">
        <v>67</v>
      </c>
      <c r="G579">
        <v>51</v>
      </c>
      <c r="H579">
        <v>0</v>
      </c>
      <c r="I579" t="s">
        <v>12</v>
      </c>
      <c r="J579">
        <v>79</v>
      </c>
    </row>
    <row r="580" spans="1:10">
      <c r="A580" t="s">
        <v>1056</v>
      </c>
      <c r="B580" t="s">
        <v>1057</v>
      </c>
      <c r="C580">
        <v>2011</v>
      </c>
      <c r="D580">
        <v>0.248157602026047</v>
      </c>
      <c r="E580">
        <v>2</v>
      </c>
      <c r="F580">
        <v>65</v>
      </c>
      <c r="G580">
        <v>63</v>
      </c>
      <c r="H580">
        <v>0</v>
      </c>
      <c r="I580" t="s">
        <v>12</v>
      </c>
      <c r="J580">
        <v>144</v>
      </c>
    </row>
    <row r="581" spans="1:10">
      <c r="A581" t="s">
        <v>1050</v>
      </c>
      <c r="B581" t="s">
        <v>1051</v>
      </c>
      <c r="C581">
        <v>2015</v>
      </c>
      <c r="D581">
        <v>0.247441956154897</v>
      </c>
      <c r="E581">
        <v>2</v>
      </c>
      <c r="F581">
        <v>73</v>
      </c>
      <c r="G581">
        <v>46</v>
      </c>
      <c r="H581">
        <v>0</v>
      </c>
      <c r="I581" t="s">
        <v>12</v>
      </c>
      <c r="J581">
        <v>88</v>
      </c>
    </row>
    <row r="582" spans="1:10">
      <c r="A582" t="s">
        <v>1054</v>
      </c>
      <c r="B582" t="s">
        <v>1055</v>
      </c>
      <c r="C582">
        <v>2012</v>
      </c>
      <c r="D582">
        <v>0.24714027796563501</v>
      </c>
      <c r="E582">
        <v>2</v>
      </c>
      <c r="F582">
        <v>68.5</v>
      </c>
      <c r="G582">
        <v>52</v>
      </c>
      <c r="H582">
        <v>0</v>
      </c>
      <c r="I582" t="s">
        <v>12</v>
      </c>
      <c r="J582">
        <v>132</v>
      </c>
    </row>
    <row r="583" spans="1:10">
      <c r="A583" t="s">
        <v>1052</v>
      </c>
      <c r="B583" t="s">
        <v>1053</v>
      </c>
      <c r="C583">
        <v>2012</v>
      </c>
      <c r="D583">
        <v>0.24655231233018499</v>
      </c>
      <c r="E583">
        <v>2</v>
      </c>
      <c r="F583">
        <v>71</v>
      </c>
      <c r="G583">
        <v>49</v>
      </c>
      <c r="H583">
        <v>0</v>
      </c>
      <c r="I583" t="s">
        <v>12</v>
      </c>
      <c r="J583">
        <v>126</v>
      </c>
    </row>
    <row r="584" spans="1:10">
      <c r="A584" t="s">
        <v>1058</v>
      </c>
      <c r="B584" t="s">
        <v>1059</v>
      </c>
      <c r="C584">
        <v>2011</v>
      </c>
      <c r="D584">
        <v>0.24586499149789401</v>
      </c>
      <c r="E584">
        <v>2</v>
      </c>
      <c r="F584">
        <v>73.5</v>
      </c>
      <c r="G584">
        <v>47</v>
      </c>
      <c r="H584">
        <v>0</v>
      </c>
      <c r="I584" t="s">
        <v>12</v>
      </c>
      <c r="J584">
        <v>143</v>
      </c>
    </row>
    <row r="585" spans="1:10">
      <c r="A585" t="s">
        <v>1060</v>
      </c>
      <c r="B585" t="s">
        <v>1061</v>
      </c>
      <c r="C585">
        <v>2010</v>
      </c>
      <c r="D585">
        <v>0.24530254710737401</v>
      </c>
      <c r="E585">
        <v>2</v>
      </c>
      <c r="F585">
        <v>66.5</v>
      </c>
      <c r="G585">
        <v>65</v>
      </c>
      <c r="H585">
        <v>0</v>
      </c>
      <c r="I585" t="s">
        <v>12</v>
      </c>
      <c r="J585">
        <v>149</v>
      </c>
    </row>
    <row r="586" spans="1:10">
      <c r="A586" t="s">
        <v>964</v>
      </c>
      <c r="B586" t="s">
        <v>1669</v>
      </c>
      <c r="C586">
        <v>2012</v>
      </c>
      <c r="D586">
        <v>0.24485649207499199</v>
      </c>
      <c r="E586">
        <v>2</v>
      </c>
      <c r="F586">
        <v>71</v>
      </c>
      <c r="G586">
        <v>51</v>
      </c>
      <c r="H586">
        <v>0</v>
      </c>
      <c r="I586" t="s">
        <v>12</v>
      </c>
      <c r="J586">
        <v>132</v>
      </c>
    </row>
    <row r="587" spans="1:10">
      <c r="A587" t="s">
        <v>968</v>
      </c>
      <c r="B587" t="s">
        <v>969</v>
      </c>
      <c r="C587">
        <v>2010</v>
      </c>
      <c r="D587">
        <v>0.240415377977718</v>
      </c>
      <c r="E587">
        <v>2</v>
      </c>
      <c r="F587">
        <v>71</v>
      </c>
      <c r="G587">
        <v>58</v>
      </c>
      <c r="H587">
        <v>0</v>
      </c>
      <c r="I587" t="s">
        <v>12</v>
      </c>
      <c r="J587">
        <v>154</v>
      </c>
    </row>
    <row r="588" spans="1:10">
      <c r="A588" t="s">
        <v>1068</v>
      </c>
      <c r="B588" t="s">
        <v>1670</v>
      </c>
      <c r="C588">
        <v>2018</v>
      </c>
      <c r="D588">
        <v>0.239045721866878</v>
      </c>
      <c r="E588">
        <v>2</v>
      </c>
      <c r="F588">
        <v>70</v>
      </c>
      <c r="G588">
        <v>70</v>
      </c>
      <c r="H588">
        <v>0</v>
      </c>
      <c r="I588" t="s">
        <v>12</v>
      </c>
      <c r="J588">
        <v>61</v>
      </c>
    </row>
    <row r="589" spans="1:10">
      <c r="A589" t="s">
        <v>966</v>
      </c>
      <c r="B589" t="s">
        <v>967</v>
      </c>
      <c r="C589">
        <v>2019</v>
      </c>
      <c r="D589">
        <v>0.23820102675282401</v>
      </c>
      <c r="E589">
        <v>2</v>
      </c>
      <c r="F589">
        <v>70.5</v>
      </c>
      <c r="G589">
        <v>70</v>
      </c>
      <c r="H589">
        <v>0</v>
      </c>
      <c r="I589" t="s">
        <v>12</v>
      </c>
      <c r="J589">
        <v>40</v>
      </c>
    </row>
    <row r="590" spans="1:10">
      <c r="A590" t="s">
        <v>1486</v>
      </c>
      <c r="B590" t="s">
        <v>1487</v>
      </c>
      <c r="C590">
        <v>2021</v>
      </c>
      <c r="D590">
        <v>0.23779935791461301</v>
      </c>
      <c r="E590">
        <v>2</v>
      </c>
      <c r="F590">
        <v>71</v>
      </c>
      <c r="G590">
        <v>66</v>
      </c>
      <c r="H590">
        <v>0</v>
      </c>
      <c r="I590" t="s">
        <v>12</v>
      </c>
      <c r="J590">
        <v>20</v>
      </c>
    </row>
    <row r="591" spans="1:10">
      <c r="A591" t="s">
        <v>1074</v>
      </c>
      <c r="B591" t="s">
        <v>1671</v>
      </c>
      <c r="C591">
        <v>2011</v>
      </c>
      <c r="D591">
        <v>0.235465355909518</v>
      </c>
      <c r="E591">
        <v>2</v>
      </c>
      <c r="F591">
        <v>73.5</v>
      </c>
      <c r="G591">
        <v>62</v>
      </c>
      <c r="H591">
        <v>0</v>
      </c>
      <c r="I591" t="s">
        <v>12</v>
      </c>
      <c r="J591">
        <v>138</v>
      </c>
    </row>
    <row r="592" spans="1:10">
      <c r="A592" t="s">
        <v>1072</v>
      </c>
      <c r="B592" t="s">
        <v>1073</v>
      </c>
      <c r="C592">
        <v>2011</v>
      </c>
      <c r="D592">
        <v>0.23509372002105</v>
      </c>
      <c r="E592">
        <v>2</v>
      </c>
      <c r="F592">
        <v>72.5</v>
      </c>
      <c r="G592">
        <v>69</v>
      </c>
      <c r="H592">
        <v>0</v>
      </c>
      <c r="I592" t="s">
        <v>12</v>
      </c>
      <c r="J592">
        <v>135</v>
      </c>
    </row>
    <row r="593" spans="1:10">
      <c r="A593" t="s">
        <v>1672</v>
      </c>
      <c r="B593" t="s">
        <v>1673</v>
      </c>
      <c r="C593">
        <v>2022</v>
      </c>
      <c r="D593">
        <v>0.233600485177995</v>
      </c>
      <c r="E593">
        <v>2</v>
      </c>
      <c r="F593">
        <v>75</v>
      </c>
      <c r="G593">
        <v>62</v>
      </c>
      <c r="H593">
        <v>0</v>
      </c>
      <c r="I593" t="s">
        <v>12</v>
      </c>
      <c r="J593">
        <v>10</v>
      </c>
    </row>
    <row r="594" spans="1:10">
      <c r="A594" t="s">
        <v>1242</v>
      </c>
      <c r="B594" t="s">
        <v>1243</v>
      </c>
      <c r="C594">
        <v>2021</v>
      </c>
      <c r="D594">
        <v>0.23251120103405501</v>
      </c>
      <c r="E594">
        <v>2</v>
      </c>
      <c r="F594">
        <v>74</v>
      </c>
      <c r="G594">
        <v>73</v>
      </c>
      <c r="H594">
        <v>0</v>
      </c>
      <c r="I594" t="s">
        <v>12</v>
      </c>
      <c r="J594">
        <v>23</v>
      </c>
    </row>
    <row r="595" spans="1:10">
      <c r="A595" t="s">
        <v>1076</v>
      </c>
      <c r="B595" t="s">
        <v>1077</v>
      </c>
      <c r="C595">
        <v>2012</v>
      </c>
      <c r="D595">
        <v>0.23240938233913599</v>
      </c>
      <c r="E595">
        <v>2</v>
      </c>
      <c r="F595">
        <v>76</v>
      </c>
      <c r="G595">
        <v>62</v>
      </c>
      <c r="H595">
        <v>0</v>
      </c>
      <c r="I595" t="s">
        <v>12</v>
      </c>
      <c r="J595">
        <v>122</v>
      </c>
    </row>
    <row r="596" spans="1:10">
      <c r="A596" t="s">
        <v>1674</v>
      </c>
      <c r="B596" t="s">
        <v>1675</v>
      </c>
      <c r="C596">
        <v>2022</v>
      </c>
      <c r="D596">
        <v>0.23190586923384399</v>
      </c>
      <c r="E596">
        <v>2</v>
      </c>
      <c r="F596">
        <v>74.5</v>
      </c>
      <c r="G596">
        <v>71</v>
      </c>
      <c r="H596">
        <v>0</v>
      </c>
      <c r="I596" t="s">
        <v>12</v>
      </c>
      <c r="J596">
        <v>3</v>
      </c>
    </row>
    <row r="597" spans="1:10">
      <c r="A597" t="s">
        <v>1496</v>
      </c>
      <c r="B597" t="s">
        <v>1497</v>
      </c>
      <c r="C597">
        <v>2009</v>
      </c>
      <c r="D597">
        <v>0.230302744463112</v>
      </c>
      <c r="E597">
        <v>2</v>
      </c>
      <c r="F597">
        <v>76.5</v>
      </c>
      <c r="G597">
        <v>66</v>
      </c>
      <c r="H597">
        <v>0</v>
      </c>
      <c r="I597" t="s">
        <v>12</v>
      </c>
      <c r="J597">
        <v>15</v>
      </c>
    </row>
    <row r="598" spans="1:10">
      <c r="A598" t="s">
        <v>1676</v>
      </c>
      <c r="B598" t="s">
        <v>1677</v>
      </c>
      <c r="C598">
        <v>2022</v>
      </c>
      <c r="D598">
        <v>0.230034522589844</v>
      </c>
      <c r="E598">
        <v>2</v>
      </c>
      <c r="F598">
        <v>77</v>
      </c>
      <c r="G598">
        <v>65</v>
      </c>
      <c r="H598">
        <v>0</v>
      </c>
      <c r="I598">
        <v>65</v>
      </c>
      <c r="J598" t="s">
        <v>12</v>
      </c>
    </row>
    <row r="599" spans="1:10">
      <c r="A599" t="s">
        <v>1678</v>
      </c>
      <c r="B599" t="s">
        <v>1679</v>
      </c>
      <c r="C599">
        <v>2022</v>
      </c>
      <c r="D599">
        <v>0.228169232356941</v>
      </c>
      <c r="E599">
        <v>2</v>
      </c>
      <c r="F599">
        <v>78</v>
      </c>
      <c r="G599">
        <v>67</v>
      </c>
      <c r="H599">
        <v>0</v>
      </c>
      <c r="I599" t="s">
        <v>12</v>
      </c>
      <c r="J599">
        <v>8</v>
      </c>
    </row>
    <row r="600" spans="1:10">
      <c r="A600" t="s">
        <v>1474</v>
      </c>
      <c r="B600" t="s">
        <v>1475</v>
      </c>
      <c r="C600">
        <v>2021</v>
      </c>
      <c r="D600">
        <v>0.22805103761880799</v>
      </c>
      <c r="E600">
        <v>2</v>
      </c>
      <c r="F600">
        <v>77</v>
      </c>
      <c r="G600">
        <v>74</v>
      </c>
      <c r="H600">
        <v>0</v>
      </c>
      <c r="I600" t="s">
        <v>12</v>
      </c>
      <c r="J600">
        <v>13</v>
      </c>
    </row>
    <row r="601" spans="1:10">
      <c r="A601" t="s">
        <v>1078</v>
      </c>
      <c r="B601" t="s">
        <v>1680</v>
      </c>
      <c r="C601">
        <v>2019</v>
      </c>
      <c r="D601">
        <v>0.22786817069597101</v>
      </c>
      <c r="E601">
        <v>2</v>
      </c>
      <c r="F601">
        <v>78</v>
      </c>
      <c r="G601">
        <v>68</v>
      </c>
      <c r="H601">
        <v>0</v>
      </c>
      <c r="I601" t="s">
        <v>12</v>
      </c>
      <c r="J601">
        <v>43</v>
      </c>
    </row>
    <row r="602" spans="1:10">
      <c r="A602" t="s">
        <v>1082</v>
      </c>
      <c r="B602" t="s">
        <v>1681</v>
      </c>
      <c r="C602">
        <v>2014</v>
      </c>
      <c r="D602">
        <v>0.227615390187448</v>
      </c>
      <c r="E602">
        <v>2</v>
      </c>
      <c r="F602">
        <v>77.5</v>
      </c>
      <c r="G602">
        <v>72</v>
      </c>
      <c r="H602">
        <v>0</v>
      </c>
      <c r="I602" t="s">
        <v>12</v>
      </c>
      <c r="J602">
        <v>102</v>
      </c>
    </row>
    <row r="603" spans="1:10">
      <c r="A603" t="s">
        <v>1509</v>
      </c>
      <c r="B603" t="s">
        <v>1510</v>
      </c>
      <c r="C603">
        <v>2019</v>
      </c>
      <c r="D603">
        <v>0.22696007531575399</v>
      </c>
      <c r="E603">
        <v>2</v>
      </c>
      <c r="F603">
        <v>78</v>
      </c>
      <c r="G603">
        <v>72</v>
      </c>
      <c r="H603">
        <v>0</v>
      </c>
      <c r="I603" t="s">
        <v>12</v>
      </c>
      <c r="J603">
        <v>6</v>
      </c>
    </row>
    <row r="604" spans="1:10">
      <c r="A604" t="s">
        <v>1682</v>
      </c>
      <c r="B604" t="s">
        <v>1683</v>
      </c>
      <c r="C604">
        <v>2022</v>
      </c>
      <c r="D604">
        <v>0.22646936655224001</v>
      </c>
      <c r="E604">
        <v>2</v>
      </c>
      <c r="F604">
        <v>78</v>
      </c>
      <c r="G604">
        <v>77</v>
      </c>
      <c r="H604">
        <v>0</v>
      </c>
      <c r="I604" t="s">
        <v>12</v>
      </c>
      <c r="J604">
        <v>4</v>
      </c>
    </row>
    <row r="605" spans="1:10">
      <c r="A605" t="s">
        <v>1090</v>
      </c>
      <c r="B605" t="s">
        <v>1091</v>
      </c>
      <c r="C605">
        <v>2011</v>
      </c>
      <c r="D605">
        <v>0.22521433675796099</v>
      </c>
      <c r="E605">
        <v>2</v>
      </c>
      <c r="F605">
        <v>80</v>
      </c>
      <c r="G605">
        <v>69</v>
      </c>
      <c r="H605">
        <v>0</v>
      </c>
      <c r="I605" t="s">
        <v>12</v>
      </c>
      <c r="J605">
        <v>130</v>
      </c>
    </row>
    <row r="606" spans="1:10">
      <c r="A606" t="s">
        <v>1098</v>
      </c>
      <c r="B606" t="s">
        <v>1099</v>
      </c>
      <c r="C606">
        <v>2011</v>
      </c>
      <c r="D606">
        <v>0.22433881452557</v>
      </c>
      <c r="E606">
        <v>2</v>
      </c>
      <c r="F606">
        <v>79.5</v>
      </c>
      <c r="G606">
        <v>78</v>
      </c>
      <c r="H606">
        <v>0</v>
      </c>
      <c r="I606" t="s">
        <v>12</v>
      </c>
      <c r="J606">
        <v>141</v>
      </c>
    </row>
    <row r="607" spans="1:10">
      <c r="A607" t="s">
        <v>1086</v>
      </c>
      <c r="B607" t="s">
        <v>1087</v>
      </c>
      <c r="C607">
        <v>2018</v>
      </c>
      <c r="D607">
        <v>0.224106745434553</v>
      </c>
      <c r="E607">
        <v>2</v>
      </c>
      <c r="F607">
        <v>82</v>
      </c>
      <c r="G607">
        <v>66</v>
      </c>
      <c r="H607">
        <v>0</v>
      </c>
      <c r="I607" t="s">
        <v>12</v>
      </c>
      <c r="J607">
        <v>56</v>
      </c>
    </row>
    <row r="608" spans="1:10">
      <c r="A608" t="s">
        <v>1092</v>
      </c>
      <c r="B608" t="s">
        <v>1684</v>
      </c>
      <c r="C608">
        <v>2014</v>
      </c>
      <c r="D608">
        <v>0.22393528274725299</v>
      </c>
      <c r="E608">
        <v>2</v>
      </c>
      <c r="F608">
        <v>80</v>
      </c>
      <c r="G608">
        <v>75</v>
      </c>
      <c r="H608">
        <v>0</v>
      </c>
      <c r="I608" t="s">
        <v>12</v>
      </c>
      <c r="J608">
        <v>101</v>
      </c>
    </row>
    <row r="609" spans="1:10">
      <c r="A609" t="s">
        <v>1096</v>
      </c>
      <c r="B609" t="s">
        <v>1097</v>
      </c>
      <c r="C609">
        <v>2016</v>
      </c>
      <c r="D609">
        <v>0.22317309584460801</v>
      </c>
      <c r="E609">
        <v>2</v>
      </c>
      <c r="F609">
        <v>80.5</v>
      </c>
      <c r="G609">
        <v>76</v>
      </c>
      <c r="H609">
        <v>0</v>
      </c>
      <c r="I609" t="s">
        <v>12</v>
      </c>
      <c r="J609">
        <v>75</v>
      </c>
    </row>
    <row r="610" spans="1:10">
      <c r="A610" t="s">
        <v>1492</v>
      </c>
      <c r="B610" t="s">
        <v>1493</v>
      </c>
      <c r="C610">
        <v>2021</v>
      </c>
      <c r="D610">
        <v>0.222425805368966</v>
      </c>
      <c r="E610">
        <v>2</v>
      </c>
      <c r="F610">
        <v>81</v>
      </c>
      <c r="G610">
        <v>77</v>
      </c>
      <c r="H610">
        <v>0</v>
      </c>
      <c r="I610" t="s">
        <v>12</v>
      </c>
      <c r="J610">
        <v>17</v>
      </c>
    </row>
    <row r="611" spans="1:10">
      <c r="A611" t="s">
        <v>1116</v>
      </c>
      <c r="B611" t="s">
        <v>1117</v>
      </c>
      <c r="C611">
        <v>2019</v>
      </c>
      <c r="D611">
        <v>0.22222222222222199</v>
      </c>
      <c r="E611">
        <v>2</v>
      </c>
      <c r="F611">
        <v>81</v>
      </c>
      <c r="G611">
        <v>81</v>
      </c>
      <c r="H611">
        <v>0</v>
      </c>
      <c r="I611" t="s">
        <v>12</v>
      </c>
      <c r="J611">
        <v>31</v>
      </c>
    </row>
    <row r="612" spans="1:10">
      <c r="A612" t="s">
        <v>1094</v>
      </c>
      <c r="B612" t="s">
        <v>1095</v>
      </c>
      <c r="C612">
        <v>2012</v>
      </c>
      <c r="D612">
        <v>0.22186963086832201</v>
      </c>
      <c r="E612">
        <v>2</v>
      </c>
      <c r="F612">
        <v>82</v>
      </c>
      <c r="G612">
        <v>73</v>
      </c>
      <c r="H612">
        <v>0</v>
      </c>
      <c r="I612" t="s">
        <v>12</v>
      </c>
      <c r="J612">
        <v>122</v>
      </c>
    </row>
    <row r="613" spans="1:10">
      <c r="A613" t="s">
        <v>1685</v>
      </c>
      <c r="B613" t="s">
        <v>1686</v>
      </c>
      <c r="C613">
        <v>2021</v>
      </c>
      <c r="D613">
        <v>0.221469841838561</v>
      </c>
      <c r="E613">
        <v>2</v>
      </c>
      <c r="F613">
        <v>82</v>
      </c>
      <c r="G613">
        <v>75</v>
      </c>
      <c r="H613">
        <v>0</v>
      </c>
      <c r="I613" t="s">
        <v>12</v>
      </c>
      <c r="J613">
        <v>21</v>
      </c>
    </row>
    <row r="614" spans="1:10">
      <c r="A614" t="s">
        <v>1687</v>
      </c>
      <c r="B614" t="s">
        <v>1688</v>
      </c>
      <c r="C614">
        <v>2022</v>
      </c>
      <c r="D614">
        <v>0.22140110754098999</v>
      </c>
      <c r="E614">
        <v>2</v>
      </c>
      <c r="F614">
        <v>83.5</v>
      </c>
      <c r="G614">
        <v>69</v>
      </c>
      <c r="H614">
        <v>0</v>
      </c>
      <c r="I614">
        <v>69</v>
      </c>
      <c r="J614" t="s">
        <v>12</v>
      </c>
    </row>
    <row r="615" spans="1:10">
      <c r="A615" t="s">
        <v>1104</v>
      </c>
      <c r="B615" t="s">
        <v>1689</v>
      </c>
      <c r="C615">
        <v>2016</v>
      </c>
      <c r="D615">
        <v>0.22088963461169001</v>
      </c>
      <c r="E615">
        <v>2</v>
      </c>
      <c r="F615">
        <v>84</v>
      </c>
      <c r="G615">
        <v>69</v>
      </c>
      <c r="H615">
        <v>0</v>
      </c>
      <c r="I615" t="s">
        <v>12</v>
      </c>
      <c r="J615">
        <v>75</v>
      </c>
    </row>
    <row r="616" spans="1:10">
      <c r="A616" t="s">
        <v>1106</v>
      </c>
      <c r="B616" t="s">
        <v>1690</v>
      </c>
      <c r="C616">
        <v>2007</v>
      </c>
      <c r="D616">
        <v>0.22074023843535101</v>
      </c>
      <c r="E616">
        <v>2</v>
      </c>
      <c r="F616">
        <v>83.5</v>
      </c>
      <c r="G616">
        <v>71</v>
      </c>
      <c r="H616">
        <v>0</v>
      </c>
      <c r="I616" t="s">
        <v>12</v>
      </c>
      <c r="J616">
        <v>147</v>
      </c>
    </row>
    <row r="617" spans="1:10">
      <c r="A617" t="s">
        <v>1102</v>
      </c>
      <c r="B617" t="s">
        <v>1103</v>
      </c>
      <c r="C617">
        <v>2017</v>
      </c>
      <c r="D617">
        <v>0.220560934637443</v>
      </c>
      <c r="E617">
        <v>2</v>
      </c>
      <c r="F617">
        <v>82.5</v>
      </c>
      <c r="G617">
        <v>77</v>
      </c>
      <c r="H617">
        <v>0</v>
      </c>
      <c r="I617" t="s">
        <v>12</v>
      </c>
      <c r="J617">
        <v>63</v>
      </c>
    </row>
    <row r="618" spans="1:10">
      <c r="A618" t="s">
        <v>1100</v>
      </c>
      <c r="B618" t="s">
        <v>1101</v>
      </c>
      <c r="C618">
        <v>2009</v>
      </c>
      <c r="D618">
        <v>0.22029853751011599</v>
      </c>
      <c r="E618">
        <v>2</v>
      </c>
      <c r="F618">
        <v>83</v>
      </c>
      <c r="G618">
        <v>75</v>
      </c>
      <c r="H618">
        <v>0</v>
      </c>
      <c r="I618" t="s">
        <v>12</v>
      </c>
      <c r="J618">
        <v>158</v>
      </c>
    </row>
    <row r="619" spans="1:10">
      <c r="A619" t="s">
        <v>1108</v>
      </c>
      <c r="B619" t="s">
        <v>1109</v>
      </c>
      <c r="C619">
        <v>2010</v>
      </c>
      <c r="D619">
        <v>0.22002664245935999</v>
      </c>
      <c r="E619">
        <v>2</v>
      </c>
      <c r="F619">
        <v>84.5</v>
      </c>
      <c r="G619">
        <v>70</v>
      </c>
      <c r="H619">
        <v>0</v>
      </c>
      <c r="I619" t="s">
        <v>12</v>
      </c>
      <c r="J619">
        <v>139</v>
      </c>
    </row>
    <row r="620" spans="1:10">
      <c r="A620" t="s">
        <v>1112</v>
      </c>
      <c r="B620" t="s">
        <v>1113</v>
      </c>
      <c r="C620">
        <v>2014</v>
      </c>
      <c r="D620">
        <v>0.21840303640832301</v>
      </c>
      <c r="E620">
        <v>2</v>
      </c>
      <c r="F620">
        <v>84.5</v>
      </c>
      <c r="G620">
        <v>76</v>
      </c>
      <c r="H620">
        <v>0</v>
      </c>
      <c r="I620" t="s">
        <v>12</v>
      </c>
      <c r="J620">
        <v>103</v>
      </c>
    </row>
    <row r="621" spans="1:10">
      <c r="A621" t="s">
        <v>994</v>
      </c>
      <c r="B621" t="s">
        <v>1691</v>
      </c>
      <c r="C621">
        <v>2016</v>
      </c>
      <c r="D621">
        <v>0.21730570214379599</v>
      </c>
      <c r="E621">
        <v>2</v>
      </c>
      <c r="F621">
        <v>85.5</v>
      </c>
      <c r="G621">
        <v>76</v>
      </c>
      <c r="H621">
        <v>0</v>
      </c>
      <c r="I621" t="s">
        <v>12</v>
      </c>
      <c r="J621">
        <v>73</v>
      </c>
    </row>
    <row r="622" spans="1:10">
      <c r="A622" t="s">
        <v>996</v>
      </c>
      <c r="B622" t="s">
        <v>997</v>
      </c>
      <c r="C622">
        <v>2015</v>
      </c>
      <c r="D622">
        <v>0.21606060590352599</v>
      </c>
      <c r="E622">
        <v>2</v>
      </c>
      <c r="F622">
        <v>86</v>
      </c>
      <c r="G622">
        <v>80</v>
      </c>
      <c r="H622">
        <v>0</v>
      </c>
      <c r="I622" t="s">
        <v>12</v>
      </c>
      <c r="J622">
        <v>88</v>
      </c>
    </row>
    <row r="623" spans="1:10">
      <c r="A623" t="s">
        <v>1000</v>
      </c>
      <c r="B623" t="s">
        <v>1001</v>
      </c>
      <c r="C623">
        <v>2015</v>
      </c>
      <c r="D623">
        <v>0.21582553862297499</v>
      </c>
      <c r="E623">
        <v>2</v>
      </c>
      <c r="F623">
        <v>86.5</v>
      </c>
      <c r="G623">
        <v>78</v>
      </c>
      <c r="H623">
        <v>0</v>
      </c>
      <c r="I623" t="s">
        <v>12</v>
      </c>
      <c r="J623">
        <v>92</v>
      </c>
    </row>
    <row r="624" spans="1:10">
      <c r="A624" t="s">
        <v>1692</v>
      </c>
      <c r="B624" t="s">
        <v>1693</v>
      </c>
      <c r="C624">
        <v>2004</v>
      </c>
      <c r="D624">
        <v>0.21393742879018801</v>
      </c>
      <c r="E624">
        <v>2</v>
      </c>
      <c r="F624">
        <v>87.5</v>
      </c>
      <c r="G624">
        <v>84</v>
      </c>
      <c r="H624">
        <v>0</v>
      </c>
      <c r="I624" t="s">
        <v>12</v>
      </c>
      <c r="J624">
        <v>127</v>
      </c>
    </row>
    <row r="625" spans="1:10">
      <c r="A625" t="s">
        <v>1128</v>
      </c>
      <c r="B625" t="s">
        <v>1129</v>
      </c>
      <c r="C625">
        <v>2012</v>
      </c>
      <c r="D625">
        <v>0.21387448424827399</v>
      </c>
      <c r="E625">
        <v>2</v>
      </c>
      <c r="F625">
        <v>87.5</v>
      </c>
      <c r="G625">
        <v>85</v>
      </c>
      <c r="H625">
        <v>0</v>
      </c>
      <c r="I625" t="s">
        <v>12</v>
      </c>
      <c r="J625">
        <v>124</v>
      </c>
    </row>
    <row r="626" spans="1:10">
      <c r="A626" t="s">
        <v>1114</v>
      </c>
      <c r="B626" t="s">
        <v>1115</v>
      </c>
      <c r="C626">
        <v>2020</v>
      </c>
      <c r="D626">
        <v>0.213708946319626</v>
      </c>
      <c r="E626">
        <v>2</v>
      </c>
      <c r="F626">
        <v>88</v>
      </c>
      <c r="G626">
        <v>81</v>
      </c>
      <c r="H626">
        <v>0</v>
      </c>
      <c r="I626" t="s">
        <v>12</v>
      </c>
      <c r="J626">
        <v>29</v>
      </c>
    </row>
    <row r="627" spans="1:10">
      <c r="A627" t="s">
        <v>1122</v>
      </c>
      <c r="B627" t="s">
        <v>1694</v>
      </c>
      <c r="C627">
        <v>2012</v>
      </c>
      <c r="D627">
        <v>0.213708946319626</v>
      </c>
      <c r="E627">
        <v>2</v>
      </c>
      <c r="F627">
        <v>88</v>
      </c>
      <c r="G627">
        <v>81</v>
      </c>
      <c r="H627">
        <v>0</v>
      </c>
      <c r="I627" t="s">
        <v>12</v>
      </c>
      <c r="J627">
        <v>124</v>
      </c>
    </row>
    <row r="628" spans="1:10">
      <c r="A628" t="s">
        <v>1126</v>
      </c>
      <c r="B628" t="s">
        <v>1127</v>
      </c>
      <c r="C628">
        <v>1998</v>
      </c>
      <c r="D628">
        <v>0.21357365070072501</v>
      </c>
      <c r="E628">
        <v>2</v>
      </c>
      <c r="F628">
        <v>88</v>
      </c>
      <c r="G628">
        <v>82</v>
      </c>
      <c r="H628">
        <v>0</v>
      </c>
      <c r="I628" t="s">
        <v>12</v>
      </c>
      <c r="J628">
        <v>151</v>
      </c>
    </row>
    <row r="629" spans="1:10">
      <c r="A629" t="s">
        <v>1124</v>
      </c>
      <c r="B629" t="s">
        <v>1125</v>
      </c>
      <c r="C629">
        <v>2014</v>
      </c>
      <c r="D629">
        <v>0.213293712581519</v>
      </c>
      <c r="E629">
        <v>2</v>
      </c>
      <c r="F629">
        <v>88</v>
      </c>
      <c r="G629">
        <v>85</v>
      </c>
      <c r="H629">
        <v>0</v>
      </c>
      <c r="I629" t="s">
        <v>12</v>
      </c>
      <c r="J629">
        <v>72</v>
      </c>
    </row>
    <row r="630" spans="1:10">
      <c r="A630" t="s">
        <v>1134</v>
      </c>
      <c r="B630" t="s">
        <v>1135</v>
      </c>
      <c r="C630">
        <v>2018</v>
      </c>
      <c r="D630">
        <v>0.21200961351675099</v>
      </c>
      <c r="E630">
        <v>2</v>
      </c>
      <c r="F630">
        <v>89</v>
      </c>
      <c r="G630">
        <v>88</v>
      </c>
      <c r="H630">
        <v>0</v>
      </c>
      <c r="I630" t="s">
        <v>12</v>
      </c>
      <c r="J630">
        <v>50</v>
      </c>
    </row>
    <row r="631" spans="1:10">
      <c r="A631" t="s">
        <v>1132</v>
      </c>
      <c r="B631" t="s">
        <v>1695</v>
      </c>
      <c r="C631">
        <v>2018</v>
      </c>
      <c r="D631">
        <v>0.21152794267648001</v>
      </c>
      <c r="E631">
        <v>2</v>
      </c>
      <c r="F631">
        <v>89.5</v>
      </c>
      <c r="G631">
        <v>86</v>
      </c>
      <c r="H631">
        <v>0</v>
      </c>
      <c r="I631" t="s">
        <v>12</v>
      </c>
      <c r="J631">
        <v>51</v>
      </c>
    </row>
    <row r="632" spans="1:10">
      <c r="A632" t="s">
        <v>1500</v>
      </c>
      <c r="B632" t="s">
        <v>1501</v>
      </c>
      <c r="C632">
        <v>2022</v>
      </c>
      <c r="D632">
        <v>0.21144678053006699</v>
      </c>
      <c r="E632">
        <v>2</v>
      </c>
      <c r="F632">
        <v>90</v>
      </c>
      <c r="G632">
        <v>82</v>
      </c>
      <c r="H632">
        <v>0</v>
      </c>
      <c r="I632" t="s">
        <v>12</v>
      </c>
      <c r="J632">
        <v>12</v>
      </c>
    </row>
    <row r="633" spans="1:10">
      <c r="A633" t="s">
        <v>1142</v>
      </c>
      <c r="B633" t="s">
        <v>1696</v>
      </c>
      <c r="C633">
        <v>2019</v>
      </c>
      <c r="D633">
        <v>0.211428841849997</v>
      </c>
      <c r="E633">
        <v>2</v>
      </c>
      <c r="F633">
        <v>89.5</v>
      </c>
      <c r="G633">
        <v>88</v>
      </c>
      <c r="H633">
        <v>0</v>
      </c>
      <c r="I633" t="s">
        <v>12</v>
      </c>
      <c r="J633">
        <v>30</v>
      </c>
    </row>
    <row r="634" spans="1:10">
      <c r="A634" t="s">
        <v>1136</v>
      </c>
      <c r="B634" t="s">
        <v>1137</v>
      </c>
      <c r="C634">
        <v>2005</v>
      </c>
      <c r="D634">
        <v>0.21106306411784301</v>
      </c>
      <c r="E634">
        <v>2</v>
      </c>
      <c r="F634">
        <v>90</v>
      </c>
      <c r="G634">
        <v>85</v>
      </c>
      <c r="H634">
        <v>0</v>
      </c>
      <c r="I634" t="s">
        <v>12</v>
      </c>
      <c r="J634">
        <v>152</v>
      </c>
    </row>
    <row r="635" spans="1:10">
      <c r="A635" t="s">
        <v>1697</v>
      </c>
      <c r="B635" t="s">
        <v>1698</v>
      </c>
      <c r="C635">
        <v>2015</v>
      </c>
      <c r="D635">
        <v>0.21106306411784301</v>
      </c>
      <c r="E635">
        <v>2</v>
      </c>
      <c r="F635">
        <v>90</v>
      </c>
      <c r="G635">
        <v>85</v>
      </c>
      <c r="H635">
        <v>0</v>
      </c>
      <c r="I635" t="s">
        <v>12</v>
      </c>
      <c r="J635">
        <v>87</v>
      </c>
    </row>
    <row r="636" spans="1:10">
      <c r="A636" t="s">
        <v>1699</v>
      </c>
      <c r="B636" t="s">
        <v>1700</v>
      </c>
      <c r="C636">
        <v>2022</v>
      </c>
      <c r="D636">
        <v>0.210857565206342</v>
      </c>
      <c r="E636">
        <v>2</v>
      </c>
      <c r="F636">
        <v>90</v>
      </c>
      <c r="G636">
        <v>88</v>
      </c>
      <c r="H636">
        <v>0</v>
      </c>
      <c r="I636" t="s">
        <v>12</v>
      </c>
      <c r="J636">
        <v>3</v>
      </c>
    </row>
    <row r="637" spans="1:10">
      <c r="A637" t="s">
        <v>1140</v>
      </c>
      <c r="B637" t="s">
        <v>1141</v>
      </c>
      <c r="C637">
        <v>2011</v>
      </c>
      <c r="D637">
        <v>0.209612726643917</v>
      </c>
      <c r="E637">
        <v>2</v>
      </c>
      <c r="F637">
        <v>91.5</v>
      </c>
      <c r="G637">
        <v>84</v>
      </c>
      <c r="H637">
        <v>0</v>
      </c>
      <c r="I637" t="s">
        <v>12</v>
      </c>
      <c r="J637">
        <v>136</v>
      </c>
    </row>
    <row r="638" spans="1:10">
      <c r="A638" t="s">
        <v>1146</v>
      </c>
      <c r="B638" t="s">
        <v>1147</v>
      </c>
      <c r="C638">
        <v>2004</v>
      </c>
      <c r="D638">
        <v>0.20859762320915101</v>
      </c>
      <c r="E638">
        <v>2</v>
      </c>
      <c r="F638">
        <v>92</v>
      </c>
      <c r="G638">
        <v>89</v>
      </c>
      <c r="H638">
        <v>0</v>
      </c>
      <c r="I638" t="s">
        <v>12</v>
      </c>
      <c r="J638">
        <v>151</v>
      </c>
    </row>
    <row r="639" spans="1:10">
      <c r="A639" t="s">
        <v>1138</v>
      </c>
      <c r="B639" t="s">
        <v>1139</v>
      </c>
      <c r="C639">
        <v>2016</v>
      </c>
      <c r="D639">
        <v>0.20852365314523399</v>
      </c>
      <c r="E639">
        <v>2</v>
      </c>
      <c r="F639">
        <v>92</v>
      </c>
      <c r="G639">
        <v>91</v>
      </c>
      <c r="H639">
        <v>0</v>
      </c>
      <c r="I639" t="s">
        <v>12</v>
      </c>
      <c r="J639">
        <v>68</v>
      </c>
    </row>
    <row r="640" spans="1:10">
      <c r="A640" t="s">
        <v>1321</v>
      </c>
      <c r="B640" t="s">
        <v>1322</v>
      </c>
      <c r="C640">
        <v>1948</v>
      </c>
      <c r="D640">
        <v>0.208465228909328</v>
      </c>
      <c r="E640">
        <v>2</v>
      </c>
      <c r="F640">
        <v>92.5</v>
      </c>
      <c r="G640">
        <v>85</v>
      </c>
      <c r="H640">
        <v>0</v>
      </c>
      <c r="I640" t="s">
        <v>12</v>
      </c>
      <c r="J640">
        <v>136</v>
      </c>
    </row>
    <row r="641" spans="1:10">
      <c r="A641" t="s">
        <v>1144</v>
      </c>
      <c r="B641" t="s">
        <v>1145</v>
      </c>
      <c r="C641">
        <v>2005</v>
      </c>
      <c r="D641">
        <v>0.208007090547461</v>
      </c>
      <c r="E641">
        <v>2</v>
      </c>
      <c r="F641">
        <v>92.5</v>
      </c>
      <c r="G641">
        <v>90</v>
      </c>
      <c r="H641">
        <v>0</v>
      </c>
      <c r="I641" t="s">
        <v>12</v>
      </c>
      <c r="J641">
        <v>141</v>
      </c>
    </row>
    <row r="642" spans="1:10">
      <c r="A642" t="s">
        <v>1150</v>
      </c>
      <c r="B642" t="s">
        <v>1151</v>
      </c>
      <c r="C642">
        <v>2010</v>
      </c>
      <c r="D642">
        <v>0.206943871852307</v>
      </c>
      <c r="E642">
        <v>2</v>
      </c>
      <c r="F642">
        <v>93.5</v>
      </c>
      <c r="G642">
        <v>90</v>
      </c>
      <c r="H642">
        <v>0</v>
      </c>
      <c r="I642" t="s">
        <v>12</v>
      </c>
      <c r="J642">
        <v>147</v>
      </c>
    </row>
    <row r="643" spans="1:10">
      <c r="A643" t="s">
        <v>1152</v>
      </c>
      <c r="B643" t="s">
        <v>1153</v>
      </c>
      <c r="C643">
        <v>2011</v>
      </c>
      <c r="D643">
        <v>0.20683729409892099</v>
      </c>
      <c r="E643">
        <v>2</v>
      </c>
      <c r="F643">
        <v>93.5</v>
      </c>
      <c r="G643">
        <v>93</v>
      </c>
      <c r="H643">
        <v>0</v>
      </c>
      <c r="I643" t="s">
        <v>12</v>
      </c>
      <c r="J643">
        <v>95</v>
      </c>
    </row>
    <row r="644" spans="1:10">
      <c r="A644" t="s">
        <v>1148</v>
      </c>
      <c r="B644" t="s">
        <v>1149</v>
      </c>
      <c r="C644">
        <v>2015</v>
      </c>
      <c r="D644">
        <v>0.206600358177805</v>
      </c>
      <c r="E644">
        <v>2</v>
      </c>
      <c r="F644">
        <v>94</v>
      </c>
      <c r="G644">
        <v>88</v>
      </c>
      <c r="H644">
        <v>0</v>
      </c>
      <c r="I644" t="s">
        <v>12</v>
      </c>
      <c r="J644">
        <v>87</v>
      </c>
    </row>
    <row r="645" spans="1:10">
      <c r="A645" t="s">
        <v>1701</v>
      </c>
      <c r="B645" t="s">
        <v>1702</v>
      </c>
      <c r="C645">
        <v>2022</v>
      </c>
      <c r="D645">
        <v>0.205739959834394</v>
      </c>
      <c r="E645">
        <v>2</v>
      </c>
      <c r="F645">
        <v>94.5</v>
      </c>
      <c r="G645">
        <v>94</v>
      </c>
      <c r="H645">
        <v>0</v>
      </c>
      <c r="I645" t="s">
        <v>12</v>
      </c>
      <c r="J645">
        <v>4</v>
      </c>
    </row>
    <row r="646" spans="1:10">
      <c r="A646" t="s">
        <v>1703</v>
      </c>
      <c r="B646" t="s">
        <v>1704</v>
      </c>
      <c r="C646">
        <v>2013</v>
      </c>
      <c r="D646">
        <v>0.204710423928263</v>
      </c>
      <c r="E646">
        <v>2</v>
      </c>
      <c r="F646">
        <v>95.5</v>
      </c>
      <c r="G646">
        <v>93</v>
      </c>
      <c r="H646">
        <v>0</v>
      </c>
      <c r="I646">
        <v>98</v>
      </c>
      <c r="J646" t="s">
        <v>12</v>
      </c>
    </row>
    <row r="647" spans="1:10">
      <c r="A647" t="s">
        <v>1705</v>
      </c>
      <c r="B647" t="s">
        <v>1706</v>
      </c>
      <c r="C647">
        <v>2021</v>
      </c>
      <c r="D647">
        <v>0.204257207028537</v>
      </c>
      <c r="E647">
        <v>2</v>
      </c>
      <c r="F647">
        <v>96</v>
      </c>
      <c r="G647">
        <v>92</v>
      </c>
      <c r="H647">
        <v>0</v>
      </c>
      <c r="I647">
        <v>100</v>
      </c>
      <c r="J647" t="s">
        <v>12</v>
      </c>
    </row>
    <row r="648" spans="1:10">
      <c r="A648" t="s">
        <v>1156</v>
      </c>
      <c r="B648" t="s">
        <v>1157</v>
      </c>
      <c r="C648">
        <v>2007</v>
      </c>
      <c r="D648">
        <v>0.20256585414188599</v>
      </c>
      <c r="E648">
        <v>2</v>
      </c>
      <c r="F648">
        <v>97.5</v>
      </c>
      <c r="G648">
        <v>96</v>
      </c>
      <c r="H648">
        <v>0</v>
      </c>
      <c r="I648" t="s">
        <v>12</v>
      </c>
      <c r="J648">
        <v>149</v>
      </c>
    </row>
    <row r="649" spans="1:10">
      <c r="A649" t="s">
        <v>1707</v>
      </c>
      <c r="B649" t="s">
        <v>1708</v>
      </c>
      <c r="C649">
        <v>2021</v>
      </c>
      <c r="D649">
        <v>0.20153461651336099</v>
      </c>
      <c r="E649">
        <v>2</v>
      </c>
      <c r="F649">
        <v>98.5</v>
      </c>
      <c r="G649">
        <v>97</v>
      </c>
      <c r="H649">
        <v>0</v>
      </c>
      <c r="I649" t="s">
        <v>12</v>
      </c>
      <c r="J649">
        <v>2</v>
      </c>
    </row>
    <row r="650" spans="1:10">
      <c r="A650" t="s">
        <v>1709</v>
      </c>
      <c r="B650" t="s">
        <v>1710</v>
      </c>
      <c r="C650">
        <v>2022</v>
      </c>
      <c r="D650">
        <v>0.20153461651336099</v>
      </c>
      <c r="E650">
        <v>2</v>
      </c>
      <c r="F650">
        <v>98.5</v>
      </c>
      <c r="G650">
        <v>97</v>
      </c>
      <c r="H650">
        <v>0</v>
      </c>
      <c r="I650" t="s">
        <v>12</v>
      </c>
      <c r="J650">
        <v>1</v>
      </c>
    </row>
    <row r="651" spans="1:10">
      <c r="A651" t="s">
        <v>1158</v>
      </c>
      <c r="B651" t="s">
        <v>1159</v>
      </c>
      <c r="C651">
        <v>2016</v>
      </c>
      <c r="D651">
        <v>0.19611613513818399</v>
      </c>
      <c r="E651">
        <v>1</v>
      </c>
      <c r="F651">
        <v>26</v>
      </c>
      <c r="G651">
        <v>26</v>
      </c>
      <c r="H651">
        <v>0</v>
      </c>
      <c r="I651" t="s">
        <v>12</v>
      </c>
      <c r="J651">
        <v>78</v>
      </c>
    </row>
    <row r="652" spans="1:10">
      <c r="A652" t="s">
        <v>1711</v>
      </c>
      <c r="B652" t="s">
        <v>1712</v>
      </c>
      <c r="C652">
        <v>2023</v>
      </c>
      <c r="D652">
        <v>0.16439898730535701</v>
      </c>
      <c r="E652">
        <v>1</v>
      </c>
      <c r="F652">
        <v>37</v>
      </c>
      <c r="G652">
        <v>37</v>
      </c>
      <c r="H652">
        <v>0</v>
      </c>
      <c r="I652">
        <v>37</v>
      </c>
      <c r="J652" t="s">
        <v>12</v>
      </c>
    </row>
    <row r="653" spans="1:10">
      <c r="A653" t="s">
        <v>1160</v>
      </c>
      <c r="B653" t="s">
        <v>1161</v>
      </c>
      <c r="C653">
        <v>2012</v>
      </c>
      <c r="D653">
        <v>0.16439898730535701</v>
      </c>
      <c r="E653">
        <v>1</v>
      </c>
      <c r="F653">
        <v>37</v>
      </c>
      <c r="G653">
        <v>37</v>
      </c>
      <c r="H653">
        <v>0</v>
      </c>
      <c r="I653" t="s">
        <v>12</v>
      </c>
      <c r="J653">
        <v>125</v>
      </c>
    </row>
    <row r="654" spans="1:10">
      <c r="A654" t="s">
        <v>1164</v>
      </c>
      <c r="B654" t="s">
        <v>1165</v>
      </c>
      <c r="C654">
        <v>2019</v>
      </c>
      <c r="D654">
        <v>0.15075567228888101</v>
      </c>
      <c r="E654">
        <v>1</v>
      </c>
      <c r="F654">
        <v>44</v>
      </c>
      <c r="G654">
        <v>44</v>
      </c>
      <c r="H654">
        <v>0</v>
      </c>
      <c r="I654" t="s">
        <v>12</v>
      </c>
      <c r="J654">
        <v>41</v>
      </c>
    </row>
    <row r="655" spans="1:10">
      <c r="A655" t="s">
        <v>1166</v>
      </c>
      <c r="B655" t="s">
        <v>1167</v>
      </c>
      <c r="C655">
        <v>2019</v>
      </c>
      <c r="D655">
        <v>0.141421356237309</v>
      </c>
      <c r="E655">
        <v>1</v>
      </c>
      <c r="F655">
        <v>50</v>
      </c>
      <c r="G655">
        <v>50</v>
      </c>
      <c r="H655">
        <v>0</v>
      </c>
      <c r="I655" t="s">
        <v>12</v>
      </c>
      <c r="J655">
        <v>47</v>
      </c>
    </row>
    <row r="656" spans="1:10">
      <c r="A656" t="s">
        <v>1168</v>
      </c>
      <c r="B656" t="s">
        <v>1169</v>
      </c>
      <c r="C656">
        <v>2017</v>
      </c>
      <c r="D656">
        <v>0.1400280084028</v>
      </c>
      <c r="E656">
        <v>1</v>
      </c>
      <c r="F656">
        <v>51</v>
      </c>
      <c r="G656">
        <v>51</v>
      </c>
      <c r="H656">
        <v>0</v>
      </c>
      <c r="I656" t="s">
        <v>12</v>
      </c>
      <c r="J656">
        <v>56</v>
      </c>
    </row>
    <row r="657" spans="1:10">
      <c r="A657" t="s">
        <v>1174</v>
      </c>
      <c r="B657" t="s">
        <v>1175</v>
      </c>
      <c r="C657">
        <v>2018</v>
      </c>
      <c r="D657">
        <v>0.13867504905630701</v>
      </c>
      <c r="E657">
        <v>1</v>
      </c>
      <c r="F657">
        <v>52</v>
      </c>
      <c r="G657">
        <v>52</v>
      </c>
      <c r="H657">
        <v>0</v>
      </c>
      <c r="I657" t="s">
        <v>12</v>
      </c>
      <c r="J657">
        <v>53</v>
      </c>
    </row>
    <row r="658" spans="1:10">
      <c r="A658" t="s">
        <v>1176</v>
      </c>
      <c r="B658" t="s">
        <v>1177</v>
      </c>
      <c r="C658">
        <v>2017</v>
      </c>
      <c r="D658">
        <v>0.13736056394868901</v>
      </c>
      <c r="E658">
        <v>1</v>
      </c>
      <c r="F658">
        <v>53</v>
      </c>
      <c r="G658">
        <v>53</v>
      </c>
      <c r="H658">
        <v>0</v>
      </c>
      <c r="I658" t="s">
        <v>12</v>
      </c>
      <c r="J658">
        <v>68</v>
      </c>
    </row>
    <row r="659" spans="1:10">
      <c r="A659" t="s">
        <v>1186</v>
      </c>
      <c r="B659" t="s">
        <v>1187</v>
      </c>
      <c r="C659">
        <v>2015</v>
      </c>
      <c r="D659">
        <v>0.13608276348795401</v>
      </c>
      <c r="E659">
        <v>1</v>
      </c>
      <c r="F659">
        <v>54</v>
      </c>
      <c r="G659">
        <v>54</v>
      </c>
      <c r="H659">
        <v>0</v>
      </c>
      <c r="I659" t="s">
        <v>12</v>
      </c>
      <c r="J659">
        <v>89</v>
      </c>
    </row>
    <row r="660" spans="1:10">
      <c r="A660" t="s">
        <v>1178</v>
      </c>
      <c r="B660" t="s">
        <v>1179</v>
      </c>
      <c r="C660">
        <v>2010</v>
      </c>
      <c r="D660">
        <v>0.13608276348795401</v>
      </c>
      <c r="E660">
        <v>1</v>
      </c>
      <c r="F660">
        <v>54</v>
      </c>
      <c r="G660">
        <v>54</v>
      </c>
      <c r="H660">
        <v>0</v>
      </c>
      <c r="I660" t="s">
        <v>12</v>
      </c>
      <c r="J660">
        <v>149</v>
      </c>
    </row>
    <row r="661" spans="1:10">
      <c r="A661" t="s">
        <v>1172</v>
      </c>
      <c r="B661" t="s">
        <v>1173</v>
      </c>
      <c r="C661">
        <v>2017</v>
      </c>
      <c r="D661">
        <v>0.13483997249264801</v>
      </c>
      <c r="E661">
        <v>1</v>
      </c>
      <c r="F661">
        <v>55</v>
      </c>
      <c r="G661">
        <v>55</v>
      </c>
      <c r="H661">
        <v>0</v>
      </c>
      <c r="I661" t="s">
        <v>12</v>
      </c>
      <c r="J661">
        <v>65</v>
      </c>
    </row>
    <row r="662" spans="1:10">
      <c r="A662" t="s">
        <v>1180</v>
      </c>
      <c r="B662" t="s">
        <v>1181</v>
      </c>
      <c r="C662">
        <v>2018</v>
      </c>
      <c r="D662">
        <v>0.133630620956212</v>
      </c>
      <c r="E662">
        <v>1</v>
      </c>
      <c r="F662">
        <v>56</v>
      </c>
      <c r="G662">
        <v>56</v>
      </c>
      <c r="H662">
        <v>0</v>
      </c>
      <c r="I662" t="s">
        <v>12</v>
      </c>
      <c r="J662">
        <v>62</v>
      </c>
    </row>
    <row r="663" spans="1:10">
      <c r="A663" t="s">
        <v>1184</v>
      </c>
      <c r="B663" t="s">
        <v>1185</v>
      </c>
      <c r="C663">
        <v>2015</v>
      </c>
      <c r="D663">
        <v>0.133630620956212</v>
      </c>
      <c r="E663">
        <v>1</v>
      </c>
      <c r="F663">
        <v>56</v>
      </c>
      <c r="G663">
        <v>56</v>
      </c>
      <c r="H663">
        <v>0</v>
      </c>
      <c r="I663" t="s">
        <v>12</v>
      </c>
      <c r="J663">
        <v>91</v>
      </c>
    </row>
    <row r="664" spans="1:10">
      <c r="A664" t="s">
        <v>1190</v>
      </c>
      <c r="B664" t="s">
        <v>1191</v>
      </c>
      <c r="C664">
        <v>2012</v>
      </c>
      <c r="D664">
        <v>0.133630620956212</v>
      </c>
      <c r="E664">
        <v>1</v>
      </c>
      <c r="F664">
        <v>56</v>
      </c>
      <c r="G664">
        <v>56</v>
      </c>
      <c r="H664">
        <v>0</v>
      </c>
      <c r="I664" t="s">
        <v>12</v>
      </c>
      <c r="J664">
        <v>122</v>
      </c>
    </row>
    <row r="665" spans="1:10">
      <c r="A665" t="s">
        <v>1170</v>
      </c>
      <c r="B665" t="s">
        <v>1171</v>
      </c>
      <c r="C665">
        <v>2020</v>
      </c>
      <c r="D665">
        <v>0.133630620956212</v>
      </c>
      <c r="E665">
        <v>1</v>
      </c>
      <c r="F665">
        <v>56</v>
      </c>
      <c r="G665">
        <v>56</v>
      </c>
      <c r="H665">
        <v>0</v>
      </c>
      <c r="I665" t="s">
        <v>12</v>
      </c>
      <c r="J665">
        <v>31</v>
      </c>
    </row>
    <row r="666" spans="1:10">
      <c r="A666" t="s">
        <v>1188</v>
      </c>
      <c r="B666" t="s">
        <v>1189</v>
      </c>
      <c r="C666">
        <v>2011</v>
      </c>
      <c r="D666">
        <v>0.132453235706504</v>
      </c>
      <c r="E666">
        <v>1</v>
      </c>
      <c r="F666">
        <v>57</v>
      </c>
      <c r="G666">
        <v>57</v>
      </c>
      <c r="H666">
        <v>0</v>
      </c>
      <c r="I666" t="s">
        <v>12</v>
      </c>
      <c r="J666">
        <v>138</v>
      </c>
    </row>
    <row r="667" spans="1:10">
      <c r="A667" t="s">
        <v>1182</v>
      </c>
      <c r="B667" t="s">
        <v>1183</v>
      </c>
      <c r="C667">
        <v>2017</v>
      </c>
      <c r="D667">
        <v>0.132453235706504</v>
      </c>
      <c r="E667">
        <v>1</v>
      </c>
      <c r="F667">
        <v>57</v>
      </c>
      <c r="G667">
        <v>57</v>
      </c>
      <c r="H667">
        <v>0</v>
      </c>
      <c r="I667" t="s">
        <v>12</v>
      </c>
      <c r="J667">
        <v>44</v>
      </c>
    </row>
    <row r="668" spans="1:10">
      <c r="A668" t="s">
        <v>1192</v>
      </c>
      <c r="B668" t="s">
        <v>1193</v>
      </c>
      <c r="C668">
        <v>2018</v>
      </c>
      <c r="D668">
        <v>0.13130643285972199</v>
      </c>
      <c r="E668">
        <v>1</v>
      </c>
      <c r="F668">
        <v>58</v>
      </c>
      <c r="G668">
        <v>58</v>
      </c>
      <c r="H668">
        <v>0</v>
      </c>
      <c r="I668" t="s">
        <v>12</v>
      </c>
      <c r="J668">
        <v>53</v>
      </c>
    </row>
    <row r="669" spans="1:10">
      <c r="A669" t="s">
        <v>1194</v>
      </c>
      <c r="B669" t="s">
        <v>1195</v>
      </c>
      <c r="C669">
        <v>2010</v>
      </c>
      <c r="D669">
        <v>0.130188910980823</v>
      </c>
      <c r="E669">
        <v>1</v>
      </c>
      <c r="F669">
        <v>59</v>
      </c>
      <c r="G669">
        <v>59</v>
      </c>
      <c r="H669">
        <v>0</v>
      </c>
      <c r="I669" t="s">
        <v>12</v>
      </c>
      <c r="J669">
        <v>150</v>
      </c>
    </row>
    <row r="670" spans="1:10">
      <c r="A670" t="s">
        <v>1200</v>
      </c>
      <c r="B670" t="s">
        <v>1201</v>
      </c>
      <c r="C670">
        <v>2017</v>
      </c>
      <c r="D670">
        <v>0.12909944487357999</v>
      </c>
      <c r="E670">
        <v>1</v>
      </c>
      <c r="F670">
        <v>60</v>
      </c>
      <c r="G670">
        <v>60</v>
      </c>
      <c r="H670">
        <v>0</v>
      </c>
      <c r="I670" t="s">
        <v>12</v>
      </c>
      <c r="J670">
        <v>64</v>
      </c>
    </row>
    <row r="671" spans="1:10">
      <c r="A671" t="s">
        <v>1198</v>
      </c>
      <c r="B671" t="s">
        <v>1199</v>
      </c>
      <c r="C671">
        <v>2017</v>
      </c>
      <c r="D671">
        <v>0.12909944487357999</v>
      </c>
      <c r="E671">
        <v>1</v>
      </c>
      <c r="F671">
        <v>60</v>
      </c>
      <c r="G671">
        <v>60</v>
      </c>
      <c r="H671">
        <v>0</v>
      </c>
      <c r="I671" t="s">
        <v>12</v>
      </c>
      <c r="J671">
        <v>67</v>
      </c>
    </row>
    <row r="672" spans="1:10">
      <c r="A672" t="s">
        <v>1204</v>
      </c>
      <c r="B672" t="s">
        <v>1205</v>
      </c>
      <c r="C672">
        <v>1992</v>
      </c>
      <c r="D672">
        <v>0.128036879932895</v>
      </c>
      <c r="E672">
        <v>1</v>
      </c>
      <c r="F672">
        <v>61</v>
      </c>
      <c r="G672">
        <v>61</v>
      </c>
      <c r="H672">
        <v>0</v>
      </c>
      <c r="I672" t="s">
        <v>12</v>
      </c>
      <c r="J672">
        <v>124</v>
      </c>
    </row>
    <row r="673" spans="1:10">
      <c r="A673" t="s">
        <v>1216</v>
      </c>
      <c r="B673" t="s">
        <v>1217</v>
      </c>
      <c r="C673">
        <v>2013</v>
      </c>
      <c r="D673">
        <v>0.125988157669742</v>
      </c>
      <c r="E673">
        <v>1</v>
      </c>
      <c r="F673">
        <v>63</v>
      </c>
      <c r="G673">
        <v>63</v>
      </c>
      <c r="H673">
        <v>0</v>
      </c>
      <c r="I673" t="s">
        <v>12</v>
      </c>
      <c r="J673">
        <v>113</v>
      </c>
    </row>
    <row r="674" spans="1:10">
      <c r="A674" t="s">
        <v>1202</v>
      </c>
      <c r="B674" t="s">
        <v>1203</v>
      </c>
      <c r="C674">
        <v>2016</v>
      </c>
      <c r="D674">
        <v>0.125988157669742</v>
      </c>
      <c r="E674">
        <v>1</v>
      </c>
      <c r="F674">
        <v>63</v>
      </c>
      <c r="G674">
        <v>63</v>
      </c>
      <c r="H674">
        <v>0</v>
      </c>
      <c r="I674" t="s">
        <v>12</v>
      </c>
      <c r="J674">
        <v>80</v>
      </c>
    </row>
    <row r="675" spans="1:10">
      <c r="A675" t="s">
        <v>1084</v>
      </c>
      <c r="B675" t="s">
        <v>1085</v>
      </c>
      <c r="C675">
        <v>2012</v>
      </c>
      <c r="D675">
        <v>0.124034734589208</v>
      </c>
      <c r="E675">
        <v>1</v>
      </c>
      <c r="F675">
        <v>65</v>
      </c>
      <c r="G675">
        <v>65</v>
      </c>
      <c r="H675">
        <v>0</v>
      </c>
      <c r="I675" t="s">
        <v>12</v>
      </c>
      <c r="J675">
        <v>98</v>
      </c>
    </row>
    <row r="676" spans="1:10">
      <c r="A676" t="s">
        <v>1212</v>
      </c>
      <c r="B676" t="s">
        <v>1213</v>
      </c>
      <c r="C676">
        <v>2010</v>
      </c>
      <c r="D676">
        <v>0.124034734589208</v>
      </c>
      <c r="E676">
        <v>1</v>
      </c>
      <c r="F676">
        <v>65</v>
      </c>
      <c r="G676">
        <v>65</v>
      </c>
      <c r="H676">
        <v>0</v>
      </c>
      <c r="I676" t="s">
        <v>12</v>
      </c>
      <c r="J676">
        <v>149</v>
      </c>
    </row>
    <row r="677" spans="1:10">
      <c r="A677" t="s">
        <v>1208</v>
      </c>
      <c r="B677" t="s">
        <v>1209</v>
      </c>
      <c r="C677">
        <v>2013</v>
      </c>
      <c r="D677">
        <v>0.123091490979332</v>
      </c>
      <c r="E677">
        <v>1</v>
      </c>
      <c r="F677">
        <v>66</v>
      </c>
      <c r="G677">
        <v>66</v>
      </c>
      <c r="H677">
        <v>0</v>
      </c>
      <c r="I677" t="s">
        <v>12</v>
      </c>
      <c r="J677">
        <v>113</v>
      </c>
    </row>
    <row r="678" spans="1:10">
      <c r="A678" t="s">
        <v>1210</v>
      </c>
      <c r="B678" t="s">
        <v>1211</v>
      </c>
      <c r="C678">
        <v>2017</v>
      </c>
      <c r="D678">
        <v>0.123091490979332</v>
      </c>
      <c r="E678">
        <v>1</v>
      </c>
      <c r="F678">
        <v>66</v>
      </c>
      <c r="G678">
        <v>66</v>
      </c>
      <c r="H678">
        <v>0</v>
      </c>
      <c r="I678" t="s">
        <v>12</v>
      </c>
      <c r="J678">
        <v>67</v>
      </c>
    </row>
    <row r="679" spans="1:10">
      <c r="A679" t="s">
        <v>1220</v>
      </c>
      <c r="B679" t="s">
        <v>1221</v>
      </c>
      <c r="C679">
        <v>2014</v>
      </c>
      <c r="D679">
        <v>0.123091490979332</v>
      </c>
      <c r="E679">
        <v>1</v>
      </c>
      <c r="F679">
        <v>66</v>
      </c>
      <c r="G679">
        <v>66</v>
      </c>
      <c r="H679">
        <v>0</v>
      </c>
      <c r="I679" t="s">
        <v>12</v>
      </c>
      <c r="J679">
        <v>101</v>
      </c>
    </row>
    <row r="680" spans="1:10">
      <c r="A680" t="s">
        <v>1196</v>
      </c>
      <c r="B680" t="s">
        <v>1197</v>
      </c>
      <c r="C680">
        <v>2018</v>
      </c>
      <c r="D680">
        <v>0.123091490979332</v>
      </c>
      <c r="E680">
        <v>1</v>
      </c>
      <c r="F680">
        <v>66</v>
      </c>
      <c r="G680">
        <v>66</v>
      </c>
      <c r="H680">
        <v>0</v>
      </c>
      <c r="I680" t="s">
        <v>12</v>
      </c>
      <c r="J680">
        <v>53</v>
      </c>
    </row>
    <row r="681" spans="1:10">
      <c r="A681" t="s">
        <v>1206</v>
      </c>
      <c r="B681" t="s">
        <v>1207</v>
      </c>
      <c r="C681">
        <v>2017</v>
      </c>
      <c r="D681">
        <v>0.122169444356305</v>
      </c>
      <c r="E681">
        <v>1</v>
      </c>
      <c r="F681">
        <v>67</v>
      </c>
      <c r="G681">
        <v>67</v>
      </c>
      <c r="H681">
        <v>0</v>
      </c>
      <c r="I681" t="s">
        <v>12</v>
      </c>
      <c r="J681">
        <v>72</v>
      </c>
    </row>
    <row r="682" spans="1:10">
      <c r="A682" t="s">
        <v>1218</v>
      </c>
      <c r="B682" t="s">
        <v>1219</v>
      </c>
      <c r="C682">
        <v>2012</v>
      </c>
      <c r="D682">
        <v>0.122169444356305</v>
      </c>
      <c r="E682">
        <v>1</v>
      </c>
      <c r="F682">
        <v>67</v>
      </c>
      <c r="G682">
        <v>67</v>
      </c>
      <c r="H682">
        <v>0</v>
      </c>
      <c r="I682" t="s">
        <v>12</v>
      </c>
      <c r="J682">
        <v>122</v>
      </c>
    </row>
    <row r="683" spans="1:10">
      <c r="A683" t="s">
        <v>1214</v>
      </c>
      <c r="B683" t="s">
        <v>1215</v>
      </c>
      <c r="C683">
        <v>2012</v>
      </c>
      <c r="D683">
        <v>0.121267812518166</v>
      </c>
      <c r="E683">
        <v>1</v>
      </c>
      <c r="F683">
        <v>68</v>
      </c>
      <c r="G683">
        <v>68</v>
      </c>
      <c r="H683">
        <v>0</v>
      </c>
      <c r="I683" t="s">
        <v>12</v>
      </c>
      <c r="J683">
        <v>126</v>
      </c>
    </row>
    <row r="684" spans="1:10">
      <c r="A684" t="s">
        <v>1224</v>
      </c>
      <c r="B684" t="s">
        <v>1713</v>
      </c>
      <c r="C684">
        <v>2013</v>
      </c>
      <c r="D684">
        <v>0.119522860933439</v>
      </c>
      <c r="E684">
        <v>1</v>
      </c>
      <c r="F684">
        <v>70</v>
      </c>
      <c r="G684">
        <v>70</v>
      </c>
      <c r="H684">
        <v>0</v>
      </c>
      <c r="I684" t="s">
        <v>12</v>
      </c>
      <c r="J684">
        <v>106</v>
      </c>
    </row>
    <row r="685" spans="1:10">
      <c r="A685" t="s">
        <v>1226</v>
      </c>
      <c r="B685" t="s">
        <v>1227</v>
      </c>
      <c r="C685">
        <v>2011</v>
      </c>
      <c r="D685">
        <v>0.11867816581938501</v>
      </c>
      <c r="E685">
        <v>1</v>
      </c>
      <c r="F685">
        <v>71</v>
      </c>
      <c r="G685">
        <v>71</v>
      </c>
      <c r="H685">
        <v>0</v>
      </c>
      <c r="I685" t="s">
        <v>12</v>
      </c>
      <c r="J685">
        <v>138</v>
      </c>
    </row>
    <row r="686" spans="1:10">
      <c r="A686" t="s">
        <v>1222</v>
      </c>
      <c r="B686" t="s">
        <v>1223</v>
      </c>
      <c r="C686">
        <v>2015</v>
      </c>
      <c r="D686">
        <v>0.11867816581938501</v>
      </c>
      <c r="E686">
        <v>1</v>
      </c>
      <c r="F686">
        <v>71</v>
      </c>
      <c r="G686">
        <v>71</v>
      </c>
      <c r="H686">
        <v>0</v>
      </c>
      <c r="I686" t="s">
        <v>12</v>
      </c>
      <c r="J686">
        <v>88</v>
      </c>
    </row>
    <row r="687" spans="1:10">
      <c r="A687" t="s">
        <v>1232</v>
      </c>
      <c r="B687" t="s">
        <v>1233</v>
      </c>
      <c r="C687">
        <v>2011</v>
      </c>
      <c r="D687">
        <v>0.117851130197757</v>
      </c>
      <c r="E687">
        <v>1</v>
      </c>
      <c r="F687">
        <v>72</v>
      </c>
      <c r="G687">
        <v>72</v>
      </c>
      <c r="H687">
        <v>0</v>
      </c>
      <c r="I687" t="s">
        <v>12</v>
      </c>
      <c r="J687">
        <v>137</v>
      </c>
    </row>
    <row r="688" spans="1:10">
      <c r="A688" t="s">
        <v>1234</v>
      </c>
      <c r="B688" t="s">
        <v>1235</v>
      </c>
      <c r="C688">
        <v>2019</v>
      </c>
      <c r="D688">
        <v>0.117851130197757</v>
      </c>
      <c r="E688">
        <v>1</v>
      </c>
      <c r="F688">
        <v>72</v>
      </c>
      <c r="G688">
        <v>72</v>
      </c>
      <c r="H688">
        <v>0</v>
      </c>
      <c r="I688" t="s">
        <v>12</v>
      </c>
      <c r="J688">
        <v>41</v>
      </c>
    </row>
    <row r="689" spans="1:10">
      <c r="A689" t="s">
        <v>1236</v>
      </c>
      <c r="B689" t="s">
        <v>1237</v>
      </c>
      <c r="C689">
        <v>2011</v>
      </c>
      <c r="D689">
        <v>0.11704114719613</v>
      </c>
      <c r="E689">
        <v>1</v>
      </c>
      <c r="F689">
        <v>73</v>
      </c>
      <c r="G689">
        <v>73</v>
      </c>
      <c r="H689">
        <v>0</v>
      </c>
      <c r="I689" t="s">
        <v>12</v>
      </c>
      <c r="J689">
        <v>137</v>
      </c>
    </row>
    <row r="690" spans="1:10">
      <c r="A690" t="s">
        <v>1228</v>
      </c>
      <c r="B690" t="s">
        <v>1229</v>
      </c>
      <c r="C690">
        <v>2018</v>
      </c>
      <c r="D690">
        <v>0.11704114719613</v>
      </c>
      <c r="E690">
        <v>1</v>
      </c>
      <c r="F690">
        <v>73</v>
      </c>
      <c r="G690">
        <v>73</v>
      </c>
      <c r="H690">
        <v>0</v>
      </c>
      <c r="I690" t="s">
        <v>12</v>
      </c>
      <c r="J690">
        <v>54</v>
      </c>
    </row>
    <row r="691" spans="1:10">
      <c r="A691" t="s">
        <v>1246</v>
      </c>
      <c r="B691" t="s">
        <v>1247</v>
      </c>
      <c r="C691">
        <v>2010</v>
      </c>
      <c r="D691">
        <v>0.115470053837925</v>
      </c>
      <c r="E691">
        <v>1</v>
      </c>
      <c r="F691">
        <v>75</v>
      </c>
      <c r="G691">
        <v>75</v>
      </c>
      <c r="H691">
        <v>0</v>
      </c>
      <c r="I691" t="s">
        <v>12</v>
      </c>
      <c r="J691">
        <v>149</v>
      </c>
    </row>
    <row r="692" spans="1:10">
      <c r="A692" t="s">
        <v>1258</v>
      </c>
      <c r="B692" t="s">
        <v>1259</v>
      </c>
      <c r="C692">
        <v>2013</v>
      </c>
      <c r="D692">
        <v>0.11470786693528</v>
      </c>
      <c r="E692">
        <v>1</v>
      </c>
      <c r="F692">
        <v>76</v>
      </c>
      <c r="G692">
        <v>76</v>
      </c>
      <c r="H692">
        <v>0</v>
      </c>
      <c r="I692" t="s">
        <v>12</v>
      </c>
      <c r="J692">
        <v>113</v>
      </c>
    </row>
    <row r="693" spans="1:10">
      <c r="A693" t="s">
        <v>1508</v>
      </c>
      <c r="B693" t="s">
        <v>1260</v>
      </c>
      <c r="C693">
        <v>2011</v>
      </c>
      <c r="D693">
        <v>0.11470786693528</v>
      </c>
      <c r="E693">
        <v>1</v>
      </c>
      <c r="F693">
        <v>76</v>
      </c>
      <c r="G693">
        <v>76</v>
      </c>
      <c r="H693">
        <v>0</v>
      </c>
      <c r="I693" t="s">
        <v>12</v>
      </c>
      <c r="J693">
        <v>139</v>
      </c>
    </row>
    <row r="694" spans="1:10">
      <c r="A694" t="s">
        <v>1256</v>
      </c>
      <c r="B694" t="s">
        <v>1257</v>
      </c>
      <c r="C694">
        <v>2010</v>
      </c>
      <c r="D694">
        <v>0.11470786693528</v>
      </c>
      <c r="E694">
        <v>1</v>
      </c>
      <c r="F694">
        <v>76</v>
      </c>
      <c r="G694">
        <v>76</v>
      </c>
      <c r="H694">
        <v>0</v>
      </c>
      <c r="I694" t="s">
        <v>12</v>
      </c>
      <c r="J694">
        <v>149</v>
      </c>
    </row>
    <row r="695" spans="1:10">
      <c r="A695" t="s">
        <v>1269</v>
      </c>
      <c r="B695" t="s">
        <v>1270</v>
      </c>
      <c r="C695">
        <v>2019</v>
      </c>
      <c r="D695">
        <v>0.11470786693528</v>
      </c>
      <c r="E695">
        <v>1</v>
      </c>
      <c r="F695">
        <v>76</v>
      </c>
      <c r="G695">
        <v>76</v>
      </c>
      <c r="H695">
        <v>0</v>
      </c>
      <c r="I695" t="s">
        <v>12</v>
      </c>
      <c r="J695">
        <v>41</v>
      </c>
    </row>
    <row r="696" spans="1:10">
      <c r="A696" t="s">
        <v>1244</v>
      </c>
      <c r="B696" t="s">
        <v>1245</v>
      </c>
      <c r="C696">
        <v>2011</v>
      </c>
      <c r="D696">
        <v>0.11470786693528</v>
      </c>
      <c r="E696">
        <v>1</v>
      </c>
      <c r="F696">
        <v>76</v>
      </c>
      <c r="G696">
        <v>76</v>
      </c>
      <c r="H696">
        <v>0</v>
      </c>
      <c r="I696" t="s">
        <v>12</v>
      </c>
      <c r="J696">
        <v>137</v>
      </c>
    </row>
    <row r="697" spans="1:10">
      <c r="A697" t="s">
        <v>1248</v>
      </c>
      <c r="B697" t="s">
        <v>1249</v>
      </c>
      <c r="C697">
        <v>2015</v>
      </c>
      <c r="D697">
        <v>0.11470786693528</v>
      </c>
      <c r="E697">
        <v>1</v>
      </c>
      <c r="F697">
        <v>76</v>
      </c>
      <c r="G697">
        <v>76</v>
      </c>
      <c r="H697">
        <v>0</v>
      </c>
      <c r="I697" t="s">
        <v>12</v>
      </c>
      <c r="J697">
        <v>93</v>
      </c>
    </row>
    <row r="698" spans="1:10">
      <c r="A698" t="s">
        <v>1250</v>
      </c>
      <c r="B698" t="s">
        <v>1251</v>
      </c>
      <c r="C698">
        <v>2016</v>
      </c>
      <c r="D698">
        <v>0.113960576459637</v>
      </c>
      <c r="E698">
        <v>1</v>
      </c>
      <c r="F698">
        <v>77</v>
      </c>
      <c r="G698">
        <v>77</v>
      </c>
      <c r="H698">
        <v>0</v>
      </c>
      <c r="I698" t="s">
        <v>12</v>
      </c>
      <c r="J698">
        <v>77</v>
      </c>
    </row>
    <row r="699" spans="1:10">
      <c r="A699" t="s">
        <v>1714</v>
      </c>
      <c r="B699" t="s">
        <v>1715</v>
      </c>
      <c r="C699">
        <v>2018</v>
      </c>
      <c r="D699">
        <v>0.113960576459637</v>
      </c>
      <c r="E699">
        <v>1</v>
      </c>
      <c r="F699">
        <v>77</v>
      </c>
      <c r="G699">
        <v>77</v>
      </c>
      <c r="H699">
        <v>0</v>
      </c>
      <c r="I699" t="s">
        <v>12</v>
      </c>
      <c r="J699">
        <v>51</v>
      </c>
    </row>
    <row r="700" spans="1:10">
      <c r="A700" t="s">
        <v>1240</v>
      </c>
      <c r="B700" t="s">
        <v>1241</v>
      </c>
      <c r="C700">
        <v>2020</v>
      </c>
      <c r="D700">
        <v>0.113960576459637</v>
      </c>
      <c r="E700">
        <v>1</v>
      </c>
      <c r="F700">
        <v>77</v>
      </c>
      <c r="G700">
        <v>77</v>
      </c>
      <c r="H700">
        <v>0</v>
      </c>
      <c r="I700" t="s">
        <v>12</v>
      </c>
      <c r="J700">
        <v>32</v>
      </c>
    </row>
    <row r="701" spans="1:10">
      <c r="A701" t="s">
        <v>1261</v>
      </c>
      <c r="B701" t="s">
        <v>1262</v>
      </c>
      <c r="C701">
        <v>2010</v>
      </c>
      <c r="D701">
        <v>0.113960576459637</v>
      </c>
      <c r="E701">
        <v>1</v>
      </c>
      <c r="F701">
        <v>77</v>
      </c>
      <c r="G701">
        <v>77</v>
      </c>
      <c r="H701">
        <v>0</v>
      </c>
      <c r="I701" t="s">
        <v>12</v>
      </c>
      <c r="J701">
        <v>152</v>
      </c>
    </row>
    <row r="702" spans="1:10">
      <c r="A702" t="s">
        <v>1238</v>
      </c>
      <c r="B702" t="s">
        <v>1716</v>
      </c>
      <c r="C702">
        <v>2012</v>
      </c>
      <c r="D702">
        <v>0.113960576459637</v>
      </c>
      <c r="E702">
        <v>1</v>
      </c>
      <c r="F702">
        <v>77</v>
      </c>
      <c r="G702">
        <v>77</v>
      </c>
      <c r="H702">
        <v>0</v>
      </c>
      <c r="I702" t="s">
        <v>12</v>
      </c>
      <c r="J702">
        <v>125</v>
      </c>
    </row>
    <row r="703" spans="1:10">
      <c r="A703" t="s">
        <v>1254</v>
      </c>
      <c r="B703" t="s">
        <v>1717</v>
      </c>
      <c r="C703">
        <v>2013</v>
      </c>
      <c r="D703">
        <v>0.113960576459637</v>
      </c>
      <c r="E703">
        <v>1</v>
      </c>
      <c r="F703">
        <v>77</v>
      </c>
      <c r="G703">
        <v>77</v>
      </c>
      <c r="H703">
        <v>0</v>
      </c>
      <c r="I703" t="s">
        <v>12</v>
      </c>
      <c r="J703">
        <v>117</v>
      </c>
    </row>
    <row r="704" spans="1:10">
      <c r="A704" t="s">
        <v>1230</v>
      </c>
      <c r="B704" t="s">
        <v>1231</v>
      </c>
      <c r="C704">
        <v>2018</v>
      </c>
      <c r="D704">
        <v>0.113960576459637</v>
      </c>
      <c r="E704">
        <v>1</v>
      </c>
      <c r="F704">
        <v>77</v>
      </c>
      <c r="G704">
        <v>77</v>
      </c>
      <c r="H704">
        <v>0</v>
      </c>
      <c r="I704" t="s">
        <v>12</v>
      </c>
      <c r="J704">
        <v>52</v>
      </c>
    </row>
    <row r="705" spans="1:10">
      <c r="A705" t="s">
        <v>1271</v>
      </c>
      <c r="B705" t="s">
        <v>1272</v>
      </c>
      <c r="C705">
        <v>2018</v>
      </c>
      <c r="D705">
        <v>0.113960576459637</v>
      </c>
      <c r="E705">
        <v>1</v>
      </c>
      <c r="F705">
        <v>77</v>
      </c>
      <c r="G705">
        <v>77</v>
      </c>
      <c r="H705">
        <v>0</v>
      </c>
      <c r="I705" t="s">
        <v>12</v>
      </c>
      <c r="J705">
        <v>50</v>
      </c>
    </row>
    <row r="706" spans="1:10">
      <c r="A706" t="s">
        <v>1273</v>
      </c>
      <c r="B706" t="s">
        <v>1274</v>
      </c>
      <c r="C706">
        <v>2010</v>
      </c>
      <c r="D706">
        <v>0.11322770341445899</v>
      </c>
      <c r="E706">
        <v>1</v>
      </c>
      <c r="F706">
        <v>78</v>
      </c>
      <c r="G706">
        <v>78</v>
      </c>
      <c r="H706">
        <v>0</v>
      </c>
      <c r="I706" t="s">
        <v>12</v>
      </c>
      <c r="J706">
        <v>149</v>
      </c>
    </row>
    <row r="707" spans="1:10">
      <c r="A707" t="s">
        <v>1110</v>
      </c>
      <c r="B707" t="s">
        <v>1111</v>
      </c>
      <c r="C707">
        <v>2020</v>
      </c>
      <c r="D707">
        <v>0.11322770341445899</v>
      </c>
      <c r="E707">
        <v>1</v>
      </c>
      <c r="F707">
        <v>78</v>
      </c>
      <c r="G707">
        <v>78</v>
      </c>
      <c r="H707">
        <v>0</v>
      </c>
      <c r="I707" t="s">
        <v>12</v>
      </c>
      <c r="J707">
        <v>26</v>
      </c>
    </row>
    <row r="708" spans="1:10">
      <c r="A708" t="s">
        <v>1263</v>
      </c>
      <c r="B708" t="s">
        <v>1718</v>
      </c>
      <c r="C708">
        <v>2015</v>
      </c>
      <c r="D708">
        <v>0.11322770341445899</v>
      </c>
      <c r="E708">
        <v>1</v>
      </c>
      <c r="F708">
        <v>78</v>
      </c>
      <c r="G708">
        <v>78</v>
      </c>
      <c r="H708">
        <v>0</v>
      </c>
      <c r="I708" t="s">
        <v>12</v>
      </c>
      <c r="J708">
        <v>80</v>
      </c>
    </row>
    <row r="709" spans="1:10">
      <c r="A709" t="s">
        <v>1252</v>
      </c>
      <c r="B709" t="s">
        <v>1253</v>
      </c>
      <c r="C709">
        <v>2018</v>
      </c>
      <c r="D709">
        <v>0.11250879009260201</v>
      </c>
      <c r="E709">
        <v>1</v>
      </c>
      <c r="F709">
        <v>79</v>
      </c>
      <c r="G709">
        <v>79</v>
      </c>
      <c r="H709">
        <v>0</v>
      </c>
      <c r="I709" t="s">
        <v>12</v>
      </c>
      <c r="J709">
        <v>53</v>
      </c>
    </row>
    <row r="710" spans="1:10">
      <c r="A710" t="s">
        <v>1267</v>
      </c>
      <c r="B710" t="s">
        <v>1268</v>
      </c>
      <c r="C710">
        <v>2013</v>
      </c>
      <c r="D710">
        <v>0.11250879009260201</v>
      </c>
      <c r="E710">
        <v>1</v>
      </c>
      <c r="F710">
        <v>79</v>
      </c>
      <c r="G710">
        <v>79</v>
      </c>
      <c r="H710">
        <v>0</v>
      </c>
      <c r="I710" t="s">
        <v>12</v>
      </c>
      <c r="J710">
        <v>113</v>
      </c>
    </row>
    <row r="711" spans="1:10">
      <c r="A711" t="s">
        <v>1277</v>
      </c>
      <c r="B711" t="s">
        <v>1278</v>
      </c>
      <c r="C711">
        <v>2013</v>
      </c>
      <c r="D711">
        <v>0.11250879009260201</v>
      </c>
      <c r="E711">
        <v>1</v>
      </c>
      <c r="F711">
        <v>79</v>
      </c>
      <c r="G711">
        <v>79</v>
      </c>
      <c r="H711">
        <v>0</v>
      </c>
      <c r="I711" t="s">
        <v>12</v>
      </c>
      <c r="J711">
        <v>103</v>
      </c>
    </row>
    <row r="712" spans="1:10">
      <c r="A712" t="s">
        <v>1285</v>
      </c>
      <c r="B712" t="s">
        <v>1286</v>
      </c>
      <c r="C712">
        <v>2010</v>
      </c>
      <c r="D712">
        <v>0.111803398874989</v>
      </c>
      <c r="E712">
        <v>1</v>
      </c>
      <c r="F712">
        <v>80</v>
      </c>
      <c r="G712">
        <v>80</v>
      </c>
      <c r="H712">
        <v>0</v>
      </c>
      <c r="I712" t="s">
        <v>12</v>
      </c>
      <c r="J712">
        <v>146</v>
      </c>
    </row>
    <row r="713" spans="1:10">
      <c r="A713" t="s">
        <v>1279</v>
      </c>
      <c r="B713" t="s">
        <v>1280</v>
      </c>
      <c r="C713">
        <v>2018</v>
      </c>
      <c r="D713">
        <v>0.111803398874989</v>
      </c>
      <c r="E713">
        <v>1</v>
      </c>
      <c r="F713">
        <v>80</v>
      </c>
      <c r="G713">
        <v>80</v>
      </c>
      <c r="H713">
        <v>0</v>
      </c>
      <c r="I713" t="s">
        <v>12</v>
      </c>
      <c r="J713">
        <v>57</v>
      </c>
    </row>
    <row r="714" spans="1:10">
      <c r="A714" t="s">
        <v>1281</v>
      </c>
      <c r="B714" t="s">
        <v>1282</v>
      </c>
      <c r="C714">
        <v>2011</v>
      </c>
      <c r="D714">
        <v>0.111803398874989</v>
      </c>
      <c r="E714">
        <v>1</v>
      </c>
      <c r="F714">
        <v>80</v>
      </c>
      <c r="G714">
        <v>80</v>
      </c>
      <c r="H714">
        <v>0</v>
      </c>
      <c r="I714" t="s">
        <v>12</v>
      </c>
      <c r="J714">
        <v>142</v>
      </c>
    </row>
    <row r="715" spans="1:10">
      <c r="A715" t="s">
        <v>1283</v>
      </c>
      <c r="B715" t="s">
        <v>1284</v>
      </c>
      <c r="C715">
        <v>2015</v>
      </c>
      <c r="D715">
        <v>0.11111111111111099</v>
      </c>
      <c r="E715">
        <v>1</v>
      </c>
      <c r="F715">
        <v>81</v>
      </c>
      <c r="G715">
        <v>81</v>
      </c>
      <c r="H715">
        <v>0</v>
      </c>
      <c r="I715" t="s">
        <v>12</v>
      </c>
      <c r="J715">
        <v>98</v>
      </c>
    </row>
    <row r="716" spans="1:10">
      <c r="A716" t="s">
        <v>1293</v>
      </c>
      <c r="B716" t="s">
        <v>1294</v>
      </c>
      <c r="C716">
        <v>2009</v>
      </c>
      <c r="D716">
        <v>0.11111111111111099</v>
      </c>
      <c r="E716">
        <v>1</v>
      </c>
      <c r="F716">
        <v>81</v>
      </c>
      <c r="G716">
        <v>81</v>
      </c>
      <c r="H716">
        <v>0</v>
      </c>
      <c r="I716" t="s">
        <v>12</v>
      </c>
      <c r="J716">
        <v>140</v>
      </c>
    </row>
    <row r="717" spans="1:10">
      <c r="A717" t="s">
        <v>1287</v>
      </c>
      <c r="B717" t="s">
        <v>1288</v>
      </c>
      <c r="C717">
        <v>2018</v>
      </c>
      <c r="D717">
        <v>0.11111111111111099</v>
      </c>
      <c r="E717">
        <v>1</v>
      </c>
      <c r="F717">
        <v>81</v>
      </c>
      <c r="G717">
        <v>81</v>
      </c>
      <c r="H717">
        <v>0</v>
      </c>
      <c r="I717" t="s">
        <v>12</v>
      </c>
      <c r="J717">
        <v>53</v>
      </c>
    </row>
    <row r="718" spans="1:10">
      <c r="A718" t="s">
        <v>1291</v>
      </c>
      <c r="B718" t="s">
        <v>1292</v>
      </c>
      <c r="C718">
        <v>2019</v>
      </c>
      <c r="D718">
        <v>0.11111111111111099</v>
      </c>
      <c r="E718">
        <v>1</v>
      </c>
      <c r="F718">
        <v>81</v>
      </c>
      <c r="G718">
        <v>81</v>
      </c>
      <c r="H718">
        <v>0</v>
      </c>
      <c r="I718" t="s">
        <v>12</v>
      </c>
      <c r="J718">
        <v>41</v>
      </c>
    </row>
    <row r="719" spans="1:10">
      <c r="A719" t="s">
        <v>1275</v>
      </c>
      <c r="B719" t="s">
        <v>1719</v>
      </c>
      <c r="C719">
        <v>2014</v>
      </c>
      <c r="D719">
        <v>0.11111111111111099</v>
      </c>
      <c r="E719">
        <v>1</v>
      </c>
      <c r="F719">
        <v>81</v>
      </c>
      <c r="G719">
        <v>81</v>
      </c>
      <c r="H719">
        <v>0</v>
      </c>
      <c r="I719" t="s">
        <v>12</v>
      </c>
      <c r="J719">
        <v>105</v>
      </c>
    </row>
    <row r="720" spans="1:10">
      <c r="A720" t="s">
        <v>1289</v>
      </c>
      <c r="B720" t="s">
        <v>1290</v>
      </c>
      <c r="C720">
        <v>2014</v>
      </c>
      <c r="D720">
        <v>0.11043152607484601</v>
      </c>
      <c r="E720">
        <v>1</v>
      </c>
      <c r="F720">
        <v>82</v>
      </c>
      <c r="G720">
        <v>82</v>
      </c>
      <c r="H720">
        <v>0</v>
      </c>
      <c r="I720" t="s">
        <v>12</v>
      </c>
      <c r="J720">
        <v>101</v>
      </c>
    </row>
    <row r="721" spans="1:10">
      <c r="A721" t="s">
        <v>1305</v>
      </c>
      <c r="B721" t="s">
        <v>1306</v>
      </c>
      <c r="C721">
        <v>2017</v>
      </c>
      <c r="D721">
        <v>0.11043152607484601</v>
      </c>
      <c r="E721">
        <v>1</v>
      </c>
      <c r="F721">
        <v>82</v>
      </c>
      <c r="G721">
        <v>82</v>
      </c>
      <c r="H721">
        <v>0</v>
      </c>
      <c r="I721" t="s">
        <v>12</v>
      </c>
      <c r="J721">
        <v>65</v>
      </c>
    </row>
    <row r="722" spans="1:10">
      <c r="A722" t="s">
        <v>1303</v>
      </c>
      <c r="B722" t="s">
        <v>1304</v>
      </c>
      <c r="C722">
        <v>2014</v>
      </c>
      <c r="D722">
        <v>0.10976425998969</v>
      </c>
      <c r="E722">
        <v>1</v>
      </c>
      <c r="F722">
        <v>83</v>
      </c>
      <c r="G722">
        <v>83</v>
      </c>
      <c r="H722">
        <v>0</v>
      </c>
      <c r="I722" t="s">
        <v>12</v>
      </c>
      <c r="J722">
        <v>101</v>
      </c>
    </row>
    <row r="723" spans="1:10">
      <c r="A723" t="s">
        <v>1297</v>
      </c>
      <c r="B723" t="s">
        <v>1298</v>
      </c>
      <c r="C723">
        <v>2007</v>
      </c>
      <c r="D723">
        <v>0.10976425998969</v>
      </c>
      <c r="E723">
        <v>1</v>
      </c>
      <c r="F723">
        <v>83</v>
      </c>
      <c r="G723">
        <v>83</v>
      </c>
      <c r="H723">
        <v>0</v>
      </c>
      <c r="I723" t="s">
        <v>12</v>
      </c>
      <c r="J723">
        <v>121</v>
      </c>
    </row>
    <row r="724" spans="1:10">
      <c r="A724" t="s">
        <v>1315</v>
      </c>
      <c r="B724" t="s">
        <v>1316</v>
      </c>
      <c r="C724">
        <v>2017</v>
      </c>
      <c r="D724">
        <v>0.10976425998969</v>
      </c>
      <c r="E724">
        <v>1</v>
      </c>
      <c r="F724">
        <v>83</v>
      </c>
      <c r="G724">
        <v>83</v>
      </c>
      <c r="H724">
        <v>0</v>
      </c>
      <c r="I724" t="s">
        <v>12</v>
      </c>
      <c r="J724">
        <v>65</v>
      </c>
    </row>
    <row r="725" spans="1:10">
      <c r="A725" t="s">
        <v>1313</v>
      </c>
      <c r="B725" t="s">
        <v>1720</v>
      </c>
      <c r="C725">
        <v>2016</v>
      </c>
      <c r="D725">
        <v>0.10976425998969</v>
      </c>
      <c r="E725">
        <v>1</v>
      </c>
      <c r="F725">
        <v>83</v>
      </c>
      <c r="G725">
        <v>83</v>
      </c>
      <c r="H725">
        <v>0</v>
      </c>
      <c r="I725" t="s">
        <v>12</v>
      </c>
      <c r="J725">
        <v>60</v>
      </c>
    </row>
    <row r="726" spans="1:10">
      <c r="A726" t="s">
        <v>1301</v>
      </c>
      <c r="B726" t="s">
        <v>1302</v>
      </c>
      <c r="C726">
        <v>2014</v>
      </c>
      <c r="D726">
        <v>0.10976425998969</v>
      </c>
      <c r="E726">
        <v>1</v>
      </c>
      <c r="F726">
        <v>83</v>
      </c>
      <c r="G726">
        <v>83</v>
      </c>
      <c r="H726">
        <v>0</v>
      </c>
      <c r="I726" t="s">
        <v>12</v>
      </c>
      <c r="J726">
        <v>102</v>
      </c>
    </row>
    <row r="727" spans="1:10">
      <c r="A727" t="s">
        <v>1319</v>
      </c>
      <c r="B727" t="s">
        <v>1320</v>
      </c>
      <c r="C727">
        <v>2013</v>
      </c>
      <c r="D727">
        <v>0.109108945117996</v>
      </c>
      <c r="E727">
        <v>1</v>
      </c>
      <c r="F727">
        <v>84</v>
      </c>
      <c r="G727">
        <v>84</v>
      </c>
      <c r="H727">
        <v>0</v>
      </c>
      <c r="I727" t="s">
        <v>12</v>
      </c>
      <c r="J727">
        <v>113</v>
      </c>
    </row>
    <row r="728" spans="1:10">
      <c r="A728" t="s">
        <v>1307</v>
      </c>
      <c r="B728" t="s">
        <v>1308</v>
      </c>
      <c r="C728">
        <v>2016</v>
      </c>
      <c r="D728">
        <v>0.109108945117996</v>
      </c>
      <c r="E728">
        <v>1</v>
      </c>
      <c r="F728">
        <v>84</v>
      </c>
      <c r="G728">
        <v>84</v>
      </c>
      <c r="H728">
        <v>0</v>
      </c>
      <c r="I728" t="s">
        <v>12</v>
      </c>
      <c r="J728">
        <v>77</v>
      </c>
    </row>
    <row r="729" spans="1:10">
      <c r="A729" t="s">
        <v>1295</v>
      </c>
      <c r="B729" t="s">
        <v>1296</v>
      </c>
      <c r="C729">
        <v>2019</v>
      </c>
      <c r="D729">
        <v>0.109108945117996</v>
      </c>
      <c r="E729">
        <v>1</v>
      </c>
      <c r="F729">
        <v>84</v>
      </c>
      <c r="G729">
        <v>84</v>
      </c>
      <c r="H729">
        <v>0</v>
      </c>
      <c r="I729" t="s">
        <v>12</v>
      </c>
      <c r="J729">
        <v>49</v>
      </c>
    </row>
    <row r="730" spans="1:10">
      <c r="A730" t="s">
        <v>1309</v>
      </c>
      <c r="B730" t="s">
        <v>1721</v>
      </c>
      <c r="C730">
        <v>2015</v>
      </c>
      <c r="D730">
        <v>0.109108945117996</v>
      </c>
      <c r="E730">
        <v>1</v>
      </c>
      <c r="F730">
        <v>84</v>
      </c>
      <c r="G730">
        <v>84</v>
      </c>
      <c r="H730">
        <v>0</v>
      </c>
      <c r="I730" t="s">
        <v>12</v>
      </c>
      <c r="J730">
        <v>78</v>
      </c>
    </row>
    <row r="731" spans="1:10">
      <c r="A731" t="s">
        <v>1311</v>
      </c>
      <c r="B731" t="s">
        <v>1312</v>
      </c>
      <c r="C731">
        <v>2018</v>
      </c>
      <c r="D731">
        <v>0.109108945117996</v>
      </c>
      <c r="E731">
        <v>1</v>
      </c>
      <c r="F731">
        <v>84</v>
      </c>
      <c r="G731">
        <v>84</v>
      </c>
      <c r="H731">
        <v>0</v>
      </c>
      <c r="I731" t="s">
        <v>12</v>
      </c>
      <c r="J731">
        <v>47</v>
      </c>
    </row>
    <row r="732" spans="1:10">
      <c r="A732" t="s">
        <v>1299</v>
      </c>
      <c r="B732" t="s">
        <v>1300</v>
      </c>
      <c r="C732">
        <v>2009</v>
      </c>
      <c r="D732">
        <v>0.109108945117996</v>
      </c>
      <c r="E732">
        <v>1</v>
      </c>
      <c r="F732">
        <v>84</v>
      </c>
      <c r="G732">
        <v>84</v>
      </c>
      <c r="H732">
        <v>0</v>
      </c>
      <c r="I732" t="s">
        <v>12</v>
      </c>
      <c r="J732">
        <v>159</v>
      </c>
    </row>
    <row r="733" spans="1:10">
      <c r="A733" t="s">
        <v>1722</v>
      </c>
      <c r="B733" t="s">
        <v>1723</v>
      </c>
      <c r="C733">
        <v>2022</v>
      </c>
      <c r="D733">
        <v>0.107832773203438</v>
      </c>
      <c r="E733">
        <v>1</v>
      </c>
      <c r="F733">
        <v>86</v>
      </c>
      <c r="G733">
        <v>86</v>
      </c>
      <c r="H733">
        <v>0</v>
      </c>
      <c r="I733" t="s">
        <v>12</v>
      </c>
      <c r="J733">
        <v>4</v>
      </c>
    </row>
    <row r="734" spans="1:10">
      <c r="A734" t="s">
        <v>1724</v>
      </c>
      <c r="B734" t="s">
        <v>1725</v>
      </c>
      <c r="C734">
        <v>2022</v>
      </c>
      <c r="D734">
        <v>0.107832773203438</v>
      </c>
      <c r="E734">
        <v>1</v>
      </c>
      <c r="F734">
        <v>86</v>
      </c>
      <c r="G734">
        <v>86</v>
      </c>
      <c r="H734">
        <v>0</v>
      </c>
      <c r="I734" t="s">
        <v>12</v>
      </c>
      <c r="J734">
        <v>6</v>
      </c>
    </row>
    <row r="735" spans="1:10">
      <c r="A735" t="s">
        <v>1325</v>
      </c>
      <c r="B735" t="s">
        <v>1326</v>
      </c>
      <c r="C735">
        <v>2016</v>
      </c>
      <c r="D735">
        <v>0.107211253483779</v>
      </c>
      <c r="E735">
        <v>1</v>
      </c>
      <c r="F735">
        <v>87</v>
      </c>
      <c r="G735">
        <v>87</v>
      </c>
      <c r="H735">
        <v>0</v>
      </c>
      <c r="I735" t="s">
        <v>12</v>
      </c>
      <c r="J735">
        <v>79</v>
      </c>
    </row>
    <row r="736" spans="1:10">
      <c r="A736" t="s">
        <v>1327</v>
      </c>
      <c r="B736" t="s">
        <v>1328</v>
      </c>
      <c r="C736">
        <v>2008</v>
      </c>
      <c r="D736">
        <v>0.107211253483779</v>
      </c>
      <c r="E736">
        <v>1</v>
      </c>
      <c r="F736">
        <v>87</v>
      </c>
      <c r="G736">
        <v>87</v>
      </c>
      <c r="H736">
        <v>0</v>
      </c>
      <c r="I736" t="s">
        <v>12</v>
      </c>
      <c r="J736">
        <v>159</v>
      </c>
    </row>
    <row r="737" spans="1:10">
      <c r="A737" t="s">
        <v>1317</v>
      </c>
      <c r="B737" t="s">
        <v>1318</v>
      </c>
      <c r="C737">
        <v>2010</v>
      </c>
      <c r="D737">
        <v>0.107211253483779</v>
      </c>
      <c r="E737">
        <v>1</v>
      </c>
      <c r="F737">
        <v>87</v>
      </c>
      <c r="G737">
        <v>87</v>
      </c>
      <c r="H737">
        <v>0</v>
      </c>
      <c r="I737" t="s">
        <v>12</v>
      </c>
      <c r="J737">
        <v>149</v>
      </c>
    </row>
    <row r="738" spans="1:10">
      <c r="A738" t="s">
        <v>1726</v>
      </c>
      <c r="B738" t="s">
        <v>1727</v>
      </c>
      <c r="C738">
        <v>2022</v>
      </c>
      <c r="D738">
        <v>0.107211253483779</v>
      </c>
      <c r="E738">
        <v>1</v>
      </c>
      <c r="F738">
        <v>87</v>
      </c>
      <c r="G738">
        <v>87</v>
      </c>
      <c r="H738">
        <v>0</v>
      </c>
      <c r="I738" t="s">
        <v>12</v>
      </c>
      <c r="J738">
        <v>8</v>
      </c>
    </row>
    <row r="739" spans="1:10">
      <c r="A739" t="s">
        <v>1333</v>
      </c>
      <c r="B739" t="s">
        <v>1334</v>
      </c>
      <c r="C739">
        <v>2019</v>
      </c>
      <c r="D739">
        <v>0.107211253483779</v>
      </c>
      <c r="E739">
        <v>1</v>
      </c>
      <c r="F739">
        <v>87</v>
      </c>
      <c r="G739">
        <v>87</v>
      </c>
      <c r="H739">
        <v>0</v>
      </c>
      <c r="I739" t="s">
        <v>12</v>
      </c>
      <c r="J739">
        <v>42</v>
      </c>
    </row>
    <row r="740" spans="1:10">
      <c r="A740" t="s">
        <v>1331</v>
      </c>
      <c r="B740" t="s">
        <v>1332</v>
      </c>
      <c r="C740">
        <v>2012</v>
      </c>
      <c r="D740">
        <v>0.106600358177805</v>
      </c>
      <c r="E740">
        <v>1</v>
      </c>
      <c r="F740">
        <v>88</v>
      </c>
      <c r="G740">
        <v>88</v>
      </c>
      <c r="H740">
        <v>0</v>
      </c>
      <c r="I740" t="s">
        <v>12</v>
      </c>
      <c r="J740">
        <v>131</v>
      </c>
    </row>
    <row r="741" spans="1:10">
      <c r="A741" t="s">
        <v>1335</v>
      </c>
      <c r="B741" t="s">
        <v>1336</v>
      </c>
      <c r="C741">
        <v>2013</v>
      </c>
      <c r="D741">
        <v>0.106600358177805</v>
      </c>
      <c r="E741">
        <v>1</v>
      </c>
      <c r="F741">
        <v>88</v>
      </c>
      <c r="G741">
        <v>88</v>
      </c>
      <c r="H741">
        <v>0</v>
      </c>
      <c r="I741" t="s">
        <v>12</v>
      </c>
      <c r="J741">
        <v>108</v>
      </c>
    </row>
    <row r="742" spans="1:10">
      <c r="A742" t="s">
        <v>1728</v>
      </c>
      <c r="B742" t="s">
        <v>1729</v>
      </c>
      <c r="C742">
        <v>2016</v>
      </c>
      <c r="D742">
        <v>0.106600358177805</v>
      </c>
      <c r="E742">
        <v>1</v>
      </c>
      <c r="F742">
        <v>88</v>
      </c>
      <c r="G742">
        <v>88</v>
      </c>
      <c r="H742">
        <v>0</v>
      </c>
      <c r="I742" t="s">
        <v>12</v>
      </c>
      <c r="J742">
        <v>42</v>
      </c>
    </row>
    <row r="743" spans="1:10">
      <c r="A743" t="s">
        <v>1347</v>
      </c>
      <c r="B743" t="s">
        <v>1348</v>
      </c>
      <c r="C743">
        <v>2013</v>
      </c>
      <c r="D743">
        <v>0.105999788000636</v>
      </c>
      <c r="E743">
        <v>1</v>
      </c>
      <c r="F743">
        <v>89</v>
      </c>
      <c r="G743">
        <v>89</v>
      </c>
      <c r="H743">
        <v>0</v>
      </c>
      <c r="I743" t="s">
        <v>12</v>
      </c>
      <c r="J743">
        <v>113</v>
      </c>
    </row>
    <row r="744" spans="1:10">
      <c r="A744" t="s">
        <v>1323</v>
      </c>
      <c r="B744" t="s">
        <v>1730</v>
      </c>
      <c r="C744">
        <v>2017</v>
      </c>
      <c r="D744">
        <v>0.105409255338945</v>
      </c>
      <c r="E744">
        <v>1</v>
      </c>
      <c r="F744">
        <v>90</v>
      </c>
      <c r="G744">
        <v>90</v>
      </c>
      <c r="H744">
        <v>0</v>
      </c>
      <c r="I744" t="s">
        <v>12</v>
      </c>
      <c r="J744">
        <v>64</v>
      </c>
    </row>
    <row r="745" spans="1:10">
      <c r="A745" t="s">
        <v>1345</v>
      </c>
      <c r="B745" t="s">
        <v>1346</v>
      </c>
      <c r="C745">
        <v>2006</v>
      </c>
      <c r="D745">
        <v>0.105409255338945</v>
      </c>
      <c r="E745">
        <v>1</v>
      </c>
      <c r="F745">
        <v>90</v>
      </c>
      <c r="G745">
        <v>90</v>
      </c>
      <c r="H745">
        <v>0</v>
      </c>
      <c r="I745" t="s">
        <v>12</v>
      </c>
      <c r="J745">
        <v>146</v>
      </c>
    </row>
    <row r="746" spans="1:10">
      <c r="A746" t="s">
        <v>1341</v>
      </c>
      <c r="B746" t="s">
        <v>1731</v>
      </c>
      <c r="C746">
        <v>1998</v>
      </c>
      <c r="D746">
        <v>0.105409255338945</v>
      </c>
      <c r="E746">
        <v>1</v>
      </c>
      <c r="F746">
        <v>90</v>
      </c>
      <c r="G746">
        <v>90</v>
      </c>
      <c r="H746">
        <v>0</v>
      </c>
      <c r="I746" t="s">
        <v>12</v>
      </c>
      <c r="J746">
        <v>157</v>
      </c>
    </row>
    <row r="747" spans="1:10">
      <c r="A747" t="s">
        <v>1349</v>
      </c>
      <c r="B747" t="s">
        <v>1350</v>
      </c>
      <c r="C747">
        <v>2013</v>
      </c>
      <c r="D747">
        <v>0.105409255338945</v>
      </c>
      <c r="E747">
        <v>1</v>
      </c>
      <c r="F747">
        <v>90</v>
      </c>
      <c r="G747">
        <v>90</v>
      </c>
      <c r="H747">
        <v>0</v>
      </c>
      <c r="I747" t="s">
        <v>12</v>
      </c>
      <c r="J747">
        <v>113</v>
      </c>
    </row>
    <row r="748" spans="1:10">
      <c r="A748" t="s">
        <v>1361</v>
      </c>
      <c r="B748" t="s">
        <v>1362</v>
      </c>
      <c r="C748">
        <v>2014</v>
      </c>
      <c r="D748">
        <v>0.104828483672191</v>
      </c>
      <c r="E748">
        <v>1</v>
      </c>
      <c r="F748">
        <v>91</v>
      </c>
      <c r="G748">
        <v>91</v>
      </c>
      <c r="H748">
        <v>0</v>
      </c>
      <c r="I748" t="s">
        <v>12</v>
      </c>
      <c r="J748">
        <v>103</v>
      </c>
    </row>
    <row r="749" spans="1:10">
      <c r="A749" t="s">
        <v>1337</v>
      </c>
      <c r="B749" t="s">
        <v>1338</v>
      </c>
      <c r="C749">
        <v>2013</v>
      </c>
      <c r="D749">
        <v>0.104257207028537</v>
      </c>
      <c r="E749">
        <v>1</v>
      </c>
      <c r="F749">
        <v>92</v>
      </c>
      <c r="G749">
        <v>92</v>
      </c>
      <c r="H749">
        <v>0</v>
      </c>
      <c r="I749" t="s">
        <v>12</v>
      </c>
      <c r="J749">
        <v>114</v>
      </c>
    </row>
    <row r="750" spans="1:10">
      <c r="A750" t="s">
        <v>1355</v>
      </c>
      <c r="B750" t="s">
        <v>1356</v>
      </c>
      <c r="C750">
        <v>2015</v>
      </c>
      <c r="D750">
        <v>0.104257207028537</v>
      </c>
      <c r="E750">
        <v>1</v>
      </c>
      <c r="F750">
        <v>92</v>
      </c>
      <c r="G750">
        <v>92</v>
      </c>
      <c r="H750">
        <v>0</v>
      </c>
      <c r="I750" t="s">
        <v>12</v>
      </c>
      <c r="J750">
        <v>81</v>
      </c>
    </row>
    <row r="751" spans="1:10">
      <c r="A751" t="s">
        <v>1353</v>
      </c>
      <c r="B751" t="s">
        <v>1354</v>
      </c>
      <c r="C751">
        <v>2011</v>
      </c>
      <c r="D751">
        <v>0.104257207028537</v>
      </c>
      <c r="E751">
        <v>1</v>
      </c>
      <c r="F751">
        <v>92</v>
      </c>
      <c r="G751">
        <v>92</v>
      </c>
      <c r="H751">
        <v>0</v>
      </c>
      <c r="I751" t="s">
        <v>12</v>
      </c>
      <c r="J751">
        <v>137</v>
      </c>
    </row>
    <row r="752" spans="1:10">
      <c r="A752" t="s">
        <v>1369</v>
      </c>
      <c r="B752" t="s">
        <v>1370</v>
      </c>
      <c r="C752">
        <v>2019</v>
      </c>
      <c r="D752">
        <v>0.103695169473042</v>
      </c>
      <c r="E752">
        <v>1</v>
      </c>
      <c r="F752">
        <v>93</v>
      </c>
      <c r="G752">
        <v>93</v>
      </c>
      <c r="H752">
        <v>0</v>
      </c>
      <c r="I752" t="s">
        <v>12</v>
      </c>
      <c r="J752">
        <v>47</v>
      </c>
    </row>
    <row r="753" spans="1:10">
      <c r="A753" t="s">
        <v>1367</v>
      </c>
      <c r="B753" t="s">
        <v>1732</v>
      </c>
      <c r="C753">
        <v>2016</v>
      </c>
      <c r="D753">
        <v>0.103695169473042</v>
      </c>
      <c r="E753">
        <v>1</v>
      </c>
      <c r="F753">
        <v>93</v>
      </c>
      <c r="G753">
        <v>93</v>
      </c>
      <c r="H753">
        <v>0</v>
      </c>
      <c r="I753" t="s">
        <v>12</v>
      </c>
      <c r="J753">
        <v>84</v>
      </c>
    </row>
    <row r="754" spans="1:10">
      <c r="A754" t="s">
        <v>1363</v>
      </c>
      <c r="B754" t="s">
        <v>1364</v>
      </c>
      <c r="C754">
        <v>2006</v>
      </c>
      <c r="D754">
        <v>0.103695169473042</v>
      </c>
      <c r="E754">
        <v>1</v>
      </c>
      <c r="F754">
        <v>93</v>
      </c>
      <c r="G754">
        <v>93</v>
      </c>
      <c r="H754">
        <v>0</v>
      </c>
      <c r="I754" t="s">
        <v>12</v>
      </c>
      <c r="J754">
        <v>157</v>
      </c>
    </row>
    <row r="755" spans="1:10">
      <c r="A755" t="s">
        <v>1343</v>
      </c>
      <c r="B755" t="s">
        <v>1344</v>
      </c>
      <c r="C755">
        <v>2018</v>
      </c>
      <c r="D755">
        <v>0.103695169473042</v>
      </c>
      <c r="E755">
        <v>1</v>
      </c>
      <c r="F755">
        <v>93</v>
      </c>
      <c r="G755">
        <v>93</v>
      </c>
      <c r="H755">
        <v>0</v>
      </c>
      <c r="I755" t="s">
        <v>12</v>
      </c>
      <c r="J755">
        <v>53</v>
      </c>
    </row>
    <row r="756" spans="1:10">
      <c r="A756" t="s">
        <v>1351</v>
      </c>
      <c r="B756" t="s">
        <v>1352</v>
      </c>
      <c r="C756">
        <v>1475</v>
      </c>
      <c r="D756">
        <v>0.103695169473042</v>
      </c>
      <c r="E756">
        <v>1</v>
      </c>
      <c r="F756">
        <v>93</v>
      </c>
      <c r="G756">
        <v>93</v>
      </c>
      <c r="H756">
        <v>0</v>
      </c>
      <c r="I756" t="s">
        <v>12</v>
      </c>
      <c r="J756">
        <v>28</v>
      </c>
    </row>
    <row r="757" spans="1:10">
      <c r="A757" t="s">
        <v>1357</v>
      </c>
      <c r="B757" t="s">
        <v>1358</v>
      </c>
      <c r="C757">
        <v>2012</v>
      </c>
      <c r="D757">
        <v>0.103142124625879</v>
      </c>
      <c r="E757">
        <v>1</v>
      </c>
      <c r="F757">
        <v>94</v>
      </c>
      <c r="G757">
        <v>94</v>
      </c>
      <c r="H757">
        <v>0</v>
      </c>
      <c r="I757" t="s">
        <v>12</v>
      </c>
      <c r="J757">
        <v>124</v>
      </c>
    </row>
    <row r="758" spans="1:10">
      <c r="A758" t="s">
        <v>1373</v>
      </c>
      <c r="B758" t="s">
        <v>1374</v>
      </c>
      <c r="C758">
        <v>2020</v>
      </c>
      <c r="D758">
        <v>0.103142124625879</v>
      </c>
      <c r="E758">
        <v>1</v>
      </c>
      <c r="F758">
        <v>94</v>
      </c>
      <c r="G758">
        <v>94</v>
      </c>
      <c r="H758">
        <v>0</v>
      </c>
      <c r="I758" t="s">
        <v>12</v>
      </c>
      <c r="J758">
        <v>26</v>
      </c>
    </row>
    <row r="759" spans="1:10">
      <c r="A759" t="s">
        <v>1371</v>
      </c>
      <c r="B759" t="s">
        <v>1733</v>
      </c>
      <c r="C759">
        <v>2014</v>
      </c>
      <c r="D759">
        <v>0.103142124625879</v>
      </c>
      <c r="E759">
        <v>1</v>
      </c>
      <c r="F759">
        <v>94</v>
      </c>
      <c r="G759">
        <v>94</v>
      </c>
      <c r="H759">
        <v>0</v>
      </c>
      <c r="I759" t="s">
        <v>12</v>
      </c>
      <c r="J759">
        <v>103</v>
      </c>
    </row>
    <row r="760" spans="1:10">
      <c r="A760" t="s">
        <v>1385</v>
      </c>
      <c r="B760" t="s">
        <v>1386</v>
      </c>
      <c r="C760">
        <v>2017</v>
      </c>
      <c r="D760">
        <v>0.103142124625879</v>
      </c>
      <c r="E760">
        <v>1</v>
      </c>
      <c r="F760">
        <v>94</v>
      </c>
      <c r="G760">
        <v>94</v>
      </c>
      <c r="H760">
        <v>0</v>
      </c>
      <c r="I760" t="s">
        <v>12</v>
      </c>
      <c r="J760">
        <v>75</v>
      </c>
    </row>
    <row r="761" spans="1:10">
      <c r="A761" t="s">
        <v>1154</v>
      </c>
      <c r="B761" t="s">
        <v>1155</v>
      </c>
      <c r="C761">
        <v>2007</v>
      </c>
      <c r="D761">
        <v>0.103142124625879</v>
      </c>
      <c r="E761">
        <v>1</v>
      </c>
      <c r="F761">
        <v>94</v>
      </c>
      <c r="G761">
        <v>94</v>
      </c>
      <c r="H761">
        <v>0</v>
      </c>
      <c r="I761" t="s">
        <v>12</v>
      </c>
      <c r="J761">
        <v>156</v>
      </c>
    </row>
    <row r="762" spans="1:10">
      <c r="A762" t="s">
        <v>1379</v>
      </c>
      <c r="B762" t="s">
        <v>1380</v>
      </c>
      <c r="C762">
        <v>2014</v>
      </c>
      <c r="D762">
        <v>0.103142124625879</v>
      </c>
      <c r="E762">
        <v>1</v>
      </c>
      <c r="F762">
        <v>94</v>
      </c>
      <c r="G762">
        <v>94</v>
      </c>
      <c r="H762">
        <v>0</v>
      </c>
      <c r="I762" t="s">
        <v>12</v>
      </c>
      <c r="J762">
        <v>101</v>
      </c>
    </row>
    <row r="763" spans="1:10">
      <c r="A763" t="s">
        <v>1383</v>
      </c>
      <c r="B763" t="s">
        <v>1384</v>
      </c>
      <c r="C763">
        <v>2017</v>
      </c>
      <c r="D763">
        <v>0.102597835208515</v>
      </c>
      <c r="E763">
        <v>1</v>
      </c>
      <c r="F763">
        <v>95</v>
      </c>
      <c r="G763">
        <v>95</v>
      </c>
      <c r="H763">
        <v>0</v>
      </c>
      <c r="I763" t="s">
        <v>12</v>
      </c>
      <c r="J763">
        <v>74</v>
      </c>
    </row>
    <row r="764" spans="1:10">
      <c r="A764" t="s">
        <v>1734</v>
      </c>
      <c r="B764" t="s">
        <v>1735</v>
      </c>
      <c r="C764">
        <v>2023</v>
      </c>
      <c r="D764">
        <v>0.102597835208515</v>
      </c>
      <c r="E764">
        <v>1</v>
      </c>
      <c r="F764">
        <v>95</v>
      </c>
      <c r="G764">
        <v>95</v>
      </c>
      <c r="H764">
        <v>0</v>
      </c>
      <c r="I764">
        <v>95</v>
      </c>
      <c r="J764" t="s">
        <v>12</v>
      </c>
    </row>
    <row r="765" spans="1:10">
      <c r="A765" t="s">
        <v>1513</v>
      </c>
      <c r="B765" t="s">
        <v>1514</v>
      </c>
      <c r="C765">
        <v>2021</v>
      </c>
      <c r="D765">
        <v>0.102062072615965</v>
      </c>
      <c r="E765">
        <v>1</v>
      </c>
      <c r="F765">
        <v>96</v>
      </c>
      <c r="G765">
        <v>96</v>
      </c>
      <c r="H765">
        <v>0</v>
      </c>
      <c r="I765" t="s">
        <v>12</v>
      </c>
      <c r="J765">
        <v>16</v>
      </c>
    </row>
    <row r="766" spans="1:10">
      <c r="A766" t="s">
        <v>1387</v>
      </c>
      <c r="B766" t="s">
        <v>1388</v>
      </c>
      <c r="C766">
        <v>2011</v>
      </c>
      <c r="D766">
        <v>0.102062072615965</v>
      </c>
      <c r="E766">
        <v>1</v>
      </c>
      <c r="F766">
        <v>96</v>
      </c>
      <c r="G766">
        <v>96</v>
      </c>
      <c r="H766">
        <v>0</v>
      </c>
      <c r="I766" t="s">
        <v>12</v>
      </c>
      <c r="J766">
        <v>92</v>
      </c>
    </row>
    <row r="767" spans="1:10">
      <c r="A767" t="s">
        <v>1389</v>
      </c>
      <c r="B767" t="s">
        <v>1390</v>
      </c>
      <c r="C767">
        <v>2014</v>
      </c>
      <c r="D767">
        <v>0.102062072615965</v>
      </c>
      <c r="E767">
        <v>1</v>
      </c>
      <c r="F767">
        <v>96</v>
      </c>
      <c r="G767">
        <v>96</v>
      </c>
      <c r="H767">
        <v>0</v>
      </c>
      <c r="I767" t="s">
        <v>12</v>
      </c>
      <c r="J767">
        <v>72</v>
      </c>
    </row>
    <row r="768" spans="1:10">
      <c r="A768" t="s">
        <v>1736</v>
      </c>
      <c r="B768" t="s">
        <v>1737</v>
      </c>
      <c r="C768">
        <v>2021</v>
      </c>
      <c r="D768">
        <v>0.101534616513361</v>
      </c>
      <c r="E768">
        <v>1</v>
      </c>
      <c r="F768">
        <v>97</v>
      </c>
      <c r="G768">
        <v>97</v>
      </c>
      <c r="H768">
        <v>0</v>
      </c>
      <c r="I768" t="s">
        <v>12</v>
      </c>
      <c r="J768">
        <v>13</v>
      </c>
    </row>
    <row r="769" spans="1:10">
      <c r="A769" t="s">
        <v>1399</v>
      </c>
      <c r="B769" t="s">
        <v>1400</v>
      </c>
      <c r="C769">
        <v>2016</v>
      </c>
      <c r="D769">
        <v>0.101534616513361</v>
      </c>
      <c r="E769">
        <v>1</v>
      </c>
      <c r="F769">
        <v>97</v>
      </c>
      <c r="G769">
        <v>97</v>
      </c>
      <c r="H769">
        <v>0</v>
      </c>
      <c r="I769" t="s">
        <v>12</v>
      </c>
      <c r="J769">
        <v>77</v>
      </c>
    </row>
    <row r="770" spans="1:10">
      <c r="A770" t="s">
        <v>1409</v>
      </c>
      <c r="B770" t="s">
        <v>1410</v>
      </c>
      <c r="C770">
        <v>2019</v>
      </c>
      <c r="D770">
        <v>0.101534616513361</v>
      </c>
      <c r="E770">
        <v>1</v>
      </c>
      <c r="F770">
        <v>97</v>
      </c>
      <c r="G770">
        <v>97</v>
      </c>
      <c r="H770">
        <v>0</v>
      </c>
      <c r="I770" t="s">
        <v>12</v>
      </c>
      <c r="J770">
        <v>37</v>
      </c>
    </row>
    <row r="771" spans="1:10">
      <c r="A771" t="s">
        <v>1381</v>
      </c>
      <c r="B771" t="s">
        <v>1738</v>
      </c>
      <c r="C771">
        <v>2019</v>
      </c>
      <c r="D771">
        <v>0.101534616513361</v>
      </c>
      <c r="E771">
        <v>1</v>
      </c>
      <c r="F771">
        <v>97</v>
      </c>
      <c r="G771">
        <v>97</v>
      </c>
      <c r="H771">
        <v>0</v>
      </c>
      <c r="I771" t="s">
        <v>12</v>
      </c>
      <c r="J771">
        <v>44</v>
      </c>
    </row>
    <row r="772" spans="1:10">
      <c r="A772" t="s">
        <v>1359</v>
      </c>
      <c r="B772" t="s">
        <v>1360</v>
      </c>
      <c r="C772">
        <v>2011</v>
      </c>
      <c r="D772">
        <v>0.101534616513361</v>
      </c>
      <c r="E772">
        <v>1</v>
      </c>
      <c r="F772">
        <v>97</v>
      </c>
      <c r="G772">
        <v>97</v>
      </c>
      <c r="H772">
        <v>0</v>
      </c>
      <c r="I772" t="s">
        <v>12</v>
      </c>
      <c r="J772">
        <v>142</v>
      </c>
    </row>
    <row r="773" spans="1:10">
      <c r="A773" t="s">
        <v>1391</v>
      </c>
      <c r="B773" t="s">
        <v>1392</v>
      </c>
      <c r="C773">
        <v>2011</v>
      </c>
      <c r="D773">
        <v>0.101534616513361</v>
      </c>
      <c r="E773">
        <v>1</v>
      </c>
      <c r="F773">
        <v>97</v>
      </c>
      <c r="G773">
        <v>97</v>
      </c>
      <c r="H773">
        <v>0</v>
      </c>
      <c r="I773" t="s">
        <v>12</v>
      </c>
      <c r="J773">
        <v>137</v>
      </c>
    </row>
    <row r="774" spans="1:10">
      <c r="A774" t="s">
        <v>1403</v>
      </c>
      <c r="B774" t="s">
        <v>1404</v>
      </c>
      <c r="C774">
        <v>2007</v>
      </c>
      <c r="D774">
        <v>0.101534616513361</v>
      </c>
      <c r="E774">
        <v>1</v>
      </c>
      <c r="F774">
        <v>97</v>
      </c>
      <c r="G774">
        <v>97</v>
      </c>
      <c r="H774">
        <v>0</v>
      </c>
      <c r="I774" t="s">
        <v>12</v>
      </c>
      <c r="J774">
        <v>118</v>
      </c>
    </row>
    <row r="775" spans="1:10">
      <c r="A775" t="s">
        <v>1377</v>
      </c>
      <c r="B775" t="s">
        <v>1378</v>
      </c>
      <c r="C775">
        <v>2017</v>
      </c>
      <c r="D775">
        <v>0.101015254455221</v>
      </c>
      <c r="E775">
        <v>1</v>
      </c>
      <c r="F775">
        <v>98</v>
      </c>
      <c r="G775">
        <v>98</v>
      </c>
      <c r="H775">
        <v>0</v>
      </c>
      <c r="I775" t="s">
        <v>12</v>
      </c>
      <c r="J775">
        <v>73</v>
      </c>
    </row>
    <row r="776" spans="1:10">
      <c r="A776" t="s">
        <v>1365</v>
      </c>
      <c r="B776" t="s">
        <v>1366</v>
      </c>
      <c r="C776">
        <v>2016</v>
      </c>
      <c r="D776">
        <v>0.101015254455221</v>
      </c>
      <c r="E776">
        <v>1</v>
      </c>
      <c r="F776">
        <v>98</v>
      </c>
      <c r="G776">
        <v>98</v>
      </c>
      <c r="H776">
        <v>0</v>
      </c>
      <c r="I776" t="s">
        <v>12</v>
      </c>
      <c r="J776">
        <v>82</v>
      </c>
    </row>
    <row r="777" spans="1:10">
      <c r="A777" t="s">
        <v>1401</v>
      </c>
      <c r="B777" t="s">
        <v>1402</v>
      </c>
      <c r="C777">
        <v>2013</v>
      </c>
      <c r="D777">
        <v>0.101015254455221</v>
      </c>
      <c r="E777">
        <v>1</v>
      </c>
      <c r="F777">
        <v>98</v>
      </c>
      <c r="G777">
        <v>98</v>
      </c>
      <c r="H777">
        <v>0</v>
      </c>
      <c r="I777" t="s">
        <v>12</v>
      </c>
      <c r="J777">
        <v>112</v>
      </c>
    </row>
    <row r="778" spans="1:10">
      <c r="A778" t="s">
        <v>1405</v>
      </c>
      <c r="B778" t="s">
        <v>1406</v>
      </c>
      <c r="C778">
        <v>2016</v>
      </c>
      <c r="D778">
        <v>0.101015254455221</v>
      </c>
      <c r="E778">
        <v>1</v>
      </c>
      <c r="F778">
        <v>98</v>
      </c>
      <c r="G778">
        <v>98</v>
      </c>
      <c r="H778">
        <v>0</v>
      </c>
      <c r="I778" t="s">
        <v>12</v>
      </c>
      <c r="J778">
        <v>72</v>
      </c>
    </row>
    <row r="779" spans="1:10">
      <c r="A779" t="s">
        <v>1411</v>
      </c>
      <c r="B779" t="s">
        <v>1412</v>
      </c>
      <c r="C779">
        <v>2004</v>
      </c>
      <c r="D779">
        <v>0.101015254455221</v>
      </c>
      <c r="E779">
        <v>1</v>
      </c>
      <c r="F779">
        <v>98</v>
      </c>
      <c r="G779">
        <v>98</v>
      </c>
      <c r="H779">
        <v>0</v>
      </c>
      <c r="I779" t="s">
        <v>12</v>
      </c>
      <c r="J779">
        <v>155</v>
      </c>
    </row>
    <row r="780" spans="1:10">
      <c r="A780" t="s">
        <v>1395</v>
      </c>
      <c r="B780" t="s">
        <v>1396</v>
      </c>
      <c r="C780">
        <v>2011</v>
      </c>
      <c r="D780">
        <v>0.101015254455221</v>
      </c>
      <c r="E780">
        <v>1</v>
      </c>
      <c r="F780">
        <v>98</v>
      </c>
      <c r="G780">
        <v>98</v>
      </c>
      <c r="H780">
        <v>0</v>
      </c>
      <c r="I780" t="s">
        <v>12</v>
      </c>
      <c r="J780">
        <v>144</v>
      </c>
    </row>
    <row r="781" spans="1:10">
      <c r="A781" t="s">
        <v>1397</v>
      </c>
      <c r="B781" t="s">
        <v>1398</v>
      </c>
      <c r="C781">
        <v>2014</v>
      </c>
      <c r="D781">
        <v>0.101015254455221</v>
      </c>
      <c r="E781">
        <v>1</v>
      </c>
      <c r="F781">
        <v>98</v>
      </c>
      <c r="G781">
        <v>98</v>
      </c>
      <c r="H781">
        <v>0</v>
      </c>
      <c r="I781" t="s">
        <v>12</v>
      </c>
      <c r="J781">
        <v>101</v>
      </c>
    </row>
    <row r="782" spans="1:10">
      <c r="A782" t="s">
        <v>1739</v>
      </c>
      <c r="B782" t="s">
        <v>1740</v>
      </c>
      <c r="C782">
        <v>2012</v>
      </c>
      <c r="D782">
        <v>0.100503781525921</v>
      </c>
      <c r="E782">
        <v>1</v>
      </c>
      <c r="F782">
        <v>99</v>
      </c>
      <c r="G782">
        <v>99</v>
      </c>
      <c r="H782">
        <v>0</v>
      </c>
      <c r="I782" t="s">
        <v>12</v>
      </c>
      <c r="J782">
        <v>31</v>
      </c>
    </row>
    <row r="783" spans="1:10">
      <c r="A783" t="s">
        <v>1419</v>
      </c>
      <c r="B783" t="s">
        <v>1420</v>
      </c>
      <c r="C783">
        <v>2007</v>
      </c>
      <c r="D783">
        <v>0.100503781525921</v>
      </c>
      <c r="E783">
        <v>1</v>
      </c>
      <c r="F783">
        <v>99</v>
      </c>
      <c r="G783">
        <v>99</v>
      </c>
      <c r="H783">
        <v>0</v>
      </c>
      <c r="I783" t="s">
        <v>12</v>
      </c>
      <c r="J783">
        <v>105</v>
      </c>
    </row>
    <row r="784" spans="1:10">
      <c r="A784" t="s">
        <v>1741</v>
      </c>
      <c r="B784" t="s">
        <v>1742</v>
      </c>
      <c r="C784">
        <v>2017</v>
      </c>
      <c r="D784">
        <v>0.100503781525921</v>
      </c>
      <c r="E784">
        <v>1</v>
      </c>
      <c r="F784">
        <v>99</v>
      </c>
      <c r="G784">
        <v>99</v>
      </c>
      <c r="H784">
        <v>0</v>
      </c>
      <c r="I784" t="s">
        <v>12</v>
      </c>
      <c r="J784">
        <v>70</v>
      </c>
    </row>
    <row r="785" spans="1:10">
      <c r="A785" t="s">
        <v>1421</v>
      </c>
      <c r="B785" t="s">
        <v>1422</v>
      </c>
      <c r="C785">
        <v>2020</v>
      </c>
      <c r="D785">
        <v>0.100503781525921</v>
      </c>
      <c r="E785">
        <v>1</v>
      </c>
      <c r="F785">
        <v>99</v>
      </c>
      <c r="G785">
        <v>99</v>
      </c>
      <c r="H785">
        <v>0</v>
      </c>
      <c r="I785" t="s">
        <v>12</v>
      </c>
      <c r="J785">
        <v>29</v>
      </c>
    </row>
    <row r="786" spans="1:10">
      <c r="A786" t="s">
        <v>1515</v>
      </c>
      <c r="B786" t="s">
        <v>1516</v>
      </c>
      <c r="C786">
        <v>2017</v>
      </c>
      <c r="D786">
        <v>0.100503781525921</v>
      </c>
      <c r="E786">
        <v>1</v>
      </c>
      <c r="F786">
        <v>99</v>
      </c>
      <c r="G786">
        <v>99</v>
      </c>
      <c r="H786">
        <v>0</v>
      </c>
      <c r="I786" t="s">
        <v>12</v>
      </c>
      <c r="J786">
        <v>18</v>
      </c>
    </row>
    <row r="787" spans="1:10">
      <c r="A787" t="s">
        <v>1375</v>
      </c>
      <c r="B787" t="s">
        <v>1376</v>
      </c>
      <c r="C787">
        <v>2019</v>
      </c>
      <c r="D787">
        <v>0.100503781525921</v>
      </c>
      <c r="E787">
        <v>1</v>
      </c>
      <c r="F787">
        <v>99</v>
      </c>
      <c r="G787">
        <v>99</v>
      </c>
      <c r="H787">
        <v>0</v>
      </c>
      <c r="I787" t="s">
        <v>12</v>
      </c>
      <c r="J787">
        <v>41</v>
      </c>
    </row>
    <row r="788" spans="1:10">
      <c r="A788" t="s">
        <v>1413</v>
      </c>
      <c r="B788" t="s">
        <v>1414</v>
      </c>
      <c r="C788">
        <v>2014</v>
      </c>
      <c r="D788">
        <v>0.1</v>
      </c>
      <c r="E788">
        <v>1</v>
      </c>
      <c r="F788">
        <v>100</v>
      </c>
      <c r="G788">
        <v>100</v>
      </c>
      <c r="H788">
        <v>0</v>
      </c>
      <c r="I788" t="s">
        <v>12</v>
      </c>
      <c r="J788">
        <v>104</v>
      </c>
    </row>
    <row r="789" spans="1:10">
      <c r="A789" t="s">
        <v>1415</v>
      </c>
      <c r="B789" t="s">
        <v>1416</v>
      </c>
      <c r="C789">
        <v>2009</v>
      </c>
      <c r="D789">
        <v>0.1</v>
      </c>
      <c r="E789">
        <v>1</v>
      </c>
      <c r="F789">
        <v>100</v>
      </c>
      <c r="G789">
        <v>100</v>
      </c>
      <c r="H789">
        <v>0</v>
      </c>
      <c r="I789" t="s">
        <v>12</v>
      </c>
      <c r="J789">
        <v>158</v>
      </c>
    </row>
    <row r="790" spans="1:10">
      <c r="A790" t="s">
        <v>1517</v>
      </c>
      <c r="B790" t="s">
        <v>1518</v>
      </c>
      <c r="C790">
        <v>2006</v>
      </c>
      <c r="D790">
        <v>0.1</v>
      </c>
      <c r="E790">
        <v>1</v>
      </c>
      <c r="F790">
        <v>100</v>
      </c>
      <c r="G790">
        <v>100</v>
      </c>
      <c r="H790">
        <v>0</v>
      </c>
      <c r="I790" t="s">
        <v>12</v>
      </c>
      <c r="J790">
        <v>157</v>
      </c>
    </row>
    <row r="791" spans="1:10">
      <c r="A791" t="s">
        <v>1743</v>
      </c>
      <c r="B791" t="s">
        <v>1744</v>
      </c>
      <c r="C791">
        <v>2019</v>
      </c>
      <c r="D791">
        <v>0.1</v>
      </c>
      <c r="E791">
        <v>1</v>
      </c>
      <c r="F791">
        <v>100</v>
      </c>
      <c r="G791">
        <v>100</v>
      </c>
      <c r="H791">
        <v>0</v>
      </c>
      <c r="I791" t="s">
        <v>12</v>
      </c>
      <c r="J791">
        <v>11</v>
      </c>
    </row>
    <row r="792" spans="1:10">
      <c r="A792" t="s">
        <v>1521</v>
      </c>
      <c r="B792" t="s">
        <v>1522</v>
      </c>
      <c r="C792">
        <v>2004</v>
      </c>
      <c r="D792">
        <v>0.1</v>
      </c>
      <c r="E792">
        <v>1</v>
      </c>
      <c r="F792">
        <v>100</v>
      </c>
      <c r="G792">
        <v>100</v>
      </c>
      <c r="H792">
        <v>0</v>
      </c>
      <c r="I792" t="s">
        <v>12</v>
      </c>
      <c r="J792">
        <v>106</v>
      </c>
    </row>
    <row r="793" spans="1:10">
      <c r="A793" t="s">
        <v>1407</v>
      </c>
      <c r="B793" t="s">
        <v>1408</v>
      </c>
      <c r="C793">
        <v>2018</v>
      </c>
      <c r="D793">
        <v>0.1</v>
      </c>
      <c r="E793">
        <v>1</v>
      </c>
      <c r="F793">
        <v>100</v>
      </c>
      <c r="G793">
        <v>100</v>
      </c>
      <c r="H793">
        <v>0</v>
      </c>
      <c r="I793" t="s">
        <v>12</v>
      </c>
      <c r="J793">
        <v>50</v>
      </c>
    </row>
    <row r="794" spans="1:10">
      <c r="A794" t="s">
        <v>1427</v>
      </c>
      <c r="B794" t="s">
        <v>1428</v>
      </c>
      <c r="C794">
        <v>2015</v>
      </c>
      <c r="D794">
        <v>0.1</v>
      </c>
      <c r="E794">
        <v>1</v>
      </c>
      <c r="F794">
        <v>100</v>
      </c>
      <c r="G794">
        <v>100</v>
      </c>
      <c r="H794">
        <v>0</v>
      </c>
      <c r="I794" t="s">
        <v>12</v>
      </c>
      <c r="J794">
        <v>89</v>
      </c>
    </row>
  </sheetData>
  <autoFilter ref="A1:P794"/>
  <hyperlinks>
    <hyperlink ref="B23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pivot 2022</vt:lpstr>
      <vt:lpstr>pivot 2023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Durand</dc:creator>
  <cp:lastModifiedBy>François Durand</cp:lastModifiedBy>
  <dcterms:created xsi:type="dcterms:W3CDTF">2021-05-04T16:40:51Z</dcterms:created>
  <dcterms:modified xsi:type="dcterms:W3CDTF">2024-05-04T05:44:18Z</dcterms:modified>
</cp:coreProperties>
</file>