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iaz\Dropbox\Research\Papers\2020-10 STMCE - Paper 2 (STOTEN)\05-revision\analysis\STMCE-SNF-final\"/>
    </mc:Choice>
  </mc:AlternateContent>
  <xr:revisionPtr revIDLastSave="0" documentId="13_ncr:1_{4FCBB9CA-A1A3-444A-B6E2-B0A76DC39465}" xr6:coauthVersionLast="46" xr6:coauthVersionMax="46" xr10:uidLastSave="{00000000-0000-0000-0000-000000000000}"/>
  <bookViews>
    <workbookView xWindow="-120" yWindow="-120" windowWidth="29040" windowHeight="15990" tabRatio="444" xr2:uid="{F4733537-6562-48DA-B2C9-AA5828441910}"/>
  </bookViews>
  <sheets>
    <sheet name="SOCIAL-IMPACT" sheetId="1" r:id="rId1"/>
  </sheets>
  <externalReferences>
    <externalReference r:id="rId2"/>
  </externalReferences>
  <definedNames>
    <definedName name="_Hlk35506144" localSheetId="0">'[1]1-ACTORS'!$B$14</definedName>
    <definedName name="_Hlk35515768" localSheetId="0">'SOCIAL-IMPACT'!#REF!</definedName>
    <definedName name="_Hlk35516720" localSheetId="0">'[1]1-ACTORS'!$E$7</definedName>
    <definedName name="_Hlk35723248" localSheetId="0">'[1]1-ACTORS'!$B$4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<sst xmlns="http://schemas.openxmlformats.org/spreadsheetml/2006/main" count="62" uniqueCount="23">
  <si>
    <t>Equity impact matrix of long-term storage options at SONGS</t>
  </si>
  <si>
    <t>ID</t>
  </si>
  <si>
    <t>Socio-economic actor</t>
  </si>
  <si>
    <t>Very bad</t>
  </si>
  <si>
    <t>Very good</t>
  </si>
  <si>
    <t>Good</t>
  </si>
  <si>
    <t>More or less bad</t>
  </si>
  <si>
    <t>Bad</t>
  </si>
  <si>
    <t>Current owner of spent fuel (donor)</t>
  </si>
  <si>
    <t>Technology provider (storage systems)</t>
  </si>
  <si>
    <t>Federal spent fuel management organization (receiver)</t>
  </si>
  <si>
    <t>Local communities (donor)</t>
  </si>
  <si>
    <t>Local representatives (donor)</t>
  </si>
  <si>
    <t>State representatives (donor)</t>
  </si>
  <si>
    <t>Local communities (receiver)</t>
  </si>
  <si>
    <t>Local representatives (receiver)</t>
  </si>
  <si>
    <t>State representatives (receiver)</t>
  </si>
  <si>
    <t>Direct disposal (optimistic)</t>
  </si>
  <si>
    <t>Direct disposal (delayed)</t>
  </si>
  <si>
    <t>Interim storage and disposal</t>
  </si>
  <si>
    <t>Indefinite interim storage</t>
  </si>
  <si>
    <t>Indefinite on-site storage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</si>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</sst>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16">
    <dxf>
      <font>
        <color auto="1"/>
      </font>
      <fill>
        <patternFill>
          <bgColor theme="0" tint="-0.34998626667073579"/>
        </patternFill>
      </fill>
    </dxf>
    <dxf>
      <fill>
        <patternFill>
          <fgColor auto="1"/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CDCD"/>
        </patternFill>
      </fill>
    </dxf>
    <dxf>
      <fill>
        <patternFill>
          <bgColor rgb="FFFF8F8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fgColor auto="1"/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CDCD"/>
        </patternFill>
      </fill>
    </dxf>
    <dxf>
      <fill>
        <patternFill>
          <bgColor rgb="FFFF8F8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az/Dropbox/Research/Papers/ONGOING_aa%20SMCE%20at%20SONGS%20(Environmental%20Science%20and%20Policy)/analysis/equity%20impact%20matrix/equity-impact-SONGS_FRANCO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-ACTORS"/>
      <sheetName val="2-SCENARIOS"/>
      <sheetName val="3-EQUITY-IMPACT"/>
    </sheetNames>
    <sheetDataSet>
      <sheetData sheetId="0" refreshError="1"/>
      <sheetData sheetId="1">
        <row r="4">
          <cell r="B4" t="str">
            <v>Southern California Edison (SCE)</v>
          </cell>
        </row>
        <row r="7">
          <cell r="E7" t="str">
            <v>District Supervisor is confident about SONGS decommissioning plan. Position about long-term storage at SONGS is unknown. In 2015, San Diego city attorney Mike Aguirre sued the California Coastal Commission for granting a permit to store the waste on-site. Public opinion about SONGS is unknown.</v>
          </cell>
        </row>
        <row r="14">
          <cell r="B14" t="str">
            <v>Citizens Oversight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4C50-4E11-48A1-ACCC-BEFC59A64213}">
  <dimension ref="A1:M13"/>
  <sheetViews>
    <sheetView tabSelected="1" workbookViewId="0">
      <selection activeCell="D21" sqref="D21"/>
    </sheetView>
  </sheetViews>
  <sheetFormatPr defaultColWidth="8.85546875" defaultRowHeight="15" x14ac:dyDescent="0.25"/>
  <cols>
    <col min="1" max="1" width="4.85546875" style="4" customWidth="1"/>
    <col min="2" max="2" width="61.7109375" style="3" bestFit="1" customWidth="1"/>
    <col min="3" max="7" width="15.42578125" style="3" customWidth="1"/>
    <col min="8" max="9" width="8.85546875" style="3"/>
    <col min="10" max="10" width="8.85546875" style="3" hidden="1" customWidth="1"/>
    <col min="11" max="16384" width="8.85546875" style="3"/>
  </cols>
  <sheetData>
    <row r="1" spans="1:10" s="1" customFormat="1" x14ac:dyDescent="0.25">
      <c r="A1" s="1" t="s">
        <v>0</v>
      </c>
      <c r="B1" s="2"/>
      <c r="C1" s="3"/>
      <c r="D1" s="4"/>
      <c r="E1" s="4"/>
      <c r="F1" s="4"/>
      <c r="G1" s="4"/>
    </row>
    <row r="2" spans="1:10" customFormat="1" x14ac:dyDescent="0.25"/>
    <row r="3" spans="1:10" s="2" customFormat="1" ht="30" x14ac:dyDescent="0.25">
      <c r="A3" s="10" t="s">
        <v>1</v>
      </c>
      <c r="B3" s="11" t="s">
        <v>2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</row>
    <row r="4" spans="1:10" s="4" customFormat="1" ht="29.45" customHeight="1" x14ac:dyDescent="0.25">
      <c r="A4" s="6">
        <v>1</v>
      </c>
      <c r="B4" s="3" t="s">
        <v>8</v>
      </c>
      <c r="C4" s="7" t="s">
        <v>4</v>
      </c>
      <c r="D4" s="7" t="s">
        <v>7</v>
      </c>
      <c r="E4" s="7" t="s">
        <v>4</v>
      </c>
      <c r="F4" s="7" t="s">
        <v>4</v>
      </c>
      <c r="G4" s="7" t="s">
        <v>3</v>
      </c>
      <c r="J4" s="4" t="str">
        <f>CONCATENATE(A4," - ",B4)</f>
        <v>1 - Current owner of spent fuel (donor)</v>
      </c>
    </row>
    <row r="5" spans="1:10" s="4" customFormat="1" ht="29.45" customHeight="1" x14ac:dyDescent="0.25">
      <c r="A5" s="3">
        <v>2</v>
      </c>
      <c r="B5" s="3" t="s">
        <v>9</v>
      </c>
      <c r="C5" s="8" t="s">
        <v>7</v>
      </c>
      <c r="D5" s="8" t="s">
        <v>6</v>
      </c>
      <c r="E5" s="8" t="s">
        <v>4</v>
      </c>
      <c r="F5" s="8" t="s">
        <v>4</v>
      </c>
      <c r="G5" s="8" t="s">
        <v>5</v>
      </c>
      <c r="J5" s="4" t="str">
        <f>CONCATENATE(A5," - ",B5)</f>
        <v>2 - Technology provider (storage systems)</v>
      </c>
    </row>
    <row r="6" spans="1:10" s="4" customFormat="1" ht="29.45" customHeight="1" x14ac:dyDescent="0.25">
      <c r="A6" s="3">
        <v>3</v>
      </c>
      <c r="B6" s="3" t="s">
        <v>10</v>
      </c>
      <c r="C6" s="8" t="s">
        <v>4</v>
      </c>
      <c r="D6" s="8" t="s">
        <v>5</v>
      </c>
      <c r="E6" s="8" t="s">
        <v>5</v>
      </c>
      <c r="F6" s="8" t="s">
        <v>3</v>
      </c>
      <c r="G6" s="8" t="s">
        <v>3</v>
      </c>
      <c r="J6" s="4" t="str">
        <f>CONCATENATE(A6," - ",B6)</f>
        <v>3 - Federal spent fuel management organization (receiver)</v>
      </c>
    </row>
    <row r="7" spans="1:10" s="4" customFormat="1" ht="29.45" customHeight="1" x14ac:dyDescent="0.25">
      <c r="A7" s="3">
        <v>4</v>
      </c>
      <c r="B7" s="3" t="s">
        <v>11</v>
      </c>
      <c r="C7" s="8" t="s">
        <v>4</v>
      </c>
      <c r="D7" s="8" t="s">
        <v>7</v>
      </c>
      <c r="E7" s="8" t="s">
        <v>4</v>
      </c>
      <c r="F7" s="8" t="s">
        <v>4</v>
      </c>
      <c r="G7" s="8" t="s">
        <v>3</v>
      </c>
      <c r="J7" s="4" t="str">
        <f>CONCATENATE(A7," - ",B7)</f>
        <v>4 - Local communities (donor)</v>
      </c>
    </row>
    <row r="8" spans="1:10" s="4" customFormat="1" ht="29.45" customHeight="1" x14ac:dyDescent="0.25">
      <c r="A8" s="3">
        <v>5</v>
      </c>
      <c r="B8" s="3" t="s">
        <v>12</v>
      </c>
      <c r="C8" s="8" t="s">
        <v>4</v>
      </c>
      <c r="D8" s="8" t="s">
        <v>7</v>
      </c>
      <c r="E8" s="8" t="s">
        <v>4</v>
      </c>
      <c r="F8" s="8" t="s">
        <v>4</v>
      </c>
      <c r="G8" s="8" t="s">
        <v>3</v>
      </c>
      <c r="J8" s="4" t="str">
        <f>CONCATENATE(A8," - ",B8)</f>
        <v>5 - Local representatives (donor)</v>
      </c>
    </row>
    <row r="9" spans="1:10" ht="29.45" customHeight="1" x14ac:dyDescent="0.25">
      <c r="A9" s="3">
        <v>6</v>
      </c>
      <c r="B9" s="3" t="s">
        <v>13</v>
      </c>
      <c r="C9" s="8" t="s">
        <v>4</v>
      </c>
      <c r="D9" s="8" t="s">
        <v>7</v>
      </c>
      <c r="E9" s="8" t="s">
        <v>4</v>
      </c>
      <c r="F9" s="8" t="s">
        <v>4</v>
      </c>
      <c r="G9" s="8" t="s">
        <v>3</v>
      </c>
      <c r="J9" s="4" t="str">
        <f>CONCATENATE(A9," - ",B9)</f>
        <v>6 - State representatives (donor)</v>
      </c>
    </row>
    <row r="10" spans="1:10" ht="29.45" customHeight="1" x14ac:dyDescent="0.25">
      <c r="A10" s="3">
        <v>7</v>
      </c>
      <c r="B10" s="3" t="s">
        <v>14</v>
      </c>
      <c r="C10" s="8" t="s">
        <v>4</v>
      </c>
      <c r="D10" s="8" t="s">
        <v>5</v>
      </c>
      <c r="E10" s="8" t="s">
        <v>4</v>
      </c>
      <c r="F10" s="8" t="s">
        <v>3</v>
      </c>
      <c r="G10" s="8" t="s">
        <v>22</v>
      </c>
      <c r="J10" s="4" t="str">
        <f>CONCATENATE(A10," - ",B10)</f>
        <v>7 - Local communities (receiver)</v>
      </c>
    </row>
    <row r="11" spans="1:10" ht="29.45" customHeight="1" x14ac:dyDescent="0.25">
      <c r="A11" s="3">
        <v>8</v>
      </c>
      <c r="B11" s="3" t="s">
        <v>15</v>
      </c>
      <c r="C11" s="8" t="s">
        <v>4</v>
      </c>
      <c r="D11" s="8" t="s">
        <v>5</v>
      </c>
      <c r="E11" s="8" t="s">
        <v>4</v>
      </c>
      <c r="F11" s="8" t="s">
        <v>3</v>
      </c>
      <c r="G11" s="8" t="s">
        <v>22</v>
      </c>
      <c r="J11" s="4" t="str">
        <f>CONCATENATE(A11," - ",B11)</f>
        <v>8 - Local representatives (receiver)</v>
      </c>
    </row>
    <row r="12" spans="1:10" ht="29.45" customHeight="1" x14ac:dyDescent="0.25">
      <c r="A12" s="3">
        <v>9</v>
      </c>
      <c r="B12" s="3" t="s">
        <v>16</v>
      </c>
      <c r="C12" s="8" t="s">
        <v>3</v>
      </c>
      <c r="D12" s="8" t="s">
        <v>7</v>
      </c>
      <c r="E12" s="8" t="s">
        <v>3</v>
      </c>
      <c r="F12" s="8" t="s">
        <v>3</v>
      </c>
      <c r="G12" s="8" t="s">
        <v>4</v>
      </c>
      <c r="J12" s="4" t="str">
        <f>CONCATENATE(A12," - ",B12)</f>
        <v>9 - State representatives (receiver)</v>
      </c>
    </row>
    <row r="13" spans="1:10" x14ac:dyDescent="0.25">
      <c r="A13" s="9"/>
      <c r="B13" s="6"/>
      <c r="C13" s="6"/>
      <c r="D13" s="6"/>
      <c r="E13" s="6"/>
      <c r="F13" s="6"/>
      <c r="G13" s="6"/>
    </row>
  </sheetData>
  <conditionalFormatting sqref="C4:G12">
    <cfRule type="cellIs" dxfId="15" priority="31" operator="equal">
      <formula>#REF!</formula>
    </cfRule>
    <cfRule type="cellIs" dxfId="14" priority="32" operator="equal">
      <formula>#REF!</formula>
    </cfRule>
    <cfRule type="cellIs" dxfId="13" priority="33" operator="equal">
      <formula>#REF!</formula>
    </cfRule>
    <cfRule type="cellIs" dxfId="12" priority="34" operator="equal">
      <formula>#REF!</formula>
    </cfRule>
    <cfRule type="cellIs" dxfId="11" priority="35" operator="equal">
      <formula>#REF!</formula>
    </cfRule>
    <cfRule type="cellIs" dxfId="10" priority="36" operator="equal">
      <formula>#REF!</formula>
    </cfRule>
    <cfRule type="cellIs" dxfId="9" priority="37" operator="equal">
      <formula>#REF!</formula>
    </cfRule>
    <cfRule type="cellIs" dxfId="8" priority="38" operator="equal">
      <formula>""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SOCIAL-IMPACT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François Diaz-Maurin</cp:lastModifiedBy>
  <dcterms:created xsi:type="dcterms:W3CDTF">2020-04-27T21:15:37Z</dcterms:created>
  <dcterms:modified xsi:type="dcterms:W3CDTF">2021-02-04T08:24:15Z</dcterms:modified>
</cp:coreProperties>
</file>