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5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10.jpeg" ContentType="image/jpeg"/>
  <Override PartName="/xl/media/image4.jpeg" ContentType="image/jpe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RANKING FAIXAS-PRETAS" sheetId="1" state="visible" r:id="rId2"/>
    <sheet name="RANKING SET-DEZ-2016" sheetId="2" state="visible" r:id="rId3"/>
    <sheet name="PONTUAÇÃO SET-DEZ-2016" sheetId="3" state="visible" r:id="rId4"/>
    <sheet name="RANKING JAN-MAR-2017" sheetId="4" state="visible" r:id="rId5"/>
    <sheet name="PONTUAÇÃO JAN-MAR-2017" sheetId="5" state="visible" r:id="rId6"/>
    <sheet name="RANKING ABR-JUN-2017" sheetId="6" state="visible" r:id="rId7"/>
    <sheet name="PONTUAÇÃO ABR-JUN-2017" sheetId="7" state="visible" r:id="rId8"/>
    <sheet name="CATEGORIAS DO GAME" sheetId="8" state="visible" r:id="rId9"/>
    <sheet name="VALORES EVENTOS" sheetId="9" state="visible" r:id="rId10"/>
    <sheet name="REGRAS DO JOGO" sheetId="10" state="visible" r:id="rId11"/>
    <sheet name="RANKING ANUAL" sheetId="11" state="visible" r:id="rId12"/>
  </sheets>
  <definedNames>
    <definedName function="false" hidden="true" localSheetId="6" name="_xlnm._FilterDatabase" vbProcedure="false">'PONTUAÇÃO ABR-JUN-2017'!$A$3:$E$57</definedName>
    <definedName function="false" hidden="true" localSheetId="4" name="_xlnm._FilterDatabase" vbProcedure="false">'PONTUAÇÃO JAN-MAR-2017'!$A$3:$E$57</definedName>
    <definedName function="false" hidden="true" localSheetId="2" name="_xlnm._FilterDatabase" vbProcedure="false">'PONTUAÇÃO SET-DEZ-2016'!$A$3:$E$391</definedName>
    <definedName function="false" hidden="false" localSheetId="2" name="_xlnm._FilterDatabase" vbProcedure="false">'PONTUAÇÃO SET-DEZ-2016'!$A$3:$E$391</definedName>
    <definedName function="false" hidden="false" localSheetId="2" name="_xlnm._FilterDatabase_0" vbProcedure="false">'PONTUAÇÃO SET-DEZ-2016'!$A$3:$E$391</definedName>
    <definedName function="false" hidden="false" localSheetId="4" name="_xlnm._FilterDatabase" vbProcedure="false">'PONTUAÇÃO JAN-MAR-2017'!$A$3:$E$57</definedName>
    <definedName function="false" hidden="false" localSheetId="4" name="_xlnm._FilterDatabase_0" vbProcedure="false">'PONTUAÇÃO JAN-MAR-2017'!$A$3:$E$57</definedName>
    <definedName function="false" hidden="false" localSheetId="6" name="_xlnm._FilterDatabase" vbProcedure="false">'PONTUAÇÃO ABR-JUN-2017'!$A$3:$E$57</definedName>
    <definedName function="false" hidden="false" localSheetId="6" name="_xlnm._FilterDatabase_0" vbProcedure="false">'PONTUAÇÃO ABR-JUN-2017'!$A$3:$E$57</definedName>
  </definedNames>
  <calcPr iterateCount="100" refMode="A1" iterate="false" iterateDelta="0.0001"/>
  <pivotCaches>
    <pivotCache cacheId="1" r:id="rId14"/>
    <pivotCache cacheId="2" r:id="rId15"/>
    <pivotCache cacheId="3" r:id="rId1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<sst xmlns="http://schemas.openxmlformats.org/spreadsheetml/2006/main" count="1517" uniqueCount="304">
  <si>
    <t xml:space="preserve">Atualizado em 18/08/16 23:00</t>
  </si>
  <si>
    <t xml:space="preserve">FAIXAS </t>
  </si>
  <si>
    <t xml:space="preserve">AVATAR</t>
  </si>
  <si>
    <t xml:space="preserve">Adriano</t>
  </si>
  <si>
    <t xml:space="preserve">Aline</t>
  </si>
  <si>
    <t xml:space="preserve">Allan</t>
  </si>
  <si>
    <t xml:space="preserve">Ana Nery</t>
  </si>
  <si>
    <t xml:space="preserve">André Barros</t>
  </si>
  <si>
    <t xml:space="preserve">Camila</t>
  </si>
  <si>
    <t xml:space="preserve">Cândida</t>
  </si>
  <si>
    <t xml:space="preserve">Carlos Henrique</t>
  </si>
  <si>
    <t xml:space="preserve">Cláudio</t>
  </si>
  <si>
    <t xml:space="preserve">Daniele</t>
  </si>
  <si>
    <t xml:space="preserve">Duda</t>
  </si>
  <si>
    <t xml:space="preserve">Ednardo</t>
  </si>
  <si>
    <t xml:space="preserve">Ellan</t>
  </si>
  <si>
    <t xml:space="preserve">Franzé</t>
  </si>
  <si>
    <t xml:space="preserve">Fred</t>
  </si>
  <si>
    <t xml:space="preserve">Germano</t>
  </si>
  <si>
    <t xml:space="preserve">Gibi</t>
  </si>
  <si>
    <t xml:space="preserve">Haron</t>
  </si>
  <si>
    <t xml:space="preserve">Ingrid</t>
  </si>
  <si>
    <t xml:space="preserve">João</t>
  </si>
  <si>
    <t xml:space="preserve">Kerginaldo</t>
  </si>
  <si>
    <t xml:space="preserve">Leninha</t>
  </si>
  <si>
    <t xml:space="preserve">Lialda</t>
  </si>
  <si>
    <t xml:space="preserve">Liliana</t>
  </si>
  <si>
    <t xml:space="preserve">Márcia Brasil</t>
  </si>
  <si>
    <t xml:space="preserve">Márcia Gomes</t>
  </si>
  <si>
    <t xml:space="preserve">Mayra</t>
  </si>
  <si>
    <t xml:space="preserve">Neiva</t>
  </si>
  <si>
    <t xml:space="preserve">Neusa</t>
  </si>
  <si>
    <t xml:space="preserve">Osias</t>
  </si>
  <si>
    <t xml:space="preserve">Patrícia</t>
  </si>
  <si>
    <t xml:space="preserve">Paula Fernandes</t>
  </si>
  <si>
    <t xml:space="preserve">Régis</t>
  </si>
  <si>
    <t xml:space="preserve">Ricardo Germano</t>
  </si>
  <si>
    <t xml:space="preserve">Rogério</t>
  </si>
  <si>
    <t xml:space="preserve">Solange</t>
  </si>
  <si>
    <t xml:space="preserve">Stael</t>
  </si>
  <si>
    <t xml:space="preserve">Suderland</t>
  </si>
  <si>
    <t xml:space="preserve">Thales</t>
  </si>
  <si>
    <t xml:space="preserve">Vagner</t>
  </si>
  <si>
    <t xml:space="preserve">Valdênia</t>
  </si>
  <si>
    <t xml:space="preserve">Valéria</t>
  </si>
  <si>
    <t xml:space="preserve">Vandécio</t>
  </si>
  <si>
    <t xml:space="preserve">Vanúsia</t>
  </si>
  <si>
    <t xml:space="preserve">Vilani</t>
  </si>
  <si>
    <t xml:space="preserve">Ranking Oficial</t>
  </si>
  <si>
    <t xml:space="preserve">RANK</t>
  </si>
  <si>
    <t xml:space="preserve">PARTICIPANTE</t>
  </si>
  <si>
    <t xml:space="preserve">PONTUAÇÃO</t>
  </si>
  <si>
    <t xml:space="preserve">NÍVEL </t>
  </si>
  <si>
    <t xml:space="preserve">PARTICIPANTES</t>
  </si>
  <si>
    <t xml:space="preserve">Soma - Pontuação</t>
  </si>
  <si>
    <t xml:space="preserve">Ana Cláudia</t>
  </si>
  <si>
    <t xml:space="preserve">            </t>
  </si>
  <si>
    <t xml:space="preserve">Elza</t>
  </si>
  <si>
    <t xml:space="preserve">Lobinho</t>
  </si>
  <si>
    <t xml:space="preserve">Marinas</t>
  </si>
  <si>
    <t xml:space="preserve">Marluce</t>
  </si>
  <si>
    <t xml:space="preserve">Nádia</t>
  </si>
  <si>
    <t xml:space="preserve">Paty</t>
  </si>
  <si>
    <t xml:space="preserve">Paulo Mendonça</t>
  </si>
  <si>
    <t xml:space="preserve">Selma</t>
  </si>
  <si>
    <t xml:space="preserve">Sérgio Gomes</t>
  </si>
  <si>
    <t xml:space="preserve">Silvia Helena</t>
  </si>
  <si>
    <t xml:space="preserve">Vera</t>
  </si>
  <si>
    <t xml:space="preserve">Walter Galvão</t>
  </si>
  <si>
    <t xml:space="preserve">(vazio)</t>
  </si>
  <si>
    <t xml:space="preserve">Total Resultado</t>
  </si>
  <si>
    <t xml:space="preserve">GAMIFICAÇÃO – KUNG FU LEADER</t>
  </si>
  <si>
    <t xml:space="preserve">Data do evento</t>
  </si>
  <si>
    <t xml:space="preserve">Evento</t>
  </si>
  <si>
    <t xml:space="preserve">Pontuação</t>
  </si>
  <si>
    <t xml:space="preserve">Observação</t>
  </si>
  <si>
    <t xml:space="preserve">Participação no encontro da CoP</t>
  </si>
  <si>
    <t xml:space="preserve">Equipes Auto-organizáveis</t>
  </si>
  <si>
    <t xml:space="preserve">Contribui com imagem no whatsapp</t>
  </si>
  <si>
    <t xml:space="preserve">Motivacional</t>
  </si>
  <si>
    <t xml:space="preserve">Contribui com poema sobre a CoP no whatsapp</t>
  </si>
  <si>
    <t xml:space="preserve">Poema CoP</t>
  </si>
  <si>
    <t xml:space="preserve">Contribui com texto no whatsapp</t>
  </si>
  <si>
    <t xml:space="preserve">Sobre tipos de liderança</t>
  </si>
  <si>
    <t xml:space="preserve">motivacional</t>
  </si>
  <si>
    <t xml:space="preserve">Sobre a pontualidade </t>
  </si>
  <si>
    <t xml:space="preserve">Divulgou a cop e engajou novo integrante da GLFLA</t>
  </si>
  <si>
    <t xml:space="preserve">Henrique Bittencourt</t>
  </si>
  <si>
    <t xml:space="preserve">Propaganda de curso</t>
  </si>
  <si>
    <t xml:space="preserve">Pato Ou Águia comportamental</t>
  </si>
  <si>
    <t xml:space="preserve">Divulgou a cop e engajou novo integrante</t>
  </si>
  <si>
    <t xml:space="preserve">Participou do encontro em dupla (levou convidada da sua equipe).</t>
  </si>
  <si>
    <t xml:space="preserve">Divulgação de palestra Liderança</t>
  </si>
  <si>
    <t xml:space="preserve">23/09/2016</t>
  </si>
  <si>
    <t xml:space="preserve">Contribui com vídeo no whatsapp</t>
  </si>
  <si>
    <t xml:space="preserve">27/09/2016</t>
  </si>
  <si>
    <t xml:space="preserve">contribuiu com texto no whatsapp</t>
  </si>
  <si>
    <t xml:space="preserve">28/09/2016</t>
  </si>
  <si>
    <t xml:space="preserve">contribuiu com imagem no whatsapp</t>
  </si>
  <si>
    <t xml:space="preserve">Divulgação de curso</t>
  </si>
  <si>
    <t xml:space="preserve">Qualidade de vida</t>
  </si>
  <si>
    <t xml:space="preserve">Divulgação de curso de liderança</t>
  </si>
  <si>
    <t xml:space="preserve">Contribuiu com video no whatsapp</t>
  </si>
  <si>
    <t xml:space="preserve">30/09/2016</t>
  </si>
  <si>
    <t xml:space="preserve">contribuiu com imagem no whasapp</t>
  </si>
  <si>
    <t xml:space="preserve">Ambiente organizacional</t>
  </si>
  <si>
    <t xml:space="preserve">contribuiu com vídeo no whasapp</t>
  </si>
  <si>
    <t xml:space="preserve">Inspirador gentileza</t>
  </si>
  <si>
    <t xml:space="preserve">Teste de stress</t>
  </si>
  <si>
    <t xml:space="preserve">Mediocridade</t>
  </si>
  <si>
    <t xml:space="preserve">contribuiu divulgação de curso no whasapp</t>
  </si>
  <si>
    <t xml:space="preserve">Management 3.0</t>
  </si>
  <si>
    <t xml:space="preserve">contribuiu com mensagem de reflexão no whasapp</t>
  </si>
  <si>
    <t xml:space="preserve">líder sem status</t>
  </si>
  <si>
    <t xml:space="preserve">livro</t>
  </si>
  <si>
    <t xml:space="preserve">Ferramenta de feedback</t>
  </si>
  <si>
    <t xml:space="preserve">texto sobre feedback</t>
  </si>
  <si>
    <t xml:space="preserve">contribuiu com link no whasapp</t>
  </si>
  <si>
    <t xml:space="preserve">Ferramentas de Feedback</t>
  </si>
  <si>
    <t xml:space="preserve">Bom dia</t>
  </si>
  <si>
    <t xml:space="preserve">Seminário</t>
  </si>
  <si>
    <t xml:space="preserve">contribuiu com link no voce.serpro</t>
  </si>
  <si>
    <t xml:space="preserve">gestão</t>
  </si>
  <si>
    <t xml:space="preserve">reflexão</t>
  </si>
  <si>
    <t xml:space="preserve">indicação de nova integrante pra CoP</t>
  </si>
  <si>
    <t xml:space="preserve">Marinas DERJO</t>
  </si>
  <si>
    <t xml:space="preserve">Divulgação de palestra no whatsapp</t>
  </si>
  <si>
    <t xml:space="preserve">liderança</t>
  </si>
  <si>
    <t xml:space="preserve">Imagem do whatsapp</t>
  </si>
  <si>
    <t xml:space="preserve">Video no whatsapp</t>
  </si>
  <si>
    <t xml:space="preserve">Filhos lindo</t>
  </si>
  <si>
    <t xml:space="preserve">texto no whatsapp</t>
  </si>
  <si>
    <t xml:space="preserve">Gestão Estratégica</t>
  </si>
  <si>
    <t xml:space="preserve">Link sobre tipo de liderança</t>
  </si>
  <si>
    <t xml:space="preserve">Reflexão</t>
  </si>
  <si>
    <t xml:space="preserve">Toyota</t>
  </si>
  <si>
    <t xml:space="preserve">Educacional</t>
  </si>
  <si>
    <t xml:space="preserve">contribuiu com link de vídeo no whatsapp</t>
  </si>
  <si>
    <t xml:space="preserve">Mudar - Flávio Gikovate</t>
  </si>
  <si>
    <t xml:space="preserve">Empreendedorismo</t>
  </si>
  <si>
    <t xml:space="preserve">reflexao</t>
  </si>
  <si>
    <t xml:space="preserve">Educação</t>
  </si>
  <si>
    <t xml:space="preserve">Feedback</t>
  </si>
  <si>
    <t xml:space="preserve">Relacionamentos e a chave da felicidade</t>
  </si>
  <si>
    <t xml:space="preserve">Seja diferente e faça a diferença</t>
  </si>
  <si>
    <t xml:space="preserve">sucesso</t>
  </si>
  <si>
    <t xml:space="preserve">SMART</t>
  </si>
  <si>
    <t xml:space="preserve">contribuiu com link de palestra no whatsapp</t>
  </si>
  <si>
    <t xml:space="preserve">Gestão</t>
  </si>
  <si>
    <t xml:space="preserve">Ministrou palestra na CoP</t>
  </si>
  <si>
    <t xml:space="preserve">Habilidades e Competências do Líder</t>
  </si>
  <si>
    <t xml:space="preserve">Levou 2 convidados para o encontro </t>
  </si>
  <si>
    <t xml:space="preserve">Zilca e Cadu OP.</t>
  </si>
  <si>
    <t xml:space="preserve">Ednardo Filho e Ricardo Curi OP</t>
  </si>
  <si>
    <t xml:space="preserve">Levou 1 convidado para o encontro</t>
  </si>
  <si>
    <t xml:space="preserve">Rafael Oliveira</t>
  </si>
  <si>
    <t xml:space="preserve">Participou do encontro da CoP</t>
  </si>
  <si>
    <t xml:space="preserve">28/10/2016</t>
  </si>
  <si>
    <t xml:space="preserve">contribuiu com mensagem reflexiva no whatsapp</t>
  </si>
  <si>
    <t xml:space="preserve">contribuiu com divulgação de app desenvolvida por ele no whatsapp</t>
  </si>
  <si>
    <t xml:space="preserve">contribuiu com divulgação de link no whatsapp</t>
  </si>
  <si>
    <t xml:space="preserve">Ferramenta Mapa de Empatia</t>
  </si>
  <si>
    <t xml:space="preserve">contribuiu com link no whatsapp</t>
  </si>
  <si>
    <t xml:space="preserve">Curso Procrastinação</t>
  </si>
  <si>
    <t xml:space="preserve">contribuiu com vídeo no whatsapp</t>
  </si>
  <si>
    <t xml:space="preserve">Fez a tarefa de casa do encontro 09: Habilidades do líder</t>
  </si>
  <si>
    <t xml:space="preserve">Resolução da tarefa de casa e compartilhada com a facilitadora</t>
  </si>
  <si>
    <t xml:space="preserve">Resiliência</t>
  </si>
  <si>
    <t xml:space="preserve">Learning 4.0?</t>
  </si>
  <si>
    <t xml:space="preserve">Hábitos de visão sistêmica</t>
  </si>
  <si>
    <t xml:space="preserve">Indicação de livros Daniel Goleman</t>
  </si>
  <si>
    <t xml:space="preserve">Plano de metas: em resultados ou tarefas?</t>
  </si>
  <si>
    <t xml:space="preserve">O Poder do Hábito</t>
  </si>
  <si>
    <t xml:space="preserve">levou convidado pra palestra (Kelly)</t>
  </si>
  <si>
    <t xml:space="preserve">levou convidado pra palestra (Elisângela)</t>
  </si>
  <si>
    <t xml:space="preserve">Participou de encontro da Cop</t>
  </si>
  <si>
    <t xml:space="preserve">17/11/2016</t>
  </si>
  <si>
    <t xml:space="preserve">hábito</t>
  </si>
  <si>
    <t xml:space="preserve">18/11/2016</t>
  </si>
  <si>
    <t xml:space="preserve">chefe</t>
  </si>
  <si>
    <t xml:space="preserve">Carreira</t>
  </si>
  <si>
    <t xml:space="preserve">Filmes sobre liderança</t>
  </si>
  <si>
    <t xml:space="preserve">Reflexao</t>
  </si>
  <si>
    <t xml:space="preserve">Chefes</t>
  </si>
  <si>
    <t xml:space="preserve">Livro Drucker</t>
  </si>
  <si>
    <t xml:space="preserve">contribuiu com idéia sobre a gamificação</t>
  </si>
  <si>
    <t xml:space="preserve">Kung Fu Leader</t>
  </si>
  <si>
    <t xml:space="preserve">Divulgação de palestra do Mário Sérgio Cortella</t>
  </si>
  <si>
    <t xml:space="preserve">Reclamar demais prejudica a saúde</t>
  </si>
  <si>
    <t xml:space="preserve">Contribuiu com link no whatsapp</t>
  </si>
  <si>
    <t xml:space="preserve">Hábito</t>
  </si>
  <si>
    <t xml:space="preserve">Habito</t>
  </si>
  <si>
    <t xml:space="preserve">Desengajamento</t>
  </si>
  <si>
    <t xml:space="preserve">Matriz de conhecimento</t>
  </si>
  <si>
    <t xml:space="preserve">Habilidades e profissionais de TI</t>
  </si>
  <si>
    <t xml:space="preserve">Contribuiu com imagem no whatsapp</t>
  </si>
  <si>
    <t xml:space="preserve">Palestra</t>
  </si>
  <si>
    <t xml:space="preserve">Contribuiu com vídeo no whatsapp</t>
  </si>
  <si>
    <t xml:space="preserve">Dinheiro x ganância</t>
  </si>
  <si>
    <t xml:space="preserve">Contribuiu com Texto no whatsapp</t>
  </si>
  <si>
    <t xml:space="preserve">A nova liderança</t>
  </si>
  <si>
    <t xml:space="preserve">Contribuiu com Texto </t>
  </si>
  <si>
    <t xml:space="preserve">Mentalidade positiva - Lenda do Oriente</t>
  </si>
  <si>
    <t xml:space="preserve">Sucesso</t>
  </si>
  <si>
    <t xml:space="preserve">Team Charter</t>
  </si>
  <si>
    <t xml:space="preserve">Dar crítica sem ofender</t>
  </si>
  <si>
    <t xml:space="preserve">Motivação</t>
  </si>
  <si>
    <t xml:space="preserve">Hoje, todos querem tudo para ontem</t>
  </si>
  <si>
    <t xml:space="preserve">O medo de perder</t>
  </si>
  <si>
    <t xml:space="preserve">Fez a tarefa de casa do encontro 10: O poder do hábito</t>
  </si>
  <si>
    <t xml:space="preserve">Participação dos empregados</t>
  </si>
  <si>
    <t xml:space="preserve">Contribuiu com links no whatsapp</t>
  </si>
  <si>
    <t xml:space="preserve">Cursos</t>
  </si>
  <si>
    <t xml:space="preserve">Aposentadoria</t>
  </si>
  <si>
    <t xml:space="preserve">Propósito</t>
  </si>
  <si>
    <t xml:space="preserve">Diretoria do serpro</t>
  </si>
  <si>
    <t xml:space="preserve">Liderança x inteligência emocional</t>
  </si>
  <si>
    <t xml:space="preserve">Poder de influenciar pessoas</t>
  </si>
  <si>
    <t xml:space="preserve">Participação de encontro da CoP (levou convidado Charles)</t>
  </si>
  <si>
    <t xml:space="preserve">Comunicação </t>
  </si>
  <si>
    <t xml:space="preserve">Participação de encontro da CoP (levou convidado Ricardo)</t>
  </si>
  <si>
    <t xml:space="preserve">Participação de encontro da CoP (levou convida Charles Martins)</t>
  </si>
  <si>
    <t xml:space="preserve">Participação de encontro da CoP </t>
  </si>
  <si>
    <t xml:space="preserve">comunicação </t>
  </si>
  <si>
    <t xml:space="preserve">Contribuiu com texto no whatsapp</t>
  </si>
  <si>
    <t xml:space="preserve">Família</t>
  </si>
  <si>
    <t xml:space="preserve">Curso UECE</t>
  </si>
  <si>
    <t xml:space="preserve">Empoderamento</t>
  </si>
  <si>
    <t xml:space="preserve">Divulgação de curso software zen</t>
  </si>
  <si>
    <t xml:space="preserve">Liderança </t>
  </si>
  <si>
    <t xml:space="preserve">Gandhi</t>
  </si>
  <si>
    <t xml:space="preserve">e-Cidadania</t>
  </si>
  <si>
    <t xml:space="preserve">Fábula</t>
  </si>
  <si>
    <t xml:space="preserve">Madona</t>
  </si>
  <si>
    <t xml:space="preserve">Habilidades emocionais curriculum</t>
  </si>
  <si>
    <t xml:space="preserve">Coach nordestino</t>
  </si>
  <si>
    <t xml:space="preserve">A pedra no caminho</t>
  </si>
  <si>
    <t xml:space="preserve">Gente rica</t>
  </si>
  <si>
    <t xml:space="preserve">indicação de livro</t>
  </si>
  <si>
    <t xml:space="preserve">retrospectiva 2016</t>
  </si>
  <si>
    <t xml:space="preserve">Sergio Gomes</t>
  </si>
  <si>
    <t xml:space="preserve">Imagem no whatsapp</t>
  </si>
  <si>
    <t xml:space="preserve">Vídeo no whatsapp</t>
  </si>
  <si>
    <t xml:space="preserve">Link no whatsapp</t>
  </si>
  <si>
    <t xml:space="preserve">A infancia espiritual</t>
  </si>
  <si>
    <t xml:space="preserve">Coaching</t>
  </si>
  <si>
    <t xml:space="preserve">Indicação curso</t>
  </si>
  <si>
    <t xml:space="preserve">Tendencias para Operação de TI</t>
  </si>
  <si>
    <t xml:space="preserve">NÍVEIS DO GAME</t>
  </si>
  <si>
    <t xml:space="preserve">MARGEM DE PONTUAÇÃO</t>
  </si>
  <si>
    <t xml:space="preserve">FAIXA BRANCA</t>
  </si>
  <si>
    <t xml:space="preserve">0 – 19</t>
  </si>
  <si>
    <t xml:space="preserve">FAIXA AZUL</t>
  </si>
  <si>
    <t xml:space="preserve">20 – 39</t>
  </si>
  <si>
    <t xml:space="preserve">FAIXA ROXA</t>
  </si>
  <si>
    <t xml:space="preserve">40 – 59</t>
  </si>
  <si>
    <t xml:space="preserve">FAIXA MARROM</t>
  </si>
  <si>
    <t xml:space="preserve">&gt;= 60</t>
  </si>
  <si>
    <t xml:space="preserve">FAIXA PRETA</t>
  </si>
  <si>
    <t xml:space="preserve">1 MARROM + 1 ROXA + 1 AZUL</t>
  </si>
  <si>
    <t xml:space="preserve">2 MARRONS</t>
  </si>
  <si>
    <t xml:space="preserve">EVENTOS</t>
  </si>
  <si>
    <t xml:space="preserve">PONTOS POR EVENTO</t>
  </si>
  <si>
    <t xml:space="preserve">Ministrar uma palestra na Cop.</t>
  </si>
  <si>
    <t xml:space="preserve">15 pontos</t>
  </si>
  <si>
    <t xml:space="preserve">Apresentar resultados obtidos através de práticas aprendidas na Cop.</t>
  </si>
  <si>
    <t xml:space="preserve">10 pontos</t>
  </si>
  <si>
    <t xml:space="preserve">Fazer as tarefas de casa e compartilhar com o facilitador.</t>
  </si>
  <si>
    <t xml:space="preserve">8 pontos</t>
  </si>
  <si>
    <t xml:space="preserve">Participar dos encontros em dupla, ou seja, além de você, levar outra pessoa (podendo ser um convidado ou um membro da própria CoP).</t>
  </si>
  <si>
    <t xml:space="preserve">6 pontos</t>
  </si>
  <si>
    <t xml:space="preserve">Participação dos encontros da Cop.</t>
  </si>
  <si>
    <t xml:space="preserve">4 pontos</t>
  </si>
  <si>
    <t xml:space="preserve">Divulgar a Cop e engajar uma pessoa como novo participante.</t>
  </si>
  <si>
    <t xml:space="preserve">2 pontos</t>
  </si>
  <si>
    <t xml:space="preserve">Contribuir com vídeos, artigos, mensagens e outros materiais relacionados à liderança e/ou Coaching.</t>
  </si>
  <si>
    <t xml:space="preserve">1 ponto</t>
  </si>
  <si>
    <t xml:space="preserve">Ministrar uma palestra ou open space na Cop.</t>
  </si>
  <si>
    <t xml:space="preserve">3 pontos</t>
  </si>
  <si>
    <t xml:space="preserve">Faixa Azul - Fase 1</t>
  </si>
  <si>
    <t xml:space="preserve">Faixa Roxa - Fase 1</t>
  </si>
  <si>
    <t xml:space="preserve">Faixa Marrom - Fase 1</t>
  </si>
  <si>
    <t xml:space="preserve">5 pontos</t>
  </si>
  <si>
    <t xml:space="preserve">Regras do Jogo:</t>
  </si>
  <si>
    <t xml:space="preserve">A cada 4 (quatro) meses, será atualizada a pontuação dos participante, não sendo acumulativa a pontuação.</t>
  </si>
  <si>
    <t xml:space="preserve">Para se tornar um FAIXA PRETA é necessário obter, pelo menos, 1 FAIXA MARROM, 1 FAIXA ROXA e 1 FAIXA AZUL ou 2 FAIXAS MARRONS, ou seja, uma pontuação mínima de 120 pontos.</t>
  </si>
  <si>
    <t xml:space="preserve">A tabela de pontos será preenchida diariamente pelo facilitador da COP Liderança Coaching e estará disponível num endereço do Google Drive e no Voce.Serpro para acompanhamento dos participantes.</t>
  </si>
  <si>
    <t xml:space="preserve">Também será gerado um ranking do jogo por categoria e disponibilizado toda semana.</t>
  </si>
  <si>
    <t xml:space="preserve">Ao final de cada quadrimestre faremos uma cerimônia de reconhecimento e premiação dos participantes que se destacaram em suas categorias.</t>
  </si>
  <si>
    <t xml:space="preserve">As pontuações de eventos via whatsapp, serão contabilizadas em dias de segunda a sexta e de 7h da manhã às 22h.</t>
  </si>
  <si>
    <t xml:space="preserve">Participantes</t>
  </si>
  <si>
    <t xml:space="preserve">1o Trimestre</t>
  </si>
  <si>
    <r>
      <rPr>
        <i val="true"/>
        <sz val="11"/>
        <rFont val="Cambria"/>
        <family val="1"/>
        <charset val="1"/>
      </rPr>
      <t xml:space="preserve">2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</si>
  <si>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r>
      <rPr>
        <i val="true"/>
        <sz val="11"/>
        <rFont val="Cambria"/>
        <family val="1"/>
        <charset val="1"/>
      </rPr>
      <t xml:space="preserve">3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</si>
  <si>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r>
      <rPr>
        <i val="true"/>
        <sz val="11"/>
        <rFont val="Cambria"/>
        <family val="1"/>
        <charset val="1"/>
      </rPr>
      <t xml:space="preserve">4</t>
    </r>
    <r>
      <rPr>
        <i val="true"/>
        <vertAlign val="superscript"/>
        <sz val="11"/>
        <rFont val="Cambria"/>
        <family val="1"/>
        <charset val="1"/>
      </rPr>
      <t xml:space="preserve">o</t>
    </r>
    <r>
      <rPr>
        <i val="true"/>
        <sz val="11"/>
        <rFont val="Cambria"/>
        <family val="1"/>
        <charset val="1"/>
      </rPr>
      <t xml:space="preserve"> Trimestre</t>
    </r>
  </si>
  <si>
    <t xml:space="preserve">Ranking Atual</t>
  </si>
  <si>
    <t xml:space="preserve">Pontos</t>
  </si>
  <si>
    <t xml:space="preserve">Nível</t>
  </si>
  <si>
    <t xml:space="preserve">Branca</t>
  </si>
  <si>
    <t xml:space="preserve">Azul</t>
  </si>
  <si>
    <t xml:space="preserve">-</t>
  </si>
  <si>
    <t xml:space="preserve">Marrom</t>
  </si>
  <si>
    <t xml:space="preserve">Preta</t>
  </si>
  <si>
    <t xml:space="preserve">Roxa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</si>
</sst>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M/D/YYYY"/>
    <numFmt numFmtId="167" formatCode="D/M/YYYY"/>
    <numFmt numFmtId="168" formatCode="DD/MM/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name val="Cambria"/>
      <family val="1"/>
      <charset val="1"/>
    </font>
    <font>
      <i val="true"/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2323DC"/>
      <name val="Calibri"/>
      <family val="2"/>
      <charset val="1"/>
    </font>
    <font>
      <i val="true"/>
      <vertAlign val="superscript"/>
      <sz val="11"/>
      <name val="Cambria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6633"/>
        <bgColor rgb="FF808080"/>
      </patternFill>
    </fill>
    <fill>
      <patternFill patternType="solid">
        <fgColor rgb="FF9966CC"/>
        <bgColor rgb="FF808080"/>
      </patternFill>
    </fill>
    <fill>
      <patternFill patternType="solid">
        <fgColor rgb="FF4A86E8"/>
        <bgColor rgb="FF808080"/>
      </patternFill>
    </fill>
    <fill>
      <patternFill patternType="solid">
        <fgColor rgb="FFFCD5B5"/>
        <bgColor rgb="FFFFE599"/>
      </patternFill>
    </fill>
    <fill>
      <patternFill patternType="solid">
        <fgColor rgb="FFFFFFFF"/>
        <bgColor rgb="FFEEEEEE"/>
      </patternFill>
    </fill>
    <fill>
      <patternFill patternType="solid">
        <fgColor rgb="FFB7E1CD"/>
        <bgColor rgb="FFDDDDDD"/>
      </patternFill>
    </fill>
    <fill>
      <patternFill patternType="solid">
        <fgColor rgb="FFFFE599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6633"/>
        <bgColor rgb="FFFF8080"/>
      </patternFill>
    </fill>
    <fill>
      <patternFill patternType="solid">
        <fgColor rgb="FFF79646"/>
        <bgColor rgb="FFFF8080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EEEEEE"/>
      </patternFill>
    </fill>
    <fill>
      <patternFill patternType="solid">
        <fgColor rgb="FF00CC00"/>
        <bgColor rgb="FF008000"/>
      </patternFill>
    </fill>
    <fill>
      <patternFill patternType="solid">
        <fgColor rgb="FFC5000B"/>
        <bgColor rgb="FF800000"/>
      </patternFill>
    </fill>
    <fill>
      <patternFill patternType="solid">
        <fgColor rgb="FFEEEEEE"/>
        <bgColor rgb="FFFFFF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0" builtinId="53" customBuiltin="true"/>
    <cellStyle name="Valor da tabela dinâmica" xfId="21" builtinId="53" customBuiltin="true"/>
    <cellStyle name="Campo da tabela dinâmica" xfId="22" builtinId="53" customBuiltin="true"/>
    <cellStyle name="Categoria da tabela dinâmica" xfId="23" builtinId="53" customBuiltin="true"/>
    <cellStyle name="Título da tabela dinâmica" xfId="24" builtinId="53" customBuiltin="true"/>
    <cellStyle name="Resultado da tabela dinâmica" xfId="25" builtinId="53" customBuiltin="true"/>
  </cellStyles>
  <dxfs count="4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99663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9966C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4A86E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FF99CC"/>
      <rgbColor rgb="FFCC99FF"/>
      <rgbColor rgb="FFFCD5B5"/>
      <rgbColor rgb="FF4A86E8"/>
      <rgbColor rgb="FF33CCCC"/>
      <rgbColor rgb="FF92D050"/>
      <rgbColor rgb="FFFFD320"/>
      <rgbColor rgb="FFF79646"/>
      <rgbColor rgb="FFFF6633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2323D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image" Target="../media/image7.jpeg"/><Relationship Id="rId3" Type="http://schemas.openxmlformats.org/officeDocument/2006/relationships/image" Target="../media/image8.jpeg"/><Relationship Id="rId4" Type="http://schemas.openxmlformats.org/officeDocument/2006/relationships/image" Target="../media/image9.jpeg"/><Relationship Id="rId5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0</xdr:rowOff>
    </xdr:from>
    <xdr:to>
      <xdr:col>2</xdr:col>
      <xdr:colOff>1332720</xdr:colOff>
      <xdr:row>3</xdr:row>
      <xdr:rowOff>1142280</xdr:rowOff>
    </xdr:to>
    <xdr:pic>
      <xdr:nvPicPr>
        <xdr:cNvPr id="0" name="image02.jpg" descr=""/>
        <xdr:cNvPicPr/>
      </xdr:nvPicPr>
      <xdr:blipFill>
        <a:blip r:embed="rId1"/>
        <a:stretch/>
      </xdr:blipFill>
      <xdr:spPr>
        <a:xfrm>
          <a:off x="2914560" y="571320"/>
          <a:ext cx="1332720" cy="114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9360</xdr:colOff>
      <xdr:row>3</xdr:row>
      <xdr:rowOff>0</xdr:rowOff>
    </xdr:from>
    <xdr:to>
      <xdr:col>4</xdr:col>
      <xdr:colOff>1266120</xdr:colOff>
      <xdr:row>3</xdr:row>
      <xdr:rowOff>1132920</xdr:rowOff>
    </xdr:to>
    <xdr:pic>
      <xdr:nvPicPr>
        <xdr:cNvPr id="1" name="image01.jpg" descr=""/>
        <xdr:cNvPicPr/>
      </xdr:nvPicPr>
      <xdr:blipFill>
        <a:blip r:embed="rId2"/>
        <a:stretch/>
      </xdr:blipFill>
      <xdr:spPr>
        <a:xfrm>
          <a:off x="6095520" y="571320"/>
          <a:ext cx="1256760" cy="113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</xdr:row>
      <xdr:rowOff>181080</xdr:rowOff>
    </xdr:from>
    <xdr:to>
      <xdr:col>5</xdr:col>
      <xdr:colOff>1342440</xdr:colOff>
      <xdr:row>3</xdr:row>
      <xdr:rowOff>1161360</xdr:rowOff>
    </xdr:to>
    <xdr:pic>
      <xdr:nvPicPr>
        <xdr:cNvPr id="2" name="image03.jpg" descr=""/>
        <xdr:cNvPicPr/>
      </xdr:nvPicPr>
      <xdr:blipFill>
        <a:blip r:embed="rId3"/>
        <a:stretch/>
      </xdr:blipFill>
      <xdr:spPr>
        <a:xfrm>
          <a:off x="7629480" y="561960"/>
          <a:ext cx="1342440" cy="117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1285200</xdr:colOff>
      <xdr:row>3</xdr:row>
      <xdr:rowOff>1132920</xdr:rowOff>
    </xdr:to>
    <xdr:pic>
      <xdr:nvPicPr>
        <xdr:cNvPr id="3" name="image00.jpg" descr=""/>
        <xdr:cNvPicPr/>
      </xdr:nvPicPr>
      <xdr:blipFill>
        <a:blip r:embed="rId4"/>
        <a:stretch/>
      </xdr:blipFill>
      <xdr:spPr>
        <a:xfrm>
          <a:off x="4524120" y="571320"/>
          <a:ext cx="1285200" cy="113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1256760</xdr:colOff>
      <xdr:row>3</xdr:row>
      <xdr:rowOff>1161360</xdr:rowOff>
    </xdr:to>
    <xdr:pic>
      <xdr:nvPicPr>
        <xdr:cNvPr id="4" name="image04.jpg" descr=""/>
        <xdr:cNvPicPr/>
      </xdr:nvPicPr>
      <xdr:blipFill>
        <a:blip r:embed="rId5"/>
        <a:stretch/>
      </xdr:blipFill>
      <xdr:spPr>
        <a:xfrm>
          <a:off x="1390320" y="571320"/>
          <a:ext cx="1256760" cy="1161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9360</xdr:rowOff>
    </xdr:from>
    <xdr:to>
      <xdr:col>0</xdr:col>
      <xdr:colOff>1065960</xdr:colOff>
      <xdr:row>2</xdr:row>
      <xdr:rowOff>989640</xdr:rowOff>
    </xdr:to>
    <xdr:pic>
      <xdr:nvPicPr>
        <xdr:cNvPr id="5" name="image06.jpg" descr=""/>
        <xdr:cNvPicPr/>
      </xdr:nvPicPr>
      <xdr:blipFill>
        <a:blip r:embed="rId1"/>
        <a:stretch/>
      </xdr:blipFill>
      <xdr:spPr>
        <a:xfrm>
          <a:off x="0" y="352080"/>
          <a:ext cx="1065960" cy="98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9360</xdr:rowOff>
    </xdr:from>
    <xdr:to>
      <xdr:col>0</xdr:col>
      <xdr:colOff>1065960</xdr:colOff>
      <xdr:row>3</xdr:row>
      <xdr:rowOff>980280</xdr:rowOff>
    </xdr:to>
    <xdr:pic>
      <xdr:nvPicPr>
        <xdr:cNvPr id="6" name="image09.jpg" descr=""/>
        <xdr:cNvPicPr/>
      </xdr:nvPicPr>
      <xdr:blipFill>
        <a:blip r:embed="rId2"/>
        <a:stretch/>
      </xdr:blipFill>
      <xdr:spPr>
        <a:xfrm>
          <a:off x="0" y="1380960"/>
          <a:ext cx="1065960" cy="9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9360</xdr:colOff>
      <xdr:row>4</xdr:row>
      <xdr:rowOff>57240</xdr:rowOff>
    </xdr:from>
    <xdr:to>
      <xdr:col>0</xdr:col>
      <xdr:colOff>1018440</xdr:colOff>
      <xdr:row>4</xdr:row>
      <xdr:rowOff>1066320</xdr:rowOff>
    </xdr:to>
    <xdr:pic>
      <xdr:nvPicPr>
        <xdr:cNvPr id="7" name="image07.jpg" descr=""/>
        <xdr:cNvPicPr/>
      </xdr:nvPicPr>
      <xdr:blipFill>
        <a:blip r:embed="rId3"/>
        <a:stretch/>
      </xdr:blipFill>
      <xdr:spPr>
        <a:xfrm>
          <a:off x="9360" y="2428920"/>
          <a:ext cx="1009080" cy="100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5</xdr:row>
      <xdr:rowOff>19080</xdr:rowOff>
    </xdr:from>
    <xdr:to>
      <xdr:col>0</xdr:col>
      <xdr:colOff>1056600</xdr:colOff>
      <xdr:row>5</xdr:row>
      <xdr:rowOff>1056600</xdr:rowOff>
    </xdr:to>
    <xdr:pic>
      <xdr:nvPicPr>
        <xdr:cNvPr id="8" name="image05.jpg" descr=""/>
        <xdr:cNvPicPr/>
      </xdr:nvPicPr>
      <xdr:blipFill>
        <a:blip r:embed="rId4"/>
        <a:stretch/>
      </xdr:blipFill>
      <xdr:spPr>
        <a:xfrm>
          <a:off x="19080" y="3495600"/>
          <a:ext cx="1037520" cy="103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9360</xdr:rowOff>
    </xdr:from>
    <xdr:to>
      <xdr:col>0</xdr:col>
      <xdr:colOff>1056600</xdr:colOff>
      <xdr:row>7</xdr:row>
      <xdr:rowOff>837360</xdr:rowOff>
    </xdr:to>
    <xdr:pic>
      <xdr:nvPicPr>
        <xdr:cNvPr id="9" name="image08.jpg" descr=""/>
        <xdr:cNvPicPr/>
      </xdr:nvPicPr>
      <xdr:blipFill>
        <a:blip r:embed="rId5"/>
        <a:stretch/>
      </xdr:blipFill>
      <xdr:spPr>
        <a:xfrm>
          <a:off x="0" y="4590720"/>
          <a:ext cx="1056600" cy="101844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8">
  <cacheSource type="worksheet">
    <worksheetSource ref="A3:E400" sheet="PONTUAÇÃO SET-DEZ-2016"/>
  </cacheSource>
  <cacheFields count="5">
    <cacheField name="PARTICIPANTES" numFmtId="0">
      <sharedItems count="42" containsMixedTypes="1" containsSemiMixedTypes="1" containsString="1" containsNumber="0">
        <s v="Aline"/>
        <s v="Allan"/>
        <s v="Ana Cláudia"/>
        <s v="Ana Nery"/>
        <s v="André Barros"/>
        <s v="Camila"/>
        <s v="Cândida"/>
        <s v="Carlos Henrique"/>
        <s v="Cláudio"/>
        <s v="Duda"/>
        <s v="Ednardo"/>
        <s v="Elza"/>
        <s v="Fred"/>
        <s v="Germano"/>
        <s v="Gibi"/>
        <s v="Ingrid"/>
        <s v="Leninha"/>
        <s v="Lobinho"/>
        <s v="Márcia Gomes"/>
        <s v="Marinas"/>
        <s v="Marluce"/>
        <s v="Mayra"/>
        <s v="Nádia"/>
        <s v="Neiva"/>
        <s v="Neusa"/>
        <s v="Patrícia"/>
        <s v="Paty"/>
        <s v="Paula Fernandes"/>
        <s v="Paulo Mendonça"/>
        <s v="Rogério"/>
        <s v="Selma"/>
        <s v="Sérgio Gomes"/>
        <s v="Silvia Helena"/>
        <s v="Solange"/>
        <s v="Stael"/>
        <s v="Suderland"/>
        <s v="Vagner"/>
        <s v="Valdênia"/>
        <s v="Vera"/>
        <s v="Vilani"/>
        <s v="Walter Galvão"/>
        <m/>
      </sharedItems>
    </cacheField>
    <cacheField name="Data do evento" numFmtId="0">
      <sharedItems count="68" containsMixedTypes="1" containsSemiMixedTypes="1" containsString="1" containsNumber="1">
        <n v="42629"/>
        <n v="42632"/>
        <n v="42633"/>
        <n v="42634"/>
        <n v="42639"/>
        <n v="42642"/>
        <n v="42643"/>
        <n v="42646"/>
        <n v="42647"/>
        <n v="42648"/>
        <n v="42649"/>
        <n v="42650"/>
        <n v="42653"/>
        <n v="42654"/>
        <n v="42655"/>
        <n v="42656"/>
        <n v="42657"/>
        <n v="42660"/>
        <n v="42661"/>
        <n v="42662"/>
        <n v="42663"/>
        <n v="42664"/>
        <n v="42667"/>
        <n v="42668"/>
        <n v="42669"/>
        <n v="42670"/>
        <n v="42674"/>
        <n v="42675"/>
        <n v="42688"/>
        <n v="42690"/>
        <n v="42691"/>
        <n v="42695"/>
        <n v="42696"/>
        <n v="42697"/>
        <n v="42698"/>
        <n v="42702"/>
        <n v="42703"/>
        <n v="42704"/>
        <n v="42705"/>
        <n v="42706"/>
        <n v="42709"/>
        <n v="42710"/>
        <n v="42711"/>
        <n v="42712"/>
        <n v="42713"/>
        <n v="42716"/>
        <n v="42717"/>
        <n v="42718"/>
        <n v="42719"/>
        <n v="42720"/>
        <n v="42723"/>
        <n v="42724"/>
        <n v="42725"/>
        <n v="42726"/>
        <n v="42727"/>
        <n v="42730"/>
        <n v="42731"/>
        <n v="42732"/>
        <n v="42733"/>
        <n v="42734"/>
        <s v="17/11/2016"/>
        <s v="18/11/2016"/>
        <s v="23/09/2016"/>
        <s v="27/09/2016"/>
        <s v="28/09/2016"/>
        <s v="28/10/2016"/>
        <s v="30/09/2016"/>
        <m/>
      </sharedItems>
    </cacheField>
    <cacheField name="Evento" numFmtId="0">
      <sharedItems count="47" containsMixedTypes="1" containsSemiMixedTypes="1" containsString="1" containsNumber="0">
        <s v="Contribui com imagem no whatsapp"/>
        <s v="Contribui com poema sobre a CoP no whatsapp"/>
        <s v="Contribui com texto no whatsapp"/>
        <s v="Contribui com vídeo no whatsapp"/>
        <s v="contribuiu com divulgação de app desenvolvida por ele no whatsapp"/>
        <s v="contribuiu com divulgação de link no whatsapp"/>
        <s v="contribuiu com idéia sobre a gamificação"/>
        <s v="contribuiu com imagem no whasapp"/>
        <s v="Contribuiu com imagem no whatsapp"/>
        <s v="contribuiu com link de palestra no whatsapp"/>
        <s v="contribuiu com link de vídeo no whatsapp"/>
        <s v="contribuiu com link no voce.serpro"/>
        <s v="contribuiu com link no whasapp"/>
        <s v="Contribuiu com link no whatsapp"/>
        <s v="Contribuiu com links no whatsapp"/>
        <s v="contribuiu com mensagem de reflexão no whasapp"/>
        <s v="contribuiu com mensagem reflexiva no whatsapp"/>
        <s v="Contribuiu com Texto "/>
        <s v="Contribuiu com texto no whatsapp"/>
        <s v="contribuiu com vídeo no whasapp"/>
        <s v="Contribuiu com video no whatsapp"/>
        <s v="Contribuiu com vídeo no whatsapp"/>
        <s v="contribuiu divulgação de curso no whasapp"/>
        <s v="Divulgação de palestra no whatsapp"/>
        <s v="Divulgou a cop e engajou novo integrante"/>
        <s v="Divulgou a cop e engajou novo integrante da GLFLA"/>
        <s v="Fez a tarefa de casa do encontro 09: Habilidades do líder"/>
        <s v="Fez a tarefa de casa do encontro 10: O poder do hábito"/>
        <s v="Imagem do whatsapp"/>
        <s v="indicação de nova integrante pra CoP"/>
        <s v="Levou 1 convidado para o encontro"/>
        <s v="Levou 2 convidados para o encontro "/>
        <s v="levou convidado pra palestra (Elisângela)"/>
        <s v="levou convidado pra palestra (Kelly)"/>
        <s v="Link sobre tipo de liderança"/>
        <s v="Ministrou palestra na CoP"/>
        <s v="Participação de encontro da CoP "/>
        <s v="Participação de encontro da CoP (levou convida Charles Martins)"/>
        <s v="Participação de encontro da CoP (levou convidado Charles)"/>
        <s v="Participação de encontro da CoP (levou convidado Ricardo)"/>
        <s v="Participação no encontro da CoP"/>
        <s v="Participou de encontro da Cop"/>
        <s v="Participou do encontro da CoP"/>
        <s v="Participou do encontro em dupla (levou convidada da sua equipe)."/>
        <s v="texto no whatsapp"/>
        <s v="Video no whatsapp"/>
        <m/>
      </sharedItems>
    </cacheField>
    <cacheField name="Pontuação" numFmtId="0">
      <sharedItems count="8" containsMixedTypes="1" containsSemiMixedTypes="1" containsString="0" containsNumber="1">
        <n v="1"/>
        <n v="2"/>
        <n v="4"/>
        <n v="6"/>
        <n v="8"/>
        <n v="12"/>
        <n v="15"/>
        <m/>
      </sharedItems>
    </cacheField>
    <cacheField name="Observação" numFmtId="0">
      <sharedItems count="101" containsMixedTypes="1" containsSemiMixedTypes="1" containsString="1" containsNumber="0">
        <s v="A nova liderança"/>
        <s v="A pedra no caminho"/>
        <s v="Ambiente organizacional"/>
        <s v="Aposentadoria"/>
        <s v="Bom dia"/>
        <s v="Carreira"/>
        <s v="chefe"/>
        <s v="Chefes"/>
        <s v="Coach nordestino"/>
        <s v="Comunicação "/>
        <s v="Curso Procrastinação"/>
        <s v="Curso UECE"/>
        <s v="Cursos"/>
        <s v="Dar crítica sem ofender"/>
        <s v="Desengajamento"/>
        <s v="Dinheiro x ganância"/>
        <s v="Diretoria do serpro"/>
        <s v="Divulgação de curso"/>
        <s v="Divulgação de curso de liderança"/>
        <s v="Divulgação de curso software zen"/>
        <s v="Divulgação de palestra do Mário Sérgio Cortella"/>
        <s v="Divulgação de palestra Liderança"/>
        <s v="e-Cidadania"/>
        <s v="Ednardo Filho e Ricardo Curi OP"/>
        <s v="Educação"/>
        <s v="Educacional"/>
        <s v="Empoderamento"/>
        <s v="Empreendedorismo"/>
        <s v="Equipes Auto-organizáveis"/>
        <s v="Fábula"/>
        <s v="Família"/>
        <s v="Feedback"/>
        <s v="Ferramenta de feedback"/>
        <s v="Ferramenta Mapa de Empatia"/>
        <s v="Ferramentas de Feedback"/>
        <s v="Filhos lindo"/>
        <s v="Filmes sobre liderança"/>
        <s v="Gandhi"/>
        <s v="Gente rica"/>
        <s v="Gestão"/>
        <s v="Gestão Estratégica"/>
        <s v="Habilidades e Competências do Líder"/>
        <s v="Habilidades e profissionais de TI"/>
        <s v="Habilidades emocionais curriculum"/>
        <s v="Habito"/>
        <s v="hábito"/>
        <s v="Hábitos de visão sistêmica"/>
        <s v="Henrique Bittencourt"/>
        <s v="Hoje, todos querem tudo para ontem"/>
        <s v="indicação de livro"/>
        <s v="Indicação de livros Daniel Goleman"/>
        <s v="Inspirador gentileza"/>
        <s v="Kung Fu Leader"/>
        <s v="Learning 4.0?"/>
        <s v="líder sem status"/>
        <s v="liderança"/>
        <s v="Liderança "/>
        <s v="Liderança x inteligência emocional"/>
        <s v="livro"/>
        <s v="Livro Drucker"/>
        <s v="Madona"/>
        <s v="Management 3.0"/>
        <s v="Marinas DERJO"/>
        <s v="Marluce"/>
        <s v="Matriz de conhecimento"/>
        <s v="Mediocridade"/>
        <s v="Mentalidade positiva - Lenda do Oriente"/>
        <s v="Motivação"/>
        <s v="motivacional"/>
        <s v="Mudar - Flávio Gikovate"/>
        <s v="O medo de perder"/>
        <s v="O Poder do Hábito"/>
        <s v="Palestra"/>
        <s v="Participação dos empregados"/>
        <s v="Pato Ou Águia comportamental"/>
        <s v="Plano de metas: em resultados ou tarefas?"/>
        <s v="Poder de influenciar pessoas"/>
        <s v="Poema CoP"/>
        <s v="Propaganda de curso"/>
        <s v="Propósito"/>
        <s v="Qualidade de vida"/>
        <s v="Rafael Oliveira"/>
        <s v="Reclamar demais prejudica a saúde"/>
        <s v="reflexao"/>
        <s v="Reflexão"/>
        <s v="Relacionamentos e a chave da felicidade"/>
        <s v="Resiliência"/>
        <s v="Resolução da tarefa de casa e compartilhada com a facilitadora"/>
        <s v="retrospectiva 2016"/>
        <s v="Seja diferente e faça a diferença"/>
        <s v="Seminário"/>
        <s v="SMART"/>
        <s v="Sobre a pontualidade "/>
        <s v="Sobre tipos de liderança"/>
        <s v="Sucesso"/>
        <s v="Team Charter"/>
        <s v="Teste de stress"/>
        <s v="texto sobre feedback"/>
        <s v="Toyota"/>
        <s v="Zilca e Cadu OP.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8">
  <cacheSource type="worksheet">
    <worksheetSource ref="A3:E132" sheet="PONTUAÇÃO JAN-MAR-2017"/>
  </cacheSource>
  <cacheFields count="5">
    <cacheField name="PARTICIPANTES" numFmtId="0">
      <sharedItems count="10" containsMixedTypes="1" containsSemiMixedTypes="1" containsString="1" containsNumber="0">
        <s v="Ednardo"/>
        <s v="Gibi"/>
        <s v="Ingrid"/>
        <s v="Neiva"/>
        <s v="Patrícia"/>
        <s v="Sergio Gomes"/>
        <s v="Solange"/>
        <s v="Suderland"/>
        <s v="Vera"/>
        <m/>
      </sharedItems>
    </cacheField>
    <cacheField name="Data do evento" numFmtId="0">
      <sharedItems count="6" containsMixedTypes="1" containsSemiMixedTypes="1" containsString="0" containsNumber="1">
        <n v="42737"/>
        <n v="42738"/>
        <n v="42740"/>
        <n v="42741"/>
        <n v="42744"/>
        <m/>
      </sharedItems>
    </cacheField>
    <cacheField name="Evento" numFmtId="0">
      <sharedItems count="4" containsMixedTypes="1" containsSemiMixedTypes="1" containsString="1" containsNumber="0">
        <s v="Imagem no whatsapp"/>
        <s v="Link no whatsapp"/>
        <s v="Vídeo no whatsapp"/>
        <m/>
      </sharedItems>
    </cacheField>
    <cacheField name="Pontuação" numFmtId="0">
      <sharedItems count="2" containsMixedTypes="1" containsSemiMixedTypes="1" containsString="0" containsNumber="1">
        <n v="1"/>
        <m/>
      </sharedItems>
    </cacheField>
    <cacheField name="Observação" numFmtId="0">
      <sharedItems count="7" containsMixedTypes="1" containsSemiMixedTypes="1" containsString="1" containsNumber="0">
        <s v="A infancia espiritual"/>
        <s v="Coaching"/>
        <s v="Indicação curso"/>
        <s v="Motivacional"/>
        <s v="Reflexão"/>
        <s v="Tendencias para Operação de TI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0">
  <cacheSource type="worksheet">
    <worksheetSource ref="A3:E132" sheet="PONTUAÇÃO ABR-JUN-2017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x v="0"/>
    <x v="40"/>
    <x v="2"/>
    <x v="28"/>
  </r>
  <r>
    <x v="1"/>
    <x v="0"/>
    <x v="0"/>
    <x v="0"/>
    <x v="68"/>
  </r>
  <r>
    <x v="1"/>
    <x v="0"/>
    <x v="40"/>
    <x v="2"/>
    <x v="28"/>
  </r>
  <r>
    <x v="2"/>
    <x v="0"/>
    <x v="40"/>
    <x v="2"/>
    <x v="28"/>
  </r>
  <r>
    <x v="2"/>
    <x v="0"/>
    <x v="0"/>
    <x v="0"/>
    <x v="68"/>
  </r>
  <r>
    <x v="2"/>
    <x v="1"/>
    <x v="1"/>
    <x v="0"/>
    <x v="77"/>
  </r>
  <r>
    <x v="7"/>
    <x v="0"/>
    <x v="40"/>
    <x v="2"/>
    <x v="28"/>
  </r>
  <r>
    <x v="8"/>
    <x v="0"/>
    <x v="40"/>
    <x v="2"/>
    <x v="28"/>
  </r>
  <r>
    <x v="12"/>
    <x v="0"/>
    <x v="40"/>
    <x v="2"/>
    <x v="28"/>
  </r>
  <r>
    <x v="14"/>
    <x v="0"/>
    <x v="40"/>
    <x v="2"/>
    <x v="28"/>
  </r>
  <r>
    <x v="14"/>
    <x v="2"/>
    <x v="2"/>
    <x v="0"/>
    <x v="93"/>
  </r>
  <r>
    <x v="15"/>
    <x v="0"/>
    <x v="40"/>
    <x v="2"/>
    <x v="28"/>
  </r>
  <r>
    <x v="15"/>
    <x v="2"/>
    <x v="0"/>
    <x v="0"/>
    <x v="68"/>
  </r>
  <r>
    <x v="16"/>
    <x v="0"/>
    <x v="40"/>
    <x v="2"/>
    <x v="28"/>
  </r>
  <r>
    <x v="20"/>
    <x v="0"/>
    <x v="40"/>
    <x v="2"/>
    <x v="28"/>
  </r>
  <r>
    <x v="22"/>
    <x v="0"/>
    <x v="2"/>
    <x v="0"/>
    <x v="92"/>
  </r>
  <r>
    <x v="23"/>
    <x v="0"/>
    <x v="25"/>
    <x v="1"/>
    <x v="47"/>
  </r>
  <r>
    <x v="23"/>
    <x v="1"/>
    <x v="0"/>
    <x v="0"/>
    <x v="78"/>
  </r>
  <r>
    <x v="23"/>
    <x v="2"/>
    <x v="2"/>
    <x v="0"/>
    <x v="74"/>
  </r>
  <r>
    <x v="24"/>
    <x v="0"/>
    <x v="40"/>
    <x v="2"/>
    <x v="28"/>
  </r>
  <r>
    <x v="25"/>
    <x v="0"/>
    <x v="40"/>
    <x v="2"/>
    <x v="28"/>
  </r>
  <r>
    <x v="28"/>
    <x v="0"/>
    <x v="24"/>
    <x v="1"/>
    <x v="63"/>
  </r>
  <r>
    <x v="29"/>
    <x v="0"/>
    <x v="40"/>
    <x v="2"/>
    <x v="28"/>
  </r>
  <r>
    <x v="37"/>
    <x v="0"/>
    <x v="40"/>
    <x v="2"/>
    <x v="28"/>
  </r>
  <r>
    <x v="38"/>
    <x v="0"/>
    <x v="43"/>
    <x v="3"/>
    <x v="28"/>
  </r>
  <r>
    <x v="39"/>
    <x v="0"/>
    <x v="40"/>
    <x v="2"/>
    <x v="28"/>
  </r>
  <r>
    <x v="39"/>
    <x v="2"/>
    <x v="0"/>
    <x v="0"/>
    <x v="68"/>
  </r>
  <r>
    <x v="32"/>
    <x v="3"/>
    <x v="0"/>
    <x v="0"/>
    <x v="21"/>
  </r>
  <r>
    <x v="15"/>
    <x v="62"/>
    <x v="0"/>
    <x v="0"/>
    <x v="68"/>
  </r>
  <r>
    <x v="23"/>
    <x v="4"/>
    <x v="3"/>
    <x v="0"/>
    <x v="68"/>
  </r>
  <r>
    <x v="2"/>
    <x v="4"/>
    <x v="0"/>
    <x v="0"/>
    <x v="68"/>
  </r>
  <r>
    <x v="23"/>
    <x v="4"/>
    <x v="3"/>
    <x v="0"/>
    <x v="68"/>
  </r>
  <r>
    <x v="25"/>
    <x v="4"/>
    <x v="0"/>
    <x v="0"/>
    <x v="68"/>
  </r>
  <r>
    <x v="31"/>
    <x v="4"/>
    <x v="0"/>
    <x v="0"/>
    <x v="68"/>
  </r>
  <r>
    <x v="23"/>
    <x v="63"/>
    <x v="18"/>
    <x v="0"/>
    <x v="68"/>
  </r>
  <r>
    <x v="15"/>
    <x v="64"/>
    <x v="0"/>
    <x v="0"/>
    <x v="68"/>
  </r>
  <r>
    <x v="15"/>
    <x v="64"/>
    <x v="0"/>
    <x v="0"/>
    <x v="68"/>
  </r>
  <r>
    <x v="29"/>
    <x v="64"/>
    <x v="3"/>
    <x v="0"/>
    <x v="68"/>
  </r>
  <r>
    <x v="40"/>
    <x v="64"/>
    <x v="0"/>
    <x v="0"/>
    <x v="68"/>
  </r>
  <r>
    <x v="2"/>
    <x v="64"/>
    <x v="0"/>
    <x v="0"/>
    <x v="68"/>
  </r>
  <r>
    <x v="9"/>
    <x v="64"/>
    <x v="3"/>
    <x v="0"/>
    <x v="68"/>
  </r>
  <r>
    <x v="4"/>
    <x v="64"/>
    <x v="3"/>
    <x v="0"/>
    <x v="68"/>
  </r>
  <r>
    <x v="2"/>
    <x v="64"/>
    <x v="0"/>
    <x v="0"/>
    <x v="68"/>
  </r>
  <r>
    <x v="31"/>
    <x v="64"/>
    <x v="3"/>
    <x v="0"/>
    <x v="68"/>
  </r>
  <r>
    <x v="29"/>
    <x v="64"/>
    <x v="3"/>
    <x v="0"/>
    <x v="68"/>
  </r>
  <r>
    <x v="15"/>
    <x v="5"/>
    <x v="8"/>
    <x v="0"/>
    <x v="17"/>
  </r>
  <r>
    <x v="25"/>
    <x v="5"/>
    <x v="8"/>
    <x v="0"/>
    <x v="68"/>
  </r>
  <r>
    <x v="28"/>
    <x v="5"/>
    <x v="18"/>
    <x v="0"/>
    <x v="68"/>
  </r>
  <r>
    <x v="28"/>
    <x v="5"/>
    <x v="18"/>
    <x v="0"/>
    <x v="68"/>
  </r>
  <r>
    <x v="25"/>
    <x v="6"/>
    <x v="8"/>
    <x v="0"/>
    <x v="80"/>
  </r>
  <r>
    <x v="25"/>
    <x v="6"/>
    <x v="18"/>
    <x v="0"/>
    <x v="100"/>
  </r>
  <r>
    <x v="32"/>
    <x v="6"/>
    <x v="8"/>
    <x v="0"/>
    <x v="18"/>
  </r>
  <r>
    <x v="31"/>
    <x v="6"/>
    <x v="20"/>
    <x v="0"/>
    <x v="68"/>
  </r>
  <r>
    <x v="15"/>
    <x v="6"/>
    <x v="8"/>
    <x v="0"/>
    <x v="68"/>
  </r>
  <r>
    <x v="29"/>
    <x v="6"/>
    <x v="8"/>
    <x v="0"/>
    <x v="68"/>
  </r>
  <r>
    <x v="2"/>
    <x v="66"/>
    <x v="7"/>
    <x v="0"/>
    <x v="68"/>
  </r>
  <r>
    <x v="2"/>
    <x v="7"/>
    <x v="7"/>
    <x v="0"/>
    <x v="68"/>
  </r>
  <r>
    <x v="15"/>
    <x v="7"/>
    <x v="7"/>
    <x v="0"/>
    <x v="68"/>
  </r>
  <r>
    <x v="12"/>
    <x v="7"/>
    <x v="7"/>
    <x v="0"/>
    <x v="68"/>
  </r>
  <r>
    <x v="24"/>
    <x v="7"/>
    <x v="18"/>
    <x v="0"/>
    <x v="2"/>
  </r>
  <r>
    <x v="25"/>
    <x v="7"/>
    <x v="7"/>
    <x v="0"/>
    <x v="68"/>
  </r>
  <r>
    <x v="31"/>
    <x v="7"/>
    <x v="7"/>
    <x v="0"/>
    <x v="68"/>
  </r>
  <r>
    <x v="10"/>
    <x v="7"/>
    <x v="7"/>
    <x v="0"/>
    <x v="68"/>
  </r>
  <r>
    <x v="2"/>
    <x v="7"/>
    <x v="7"/>
    <x v="0"/>
    <x v="68"/>
  </r>
  <r>
    <x v="2"/>
    <x v="7"/>
    <x v="19"/>
    <x v="0"/>
    <x v="51"/>
  </r>
  <r>
    <x v="15"/>
    <x v="8"/>
    <x v="7"/>
    <x v="0"/>
    <x v="68"/>
  </r>
  <r>
    <x v="23"/>
    <x v="8"/>
    <x v="7"/>
    <x v="0"/>
    <x v="96"/>
  </r>
  <r>
    <x v="15"/>
    <x v="8"/>
    <x v="7"/>
    <x v="0"/>
    <x v="68"/>
  </r>
  <r>
    <x v="11"/>
    <x v="9"/>
    <x v="19"/>
    <x v="0"/>
    <x v="65"/>
  </r>
  <r>
    <x v="29"/>
    <x v="9"/>
    <x v="7"/>
    <x v="0"/>
    <x v="68"/>
  </r>
  <r>
    <x v="25"/>
    <x v="9"/>
    <x v="7"/>
    <x v="0"/>
    <x v="68"/>
  </r>
  <r>
    <x v="15"/>
    <x v="9"/>
    <x v="7"/>
    <x v="0"/>
    <x v="68"/>
  </r>
  <r>
    <x v="1"/>
    <x v="9"/>
    <x v="22"/>
    <x v="0"/>
    <x v="61"/>
  </r>
  <r>
    <x v="39"/>
    <x v="9"/>
    <x v="7"/>
    <x v="0"/>
    <x v="68"/>
  </r>
  <r>
    <x v="2"/>
    <x v="10"/>
    <x v="7"/>
    <x v="0"/>
    <x v="68"/>
  </r>
  <r>
    <x v="15"/>
    <x v="10"/>
    <x v="7"/>
    <x v="0"/>
    <x v="68"/>
  </r>
  <r>
    <x v="10"/>
    <x v="10"/>
    <x v="7"/>
    <x v="0"/>
    <x v="68"/>
  </r>
  <r>
    <x v="25"/>
    <x v="10"/>
    <x v="7"/>
    <x v="0"/>
    <x v="68"/>
  </r>
  <r>
    <x v="31"/>
    <x v="10"/>
    <x v="19"/>
    <x v="0"/>
    <x v="68"/>
  </r>
  <r>
    <x v="25"/>
    <x v="11"/>
    <x v="7"/>
    <x v="0"/>
    <x v="68"/>
  </r>
  <r>
    <x v="2"/>
    <x v="12"/>
    <x v="7"/>
    <x v="0"/>
    <x v="68"/>
  </r>
  <r>
    <x v="25"/>
    <x v="12"/>
    <x v="7"/>
    <x v="0"/>
    <x v="68"/>
  </r>
  <r>
    <x v="15"/>
    <x v="12"/>
    <x v="7"/>
    <x v="0"/>
    <x v="68"/>
  </r>
  <r>
    <x v="23"/>
    <x v="13"/>
    <x v="7"/>
    <x v="0"/>
    <x v="68"/>
  </r>
  <r>
    <x v="16"/>
    <x v="13"/>
    <x v="7"/>
    <x v="0"/>
    <x v="68"/>
  </r>
  <r>
    <x v="25"/>
    <x v="13"/>
    <x v="7"/>
    <x v="0"/>
    <x v="68"/>
  </r>
  <r>
    <x v="40"/>
    <x v="13"/>
    <x v="7"/>
    <x v="0"/>
    <x v="68"/>
  </r>
  <r>
    <x v="2"/>
    <x v="13"/>
    <x v="7"/>
    <x v="0"/>
    <x v="68"/>
  </r>
  <r>
    <x v="14"/>
    <x v="13"/>
    <x v="15"/>
    <x v="0"/>
    <x v="54"/>
  </r>
  <r>
    <x v="25"/>
    <x v="13"/>
    <x v="7"/>
    <x v="0"/>
    <x v="58"/>
  </r>
  <r>
    <x v="31"/>
    <x v="13"/>
    <x v="7"/>
    <x v="0"/>
    <x v="68"/>
  </r>
  <r>
    <x v="40"/>
    <x v="13"/>
    <x v="7"/>
    <x v="0"/>
    <x v="32"/>
  </r>
  <r>
    <x v="40"/>
    <x v="13"/>
    <x v="7"/>
    <x v="0"/>
    <x v="97"/>
  </r>
  <r>
    <x v="28"/>
    <x v="13"/>
    <x v="7"/>
    <x v="0"/>
    <x v="97"/>
  </r>
  <r>
    <x v="40"/>
    <x v="13"/>
    <x v="12"/>
    <x v="0"/>
    <x v="34"/>
  </r>
  <r>
    <x v="15"/>
    <x v="13"/>
    <x v="19"/>
    <x v="0"/>
    <x v="68"/>
  </r>
  <r>
    <x v="2"/>
    <x v="14"/>
    <x v="7"/>
    <x v="0"/>
    <x v="4"/>
  </r>
  <r>
    <x v="35"/>
    <x v="14"/>
    <x v="7"/>
    <x v="0"/>
    <x v="4"/>
  </r>
  <r>
    <x v="3"/>
    <x v="14"/>
    <x v="7"/>
    <x v="0"/>
    <x v="68"/>
  </r>
  <r>
    <x v="25"/>
    <x v="15"/>
    <x v="7"/>
    <x v="0"/>
    <x v="68"/>
  </r>
  <r>
    <x v="25"/>
    <x v="15"/>
    <x v="7"/>
    <x v="0"/>
    <x v="68"/>
  </r>
  <r>
    <x v="39"/>
    <x v="15"/>
    <x v="7"/>
    <x v="0"/>
    <x v="68"/>
  </r>
  <r>
    <x v="32"/>
    <x v="15"/>
    <x v="12"/>
    <x v="0"/>
    <x v="90"/>
  </r>
  <r>
    <x v="40"/>
    <x v="15"/>
    <x v="11"/>
    <x v="0"/>
    <x v="39"/>
  </r>
  <r>
    <x v="33"/>
    <x v="15"/>
    <x v="7"/>
    <x v="0"/>
    <x v="84"/>
  </r>
  <r>
    <x v="2"/>
    <x v="15"/>
    <x v="7"/>
    <x v="0"/>
    <x v="68"/>
  </r>
  <r>
    <x v="40"/>
    <x v="15"/>
    <x v="29"/>
    <x v="1"/>
    <x v="62"/>
  </r>
  <r>
    <x v="39"/>
    <x v="16"/>
    <x v="23"/>
    <x v="0"/>
    <x v="55"/>
  </r>
  <r>
    <x v="40"/>
    <x v="16"/>
    <x v="28"/>
    <x v="0"/>
    <x v="68"/>
  </r>
  <r>
    <x v="25"/>
    <x v="16"/>
    <x v="45"/>
    <x v="0"/>
    <x v="35"/>
  </r>
  <r>
    <x v="30"/>
    <x v="16"/>
    <x v="44"/>
    <x v="0"/>
    <x v="40"/>
  </r>
  <r>
    <x v="25"/>
    <x v="16"/>
    <x v="28"/>
    <x v="0"/>
    <x v="68"/>
  </r>
  <r>
    <x v="19"/>
    <x v="16"/>
    <x v="34"/>
    <x v="0"/>
    <x v="55"/>
  </r>
  <r>
    <x v="31"/>
    <x v="16"/>
    <x v="44"/>
    <x v="0"/>
    <x v="84"/>
  </r>
  <r>
    <x v="23"/>
    <x v="17"/>
    <x v="20"/>
    <x v="0"/>
    <x v="98"/>
  </r>
  <r>
    <x v="14"/>
    <x v="17"/>
    <x v="18"/>
    <x v="0"/>
    <x v="84"/>
  </r>
  <r>
    <x v="2"/>
    <x v="17"/>
    <x v="8"/>
    <x v="0"/>
    <x v="84"/>
  </r>
  <r>
    <x v="2"/>
    <x v="17"/>
    <x v="20"/>
    <x v="0"/>
    <x v="68"/>
  </r>
  <r>
    <x v="19"/>
    <x v="17"/>
    <x v="8"/>
    <x v="0"/>
    <x v="25"/>
  </r>
  <r>
    <x v="35"/>
    <x v="17"/>
    <x v="20"/>
    <x v="0"/>
    <x v="68"/>
  </r>
  <r>
    <x v="25"/>
    <x v="17"/>
    <x v="8"/>
    <x v="0"/>
    <x v="84"/>
  </r>
  <r>
    <x v="10"/>
    <x v="17"/>
    <x v="8"/>
    <x v="0"/>
    <x v="84"/>
  </r>
  <r>
    <x v="2"/>
    <x v="17"/>
    <x v="20"/>
    <x v="0"/>
    <x v="68"/>
  </r>
  <r>
    <x v="33"/>
    <x v="17"/>
    <x v="18"/>
    <x v="0"/>
    <x v="84"/>
  </r>
  <r>
    <x v="15"/>
    <x v="17"/>
    <x v="10"/>
    <x v="0"/>
    <x v="69"/>
  </r>
  <r>
    <x v="23"/>
    <x v="17"/>
    <x v="20"/>
    <x v="0"/>
    <x v="68"/>
  </r>
  <r>
    <x v="25"/>
    <x v="18"/>
    <x v="8"/>
    <x v="0"/>
    <x v="84"/>
  </r>
  <r>
    <x v="2"/>
    <x v="18"/>
    <x v="8"/>
    <x v="0"/>
    <x v="84"/>
  </r>
  <r>
    <x v="39"/>
    <x v="18"/>
    <x v="8"/>
    <x v="0"/>
    <x v="84"/>
  </r>
  <r>
    <x v="15"/>
    <x v="18"/>
    <x v="10"/>
    <x v="0"/>
    <x v="27"/>
  </r>
  <r>
    <x v="25"/>
    <x v="19"/>
    <x v="8"/>
    <x v="0"/>
    <x v="68"/>
  </r>
  <r>
    <x v="2"/>
    <x v="20"/>
    <x v="8"/>
    <x v="0"/>
    <x v="68"/>
  </r>
  <r>
    <x v="25"/>
    <x v="20"/>
    <x v="8"/>
    <x v="0"/>
    <x v="83"/>
  </r>
  <r>
    <x v="10"/>
    <x v="21"/>
    <x v="8"/>
    <x v="0"/>
    <x v="68"/>
  </r>
  <r>
    <x v="25"/>
    <x v="21"/>
    <x v="8"/>
    <x v="0"/>
    <x v="83"/>
  </r>
  <r>
    <x v="15"/>
    <x v="21"/>
    <x v="8"/>
    <x v="0"/>
    <x v="83"/>
  </r>
  <r>
    <x v="15"/>
    <x v="21"/>
    <x v="8"/>
    <x v="0"/>
    <x v="83"/>
  </r>
  <r>
    <x v="15"/>
    <x v="21"/>
    <x v="10"/>
    <x v="0"/>
    <x v="24"/>
  </r>
  <r>
    <x v="29"/>
    <x v="20"/>
    <x v="18"/>
    <x v="0"/>
    <x v="83"/>
  </r>
  <r>
    <x v="29"/>
    <x v="21"/>
    <x v="18"/>
    <x v="0"/>
    <x v="83"/>
  </r>
  <r>
    <x v="2"/>
    <x v="21"/>
    <x v="8"/>
    <x v="0"/>
    <x v="83"/>
  </r>
  <r>
    <x v="25"/>
    <x v="21"/>
    <x v="18"/>
    <x v="0"/>
    <x v="83"/>
  </r>
  <r>
    <x v="2"/>
    <x v="22"/>
    <x v="8"/>
    <x v="0"/>
    <x v="83"/>
  </r>
  <r>
    <x v="25"/>
    <x v="22"/>
    <x v="8"/>
    <x v="0"/>
    <x v="83"/>
  </r>
  <r>
    <x v="12"/>
    <x v="22"/>
    <x v="10"/>
    <x v="0"/>
    <x v="31"/>
  </r>
  <r>
    <x v="29"/>
    <x v="22"/>
    <x v="18"/>
    <x v="0"/>
    <x v="83"/>
  </r>
  <r>
    <x v="35"/>
    <x v="22"/>
    <x v="8"/>
    <x v="0"/>
    <x v="83"/>
  </r>
  <r>
    <x v="13"/>
    <x v="22"/>
    <x v="8"/>
    <x v="0"/>
    <x v="83"/>
  </r>
  <r>
    <x v="19"/>
    <x v="23"/>
    <x v="20"/>
    <x v="0"/>
    <x v="85"/>
  </r>
  <r>
    <x v="2"/>
    <x v="23"/>
    <x v="8"/>
    <x v="0"/>
    <x v="83"/>
  </r>
  <r>
    <x v="10"/>
    <x v="23"/>
    <x v="8"/>
    <x v="0"/>
    <x v="83"/>
  </r>
  <r>
    <x v="25"/>
    <x v="23"/>
    <x v="8"/>
    <x v="0"/>
    <x v="83"/>
  </r>
  <r>
    <x v="0"/>
    <x v="23"/>
    <x v="23"/>
    <x v="0"/>
    <x v="89"/>
  </r>
  <r>
    <x v="33"/>
    <x v="23"/>
    <x v="8"/>
    <x v="0"/>
    <x v="83"/>
  </r>
  <r>
    <x v="15"/>
    <x v="23"/>
    <x v="10"/>
    <x v="0"/>
    <x v="94"/>
  </r>
  <r>
    <x v="33"/>
    <x v="24"/>
    <x v="8"/>
    <x v="0"/>
    <x v="84"/>
  </r>
  <r>
    <x v="2"/>
    <x v="24"/>
    <x v="8"/>
    <x v="0"/>
    <x v="84"/>
  </r>
  <r>
    <x v="10"/>
    <x v="24"/>
    <x v="8"/>
    <x v="0"/>
    <x v="68"/>
  </r>
  <r>
    <x v="3"/>
    <x v="24"/>
    <x v="8"/>
    <x v="0"/>
    <x v="91"/>
  </r>
  <r>
    <x v="23"/>
    <x v="25"/>
    <x v="9"/>
    <x v="0"/>
    <x v="39"/>
  </r>
  <r>
    <x v="15"/>
    <x v="25"/>
    <x v="8"/>
    <x v="0"/>
    <x v="84"/>
  </r>
  <r>
    <x v="2"/>
    <x v="25"/>
    <x v="8"/>
    <x v="0"/>
    <x v="84"/>
  </r>
  <r>
    <x v="16"/>
    <x v="25"/>
    <x v="8"/>
    <x v="0"/>
    <x v="68"/>
  </r>
  <r>
    <x v="25"/>
    <x v="25"/>
    <x v="35"/>
    <x v="6"/>
    <x v="41"/>
  </r>
  <r>
    <x v="34"/>
    <x v="25"/>
    <x v="31"/>
    <x v="5"/>
    <x v="99"/>
  </r>
  <r>
    <x v="10"/>
    <x v="25"/>
    <x v="31"/>
    <x v="5"/>
    <x v="23"/>
  </r>
  <r>
    <x v="2"/>
    <x v="25"/>
    <x v="30"/>
    <x v="3"/>
    <x v="81"/>
  </r>
  <r>
    <x v="7"/>
    <x v="25"/>
    <x v="42"/>
    <x v="2"/>
    <x v="41"/>
  </r>
  <r>
    <x v="35"/>
    <x v="25"/>
    <x v="42"/>
    <x v="3"/>
    <x v="41"/>
  </r>
  <r>
    <x v="12"/>
    <x v="25"/>
    <x v="42"/>
    <x v="2"/>
    <x v="41"/>
  </r>
  <r>
    <x v="1"/>
    <x v="25"/>
    <x v="42"/>
    <x v="2"/>
    <x v="41"/>
  </r>
  <r>
    <x v="37"/>
    <x v="25"/>
    <x v="42"/>
    <x v="2"/>
    <x v="41"/>
  </r>
  <r>
    <x v="29"/>
    <x v="25"/>
    <x v="42"/>
    <x v="2"/>
    <x v="41"/>
  </r>
  <r>
    <x v="24"/>
    <x v="25"/>
    <x v="42"/>
    <x v="2"/>
    <x v="41"/>
  </r>
  <r>
    <x v="27"/>
    <x v="25"/>
    <x v="42"/>
    <x v="2"/>
    <x v="41"/>
  </r>
  <r>
    <x v="36"/>
    <x v="25"/>
    <x v="42"/>
    <x v="2"/>
    <x v="41"/>
  </r>
  <r>
    <x v="16"/>
    <x v="25"/>
    <x v="42"/>
    <x v="2"/>
    <x v="41"/>
  </r>
  <r>
    <x v="15"/>
    <x v="25"/>
    <x v="42"/>
    <x v="2"/>
    <x v="41"/>
  </r>
  <r>
    <x v="14"/>
    <x v="25"/>
    <x v="42"/>
    <x v="2"/>
    <x v="41"/>
  </r>
  <r>
    <x v="38"/>
    <x v="25"/>
    <x v="42"/>
    <x v="2"/>
    <x v="41"/>
  </r>
  <r>
    <x v="31"/>
    <x v="25"/>
    <x v="42"/>
    <x v="2"/>
    <x v="41"/>
  </r>
  <r>
    <x v="1"/>
    <x v="65"/>
    <x v="8"/>
    <x v="0"/>
    <x v="68"/>
  </r>
  <r>
    <x v="2"/>
    <x v="65"/>
    <x v="8"/>
    <x v="0"/>
    <x v="68"/>
  </r>
  <r>
    <x v="31"/>
    <x v="26"/>
    <x v="8"/>
    <x v="0"/>
    <x v="68"/>
  </r>
  <r>
    <x v="2"/>
    <x v="26"/>
    <x v="8"/>
    <x v="0"/>
    <x v="68"/>
  </r>
  <r>
    <x v="25"/>
    <x v="26"/>
    <x v="8"/>
    <x v="0"/>
    <x v="68"/>
  </r>
  <r>
    <x v="10"/>
    <x v="26"/>
    <x v="16"/>
    <x v="0"/>
    <x v="84"/>
  </r>
  <r>
    <x v="36"/>
    <x v="26"/>
    <x v="4"/>
    <x v="0"/>
    <x v="27"/>
  </r>
  <r>
    <x v="3"/>
    <x v="26"/>
    <x v="8"/>
    <x v="0"/>
    <x v="68"/>
  </r>
  <r>
    <x v="12"/>
    <x v="26"/>
    <x v="5"/>
    <x v="0"/>
    <x v="68"/>
  </r>
  <r>
    <x v="3"/>
    <x v="26"/>
    <x v="8"/>
    <x v="0"/>
    <x v="33"/>
  </r>
  <r>
    <x v="3"/>
    <x v="26"/>
    <x v="13"/>
    <x v="0"/>
    <x v="33"/>
  </r>
  <r>
    <x v="40"/>
    <x v="26"/>
    <x v="8"/>
    <x v="0"/>
    <x v="68"/>
  </r>
  <r>
    <x v="2"/>
    <x v="26"/>
    <x v="8"/>
    <x v="0"/>
    <x v="68"/>
  </r>
  <r>
    <x v="18"/>
    <x v="26"/>
    <x v="8"/>
    <x v="0"/>
    <x v="10"/>
  </r>
  <r>
    <x v="36"/>
    <x v="27"/>
    <x v="8"/>
    <x v="0"/>
    <x v="68"/>
  </r>
  <r>
    <x v="2"/>
    <x v="27"/>
    <x v="8"/>
    <x v="0"/>
    <x v="68"/>
  </r>
  <r>
    <x v="25"/>
    <x v="27"/>
    <x v="8"/>
    <x v="0"/>
    <x v="68"/>
  </r>
  <r>
    <x v="31"/>
    <x v="27"/>
    <x v="21"/>
    <x v="0"/>
    <x v="68"/>
  </r>
  <r>
    <x v="2"/>
    <x v="27"/>
    <x v="8"/>
    <x v="0"/>
    <x v="68"/>
  </r>
  <r>
    <x v="24"/>
    <x v="28"/>
    <x v="26"/>
    <x v="4"/>
    <x v="87"/>
  </r>
  <r>
    <x v="25"/>
    <x v="28"/>
    <x v="18"/>
    <x v="0"/>
    <x v="68"/>
  </r>
  <r>
    <x v="28"/>
    <x v="28"/>
    <x v="21"/>
    <x v="0"/>
    <x v="68"/>
  </r>
  <r>
    <x v="23"/>
    <x v="28"/>
    <x v="8"/>
    <x v="0"/>
    <x v="86"/>
  </r>
  <r>
    <x v="13"/>
    <x v="28"/>
    <x v="13"/>
    <x v="0"/>
    <x v="53"/>
  </r>
  <r>
    <x v="38"/>
    <x v="28"/>
    <x v="18"/>
    <x v="0"/>
    <x v="68"/>
  </r>
  <r>
    <x v="36"/>
    <x v="29"/>
    <x v="8"/>
    <x v="0"/>
    <x v="68"/>
  </r>
  <r>
    <x v="2"/>
    <x v="29"/>
    <x v="8"/>
    <x v="0"/>
    <x v="46"/>
  </r>
  <r>
    <x v="2"/>
    <x v="29"/>
    <x v="8"/>
    <x v="0"/>
    <x v="50"/>
  </r>
  <r>
    <x v="5"/>
    <x v="30"/>
    <x v="13"/>
    <x v="0"/>
    <x v="75"/>
  </r>
  <r>
    <x v="35"/>
    <x v="30"/>
    <x v="35"/>
    <x v="6"/>
    <x v="71"/>
  </r>
  <r>
    <x v="35"/>
    <x v="30"/>
    <x v="33"/>
    <x v="3"/>
    <x v="71"/>
  </r>
  <r>
    <x v="35"/>
    <x v="30"/>
    <x v="32"/>
    <x v="3"/>
    <x v="71"/>
  </r>
  <r>
    <x v="10"/>
    <x v="30"/>
    <x v="41"/>
    <x v="2"/>
    <x v="71"/>
  </r>
  <r>
    <x v="4"/>
    <x v="30"/>
    <x v="41"/>
    <x v="2"/>
    <x v="71"/>
  </r>
  <r>
    <x v="31"/>
    <x v="30"/>
    <x v="41"/>
    <x v="2"/>
    <x v="71"/>
  </r>
  <r>
    <x v="27"/>
    <x v="30"/>
    <x v="41"/>
    <x v="2"/>
    <x v="71"/>
  </r>
  <r>
    <x v="3"/>
    <x v="30"/>
    <x v="41"/>
    <x v="2"/>
    <x v="71"/>
  </r>
  <r>
    <x v="7"/>
    <x v="30"/>
    <x v="41"/>
    <x v="2"/>
    <x v="71"/>
  </r>
  <r>
    <x v="29"/>
    <x v="30"/>
    <x v="41"/>
    <x v="2"/>
    <x v="71"/>
  </r>
  <r>
    <x v="24"/>
    <x v="30"/>
    <x v="41"/>
    <x v="2"/>
    <x v="71"/>
  </r>
  <r>
    <x v="36"/>
    <x v="30"/>
    <x v="41"/>
    <x v="2"/>
    <x v="71"/>
  </r>
  <r>
    <x v="21"/>
    <x v="30"/>
    <x v="41"/>
    <x v="2"/>
    <x v="71"/>
  </r>
  <r>
    <x v="6"/>
    <x v="30"/>
    <x v="41"/>
    <x v="2"/>
    <x v="71"/>
  </r>
  <r>
    <x v="38"/>
    <x v="30"/>
    <x v="41"/>
    <x v="2"/>
    <x v="71"/>
  </r>
  <r>
    <x v="15"/>
    <x v="30"/>
    <x v="41"/>
    <x v="2"/>
    <x v="71"/>
  </r>
  <r>
    <x v="12"/>
    <x v="30"/>
    <x v="41"/>
    <x v="2"/>
    <x v="71"/>
  </r>
  <r>
    <x v="25"/>
    <x v="60"/>
    <x v="8"/>
    <x v="0"/>
    <x v="45"/>
  </r>
  <r>
    <x v="40"/>
    <x v="61"/>
    <x v="21"/>
    <x v="0"/>
    <x v="6"/>
  </r>
  <r>
    <x v="15"/>
    <x v="31"/>
    <x v="13"/>
    <x v="0"/>
    <x v="5"/>
  </r>
  <r>
    <x v="23"/>
    <x v="31"/>
    <x v="13"/>
    <x v="0"/>
    <x v="36"/>
  </r>
  <r>
    <x v="25"/>
    <x v="31"/>
    <x v="8"/>
    <x v="0"/>
    <x v="83"/>
  </r>
  <r>
    <x v="2"/>
    <x v="31"/>
    <x v="8"/>
    <x v="0"/>
    <x v="68"/>
  </r>
  <r>
    <x v="11"/>
    <x v="31"/>
    <x v="21"/>
    <x v="0"/>
    <x v="68"/>
  </r>
  <r>
    <x v="29"/>
    <x v="31"/>
    <x v="8"/>
    <x v="0"/>
    <x v="68"/>
  </r>
  <r>
    <x v="23"/>
    <x v="31"/>
    <x v="13"/>
    <x v="0"/>
    <x v="7"/>
  </r>
  <r>
    <x v="1"/>
    <x v="31"/>
    <x v="8"/>
    <x v="0"/>
    <x v="83"/>
  </r>
  <r>
    <x v="1"/>
    <x v="31"/>
    <x v="8"/>
    <x v="0"/>
    <x v="83"/>
  </r>
  <r>
    <x v="1"/>
    <x v="31"/>
    <x v="8"/>
    <x v="0"/>
    <x v="59"/>
  </r>
  <r>
    <x v="39"/>
    <x v="31"/>
    <x v="8"/>
    <x v="0"/>
    <x v="83"/>
  </r>
  <r>
    <x v="31"/>
    <x v="31"/>
    <x v="8"/>
    <x v="0"/>
    <x v="83"/>
  </r>
  <r>
    <x v="17"/>
    <x v="31"/>
    <x v="6"/>
    <x v="0"/>
    <x v="52"/>
  </r>
  <r>
    <x v="39"/>
    <x v="32"/>
    <x v="8"/>
    <x v="0"/>
    <x v="68"/>
  </r>
  <r>
    <x v="18"/>
    <x v="33"/>
    <x v="8"/>
    <x v="0"/>
    <x v="20"/>
  </r>
  <r>
    <x v="35"/>
    <x v="33"/>
    <x v="13"/>
    <x v="0"/>
    <x v="82"/>
  </r>
  <r>
    <x v="15"/>
    <x v="33"/>
    <x v="21"/>
    <x v="0"/>
    <x v="68"/>
  </r>
  <r>
    <x v="23"/>
    <x v="34"/>
    <x v="8"/>
    <x v="0"/>
    <x v="84"/>
  </r>
  <r>
    <x v="15"/>
    <x v="34"/>
    <x v="13"/>
    <x v="0"/>
    <x v="45"/>
  </r>
  <r>
    <x v="29"/>
    <x v="34"/>
    <x v="8"/>
    <x v="0"/>
    <x v="84"/>
  </r>
  <r>
    <x v="3"/>
    <x v="34"/>
    <x v="8"/>
    <x v="0"/>
    <x v="44"/>
  </r>
  <r>
    <x v="3"/>
    <x v="34"/>
    <x v="13"/>
    <x v="0"/>
    <x v="14"/>
  </r>
  <r>
    <x v="3"/>
    <x v="34"/>
    <x v="13"/>
    <x v="0"/>
    <x v="64"/>
  </r>
  <r>
    <x v="23"/>
    <x v="35"/>
    <x v="13"/>
    <x v="0"/>
    <x v="42"/>
  </r>
  <r>
    <x v="36"/>
    <x v="35"/>
    <x v="8"/>
    <x v="0"/>
    <x v="68"/>
  </r>
  <r>
    <x v="23"/>
    <x v="35"/>
    <x v="8"/>
    <x v="0"/>
    <x v="68"/>
  </r>
  <r>
    <x v="15"/>
    <x v="36"/>
    <x v="8"/>
    <x v="0"/>
    <x v="72"/>
  </r>
  <r>
    <x v="31"/>
    <x v="36"/>
    <x v="8"/>
    <x v="0"/>
    <x v="84"/>
  </r>
  <r>
    <x v="10"/>
    <x v="36"/>
    <x v="8"/>
    <x v="0"/>
    <x v="84"/>
  </r>
  <r>
    <x v="7"/>
    <x v="36"/>
    <x v="21"/>
    <x v="0"/>
    <x v="15"/>
  </r>
  <r>
    <x v="25"/>
    <x v="36"/>
    <x v="8"/>
    <x v="0"/>
    <x v="68"/>
  </r>
  <r>
    <x v="7"/>
    <x v="36"/>
    <x v="18"/>
    <x v="0"/>
    <x v="68"/>
  </r>
  <r>
    <x v="23"/>
    <x v="37"/>
    <x v="21"/>
    <x v="0"/>
    <x v="68"/>
  </r>
  <r>
    <x v="6"/>
    <x v="37"/>
    <x v="8"/>
    <x v="0"/>
    <x v="0"/>
  </r>
  <r>
    <x v="6"/>
    <x v="37"/>
    <x v="8"/>
    <x v="0"/>
    <x v="0"/>
  </r>
  <r>
    <x v="6"/>
    <x v="37"/>
    <x v="8"/>
    <x v="0"/>
    <x v="0"/>
  </r>
  <r>
    <x v="10"/>
    <x v="37"/>
    <x v="8"/>
    <x v="0"/>
    <x v="84"/>
  </r>
  <r>
    <x v="31"/>
    <x v="38"/>
    <x v="17"/>
    <x v="0"/>
    <x v="66"/>
  </r>
  <r>
    <x v="25"/>
    <x v="38"/>
    <x v="8"/>
    <x v="0"/>
    <x v="94"/>
  </r>
  <r>
    <x v="10"/>
    <x v="39"/>
    <x v="8"/>
    <x v="0"/>
    <x v="84"/>
  </r>
  <r>
    <x v="10"/>
    <x v="39"/>
    <x v="8"/>
    <x v="0"/>
    <x v="84"/>
  </r>
  <r>
    <x v="7"/>
    <x v="40"/>
    <x v="13"/>
    <x v="0"/>
    <x v="95"/>
  </r>
  <r>
    <x v="33"/>
    <x v="40"/>
    <x v="8"/>
    <x v="0"/>
    <x v="84"/>
  </r>
  <r>
    <x v="23"/>
    <x v="40"/>
    <x v="8"/>
    <x v="0"/>
    <x v="84"/>
  </r>
  <r>
    <x v="23"/>
    <x v="40"/>
    <x v="13"/>
    <x v="0"/>
    <x v="13"/>
  </r>
  <r>
    <x v="25"/>
    <x v="40"/>
    <x v="8"/>
    <x v="0"/>
    <x v="67"/>
  </r>
  <r>
    <x v="10"/>
    <x v="40"/>
    <x v="8"/>
    <x v="0"/>
    <x v="84"/>
  </r>
  <r>
    <x v="28"/>
    <x v="40"/>
    <x v="8"/>
    <x v="0"/>
    <x v="68"/>
  </r>
  <r>
    <x v="8"/>
    <x v="40"/>
    <x v="8"/>
    <x v="0"/>
    <x v="84"/>
  </r>
  <r>
    <x v="4"/>
    <x v="40"/>
    <x v="8"/>
    <x v="0"/>
    <x v="68"/>
  </r>
  <r>
    <x v="12"/>
    <x v="40"/>
    <x v="8"/>
    <x v="0"/>
    <x v="84"/>
  </r>
  <r>
    <x v="10"/>
    <x v="41"/>
    <x v="13"/>
    <x v="0"/>
    <x v="48"/>
  </r>
  <r>
    <x v="33"/>
    <x v="41"/>
    <x v="8"/>
    <x v="0"/>
    <x v="84"/>
  </r>
  <r>
    <x v="25"/>
    <x v="41"/>
    <x v="8"/>
    <x v="0"/>
    <x v="68"/>
  </r>
  <r>
    <x v="35"/>
    <x v="41"/>
    <x v="8"/>
    <x v="0"/>
    <x v="68"/>
  </r>
  <r>
    <x v="31"/>
    <x v="41"/>
    <x v="8"/>
    <x v="0"/>
    <x v="70"/>
  </r>
  <r>
    <x v="7"/>
    <x v="39"/>
    <x v="27"/>
    <x v="4"/>
    <x v="71"/>
  </r>
  <r>
    <x v="2"/>
    <x v="39"/>
    <x v="27"/>
    <x v="4"/>
    <x v="71"/>
  </r>
  <r>
    <x v="3"/>
    <x v="39"/>
    <x v="27"/>
    <x v="4"/>
    <x v="71"/>
  </r>
  <r>
    <x v="24"/>
    <x v="39"/>
    <x v="27"/>
    <x v="4"/>
    <x v="71"/>
  </r>
  <r>
    <x v="1"/>
    <x v="41"/>
    <x v="8"/>
    <x v="0"/>
    <x v="73"/>
  </r>
  <r>
    <x v="1"/>
    <x v="41"/>
    <x v="8"/>
    <x v="0"/>
    <x v="73"/>
  </r>
  <r>
    <x v="23"/>
    <x v="41"/>
    <x v="14"/>
    <x v="0"/>
    <x v="12"/>
  </r>
  <r>
    <x v="23"/>
    <x v="42"/>
    <x v="20"/>
    <x v="0"/>
    <x v="68"/>
  </r>
  <r>
    <x v="23"/>
    <x v="42"/>
    <x v="13"/>
    <x v="0"/>
    <x v="27"/>
  </r>
  <r>
    <x v="23"/>
    <x v="42"/>
    <x v="13"/>
    <x v="0"/>
    <x v="3"/>
  </r>
  <r>
    <x v="25"/>
    <x v="42"/>
    <x v="8"/>
    <x v="0"/>
    <x v="84"/>
  </r>
  <r>
    <x v="28"/>
    <x v="43"/>
    <x v="13"/>
    <x v="0"/>
    <x v="27"/>
  </r>
  <r>
    <x v="15"/>
    <x v="43"/>
    <x v="21"/>
    <x v="0"/>
    <x v="79"/>
  </r>
  <r>
    <x v="2"/>
    <x v="43"/>
    <x v="8"/>
    <x v="0"/>
    <x v="68"/>
  </r>
  <r>
    <x v="23"/>
    <x v="43"/>
    <x v="8"/>
    <x v="0"/>
    <x v="16"/>
  </r>
  <r>
    <x v="23"/>
    <x v="43"/>
    <x v="13"/>
    <x v="0"/>
    <x v="57"/>
  </r>
  <r>
    <x v="3"/>
    <x v="43"/>
    <x v="8"/>
    <x v="7"/>
    <x v="68"/>
  </r>
  <r>
    <x v="3"/>
    <x v="43"/>
    <x v="8"/>
    <x v="7"/>
    <x v="68"/>
  </r>
  <r>
    <x v="3"/>
    <x v="43"/>
    <x v="8"/>
    <x v="7"/>
    <x v="68"/>
  </r>
  <r>
    <x v="10"/>
    <x v="44"/>
    <x v="8"/>
    <x v="0"/>
    <x v="68"/>
  </r>
  <r>
    <x v="10"/>
    <x v="44"/>
    <x v="8"/>
    <x v="0"/>
    <x v="68"/>
  </r>
  <r>
    <x v="2"/>
    <x v="44"/>
    <x v="8"/>
    <x v="0"/>
    <x v="68"/>
  </r>
  <r>
    <x v="33"/>
    <x v="44"/>
    <x v="8"/>
    <x v="0"/>
    <x v="68"/>
  </r>
  <r>
    <x v="23"/>
    <x v="44"/>
    <x v="13"/>
    <x v="0"/>
    <x v="76"/>
  </r>
  <r>
    <x v="5"/>
    <x v="45"/>
    <x v="38"/>
    <x v="3"/>
    <x v="9"/>
  </r>
  <r>
    <x v="3"/>
    <x v="45"/>
    <x v="39"/>
    <x v="3"/>
    <x v="9"/>
  </r>
  <r>
    <x v="15"/>
    <x v="45"/>
    <x v="37"/>
    <x v="3"/>
    <x v="9"/>
  </r>
  <r>
    <x v="29"/>
    <x v="45"/>
    <x v="36"/>
    <x v="2"/>
    <x v="9"/>
  </r>
  <r>
    <x v="14"/>
    <x v="45"/>
    <x v="35"/>
    <x v="6"/>
    <x v="9"/>
  </r>
  <r>
    <x v="4"/>
    <x v="45"/>
    <x v="36"/>
    <x v="2"/>
    <x v="9"/>
  </r>
  <r>
    <x v="38"/>
    <x v="45"/>
    <x v="36"/>
    <x v="2"/>
    <x v="9"/>
  </r>
  <r>
    <x v="21"/>
    <x v="45"/>
    <x v="36"/>
    <x v="2"/>
    <x v="9"/>
  </r>
  <r>
    <x v="7"/>
    <x v="45"/>
    <x v="36"/>
    <x v="2"/>
    <x v="9"/>
  </r>
  <r>
    <x v="1"/>
    <x v="45"/>
    <x v="36"/>
    <x v="2"/>
    <x v="9"/>
  </r>
  <r>
    <x v="25"/>
    <x v="45"/>
    <x v="36"/>
    <x v="2"/>
    <x v="9"/>
  </r>
  <r>
    <x v="24"/>
    <x v="45"/>
    <x v="36"/>
    <x v="2"/>
    <x v="9"/>
  </r>
  <r>
    <x v="27"/>
    <x v="45"/>
    <x v="36"/>
    <x v="2"/>
    <x v="9"/>
  </r>
  <r>
    <x v="1"/>
    <x v="45"/>
    <x v="8"/>
    <x v="0"/>
    <x v="68"/>
  </r>
  <r>
    <x v="11"/>
    <x v="45"/>
    <x v="21"/>
    <x v="0"/>
    <x v="68"/>
  </r>
  <r>
    <x v="12"/>
    <x v="45"/>
    <x v="8"/>
    <x v="0"/>
    <x v="9"/>
  </r>
  <r>
    <x v="12"/>
    <x v="45"/>
    <x v="8"/>
    <x v="0"/>
    <x v="9"/>
  </r>
  <r>
    <x v="12"/>
    <x v="45"/>
    <x v="8"/>
    <x v="0"/>
    <x v="9"/>
  </r>
  <r>
    <x v="2"/>
    <x v="45"/>
    <x v="21"/>
    <x v="0"/>
    <x v="68"/>
  </r>
  <r>
    <x v="33"/>
    <x v="45"/>
    <x v="8"/>
    <x v="0"/>
    <x v="68"/>
  </r>
  <r>
    <x v="23"/>
    <x v="45"/>
    <x v="21"/>
    <x v="0"/>
    <x v="9"/>
  </r>
  <r>
    <x v="24"/>
    <x v="45"/>
    <x v="18"/>
    <x v="0"/>
    <x v="30"/>
  </r>
  <r>
    <x v="15"/>
    <x v="45"/>
    <x v="8"/>
    <x v="0"/>
    <x v="11"/>
  </r>
  <r>
    <x v="15"/>
    <x v="46"/>
    <x v="8"/>
    <x v="0"/>
    <x v="68"/>
  </r>
  <r>
    <x v="15"/>
    <x v="46"/>
    <x v="13"/>
    <x v="0"/>
    <x v="30"/>
  </r>
  <r>
    <x v="10"/>
    <x v="46"/>
    <x v="8"/>
    <x v="0"/>
    <x v="84"/>
  </r>
  <r>
    <x v="25"/>
    <x v="46"/>
    <x v="8"/>
    <x v="0"/>
    <x v="26"/>
  </r>
  <r>
    <x v="2"/>
    <x v="47"/>
    <x v="18"/>
    <x v="0"/>
    <x v="19"/>
  </r>
  <r>
    <x v="2"/>
    <x v="47"/>
    <x v="8"/>
    <x v="0"/>
    <x v="84"/>
  </r>
  <r>
    <x v="7"/>
    <x v="47"/>
    <x v="8"/>
    <x v="0"/>
    <x v="84"/>
  </r>
  <r>
    <x v="25"/>
    <x v="47"/>
    <x v="8"/>
    <x v="0"/>
    <x v="84"/>
  </r>
  <r>
    <x v="25"/>
    <x v="48"/>
    <x v="18"/>
    <x v="0"/>
    <x v="84"/>
  </r>
  <r>
    <x v="23"/>
    <x v="48"/>
    <x v="18"/>
    <x v="0"/>
    <x v="56"/>
  </r>
  <r>
    <x v="1"/>
    <x v="49"/>
    <x v="8"/>
    <x v="0"/>
    <x v="68"/>
  </r>
  <r>
    <x v="25"/>
    <x v="49"/>
    <x v="8"/>
    <x v="0"/>
    <x v="84"/>
  </r>
  <r>
    <x v="11"/>
    <x v="49"/>
    <x v="8"/>
    <x v="0"/>
    <x v="84"/>
  </r>
  <r>
    <x v="11"/>
    <x v="49"/>
    <x v="21"/>
    <x v="0"/>
    <x v="84"/>
  </r>
  <r>
    <x v="3"/>
    <x v="49"/>
    <x v="8"/>
    <x v="0"/>
    <x v="84"/>
  </r>
  <r>
    <x v="29"/>
    <x v="49"/>
    <x v="13"/>
    <x v="0"/>
    <x v="37"/>
  </r>
  <r>
    <x v="25"/>
    <x v="50"/>
    <x v="8"/>
    <x v="0"/>
    <x v="84"/>
  </r>
  <r>
    <x v="38"/>
    <x v="50"/>
    <x v="18"/>
    <x v="0"/>
    <x v="55"/>
  </r>
  <r>
    <x v="39"/>
    <x v="50"/>
    <x v="21"/>
    <x v="0"/>
    <x v="84"/>
  </r>
  <r>
    <x v="17"/>
    <x v="50"/>
    <x v="21"/>
    <x v="0"/>
    <x v="55"/>
  </r>
  <r>
    <x v="15"/>
    <x v="51"/>
    <x v="13"/>
    <x v="0"/>
    <x v="100"/>
  </r>
  <r>
    <x v="16"/>
    <x v="51"/>
    <x v="18"/>
    <x v="0"/>
    <x v="22"/>
  </r>
  <r>
    <x v="33"/>
    <x v="52"/>
    <x v="18"/>
    <x v="0"/>
    <x v="29"/>
  </r>
  <r>
    <x v="25"/>
    <x v="52"/>
    <x v="8"/>
    <x v="0"/>
    <x v="84"/>
  </r>
  <r>
    <x v="25"/>
    <x v="53"/>
    <x v="21"/>
    <x v="0"/>
    <x v="60"/>
  </r>
  <r>
    <x v="23"/>
    <x v="54"/>
    <x v="8"/>
    <x v="0"/>
    <x v="84"/>
  </r>
  <r>
    <x v="33"/>
    <x v="54"/>
    <x v="21"/>
    <x v="0"/>
    <x v="84"/>
  </r>
  <r>
    <x v="21"/>
    <x v="55"/>
    <x v="8"/>
    <x v="0"/>
    <x v="84"/>
  </r>
  <r>
    <x v="29"/>
    <x v="55"/>
    <x v="13"/>
    <x v="0"/>
    <x v="43"/>
  </r>
  <r>
    <x v="25"/>
    <x v="55"/>
    <x v="8"/>
    <x v="0"/>
    <x v="68"/>
  </r>
  <r>
    <x v="3"/>
    <x v="55"/>
    <x v="8"/>
    <x v="0"/>
    <x v="84"/>
  </r>
  <r>
    <x v="16"/>
    <x v="56"/>
    <x v="8"/>
    <x v="0"/>
    <x v="84"/>
  </r>
  <r>
    <x v="1"/>
    <x v="56"/>
    <x v="8"/>
    <x v="0"/>
    <x v="84"/>
  </r>
  <r>
    <x v="1"/>
    <x v="56"/>
    <x v="18"/>
    <x v="0"/>
    <x v="8"/>
  </r>
  <r>
    <x v="10"/>
    <x v="56"/>
    <x v="21"/>
    <x v="0"/>
    <x v="84"/>
  </r>
  <r>
    <x v="12"/>
    <x v="56"/>
    <x v="8"/>
    <x v="0"/>
    <x v="84"/>
  </r>
  <r>
    <x v="25"/>
    <x v="56"/>
    <x v="18"/>
    <x v="0"/>
    <x v="1"/>
  </r>
  <r>
    <x v="21"/>
    <x v="57"/>
    <x v="8"/>
    <x v="0"/>
    <x v="38"/>
  </r>
  <r>
    <x v="10"/>
    <x v="57"/>
    <x v="8"/>
    <x v="0"/>
    <x v="68"/>
  </r>
  <r>
    <x v="3"/>
    <x v="57"/>
    <x v="8"/>
    <x v="0"/>
    <x v="84"/>
  </r>
  <r>
    <x v="35"/>
    <x v="58"/>
    <x v="8"/>
    <x v="0"/>
    <x v="84"/>
  </r>
  <r>
    <x v="35"/>
    <x v="58"/>
    <x v="8"/>
    <x v="0"/>
    <x v="84"/>
  </r>
  <r>
    <x v="23"/>
    <x v="58"/>
    <x v="18"/>
    <x v="0"/>
    <x v="84"/>
  </r>
  <r>
    <x v="1"/>
    <x v="58"/>
    <x v="8"/>
    <x v="0"/>
    <x v="68"/>
  </r>
  <r>
    <x v="26"/>
    <x v="58"/>
    <x v="8"/>
    <x v="0"/>
    <x v="84"/>
  </r>
  <r>
    <x v="3"/>
    <x v="58"/>
    <x v="18"/>
    <x v="0"/>
    <x v="68"/>
  </r>
  <r>
    <x v="39"/>
    <x v="58"/>
    <x v="8"/>
    <x v="0"/>
    <x v="68"/>
  </r>
  <r>
    <x v="3"/>
    <x v="59"/>
    <x v="21"/>
    <x v="0"/>
    <x v="100"/>
  </r>
  <r>
    <x v="28"/>
    <x v="59"/>
    <x v="8"/>
    <x v="0"/>
    <x v="49"/>
  </r>
  <r>
    <x v="23"/>
    <x v="59"/>
    <x v="21"/>
    <x v="0"/>
    <x v="88"/>
  </r>
  <r>
    <x v="23"/>
    <x v="59"/>
    <x v="21"/>
    <x v="0"/>
    <x v="68"/>
  </r>
  <r>
    <x v="25"/>
    <x v="59"/>
    <x v="8"/>
    <x v="0"/>
    <x v="84"/>
  </r>
  <r>
    <x v="6"/>
    <x v="59"/>
    <x v="21"/>
    <x v="0"/>
    <x v="100"/>
  </r>
  <r>
    <x v="2"/>
    <x v="59"/>
    <x v="8"/>
    <x v="0"/>
    <x v="68"/>
  </r>
  <r>
    <x v="11"/>
    <x v="59"/>
    <x v="8"/>
    <x v="0"/>
    <x v="84"/>
  </r>
  <r>
    <x v="39"/>
    <x v="59"/>
    <x v="18"/>
    <x v="0"/>
    <x v="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3"/>
    <x v="0"/>
    <x v="0"/>
    <x v="0"/>
    <x v="3"/>
  </r>
  <r>
    <x v="6"/>
    <x v="0"/>
    <x v="0"/>
    <x v="0"/>
    <x v="3"/>
  </r>
  <r>
    <x v="3"/>
    <x v="0"/>
    <x v="2"/>
    <x v="0"/>
    <x v="3"/>
  </r>
  <r>
    <x v="1"/>
    <x v="1"/>
    <x v="0"/>
    <x v="0"/>
    <x v="4"/>
  </r>
  <r>
    <x v="4"/>
    <x v="1"/>
    <x v="0"/>
    <x v="0"/>
    <x v="3"/>
  </r>
  <r>
    <x v="0"/>
    <x v="1"/>
    <x v="0"/>
    <x v="0"/>
    <x v="4"/>
  </r>
  <r>
    <x v="7"/>
    <x v="1"/>
    <x v="2"/>
    <x v="0"/>
    <x v="4"/>
  </r>
  <r>
    <x v="7"/>
    <x v="1"/>
    <x v="0"/>
    <x v="0"/>
    <x v="4"/>
  </r>
  <r>
    <x v="2"/>
    <x v="1"/>
    <x v="1"/>
    <x v="0"/>
    <x v="0"/>
  </r>
  <r>
    <x v="4"/>
    <x v="1"/>
    <x v="0"/>
    <x v="0"/>
    <x v="4"/>
  </r>
  <r>
    <x v="4"/>
    <x v="2"/>
    <x v="0"/>
    <x v="0"/>
    <x v="1"/>
  </r>
  <r>
    <x v="0"/>
    <x v="3"/>
    <x v="0"/>
    <x v="0"/>
    <x v="4"/>
  </r>
  <r>
    <x v="4"/>
    <x v="3"/>
    <x v="0"/>
    <x v="0"/>
    <x v="4"/>
  </r>
  <r>
    <x v="8"/>
    <x v="3"/>
    <x v="0"/>
    <x v="0"/>
    <x v="2"/>
  </r>
  <r>
    <x v="5"/>
    <x v="4"/>
    <x v="0"/>
    <x v="0"/>
    <x v="2"/>
  </r>
  <r>
    <x v="7"/>
    <x v="4"/>
    <x v="0"/>
    <x v="0"/>
    <x v="3"/>
  </r>
  <r>
    <x v="3"/>
    <x v="4"/>
    <x v="1"/>
    <x v="0"/>
    <x v="5"/>
  </r>
  <r>
    <x v="3"/>
    <x v="4"/>
    <x v="2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RANKING SET-DEZ-2016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3:C46" firstHeaderRow="0" firstDataRow="1" firstDataCol="1"/>
  <pivotFields count="5">
    <pivotField axis="axisRow" showAll="0"/>
    <pivotField showAll="0"/>
    <pivotField showAll="0"/>
    <pivotField dataField="1" showAll="0"/>
    <pivotField showAll="0"/>
  </pivotFields>
  <rowFields count="1">
    <field x="0"/>
  </row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RANKING JAN-MAR-2017" cacheId="2" applyNumberFormats="0" applyBorderFormats="0" applyFontFormats="0" applyPatternFormats="0" applyAlignmentFormats="0" applyWidthHeightFormats="0" dataCaption="Values" useAutoFormatting="0" itemPrintTitles="1" indent="0" outline="1" outlineData="1">
  <location ref="B4:C15" firstHeaderRow="0" firstDataRow="1" firstDataCol="1"/>
  <pivotFields count="5">
    <pivotField axis="axisRow" showAll="0"/>
    <pivotField showAll="0"/>
    <pivotField showAll="0"/>
    <pivotField dataField="1" showAll="0"/>
    <pivotField showAll="0"/>
  </pivotFields>
  <rowFields count="1">
    <field x="0"/>
  </rowFields>
  <dataFields count="1">
    <dataField fld="3" subtotal="sum"/>
  </dataFields>
</pivotTableDefinition>
</file>

<file path=xl/pivotTables/pivotTable3.xml><?xml version="1.0" encoding="utf-8"?>
<pivotTableDefinition xmlns="http://schemas.openxmlformats.org/spreadsheetml/2006/main" name="RANKING ABR-JUN-2017" cacheId="3" applyNumberFormats="0" applyBorderFormats="0" applyFontFormats="0" applyPatternFormats="0" applyAlignmentFormats="0" applyWidthHeightFormats="0" dataCaption="Values" useAutoFormatting="0" itemPrintTitles="1" indent="0" outline="1" outlineData="1">
  <location ref="B4:B5" firstHeaderRow="0" firstDataRow="1" firstDataCol="0"/>
  <pivotFields count="0"/>
  <rowFields count="1">
    <field x="-2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6396761133603"/>
    <col collapsed="false" hidden="false" max="2" min="2" style="0" width="17.1376518218624"/>
    <col collapsed="false" hidden="false" max="3" min="3" style="0" width="18.1012145748988"/>
    <col collapsed="false" hidden="false" max="4" min="4" style="0" width="17.5668016194332"/>
    <col collapsed="false" hidden="false" max="5" min="5" style="0" width="17.3522267206478"/>
    <col collapsed="false" hidden="false" max="6" min="6" style="0" width="18.2105263157895"/>
    <col collapsed="false" hidden="false" max="1025" min="7" style="0" width="15.3198380566802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false" outlineLevel="0" collapsed="false">
      <c r="A2" s="2"/>
      <c r="B2" s="3" t="s">
        <v>0</v>
      </c>
      <c r="C2" s="3"/>
    </row>
    <row r="3" customFormat="false" ht="15" hidden="false" customHeight="false" outlineLevel="0" collapsed="false">
      <c r="A3" s="4" t="s">
        <v>1</v>
      </c>
      <c r="B3" s="5"/>
      <c r="C3" s="6"/>
      <c r="D3" s="7"/>
      <c r="E3" s="8"/>
      <c r="F3" s="9"/>
    </row>
    <row r="4" customFormat="false" ht="93" hidden="false" customHeight="true" outlineLevel="0" collapsed="false">
      <c r="A4" s="10" t="s">
        <v>2</v>
      </c>
      <c r="B4" s="11"/>
      <c r="C4" s="11"/>
      <c r="D4" s="11"/>
      <c r="E4" s="11"/>
      <c r="F4" s="11"/>
    </row>
    <row r="5" customFormat="false" ht="16.5" hidden="false" customHeight="true" outlineLevel="0" collapsed="false">
      <c r="A5" s="12" t="s">
        <v>3</v>
      </c>
      <c r="B5" s="13" t="n">
        <f aca="false">IF(C5&gt;=2,"FAIXA PRETA",IF(AND(C5=1,D5&gt;=2),"FAIXA PRETA",))</f>
        <v>0</v>
      </c>
      <c r="C5" s="14" t="n">
        <f aca="false">COUNTIFS('RANKING SET-DEZ-2016'!B$3:B11,A5,'RANKING SET-DEZ-2016'!D$3:D11,"FAIXA MARROM")+COUNTIFS('RANKING JAN-MAR-2017'!B$4:B12,A5,'RANKING JAN-MAR-2017'!D$4:D12,"FAIXA MARROM")+COUNTIFS('RANKING ABR-JUN-2017'!B$4:B12,A5,'RANKING ABR-JUN-2017'!D$4:D12,"FAIXA MARROM")</f>
        <v>0</v>
      </c>
      <c r="D5" s="15" t="n">
        <f aca="false">COUNTIFS('RANKING SET-DEZ-2016'!B$3:B11,A5,'RANKING SET-DEZ-2016'!D$3:D11,"FAIXA ROXA")+COUNTIFS('RANKING JAN-MAR-2017'!B$4:B12,A5,'RANKING JAN-MAR-2017'!D$4:D12,"FAIXA ROXA")+COUNTIFS('RANKING ABR-JUN-2017'!B$4:B12,A5,'RANKING ABR-JUN-2017'!D$4:D12,"FAIXA ROXA")</f>
        <v>0</v>
      </c>
      <c r="E5" s="16" t="n">
        <f aca="false">COUNTIFS('RANKING SET-DEZ-2016'!B$3:B11,A5,'RANKING SET-DEZ-2016'!D$3:D11,"FAIXA AZUL")+COUNTIFS('RANKING JAN-MAR-2017'!B$4:B12,A5,'RANKING JAN-MAR-2017'!D$4:D12,"FAIXA AZUL")+COUNTIFS('RANKING ABR-JUN-2017'!B$4:B12,A5,'RANKING ABR-JUN-2017'!D$4:D12,"FAIXA AZUL")</f>
        <v>0</v>
      </c>
      <c r="F5" s="15" t="n">
        <f aca="false">COUNTIFS('RANKING SET-DEZ-2016'!B$3:B11,A5,'RANKING SET-DEZ-2016'!D$3:D11,"FAIXA BRANCA")+COUNTIFS('RANKING JAN-MAR-2017'!B$4:B12,A5,'RANKING JAN-MAR-2017'!D$4:D12,"FAIXA BRANCA")+COUNTIFS('RANKING ABR-JUN-2017'!B$4:B12,A5,'RANKING ABR-JUN-2017'!D$4:D12,"FAIXA BRANCA")</f>
        <v>0</v>
      </c>
      <c r="G5" s="17"/>
      <c r="H5" s="17"/>
      <c r="I5" s="17"/>
    </row>
    <row r="6" customFormat="false" ht="15.75" hidden="false" customHeight="true" outlineLevel="0" collapsed="false">
      <c r="A6" s="16" t="s">
        <v>4</v>
      </c>
      <c r="B6" s="18" t="n">
        <f aca="false">IF(C6&gt;=2,"FAIXA PRETA",IF(AND(C6=1,D6&gt;=2),"FAIXA PRETA",))</f>
        <v>0</v>
      </c>
      <c r="C6" s="14" t="n">
        <f aca="false">COUNTIFS('RANKING SET-DEZ-2016'!B$3:B12,A6,'RANKING SET-DEZ-2016'!D$3:D12,"FAIXA MARROM")+COUNTIFS('RANKING JAN-MAR-2017'!B$4:B13,A6,'RANKING JAN-MAR-2017'!D$4:D13,"FAIXA MARROM")+COUNTIFS('RANKING ABR-JUN-2017'!B$4:B13,A6,'RANKING ABR-JUN-2017'!D$4:D13,"FAIXA MARROM")</f>
        <v>0</v>
      </c>
      <c r="D6" s="15" t="n">
        <f aca="false">COUNTIFS('RANKING SET-DEZ-2016'!B$3:B12,A6,'RANKING SET-DEZ-2016'!D$3:D12,"FAIXA ROXA")+COUNTIFS('RANKING JAN-MAR-2017'!B$4:B13,A6,'RANKING JAN-MAR-2017'!D$4:D13,"FAIXA ROXA")+COUNTIFS('RANKING ABR-JUN-2017'!B$4:B13,A6,'RANKING ABR-JUN-2017'!D$4:D13,"FAIXA ROXA")</f>
        <v>0</v>
      </c>
      <c r="E6" s="16" t="n">
        <f aca="false">COUNTIFS('RANKING SET-DEZ-2016'!B$3:B12,A6,'RANKING SET-DEZ-2016'!D$3:D12,"FAIXA AZUL")+COUNTIFS('RANKING JAN-MAR-2017'!B$4:B13,A6,'RANKING JAN-MAR-2017'!D$4:D13,"FAIXA AZUL")+COUNTIFS('RANKING ABR-JUN-2017'!B$4:B13,A6,'RANKING ABR-JUN-2017'!D$4:D13,"FAIXA AZUL")</f>
        <v>0</v>
      </c>
      <c r="F6" s="15" t="n">
        <f aca="false">COUNTIFS('RANKING SET-DEZ-2016'!B$3:B12,A6,'RANKING SET-DEZ-2016'!D$3:D12,"FAIXA BRANCA")+COUNTIFS('RANKING JAN-MAR-2017'!B$4:B13,A6,'RANKING JAN-MAR-2017'!D$4:D13,"FAIXA BRANCA")+COUNTIFS('RANKING ABR-JUN-2017'!B$4:B13,A6,'RANKING ABR-JUN-2017'!D$4:D13,"FAIXA BRANCA")</f>
        <v>0</v>
      </c>
    </row>
    <row r="7" customFormat="false" ht="16.5" hidden="false" customHeight="true" outlineLevel="0" collapsed="false">
      <c r="A7" s="16" t="s">
        <v>5</v>
      </c>
      <c r="B7" s="13" t="n">
        <f aca="false">IF(C7&gt;=2,"FAIXA PRETA",IF(AND(C7=1,D7&gt;=2),"FAIXA PRETA",))</f>
        <v>0</v>
      </c>
      <c r="C7" s="14" t="n">
        <f aca="false">COUNTIFS('RANKING SET-DEZ-2016'!B$3:B13,A7,'RANKING SET-DEZ-2016'!D$3:D13,"FAIXA MARROM")+COUNTIFS('RANKING JAN-MAR-2017'!B$4:B14,A7,'RANKING JAN-MAR-2017'!D$4:D14,"FAIXA MARROM")+COUNTIFS('RANKING ABR-JUN-2017'!B$4:B14,A7,'RANKING ABR-JUN-2017'!D$4:D14,"FAIXA MARROM")</f>
        <v>0</v>
      </c>
      <c r="D7" s="15" t="n">
        <f aca="false">COUNTIFS('RANKING SET-DEZ-2016'!B$3:B13,A7,'RANKING SET-DEZ-2016'!D$3:D13,"FAIXA ROXA")+COUNTIFS('RANKING JAN-MAR-2017'!B$4:B14,A7,'RANKING JAN-MAR-2017'!D$4:D14,"FAIXA ROXA")+COUNTIFS('RANKING ABR-JUN-2017'!B$4:B14,A7,'RANKING ABR-JUN-2017'!D$4:D14,"FAIXA ROXA")</f>
        <v>0</v>
      </c>
      <c r="E7" s="16" t="n">
        <f aca="false">COUNTIFS('RANKING SET-DEZ-2016'!B$3:B13,A7,'RANKING SET-DEZ-2016'!D$3:D13,"FAIXA AZUL")+COUNTIFS('RANKING JAN-MAR-2017'!B$4:B14,A7,'RANKING JAN-MAR-2017'!D$4:D14,"FAIXA AZUL")+COUNTIFS('RANKING ABR-JUN-2017'!B$4:B14,A7,'RANKING ABR-JUN-2017'!D$4:D14,"FAIXA AZUL")</f>
        <v>0</v>
      </c>
      <c r="F7" s="15" t="n">
        <f aca="false">COUNTIFS('RANKING SET-DEZ-2016'!B$3:B13,A7,'RANKING SET-DEZ-2016'!D$3:D13,"FAIXA BRANCA")+COUNTIFS('RANKING JAN-MAR-2017'!B$4:B14,A7,'RANKING JAN-MAR-2017'!D$4:D14,"FAIXA BRANCA")+COUNTIFS('RANKING ABR-JUN-2017'!B$4:B14,A7,'RANKING ABR-JUN-2017'!D$4:D14,"FAIXA BRANCA")</f>
        <v>0</v>
      </c>
    </row>
    <row r="8" customFormat="false" ht="15" hidden="false" customHeight="true" outlineLevel="0" collapsed="false">
      <c r="A8" s="16" t="s">
        <v>6</v>
      </c>
      <c r="B8" s="18" t="n">
        <f aca="false">IF(C8&gt;=2,"FAIXA PRETA",IF(AND(C8=1,D8&gt;=2),"FAIXA PRETA",))</f>
        <v>0</v>
      </c>
      <c r="C8" s="14" t="n">
        <f aca="false">COUNTIFS('RANKING SET-DEZ-2016'!B$3:B14,A8,'RANKING SET-DEZ-2016'!D$3:D14,"FAIXA MARROM")+COUNTIFS('RANKING JAN-MAR-2017'!B$4:B15,A8,'RANKING JAN-MAR-2017'!D$4:D15,"FAIXA MARROM")+COUNTIFS('RANKING ABR-JUN-2017'!B$4:B15,A8,'RANKING ABR-JUN-2017'!D$4:D15,"FAIXA MARROM")</f>
        <v>0</v>
      </c>
      <c r="D8" s="15" t="n">
        <f aca="false">COUNTIFS('RANKING SET-DEZ-2016'!B$3:B14,A8,'RANKING SET-DEZ-2016'!D$3:D14,"FAIXA ROXA")+COUNTIFS('RANKING JAN-MAR-2017'!B$4:B15,A8,'RANKING JAN-MAR-2017'!D$4:D15,"FAIXA ROXA")+COUNTIFS('RANKING ABR-JUN-2017'!B$4:B15,A8,'RANKING ABR-JUN-2017'!D$4:D15,"FAIXA ROXA")</f>
        <v>0</v>
      </c>
      <c r="E8" s="16" t="n">
        <f aca="false">COUNTIFS('RANKING SET-DEZ-2016'!B$3:B14,A8,'RANKING SET-DEZ-2016'!D$3:D14,"FAIXA AZUL")+COUNTIFS('RANKING JAN-MAR-2017'!B$4:B15,A8,'RANKING JAN-MAR-2017'!D$4:D15,"FAIXA AZUL")+COUNTIFS('RANKING ABR-JUN-2017'!B$4:B15,A8,'RANKING ABR-JUN-2017'!D$4:D15,"FAIXA AZUL")</f>
        <v>0</v>
      </c>
      <c r="F8" s="15" t="n">
        <f aca="false">COUNTIFS('RANKING SET-DEZ-2016'!B$3:B14,A8,'RANKING SET-DEZ-2016'!D$3:D14,"FAIXA BRANCA")+COUNTIFS('RANKING JAN-MAR-2017'!B$4:B15,A8,'RANKING JAN-MAR-2017'!D$4:D15,"FAIXA BRANCA")+COUNTIFS('RANKING ABR-JUN-2017'!B$4:B15,A8,'RANKING ABR-JUN-2017'!D$4:D15,"FAIXA BRANCA")</f>
        <v>0</v>
      </c>
    </row>
    <row r="9" customFormat="false" ht="15" hidden="false" customHeight="true" outlineLevel="0" collapsed="false">
      <c r="A9" s="16" t="s">
        <v>7</v>
      </c>
      <c r="B9" s="18" t="n">
        <f aca="false">IF(C9&gt;=2,"FAIXA PRETA",IF(AND(C9=1,D9&gt;=2),"FAIXA PRETA",))</f>
        <v>0</v>
      </c>
      <c r="C9" s="14" t="n">
        <f aca="false">COUNTIFS('RANKING SET-DEZ-2016'!B$3:B15,A9,'RANKING SET-DEZ-2016'!D$3:D15,"FAIXA MARROM")+COUNTIFS('RANKING JAN-MAR-2017'!B$4:B16,A9,'RANKING JAN-MAR-2017'!D$4:D16,"FAIXA MARROM")+COUNTIFS('RANKING ABR-JUN-2017'!B$4:B16,A9,'RANKING ABR-JUN-2017'!D$4:D16,"FAIXA MARROM")</f>
        <v>0</v>
      </c>
      <c r="D9" s="15" t="n">
        <f aca="false">COUNTIFS('RANKING SET-DEZ-2016'!B$3:B15,A9,'RANKING SET-DEZ-2016'!D$3:D15,"FAIXA ROXA")+COUNTIFS('RANKING JAN-MAR-2017'!B$4:B16,A9,'RANKING JAN-MAR-2017'!D$4:D16,"FAIXA ROXA")+COUNTIFS('RANKING ABR-JUN-2017'!B$4:B16,A9,'RANKING ABR-JUN-2017'!D$4:D16,"FAIXA ROXA")</f>
        <v>0</v>
      </c>
      <c r="E9" s="16" t="n">
        <f aca="false">COUNTIFS('RANKING SET-DEZ-2016'!B$3:B15,A9,'RANKING SET-DEZ-2016'!D$3:D15,"FAIXA AZUL")+COUNTIFS('RANKING JAN-MAR-2017'!B$4:B16,A9,'RANKING JAN-MAR-2017'!D$4:D16,"FAIXA AZUL")+COUNTIFS('RANKING ABR-JUN-2017'!B$4:B16,A9,'RANKING ABR-JUN-2017'!D$4:D16,"FAIXA AZUL")</f>
        <v>0</v>
      </c>
      <c r="F9" s="15" t="n">
        <f aca="false">COUNTIFS('RANKING SET-DEZ-2016'!B$3:B15,A9,'RANKING SET-DEZ-2016'!D$3:D15,"FAIXA BRANCA")+COUNTIFS('RANKING JAN-MAR-2017'!B$4:B16,A9,'RANKING JAN-MAR-2017'!D$4:D16,"FAIXA BRANCA")+COUNTIFS('RANKING ABR-JUN-2017'!B$4:B16,A9,'RANKING ABR-JUN-2017'!D$4:D16,"FAIXA BRANCA")</f>
        <v>0</v>
      </c>
    </row>
    <row r="10" customFormat="false" ht="15" hidden="false" customHeight="false" outlineLevel="0" collapsed="false">
      <c r="A10" s="16" t="s">
        <v>8</v>
      </c>
      <c r="B10" s="18" t="n">
        <f aca="false">IF(C10&gt;=2,"FAIXA PRETA",IF(AND(C10=1,D10&gt;=2),"FAIXA PRETA",))</f>
        <v>0</v>
      </c>
      <c r="C10" s="14" t="n">
        <f aca="false">COUNTIFS('RANKING SET-DEZ-2016'!B$3:B16,A10,'RANKING SET-DEZ-2016'!D$3:D16,"FAIXA MARROM")+COUNTIFS('RANKING JAN-MAR-2017'!B$4:B17,A10,'RANKING JAN-MAR-2017'!D$4:D17,"FAIXA MARROM")+COUNTIFS('RANKING ABR-JUN-2017'!B$4:B17,A10,'RANKING ABR-JUN-2017'!D$4:D17,"FAIXA MARROM")</f>
        <v>0</v>
      </c>
      <c r="D10" s="15" t="n">
        <f aca="false">COUNTIFS('RANKING SET-DEZ-2016'!B$3:B16,A10,'RANKING SET-DEZ-2016'!D$3:D16,"FAIXA ROXA")+COUNTIFS('RANKING JAN-MAR-2017'!B$4:B17,A10,'RANKING JAN-MAR-2017'!D$4:D17,"FAIXA ROXA")+COUNTIFS('RANKING ABR-JUN-2017'!B$4:B17,A10,'RANKING ABR-JUN-2017'!D$4:D17,"FAIXA ROXA")</f>
        <v>0</v>
      </c>
      <c r="E10" s="16" t="n">
        <f aca="false">COUNTIFS('RANKING SET-DEZ-2016'!B$3:B16,A10,'RANKING SET-DEZ-2016'!D$3:D16,"FAIXA AZUL")+COUNTIFS('RANKING JAN-MAR-2017'!B$4:B17,A10,'RANKING JAN-MAR-2017'!D$4:D17,"FAIXA AZUL")+COUNTIFS('RANKING ABR-JUN-2017'!B$4:B17,A10,'RANKING ABR-JUN-2017'!D$4:D17,"FAIXA AZUL")</f>
        <v>0</v>
      </c>
      <c r="F10" s="15" t="n">
        <f aca="false">COUNTIFS('RANKING SET-DEZ-2016'!B$3:B16,A10,'RANKING SET-DEZ-2016'!D$3:D16,"FAIXA BRANCA")+COUNTIFS('RANKING JAN-MAR-2017'!B$4:B17,A10,'RANKING JAN-MAR-2017'!D$4:D17,"FAIXA BRANCA")+COUNTIFS('RANKING ABR-JUN-2017'!B$4:B17,A10,'RANKING ABR-JUN-2017'!D$4:D17,"FAIXA BRANCA")</f>
        <v>0</v>
      </c>
    </row>
    <row r="11" customFormat="false" ht="15" hidden="false" customHeight="false" outlineLevel="0" collapsed="false">
      <c r="A11" s="16" t="s">
        <v>9</v>
      </c>
      <c r="B11" s="18" t="n">
        <f aca="false">IF(C11&gt;=2,"FAIXA PRETA",IF(AND(C11=1,D11&gt;=2),"FAIXA PRETA",))</f>
        <v>0</v>
      </c>
      <c r="C11" s="14" t="n">
        <f aca="false">COUNTIFS('RANKING SET-DEZ-2016'!B$3:B17,A11,'RANKING SET-DEZ-2016'!D$3:D17,"FAIXA MARROM")+COUNTIFS('RANKING JAN-MAR-2017'!B$4:B18,A11,'RANKING JAN-MAR-2017'!D$4:D18,"FAIXA MARROM")+COUNTIFS('RANKING ABR-JUN-2017'!B$4:B18,A11,'RANKING ABR-JUN-2017'!D$4:D18,"FAIXA MARROM")</f>
        <v>0</v>
      </c>
      <c r="D11" s="15" t="n">
        <f aca="false">COUNTIFS('RANKING SET-DEZ-2016'!B$3:B17,A11,'RANKING SET-DEZ-2016'!D$3:D17,"FAIXA ROXA")+COUNTIFS('RANKING JAN-MAR-2017'!B$4:B18,A11,'RANKING JAN-MAR-2017'!D$4:D18,"FAIXA ROXA")+COUNTIFS('RANKING ABR-JUN-2017'!B$4:B18,A11,'RANKING ABR-JUN-2017'!D$4:D18,"FAIXA ROXA")</f>
        <v>0</v>
      </c>
      <c r="E11" s="16" t="n">
        <f aca="false">COUNTIFS('RANKING SET-DEZ-2016'!B$3:B17,A11,'RANKING SET-DEZ-2016'!D$3:D17,"FAIXA AZUL")+COUNTIFS('RANKING JAN-MAR-2017'!B$4:B18,A11,'RANKING JAN-MAR-2017'!D$4:D18,"FAIXA AZUL")+COUNTIFS('RANKING ABR-JUN-2017'!B$4:B18,A11,'RANKING ABR-JUN-2017'!D$4:D18,"FAIXA AZUL")</f>
        <v>0</v>
      </c>
      <c r="F11" s="15" t="n">
        <f aca="false">COUNTIFS('RANKING SET-DEZ-2016'!B$3:B17,A11,'RANKING SET-DEZ-2016'!D$3:D17,"FAIXA BRANCA")+COUNTIFS('RANKING JAN-MAR-2017'!B$4:B18,A11,'RANKING JAN-MAR-2017'!D$4:D18,"FAIXA BRANCA")+COUNTIFS('RANKING ABR-JUN-2017'!B$4:B18,A11,'RANKING ABR-JUN-2017'!D$4:D18,"FAIXA BRANCA")</f>
        <v>0</v>
      </c>
    </row>
    <row r="12" customFormat="false" ht="15" hidden="false" customHeight="false" outlineLevel="0" collapsed="false">
      <c r="A12" s="16" t="s">
        <v>10</v>
      </c>
      <c r="B12" s="18" t="n">
        <f aca="false">IF(C12&gt;=2,"FAIXA PRETA",IF(AND(C12=1,D12&gt;=2),"FAIXA PRETA",))</f>
        <v>0</v>
      </c>
      <c r="C12" s="14" t="n">
        <f aca="false">COUNTIFS('RANKING SET-DEZ-2016'!B$3:B18,A12,'RANKING SET-DEZ-2016'!D$3:D18,"FAIXA MARROM")+COUNTIFS('RANKING JAN-MAR-2017'!B$4:B19,A12,'RANKING JAN-MAR-2017'!D$4:D19,"FAIXA MARROM")+COUNTIFS('RANKING ABR-JUN-2017'!B$4:B19,A12,'RANKING ABR-JUN-2017'!D$4:D19,"FAIXA MARROM")</f>
        <v>0</v>
      </c>
      <c r="D12" s="15" t="n">
        <f aca="false">COUNTIFS('RANKING SET-DEZ-2016'!B$3:B18,A12,'RANKING SET-DEZ-2016'!D$3:D18,"FAIXA ROXA")+COUNTIFS('RANKING JAN-MAR-2017'!B$4:B19,A12,'RANKING JAN-MAR-2017'!D$4:D19,"FAIXA ROXA")+COUNTIFS('RANKING ABR-JUN-2017'!B$4:B19,A12,'RANKING ABR-JUN-2017'!D$4:D19,"FAIXA ROXA")</f>
        <v>0</v>
      </c>
      <c r="E12" s="16" t="n">
        <f aca="false">COUNTIFS('RANKING SET-DEZ-2016'!B$3:B18,A12,'RANKING SET-DEZ-2016'!D$3:D18,"FAIXA AZUL")+COUNTIFS('RANKING JAN-MAR-2017'!B$4:B19,A12,'RANKING JAN-MAR-2017'!D$4:D19,"FAIXA AZUL")+COUNTIFS('RANKING ABR-JUN-2017'!B$4:B19,A12,'RANKING ABR-JUN-2017'!D$4:D19,"FAIXA AZUL")</f>
        <v>0</v>
      </c>
      <c r="F12" s="15" t="n">
        <f aca="false">COUNTIFS('RANKING SET-DEZ-2016'!B$3:B18,A12,'RANKING SET-DEZ-2016'!D$3:D18,"FAIXA BRANCA")+COUNTIFS('RANKING JAN-MAR-2017'!B$4:B19,A12,'RANKING JAN-MAR-2017'!D$4:D19,"FAIXA BRANCA")+COUNTIFS('RANKING ABR-JUN-2017'!B$4:B19,A12,'RANKING ABR-JUN-2017'!D$4:D19,"FAIXA BRANCA")</f>
        <v>0</v>
      </c>
    </row>
    <row r="13" customFormat="false" ht="15" hidden="false" customHeight="false" outlineLevel="0" collapsed="false">
      <c r="A13" s="16" t="s">
        <v>11</v>
      </c>
      <c r="B13" s="18" t="n">
        <f aca="false">IF(C13&gt;=2,"FAIXA PRETA",IF(AND(C13=1,D13&gt;=2),"FAIXA PRETA",))</f>
        <v>0</v>
      </c>
      <c r="C13" s="14" t="n">
        <f aca="false">COUNTIFS('RANKING SET-DEZ-2016'!B$3:B19,A13,'RANKING SET-DEZ-2016'!D$3:D19,"FAIXA MARROM")+COUNTIFS('RANKING JAN-MAR-2017'!B$4:B20,A13,'RANKING JAN-MAR-2017'!D$4:D20,"FAIXA MARROM")+COUNTIFS('RANKING ABR-JUN-2017'!B$4:B20,A13,'RANKING ABR-JUN-2017'!D$4:D20,"FAIXA MARROM")</f>
        <v>0</v>
      </c>
      <c r="D13" s="15" t="n">
        <f aca="false">COUNTIFS('RANKING SET-DEZ-2016'!B$3:B19,A13,'RANKING SET-DEZ-2016'!D$3:D19,"FAIXA ROXA")+COUNTIFS('RANKING JAN-MAR-2017'!B$4:B20,A13,'RANKING JAN-MAR-2017'!D$4:D20,"FAIXA ROXA")+COUNTIFS('RANKING ABR-JUN-2017'!B$4:B20,A13,'RANKING ABR-JUN-2017'!D$4:D20,"FAIXA ROXA")</f>
        <v>0</v>
      </c>
      <c r="E13" s="16" t="n">
        <f aca="false">COUNTIFS('RANKING SET-DEZ-2016'!B$3:B19,A13,'RANKING SET-DEZ-2016'!D$3:D19,"FAIXA AZUL")+COUNTIFS('RANKING JAN-MAR-2017'!B$4:B20,A13,'RANKING JAN-MAR-2017'!D$4:D20,"FAIXA AZUL")+COUNTIFS('RANKING ABR-JUN-2017'!B$4:B20,A13,'RANKING ABR-JUN-2017'!D$4:D20,"FAIXA AZUL")</f>
        <v>0</v>
      </c>
      <c r="F13" s="15" t="n">
        <f aca="false">COUNTIFS('RANKING SET-DEZ-2016'!B$3:B19,A13,'RANKING SET-DEZ-2016'!D$3:D19,"FAIXA BRANCA")+COUNTIFS('RANKING JAN-MAR-2017'!B$4:B20,A13,'RANKING JAN-MAR-2017'!D$4:D20,"FAIXA BRANCA")+COUNTIFS('RANKING ABR-JUN-2017'!B$4:B20,A13,'RANKING ABR-JUN-2017'!D$4:D20,"FAIXA BRANCA")</f>
        <v>0</v>
      </c>
    </row>
    <row r="14" customFormat="false" ht="15" hidden="false" customHeight="false" outlineLevel="0" collapsed="false">
      <c r="A14" s="16" t="s">
        <v>12</v>
      </c>
      <c r="B14" s="18" t="n">
        <f aca="false">IF(C14&gt;=2,"FAIXA PRETA",IF(AND(C14=1,D14&gt;=2),"FAIXA PRETA",))</f>
        <v>0</v>
      </c>
      <c r="C14" s="14" t="n">
        <f aca="false">COUNTIFS('RANKING SET-DEZ-2016'!B$3:B20,A14,'RANKING SET-DEZ-2016'!D$3:D20,"FAIXA MARROM")+COUNTIFS('RANKING JAN-MAR-2017'!B$4:B21,A14,'RANKING JAN-MAR-2017'!D$4:D21,"FAIXA MARROM")+COUNTIFS('RANKING ABR-JUN-2017'!B$4:B21,A14,'RANKING ABR-JUN-2017'!D$4:D21,"FAIXA MARROM")</f>
        <v>0</v>
      </c>
      <c r="D14" s="15" t="n">
        <f aca="false">COUNTIFS('RANKING SET-DEZ-2016'!B$3:B20,A14,'RANKING SET-DEZ-2016'!D$3:D20,"FAIXA ROXA")+COUNTIFS('RANKING JAN-MAR-2017'!B$4:B21,A14,'RANKING JAN-MAR-2017'!D$4:D21,"FAIXA ROXA")+COUNTIFS('RANKING ABR-JUN-2017'!B$4:B21,A14,'RANKING ABR-JUN-2017'!D$4:D21,"FAIXA ROXA")</f>
        <v>0</v>
      </c>
      <c r="E14" s="16" t="n">
        <f aca="false">COUNTIFS('RANKING SET-DEZ-2016'!B$3:B20,A14,'RANKING SET-DEZ-2016'!D$3:D20,"FAIXA AZUL")+COUNTIFS('RANKING JAN-MAR-2017'!B$4:B21,A14,'RANKING JAN-MAR-2017'!D$4:D21,"FAIXA AZUL")+COUNTIFS('RANKING ABR-JUN-2017'!B$4:B21,A14,'RANKING ABR-JUN-2017'!D$4:D21,"FAIXA AZUL")</f>
        <v>0</v>
      </c>
      <c r="F14" s="15" t="n">
        <f aca="false">COUNTIFS('RANKING SET-DEZ-2016'!B$3:B20,A14,'RANKING SET-DEZ-2016'!D$3:D20,"FAIXA BRANCA")+COUNTIFS('RANKING JAN-MAR-2017'!B$4:B21,A14,'RANKING JAN-MAR-2017'!D$4:D21,"FAIXA BRANCA")+COUNTIFS('RANKING ABR-JUN-2017'!B$4:B21,A14,'RANKING ABR-JUN-2017'!D$4:D21,"FAIXA BRANCA")</f>
        <v>0</v>
      </c>
    </row>
    <row r="15" customFormat="false" ht="15" hidden="false" customHeight="false" outlineLevel="0" collapsed="false">
      <c r="A15" s="16" t="s">
        <v>13</v>
      </c>
      <c r="B15" s="18" t="n">
        <f aca="false">IF(C15&gt;=2,"FAIXA PRETA",IF(AND(C15=1,D15&gt;=2),"FAIXA PRETA",))</f>
        <v>0</v>
      </c>
      <c r="C15" s="14" t="n">
        <f aca="false">COUNTIFS('RANKING SET-DEZ-2016'!B$3:B21,A15,'RANKING SET-DEZ-2016'!D$3:D21,"FAIXA MARROM")+COUNTIFS('RANKING JAN-MAR-2017'!B$4:B22,A15,'RANKING JAN-MAR-2017'!D$4:D22,"FAIXA MARROM")+COUNTIFS('RANKING ABR-JUN-2017'!B$4:B22,A15,'RANKING ABR-JUN-2017'!D$4:D22,"FAIXA MARROM")</f>
        <v>0</v>
      </c>
      <c r="D15" s="15" t="n">
        <f aca="false">COUNTIFS('RANKING SET-DEZ-2016'!B$3:B21,A15,'RANKING SET-DEZ-2016'!D$3:D21,"FAIXA ROXA")+COUNTIFS('RANKING JAN-MAR-2017'!B$4:B22,A15,'RANKING JAN-MAR-2017'!D$4:D22,"FAIXA ROXA")+COUNTIFS('RANKING ABR-JUN-2017'!B$4:B22,A15,'RANKING ABR-JUN-2017'!D$4:D22,"FAIXA ROXA")</f>
        <v>0</v>
      </c>
      <c r="E15" s="16" t="n">
        <f aca="false">COUNTIFS('RANKING SET-DEZ-2016'!B$3:B21,A15,'RANKING SET-DEZ-2016'!D$3:D21,"FAIXA AZUL")+COUNTIFS('RANKING JAN-MAR-2017'!B$4:B22,A15,'RANKING JAN-MAR-2017'!D$4:D22,"FAIXA AZUL")+COUNTIFS('RANKING ABR-JUN-2017'!B$4:B22,A15,'RANKING ABR-JUN-2017'!D$4:D22,"FAIXA AZUL")</f>
        <v>0</v>
      </c>
      <c r="F15" s="15" t="n">
        <f aca="false">COUNTIFS('RANKING SET-DEZ-2016'!B$3:B21,A15,'RANKING SET-DEZ-2016'!D$3:D21,"FAIXA BRANCA")+COUNTIFS('RANKING JAN-MAR-2017'!B$4:B22,A15,'RANKING JAN-MAR-2017'!D$4:D22,"FAIXA BRANCA")+COUNTIFS('RANKING ABR-JUN-2017'!B$4:B22,A15,'RANKING ABR-JUN-2017'!D$4:D22,"FAIXA BRANCA")</f>
        <v>0</v>
      </c>
    </row>
    <row r="16" customFormat="false" ht="15" hidden="false" customHeight="false" outlineLevel="0" collapsed="false">
      <c r="A16" s="16" t="s">
        <v>14</v>
      </c>
      <c r="B16" s="18" t="n">
        <f aca="false">IF(C16&gt;=2,"FAIXA PRETA",IF(AND(C16=1,D16&gt;=2),"FAIXA PRETA",))</f>
        <v>0</v>
      </c>
      <c r="C16" s="14" t="n">
        <f aca="false">COUNTIFS('RANKING SET-DEZ-2016'!B$3:B21,A16,'RANKING SET-DEZ-2016'!D$3:D21,"FAIXA MARROM")+COUNTIFS('RANKING JAN-MAR-2017'!B$4:B23,A16,'RANKING JAN-MAR-2017'!D$4:D23,"FAIXA MARROM")+COUNTIFS('RANKING ABR-JUN-2017'!B$4:B23,A16,'RANKING ABR-JUN-2017'!D$4:D23,"FAIXA MARROM")</f>
        <v>0</v>
      </c>
      <c r="D16" s="15" t="n">
        <f aca="false">COUNTIFS('RANKING SET-DEZ-2016'!B$3:B21,A16,'RANKING SET-DEZ-2016'!D$3:D21,"FAIXA ROXA")+COUNTIFS('RANKING JAN-MAR-2017'!B$4:B23,A16,'RANKING JAN-MAR-2017'!D$4:D23,"FAIXA ROXA")+COUNTIFS('RANKING ABR-JUN-2017'!B$4:B23,A16,'RANKING ABR-JUN-2017'!D$4:D23,"FAIXA ROXA")</f>
        <v>0</v>
      </c>
      <c r="E16" s="16" t="n">
        <f aca="false">COUNTIFS('RANKING SET-DEZ-2016'!B$3:B21,A16,'RANKING SET-DEZ-2016'!D$3:D21,"FAIXA AZUL")+COUNTIFS('RANKING JAN-MAR-2017'!B$4:B23,A16,'RANKING JAN-MAR-2017'!D$4:D23,"FAIXA AZUL")+COUNTIFS('RANKING ABR-JUN-2017'!B$4:B23,A16,'RANKING ABR-JUN-2017'!D$4:D23,"FAIXA AZUL")</f>
        <v>0</v>
      </c>
      <c r="F16" s="15" t="n">
        <f aca="false">COUNTIFS('RANKING SET-DEZ-2016'!B$3:B21,A16,'RANKING SET-DEZ-2016'!D$3:D21,"FAIXA BRANCA")+COUNTIFS('RANKING JAN-MAR-2017'!B$4:B23,A16,'RANKING JAN-MAR-2017'!D$4:D23,"FAIXA BRANCA")+COUNTIFS('RANKING ABR-JUN-2017'!B$4:B23,A16,'RANKING ABR-JUN-2017'!D$4:D23,"FAIXA BRANCA")</f>
        <v>0</v>
      </c>
    </row>
    <row r="17" customFormat="false" ht="15" hidden="false" customHeight="false" outlineLevel="0" collapsed="false">
      <c r="A17" s="16" t="s">
        <v>15</v>
      </c>
      <c r="B17" s="18" t="n">
        <f aca="false">IF(C17&gt;=2,"FAIXA PRETA",IF(AND(C17=1,D17&gt;=2),"FAIXA PRETA",))</f>
        <v>0</v>
      </c>
      <c r="C17" s="14" t="n">
        <f aca="false">COUNTIFS('RANKING SET-DEZ-2016'!B$3:B22,A17,'RANKING SET-DEZ-2016'!D$3:D22,"FAIXA MARROM")+COUNTIFS('RANKING JAN-MAR-2017'!B$4:B24,A17,'RANKING JAN-MAR-2017'!D$4:D24,"FAIXA MARROM")+COUNTIFS('RANKING ABR-JUN-2017'!B$4:B24,A17,'RANKING ABR-JUN-2017'!D$4:D24,"FAIXA MARROM")</f>
        <v>0</v>
      </c>
      <c r="D17" s="15" t="n">
        <f aca="false">COUNTIFS('RANKING SET-DEZ-2016'!B$3:B22,A17,'RANKING SET-DEZ-2016'!D$3:D22,"FAIXA ROXA")+COUNTIFS('RANKING JAN-MAR-2017'!B$4:B24,A17,'RANKING JAN-MAR-2017'!D$4:D24,"FAIXA ROXA")+COUNTIFS('RANKING ABR-JUN-2017'!B$4:B24,A17,'RANKING ABR-JUN-2017'!D$4:D24,"FAIXA ROXA")</f>
        <v>0</v>
      </c>
      <c r="E17" s="16" t="n">
        <f aca="false">COUNTIFS('RANKING SET-DEZ-2016'!B$3:B22,A17,'RANKING SET-DEZ-2016'!D$3:D22,"FAIXA AZUL")+COUNTIFS('RANKING JAN-MAR-2017'!B$4:B24,A17,'RANKING JAN-MAR-2017'!D$4:D24,"FAIXA AZUL")+COUNTIFS('RANKING ABR-JUN-2017'!B$4:B24,A17,'RANKING ABR-JUN-2017'!D$4:D24,"FAIXA AZUL")</f>
        <v>0</v>
      </c>
      <c r="F17" s="15" t="n">
        <f aca="false">COUNTIFS('RANKING SET-DEZ-2016'!B$3:B22,A17,'RANKING SET-DEZ-2016'!D$3:D22,"FAIXA BRANCA")+COUNTIFS('RANKING JAN-MAR-2017'!B$4:B24,A17,'RANKING JAN-MAR-2017'!D$4:D24,"FAIXA BRANCA")+COUNTIFS('RANKING ABR-JUN-2017'!B$4:B24,A17,'RANKING ABR-JUN-2017'!D$4:D24,"FAIXA BRANCA")</f>
        <v>0</v>
      </c>
    </row>
    <row r="18" customFormat="false" ht="15" hidden="false" customHeight="false" outlineLevel="0" collapsed="false">
      <c r="A18" s="16" t="s">
        <v>16</v>
      </c>
      <c r="B18" s="18" t="n">
        <f aca="false">IF(C18&gt;=2,"FAIXA PRETA",IF(AND(C18=1,D18&gt;=2),"FAIXA PRETA",))</f>
        <v>0</v>
      </c>
      <c r="C18" s="14" t="n">
        <f aca="false">COUNTIFS('RANKING SET-DEZ-2016'!B$3:B23,A18,'RANKING SET-DEZ-2016'!D$3:D23,"FAIXA MARROM")+COUNTIFS('RANKING JAN-MAR-2017'!B$4:B25,A18,'RANKING JAN-MAR-2017'!D$4:D25,"FAIXA MARROM")+COUNTIFS('RANKING ABR-JUN-2017'!B$4:B25,A18,'RANKING ABR-JUN-2017'!D$4:D25,"FAIXA MARROM")</f>
        <v>0</v>
      </c>
      <c r="D18" s="15" t="n">
        <f aca="false">COUNTIFS('RANKING SET-DEZ-2016'!B$3:B23,A18,'RANKING SET-DEZ-2016'!D$3:D23,"FAIXA ROXA")+COUNTIFS('RANKING JAN-MAR-2017'!B$4:B25,A18,'RANKING JAN-MAR-2017'!D$4:D25,"FAIXA ROXA")+COUNTIFS('RANKING ABR-JUN-2017'!B$4:B25,A18,'RANKING ABR-JUN-2017'!D$4:D25,"FAIXA ROXA")</f>
        <v>0</v>
      </c>
      <c r="E18" s="16" t="n">
        <f aca="false">COUNTIFS('RANKING SET-DEZ-2016'!B$3:B23,A18,'RANKING SET-DEZ-2016'!D$3:D23,"FAIXA AZUL")+COUNTIFS('RANKING JAN-MAR-2017'!B$4:B25,A18,'RANKING JAN-MAR-2017'!D$4:D25,"FAIXA AZUL")+COUNTIFS('RANKING ABR-JUN-2017'!B$4:B25,A18,'RANKING ABR-JUN-2017'!D$4:D25,"FAIXA AZUL")</f>
        <v>0</v>
      </c>
      <c r="F18" s="15" t="n">
        <f aca="false">COUNTIFS('RANKING SET-DEZ-2016'!B$3:B23,A18,'RANKING SET-DEZ-2016'!D$3:D23,"FAIXA BRANCA")+COUNTIFS('RANKING JAN-MAR-2017'!B$4:B25,A18,'RANKING JAN-MAR-2017'!D$4:D25,"FAIXA BRANCA")+COUNTIFS('RANKING ABR-JUN-2017'!B$4:B25,A18,'RANKING ABR-JUN-2017'!D$4:D25,"FAIXA BRANCA")</f>
        <v>0</v>
      </c>
    </row>
    <row r="19" customFormat="false" ht="15" hidden="false" customHeight="false" outlineLevel="0" collapsed="false">
      <c r="A19" s="16" t="s">
        <v>17</v>
      </c>
      <c r="B19" s="18" t="n">
        <f aca="false">IF(C19&gt;=2,"FAIXA PRETA",IF(AND(C19=1,D19&gt;=2),"FAIXA PRETA",))</f>
        <v>0</v>
      </c>
      <c r="C19" s="14" t="n">
        <f aca="false">COUNTIFS('RANKING SET-DEZ-2016'!B$3:B24,A19,'RANKING SET-DEZ-2016'!D$3:D24,"FAIXA MARROM")+COUNTIFS('RANKING JAN-MAR-2017'!B$4:B26,A19,'RANKING JAN-MAR-2017'!D$4:D26,"FAIXA MARROM")+COUNTIFS('RANKING ABR-JUN-2017'!B$4:B26,A19,'RANKING ABR-JUN-2017'!D$4:D26,"FAIXA MARROM")</f>
        <v>0</v>
      </c>
      <c r="D19" s="15" t="n">
        <f aca="false">COUNTIFS('RANKING SET-DEZ-2016'!B$3:B24,A19,'RANKING SET-DEZ-2016'!D$3:D24,"FAIXA ROXA")+COUNTIFS('RANKING JAN-MAR-2017'!B$4:B26,A19,'RANKING JAN-MAR-2017'!D$4:D26,"FAIXA ROXA")+COUNTIFS('RANKING ABR-JUN-2017'!B$4:B26,A19,'RANKING ABR-JUN-2017'!D$4:D26,"FAIXA ROXA")</f>
        <v>0</v>
      </c>
      <c r="E19" s="16" t="n">
        <f aca="false">COUNTIFS('RANKING SET-DEZ-2016'!B$3:B24,A19,'RANKING SET-DEZ-2016'!D$3:D24,"FAIXA AZUL")+COUNTIFS('RANKING JAN-MAR-2017'!B$4:B26,A19,'RANKING JAN-MAR-2017'!D$4:D26,"FAIXA AZUL")+COUNTIFS('RANKING ABR-JUN-2017'!B$4:B26,A19,'RANKING ABR-JUN-2017'!D$4:D26,"FAIXA AZUL")</f>
        <v>0</v>
      </c>
      <c r="F19" s="15" t="n">
        <f aca="false">COUNTIFS('RANKING SET-DEZ-2016'!B$3:B24,A19,'RANKING SET-DEZ-2016'!D$3:D24,"FAIXA BRANCA")+COUNTIFS('RANKING JAN-MAR-2017'!B$4:B26,A19,'RANKING JAN-MAR-2017'!D$4:D26,"FAIXA BRANCA")+COUNTIFS('RANKING ABR-JUN-2017'!B$4:B26,A19,'RANKING ABR-JUN-2017'!D$4:D26,"FAIXA BRANCA")</f>
        <v>0</v>
      </c>
    </row>
    <row r="20" customFormat="false" ht="15" hidden="false" customHeight="false" outlineLevel="0" collapsed="false">
      <c r="A20" s="16" t="s">
        <v>18</v>
      </c>
      <c r="B20" s="18" t="n">
        <f aca="false">IF(C20&gt;=2,"FAIXA PRETA",IF(AND(C20=1,D20&gt;=2),"FAIXA PRETA",))</f>
        <v>0</v>
      </c>
      <c r="C20" s="14" t="n">
        <f aca="false">COUNTIFS('RANKING SET-DEZ-2016'!B$3:B25,A20,'RANKING SET-DEZ-2016'!D$3:D25,"FAIXA MARROM")+COUNTIFS('RANKING JAN-MAR-2017'!B$4:B27,A20,'RANKING JAN-MAR-2017'!D$4:D27,"FAIXA MARROM")+COUNTIFS('RANKING ABR-JUN-2017'!B$4:B27,A20,'RANKING ABR-JUN-2017'!D$4:D27,"FAIXA MARROM")</f>
        <v>0</v>
      </c>
      <c r="D20" s="15" t="n">
        <f aca="false">COUNTIFS('RANKING SET-DEZ-2016'!B$3:B25,A20,'RANKING SET-DEZ-2016'!D$3:D25,"FAIXA ROXA")+COUNTIFS('RANKING JAN-MAR-2017'!B$4:B27,A20,'RANKING JAN-MAR-2017'!D$4:D27,"FAIXA ROXA")+COUNTIFS('RANKING ABR-JUN-2017'!B$4:B27,A20,'RANKING ABR-JUN-2017'!D$4:D27,"FAIXA ROXA")</f>
        <v>0</v>
      </c>
      <c r="E20" s="16" t="n">
        <f aca="false">COUNTIFS('RANKING SET-DEZ-2016'!B$3:B25,A20,'RANKING SET-DEZ-2016'!D$3:D25,"FAIXA AZUL")+COUNTIFS('RANKING JAN-MAR-2017'!B$4:B27,A20,'RANKING JAN-MAR-2017'!D$4:D27,"FAIXA AZUL")+COUNTIFS('RANKING ABR-JUN-2017'!B$4:B27,A20,'RANKING ABR-JUN-2017'!D$4:D27,"FAIXA AZUL")</f>
        <v>0</v>
      </c>
      <c r="F20" s="15" t="n">
        <f aca="false">COUNTIFS('RANKING SET-DEZ-2016'!B$3:B25,A20,'RANKING SET-DEZ-2016'!D$3:D25,"FAIXA BRANCA")+COUNTIFS('RANKING JAN-MAR-2017'!B$4:B27,A20,'RANKING JAN-MAR-2017'!D$4:D27,"FAIXA BRANCA")+COUNTIFS('RANKING ABR-JUN-2017'!B$4:B27,A20,'RANKING ABR-JUN-2017'!D$4:D27,"FAIXA BRANCA")</f>
        <v>0</v>
      </c>
    </row>
    <row r="21" customFormat="false" ht="15" hidden="false" customHeight="false" outlineLevel="0" collapsed="false">
      <c r="A21" s="16" t="s">
        <v>19</v>
      </c>
      <c r="B21" s="18" t="n">
        <f aca="false">IF(C21&gt;=2,"FAIXA PRETA",IF(AND(C21=1,D21&gt;=2),"FAIXA PRETA",))</f>
        <v>0</v>
      </c>
      <c r="C21" s="14" t="n">
        <f aca="false">COUNTIFS('RANKING SET-DEZ-2016'!B$3:B26,A21,'RANKING SET-DEZ-2016'!D$3:D26,"FAIXA MARROM")+COUNTIFS('RANKING JAN-MAR-2017'!B$4:B28,A21,'RANKING JAN-MAR-2017'!D$4:D28,"FAIXA MARROM")+COUNTIFS('RANKING ABR-JUN-2017'!B$4:B28,A21,'RANKING ABR-JUN-2017'!D$4:D28,"FAIXA MARROM")</f>
        <v>0</v>
      </c>
      <c r="D21" s="15" t="n">
        <f aca="false">COUNTIFS('RANKING SET-DEZ-2016'!B$3:B26,A21,'RANKING SET-DEZ-2016'!D$3:D26,"FAIXA ROXA")+COUNTIFS('RANKING JAN-MAR-2017'!B$4:B28,A21,'RANKING JAN-MAR-2017'!D$4:D28,"FAIXA ROXA")+COUNTIFS('RANKING ABR-JUN-2017'!B$4:B28,A21,'RANKING ABR-JUN-2017'!D$4:D28,"FAIXA ROXA")</f>
        <v>0</v>
      </c>
      <c r="E21" s="16" t="n">
        <f aca="false">COUNTIFS('RANKING SET-DEZ-2016'!B$3:B26,A21,'RANKING SET-DEZ-2016'!D$3:D26,"FAIXA AZUL")+COUNTIFS('RANKING JAN-MAR-2017'!B$4:B28,A21,'RANKING JAN-MAR-2017'!D$4:D28,"FAIXA AZUL")+COUNTIFS('RANKING ABR-JUN-2017'!B$4:B28,A21,'RANKING ABR-JUN-2017'!D$4:D28,"FAIXA AZUL")</f>
        <v>0</v>
      </c>
      <c r="F21" s="15" t="n">
        <f aca="false">COUNTIFS('RANKING SET-DEZ-2016'!B$3:B26,A21,'RANKING SET-DEZ-2016'!D$3:D26,"FAIXA BRANCA")+COUNTIFS('RANKING JAN-MAR-2017'!B$4:B28,A21,'RANKING JAN-MAR-2017'!D$4:D28,"FAIXA BRANCA")+COUNTIFS('RANKING ABR-JUN-2017'!B$4:B28,A21,'RANKING ABR-JUN-2017'!D$4:D28,"FAIXA BRANCA")</f>
        <v>0</v>
      </c>
    </row>
    <row r="22" customFormat="false" ht="15" hidden="false" customHeight="false" outlineLevel="0" collapsed="false">
      <c r="A22" s="16" t="s">
        <v>20</v>
      </c>
      <c r="B22" s="18" t="n">
        <f aca="false">IF(C22&gt;=2,"FAIXA PRETA",IF(AND(C22=1,D22&gt;=2),"FAIXA PRETA",))</f>
        <v>0</v>
      </c>
      <c r="C22" s="14" t="n">
        <f aca="false">COUNTIFS('RANKING SET-DEZ-2016'!B$3:B27,A22,'RANKING SET-DEZ-2016'!D$3:D27,"FAIXA MARROM")+COUNTIFS('RANKING JAN-MAR-2017'!B$4:B29,A22,'RANKING JAN-MAR-2017'!D$4:D29,"FAIXA MARROM")+COUNTIFS('RANKING ABR-JUN-2017'!B$4:B29,A22,'RANKING ABR-JUN-2017'!D$4:D29,"FAIXA MARROM")</f>
        <v>0</v>
      </c>
      <c r="D22" s="15" t="n">
        <f aca="false">COUNTIFS('RANKING SET-DEZ-2016'!B$3:B27,A22,'RANKING SET-DEZ-2016'!D$3:D27,"FAIXA ROXA")+COUNTIFS('RANKING JAN-MAR-2017'!B$4:B29,A22,'RANKING JAN-MAR-2017'!D$4:D29,"FAIXA ROXA")+COUNTIFS('RANKING ABR-JUN-2017'!B$4:B29,A22,'RANKING ABR-JUN-2017'!D$4:D29,"FAIXA ROXA")</f>
        <v>0</v>
      </c>
      <c r="E22" s="16" t="n">
        <f aca="false">COUNTIFS('RANKING SET-DEZ-2016'!B$3:B27,A22,'RANKING SET-DEZ-2016'!D$3:D27,"FAIXA AZUL")+COUNTIFS('RANKING JAN-MAR-2017'!B$4:B29,A22,'RANKING JAN-MAR-2017'!D$4:D29,"FAIXA AZUL")+COUNTIFS('RANKING ABR-JUN-2017'!B$4:B29,A22,'RANKING ABR-JUN-2017'!D$4:D29,"FAIXA AZUL")</f>
        <v>0</v>
      </c>
      <c r="F22" s="15" t="n">
        <f aca="false">COUNTIFS('RANKING SET-DEZ-2016'!B$3:B27,A22,'RANKING SET-DEZ-2016'!D$3:D27,"FAIXA BRANCA")+COUNTIFS('RANKING JAN-MAR-2017'!B$4:B29,A22,'RANKING JAN-MAR-2017'!D$4:D29,"FAIXA BRANCA")+COUNTIFS('RANKING ABR-JUN-2017'!B$4:B29,A22,'RANKING ABR-JUN-2017'!D$4:D29,"FAIXA BRANCA")</f>
        <v>0</v>
      </c>
    </row>
    <row r="23" customFormat="false" ht="15" hidden="false" customHeight="false" outlineLevel="0" collapsed="false">
      <c r="A23" s="16" t="s">
        <v>21</v>
      </c>
      <c r="B23" s="18" t="n">
        <f aca="false">IF(C23&gt;=2,"FAIXA PRETA",IF(AND(C23=1,D23&gt;=2),"FAIXA PRETA",))</f>
        <v>0</v>
      </c>
      <c r="C23" s="14" t="n">
        <f aca="false">COUNTIFS('RANKING SET-DEZ-2016'!B$3:B28,A23,'RANKING SET-DEZ-2016'!D$3:D28,"FAIXA MARROM")+COUNTIFS('RANKING JAN-MAR-2017'!B$4:B30,A23,'RANKING JAN-MAR-2017'!D$4:D30,"FAIXA MARROM")+COUNTIFS('RANKING ABR-JUN-2017'!B$4:B30,A23,'RANKING ABR-JUN-2017'!D$4:D30,"FAIXA MARROM")</f>
        <v>0</v>
      </c>
      <c r="D23" s="15" t="n">
        <f aca="false">COUNTIFS('RANKING SET-DEZ-2016'!B$3:B28,A23,'RANKING SET-DEZ-2016'!D$3:D28,"FAIXA ROXA")+COUNTIFS('RANKING JAN-MAR-2017'!B$4:B30,A23,'RANKING JAN-MAR-2017'!D$4:D30,"FAIXA ROXA")+COUNTIFS('RANKING ABR-JUN-2017'!B$4:B30,A23,'RANKING ABR-JUN-2017'!D$4:D30,"FAIXA ROXA")</f>
        <v>0</v>
      </c>
      <c r="E23" s="16" t="n">
        <f aca="false">COUNTIFS('RANKING SET-DEZ-2016'!B$3:B28,A23,'RANKING SET-DEZ-2016'!D$3:D28,"FAIXA AZUL")+COUNTIFS('RANKING JAN-MAR-2017'!B$4:B30,A23,'RANKING JAN-MAR-2017'!D$4:D30,"FAIXA AZUL")+COUNTIFS('RANKING ABR-JUN-2017'!B$4:B30,A23,'RANKING ABR-JUN-2017'!D$4:D30,"FAIXA AZUL")</f>
        <v>0</v>
      </c>
      <c r="F23" s="15" t="n">
        <f aca="false">COUNTIFS('RANKING SET-DEZ-2016'!B$3:B28,A23,'RANKING SET-DEZ-2016'!D$3:D28,"FAIXA BRANCA")+COUNTIFS('RANKING JAN-MAR-2017'!B$4:B30,A23,'RANKING JAN-MAR-2017'!D$4:D30,"FAIXA BRANCA")+COUNTIFS('RANKING ABR-JUN-2017'!B$4:B30,A23,'RANKING ABR-JUN-2017'!D$4:D30,"FAIXA BRANCA")</f>
        <v>0</v>
      </c>
    </row>
    <row r="24" customFormat="false" ht="15" hidden="false" customHeight="false" outlineLevel="0" collapsed="false">
      <c r="A24" s="16" t="s">
        <v>22</v>
      </c>
      <c r="B24" s="18" t="n">
        <f aca="false">IF(C24&gt;=2,"FAIXA PRETA",IF(AND(C24=1,D24&gt;=2),"FAIXA PRETA",))</f>
        <v>0</v>
      </c>
      <c r="C24" s="14" t="n">
        <f aca="false">COUNTIFS('RANKING SET-DEZ-2016'!B$3:B29,A24,'RANKING SET-DEZ-2016'!D$3:D29,"FAIXA MARROM")+COUNTIFS('RANKING JAN-MAR-2017'!B$4:B31,A24,'RANKING JAN-MAR-2017'!D$4:D31,"FAIXA MARROM")+COUNTIFS('RANKING ABR-JUN-2017'!B$4:B31,A24,'RANKING ABR-JUN-2017'!D$4:D31,"FAIXA MARROM")</f>
        <v>0</v>
      </c>
      <c r="D24" s="15" t="n">
        <f aca="false">COUNTIFS('RANKING SET-DEZ-2016'!B$3:B29,A24,'RANKING SET-DEZ-2016'!D$3:D29,"FAIXA ROXA")+COUNTIFS('RANKING JAN-MAR-2017'!B$4:B31,A24,'RANKING JAN-MAR-2017'!D$4:D31,"FAIXA ROXA")+COUNTIFS('RANKING ABR-JUN-2017'!B$4:B31,A24,'RANKING ABR-JUN-2017'!D$4:D31,"FAIXA ROXA")</f>
        <v>0</v>
      </c>
      <c r="E24" s="16" t="n">
        <f aca="false">COUNTIFS('RANKING SET-DEZ-2016'!B$3:B29,A24,'RANKING SET-DEZ-2016'!D$3:D29,"FAIXA AZUL")+COUNTIFS('RANKING JAN-MAR-2017'!B$4:B31,A24,'RANKING JAN-MAR-2017'!D$4:D31,"FAIXA AZUL")+COUNTIFS('RANKING ABR-JUN-2017'!B$4:B31,A24,'RANKING ABR-JUN-2017'!D$4:D31,"FAIXA AZUL")</f>
        <v>0</v>
      </c>
      <c r="F24" s="15" t="n">
        <f aca="false">COUNTIFS('RANKING SET-DEZ-2016'!B$3:B29,A24,'RANKING SET-DEZ-2016'!D$3:D29,"FAIXA BRANCA")+COUNTIFS('RANKING JAN-MAR-2017'!B$4:B31,A24,'RANKING JAN-MAR-2017'!D$4:D31,"FAIXA BRANCA")+COUNTIFS('RANKING ABR-JUN-2017'!B$4:B31,A24,'RANKING ABR-JUN-2017'!D$4:D31,"FAIXA BRANCA")</f>
        <v>0</v>
      </c>
    </row>
    <row r="25" customFormat="false" ht="15" hidden="false" customHeight="false" outlineLevel="0" collapsed="false">
      <c r="A25" s="16" t="s">
        <v>23</v>
      </c>
      <c r="B25" s="18" t="n">
        <f aca="false">IF(C25&gt;=2,"FAIXA PRETA",IF(AND(C25=1,D25&gt;=2),"FAIXA PRETA",))</f>
        <v>0</v>
      </c>
      <c r="C25" s="14" t="n">
        <f aca="false">COUNTIFS('RANKING SET-DEZ-2016'!B$3:B30,A25,'RANKING SET-DEZ-2016'!D$3:D30,"FAIXA MARROM")+COUNTIFS('RANKING JAN-MAR-2017'!B$4:B32,A25,'RANKING JAN-MAR-2017'!D$4:D32,"FAIXA MARROM")+COUNTIFS('RANKING ABR-JUN-2017'!B$4:B32,A25,'RANKING ABR-JUN-2017'!D$4:D32,"FAIXA MARROM")</f>
        <v>0</v>
      </c>
      <c r="D25" s="15" t="n">
        <f aca="false">COUNTIFS('RANKING SET-DEZ-2016'!B$3:B30,A25,'RANKING SET-DEZ-2016'!D$3:D30,"FAIXA ROXA")+COUNTIFS('RANKING JAN-MAR-2017'!B$4:B32,A25,'RANKING JAN-MAR-2017'!D$4:D32,"FAIXA ROXA")+COUNTIFS('RANKING ABR-JUN-2017'!B$4:B32,A25,'RANKING ABR-JUN-2017'!D$4:D32,"FAIXA ROXA")</f>
        <v>0</v>
      </c>
      <c r="E25" s="16" t="n">
        <f aca="false">COUNTIFS('RANKING SET-DEZ-2016'!B$3:B30,A25,'RANKING SET-DEZ-2016'!D$3:D30,"FAIXA AZUL")+COUNTIFS('RANKING JAN-MAR-2017'!B$4:B32,A25,'RANKING JAN-MAR-2017'!D$4:D32,"FAIXA AZUL")+COUNTIFS('RANKING ABR-JUN-2017'!B$4:B32,A25,'RANKING ABR-JUN-2017'!D$4:D32,"FAIXA AZUL")</f>
        <v>0</v>
      </c>
      <c r="F25" s="15" t="n">
        <f aca="false">COUNTIFS('RANKING SET-DEZ-2016'!B$3:B30,A25,'RANKING SET-DEZ-2016'!D$3:D30,"FAIXA BRANCA")+COUNTIFS('RANKING JAN-MAR-2017'!B$4:B32,A25,'RANKING JAN-MAR-2017'!D$4:D32,"FAIXA BRANCA")+COUNTIFS('RANKING ABR-JUN-2017'!B$4:B32,A25,'RANKING ABR-JUN-2017'!D$4:D32,"FAIXA BRANCA")</f>
        <v>0</v>
      </c>
    </row>
    <row r="26" customFormat="false" ht="15" hidden="false" customHeight="false" outlineLevel="0" collapsed="false">
      <c r="A26" s="16" t="s">
        <v>24</v>
      </c>
      <c r="B26" s="18" t="n">
        <f aca="false">IF(C26&gt;=2,"FAIXA PRETA",IF(AND(C26=1,D26&gt;=2),"FAIXA PRETA",))</f>
        <v>0</v>
      </c>
      <c r="C26" s="14" t="n">
        <f aca="false">COUNTIFS('RANKING SET-DEZ-2016'!B$3:B31,A26,'RANKING SET-DEZ-2016'!D$3:D31,"FAIXA MARROM")+COUNTIFS('RANKING JAN-MAR-2017'!B$4:B33,A26,'RANKING JAN-MAR-2017'!D$4:D33,"FAIXA MARROM")+COUNTIFS('RANKING ABR-JUN-2017'!B$4:B33,A26,'RANKING ABR-JUN-2017'!D$4:D33,"FAIXA MARROM")</f>
        <v>0</v>
      </c>
      <c r="D26" s="15" t="n">
        <f aca="false">COUNTIFS('RANKING SET-DEZ-2016'!B$3:B31,A26,'RANKING SET-DEZ-2016'!D$3:D31,"FAIXA ROXA")+COUNTIFS('RANKING JAN-MAR-2017'!B$4:B33,A26,'RANKING JAN-MAR-2017'!D$4:D33,"FAIXA ROXA")+COUNTIFS('RANKING ABR-JUN-2017'!B$4:B33,A26,'RANKING ABR-JUN-2017'!D$4:D33,"FAIXA ROXA")</f>
        <v>0</v>
      </c>
      <c r="E26" s="16" t="n">
        <f aca="false">COUNTIFS('RANKING SET-DEZ-2016'!B$3:B31,A26,'RANKING SET-DEZ-2016'!D$3:D31,"FAIXA AZUL")+COUNTIFS('RANKING JAN-MAR-2017'!B$4:B33,A26,'RANKING JAN-MAR-2017'!D$4:D33,"FAIXA AZUL")+COUNTIFS('RANKING ABR-JUN-2017'!B$4:B33,A26,'RANKING ABR-JUN-2017'!D$4:D33,"FAIXA AZUL")</f>
        <v>0</v>
      </c>
      <c r="F26" s="15" t="n">
        <f aca="false">COUNTIFS('RANKING SET-DEZ-2016'!B$3:B31,A26,'RANKING SET-DEZ-2016'!D$3:D31,"FAIXA BRANCA")+COUNTIFS('RANKING JAN-MAR-2017'!B$4:B33,A26,'RANKING JAN-MAR-2017'!D$4:D33,"FAIXA BRANCA")+COUNTIFS('RANKING ABR-JUN-2017'!B$4:B33,A26,'RANKING ABR-JUN-2017'!D$4:D33,"FAIXA BRANCA")</f>
        <v>0</v>
      </c>
    </row>
    <row r="27" customFormat="false" ht="15" hidden="false" customHeight="false" outlineLevel="0" collapsed="false">
      <c r="A27" s="16" t="s">
        <v>25</v>
      </c>
      <c r="B27" s="18" t="n">
        <f aca="false">IF(C27&gt;=2,"FAIXA PRETA",IF(AND(C27=1,D27&gt;=2),"FAIXA PRETA",))</f>
        <v>0</v>
      </c>
      <c r="C27" s="14" t="n">
        <f aca="false">COUNTIFS('RANKING SET-DEZ-2016'!B$3:B32,A27,'RANKING SET-DEZ-2016'!D$3:D32,"FAIXA MARROM")+COUNTIFS('RANKING JAN-MAR-2017'!B$4:B34,A27,'RANKING JAN-MAR-2017'!D$4:D34,"FAIXA MARROM")+COUNTIFS('RANKING ABR-JUN-2017'!B$4:B34,A27,'RANKING ABR-JUN-2017'!D$4:D34,"FAIXA MARROM")</f>
        <v>0</v>
      </c>
      <c r="D27" s="15" t="n">
        <f aca="false">COUNTIFS('RANKING SET-DEZ-2016'!B$3:B32,A27,'RANKING SET-DEZ-2016'!D$3:D32,"FAIXA ROXA")+COUNTIFS('RANKING JAN-MAR-2017'!B$4:B34,A27,'RANKING JAN-MAR-2017'!D$4:D34,"FAIXA ROXA")+COUNTIFS('RANKING ABR-JUN-2017'!B$4:B34,A27,'RANKING ABR-JUN-2017'!D$4:D34,"FAIXA ROXA")</f>
        <v>0</v>
      </c>
      <c r="E27" s="16" t="n">
        <f aca="false">COUNTIFS('RANKING SET-DEZ-2016'!B$3:B32,A27,'RANKING SET-DEZ-2016'!D$3:D32,"FAIXA AZUL")+COUNTIFS('RANKING JAN-MAR-2017'!B$4:B34,A27,'RANKING JAN-MAR-2017'!D$4:D34,"FAIXA AZUL")+COUNTIFS('RANKING ABR-JUN-2017'!B$4:B34,A27,'RANKING ABR-JUN-2017'!D$4:D34,"FAIXA AZUL")</f>
        <v>0</v>
      </c>
      <c r="F27" s="15" t="n">
        <f aca="false">COUNTIFS('RANKING SET-DEZ-2016'!B$3:B32,A27,'RANKING SET-DEZ-2016'!D$3:D32,"FAIXA BRANCA")+COUNTIFS('RANKING JAN-MAR-2017'!B$4:B34,A27,'RANKING JAN-MAR-2017'!D$4:D34,"FAIXA BRANCA")+COUNTIFS('RANKING ABR-JUN-2017'!B$4:B34,A27,'RANKING ABR-JUN-2017'!D$4:D34,"FAIXA BRANCA")</f>
        <v>0</v>
      </c>
    </row>
    <row r="28" customFormat="false" ht="15" hidden="false" customHeight="false" outlineLevel="0" collapsed="false">
      <c r="A28" s="16" t="s">
        <v>26</v>
      </c>
      <c r="B28" s="18" t="n">
        <f aca="false">IF(C28&gt;=2,"FAIXA PRETA",IF(AND(C28=1,D28&gt;=2),"FAIXA PRETA",))</f>
        <v>0</v>
      </c>
      <c r="C28" s="14" t="n">
        <f aca="false">COUNTIFS('RANKING SET-DEZ-2016'!B$3:B33,A28,'RANKING SET-DEZ-2016'!D$3:D33,"FAIXA MARROM")+COUNTIFS('RANKING JAN-MAR-2017'!B$4:B35,A28,'RANKING JAN-MAR-2017'!D$4:D35,"FAIXA MARROM")+COUNTIFS('RANKING ABR-JUN-2017'!B$4:B35,A28,'RANKING ABR-JUN-2017'!D$4:D35,"FAIXA MARROM")</f>
        <v>0</v>
      </c>
      <c r="D28" s="15" t="n">
        <f aca="false">COUNTIFS('RANKING SET-DEZ-2016'!B$3:B33,A28,'RANKING SET-DEZ-2016'!D$3:D33,"FAIXA ROXA")+COUNTIFS('RANKING JAN-MAR-2017'!B$4:B35,A28,'RANKING JAN-MAR-2017'!D$4:D35,"FAIXA ROXA")+COUNTIFS('RANKING ABR-JUN-2017'!B$4:B35,A28,'RANKING ABR-JUN-2017'!D$4:D35,"FAIXA ROXA")</f>
        <v>0</v>
      </c>
      <c r="E28" s="16" t="n">
        <f aca="false">COUNTIFS('RANKING SET-DEZ-2016'!B$3:B33,A28,'RANKING SET-DEZ-2016'!D$3:D33,"FAIXA AZUL")+COUNTIFS('RANKING JAN-MAR-2017'!B$4:B35,A28,'RANKING JAN-MAR-2017'!D$4:D35,"FAIXA AZUL")+COUNTIFS('RANKING ABR-JUN-2017'!B$4:B35,A28,'RANKING ABR-JUN-2017'!D$4:D35,"FAIXA AZUL")</f>
        <v>0</v>
      </c>
      <c r="F28" s="15" t="n">
        <f aca="false">COUNTIFS('RANKING SET-DEZ-2016'!B$3:B33,A28,'RANKING SET-DEZ-2016'!D$3:D33,"FAIXA BRANCA")+COUNTIFS('RANKING JAN-MAR-2017'!B$4:B35,A28,'RANKING JAN-MAR-2017'!D$4:D35,"FAIXA BRANCA")+COUNTIFS('RANKING ABR-JUN-2017'!B$4:B35,A28,'RANKING ABR-JUN-2017'!D$4:D35,"FAIXA BRANCA")</f>
        <v>0</v>
      </c>
    </row>
    <row r="29" customFormat="false" ht="15" hidden="false" customHeight="false" outlineLevel="0" collapsed="false">
      <c r="A29" s="16" t="s">
        <v>27</v>
      </c>
      <c r="B29" s="18" t="n">
        <f aca="false">IF(C29&gt;=2,"FAIXA PRETA",IF(AND(C29=1,D29&gt;=2),"FAIXA PRETA",))</f>
        <v>0</v>
      </c>
      <c r="C29" s="14" t="n">
        <f aca="false">COUNTIFS('RANKING SET-DEZ-2016'!B$3:B34,A29,'RANKING SET-DEZ-2016'!D$3:D34,"FAIXA MARROM")+COUNTIFS('RANKING JAN-MAR-2017'!B$4:B36,A29,'RANKING JAN-MAR-2017'!D$4:D36,"FAIXA MARROM")+COUNTIFS('RANKING ABR-JUN-2017'!B$4:B36,A29,'RANKING ABR-JUN-2017'!D$4:D36,"FAIXA MARROM")</f>
        <v>0</v>
      </c>
      <c r="D29" s="15" t="n">
        <f aca="false">COUNTIFS('RANKING SET-DEZ-2016'!B$3:B34,A29,'RANKING SET-DEZ-2016'!D$3:D34,"FAIXA ROXA")+COUNTIFS('RANKING JAN-MAR-2017'!B$4:B36,A29,'RANKING JAN-MAR-2017'!D$4:D36,"FAIXA ROXA")+COUNTIFS('RANKING ABR-JUN-2017'!B$4:B36,A29,'RANKING ABR-JUN-2017'!D$4:D36,"FAIXA ROXA")</f>
        <v>0</v>
      </c>
      <c r="E29" s="16" t="n">
        <f aca="false">COUNTIFS('RANKING SET-DEZ-2016'!B$3:B34,A29,'RANKING SET-DEZ-2016'!D$3:D34,"FAIXA AZUL")+COUNTIFS('RANKING JAN-MAR-2017'!B$4:B36,A29,'RANKING JAN-MAR-2017'!D$4:D36,"FAIXA AZUL")+COUNTIFS('RANKING ABR-JUN-2017'!B$4:B36,A29,'RANKING ABR-JUN-2017'!D$4:D36,"FAIXA AZUL")</f>
        <v>0</v>
      </c>
      <c r="F29" s="15" t="n">
        <f aca="false">COUNTIFS('RANKING SET-DEZ-2016'!B$3:B34,A29,'RANKING SET-DEZ-2016'!D$3:D34,"FAIXA BRANCA")+COUNTIFS('RANKING JAN-MAR-2017'!B$4:B36,A29,'RANKING JAN-MAR-2017'!D$4:D36,"FAIXA BRANCA")+COUNTIFS('RANKING ABR-JUN-2017'!B$4:B36,A29,'RANKING ABR-JUN-2017'!D$4:D36,"FAIXA BRANCA")</f>
        <v>0</v>
      </c>
    </row>
    <row r="30" customFormat="false" ht="15" hidden="false" customHeight="false" outlineLevel="0" collapsed="false">
      <c r="A30" s="16" t="s">
        <v>28</v>
      </c>
      <c r="B30" s="18" t="n">
        <f aca="false">IF(C30&gt;=2,"FAIXA PRETA",IF(AND(C30=1,D30&gt;=2),"FAIXA PRETA",))</f>
        <v>0</v>
      </c>
      <c r="C30" s="14" t="n">
        <f aca="false">COUNTIFS('RANKING SET-DEZ-2016'!B$3:B35,A30,'RANKING SET-DEZ-2016'!D$3:D35,"FAIXA MARROM")+COUNTIFS('RANKING JAN-MAR-2017'!B$4:B37,A30,'RANKING JAN-MAR-2017'!D$4:D37,"FAIXA MARROM")+COUNTIFS('RANKING ABR-JUN-2017'!B$4:B37,A30,'RANKING ABR-JUN-2017'!D$4:D37,"FAIXA MARROM")</f>
        <v>0</v>
      </c>
      <c r="D30" s="15" t="n">
        <f aca="false">COUNTIFS('RANKING SET-DEZ-2016'!B$3:B35,A30,'RANKING SET-DEZ-2016'!D$3:D35,"FAIXA ROXA")+COUNTIFS('RANKING JAN-MAR-2017'!B$4:B37,A30,'RANKING JAN-MAR-2017'!D$4:D37,"FAIXA ROXA")+COUNTIFS('RANKING ABR-JUN-2017'!B$4:B37,A30,'RANKING ABR-JUN-2017'!D$4:D37,"FAIXA ROXA")</f>
        <v>0</v>
      </c>
      <c r="E30" s="16" t="n">
        <f aca="false">COUNTIFS('RANKING SET-DEZ-2016'!B$3:B35,A30,'RANKING SET-DEZ-2016'!D$3:D35,"FAIXA AZUL")+COUNTIFS('RANKING JAN-MAR-2017'!B$4:B37,A30,'RANKING JAN-MAR-2017'!D$4:D37,"FAIXA AZUL")+COUNTIFS('RANKING ABR-JUN-2017'!B$4:B37,A30,'RANKING ABR-JUN-2017'!D$4:D37,"FAIXA AZUL")</f>
        <v>0</v>
      </c>
      <c r="F30" s="15" t="n">
        <f aca="false">COUNTIFS('RANKING SET-DEZ-2016'!B$3:B35,A30,'RANKING SET-DEZ-2016'!D$3:D35,"FAIXA BRANCA")+COUNTIFS('RANKING JAN-MAR-2017'!B$4:B37,A30,'RANKING JAN-MAR-2017'!D$4:D37,"FAIXA BRANCA")+COUNTIFS('RANKING ABR-JUN-2017'!B$4:B37,A30,'RANKING ABR-JUN-2017'!D$4:D37,"FAIXA BRANCA")</f>
        <v>0</v>
      </c>
    </row>
    <row r="31" customFormat="false" ht="15" hidden="false" customHeight="false" outlineLevel="0" collapsed="false">
      <c r="A31" s="16" t="s">
        <v>29</v>
      </c>
      <c r="B31" s="18" t="n">
        <f aca="false">IF(C31&gt;=2,"FAIXA PRETA",IF(AND(C31=1,D31&gt;=2),"FAIXA PRETA",))</f>
        <v>0</v>
      </c>
      <c r="C31" s="14" t="n">
        <f aca="false">COUNTIFS('RANKING SET-DEZ-2016'!B$3:B36,A31,'RANKING SET-DEZ-2016'!D$3:D36,"FAIXA MARROM")+COUNTIFS('RANKING JAN-MAR-2017'!B$4:B38,A31,'RANKING JAN-MAR-2017'!D$4:D38,"FAIXA MARROM")+COUNTIFS('RANKING ABR-JUN-2017'!B$4:B38,A31,'RANKING ABR-JUN-2017'!D$4:D38,"FAIXA MARROM")</f>
        <v>0</v>
      </c>
      <c r="D31" s="15" t="n">
        <f aca="false">COUNTIFS('RANKING SET-DEZ-2016'!B$3:B36,A31,'RANKING SET-DEZ-2016'!D$3:D36,"FAIXA ROXA")+COUNTIFS('RANKING JAN-MAR-2017'!B$4:B38,A31,'RANKING JAN-MAR-2017'!D$4:D38,"FAIXA ROXA")+COUNTIFS('RANKING ABR-JUN-2017'!B$4:B38,A31,'RANKING ABR-JUN-2017'!D$4:D38,"FAIXA ROXA")</f>
        <v>0</v>
      </c>
      <c r="E31" s="16" t="n">
        <f aca="false">COUNTIFS('RANKING SET-DEZ-2016'!B$3:B36,A31,'RANKING SET-DEZ-2016'!D$3:D36,"FAIXA AZUL")+COUNTIFS('RANKING JAN-MAR-2017'!B$4:B38,A31,'RANKING JAN-MAR-2017'!D$4:D38,"FAIXA AZUL")+COUNTIFS('RANKING ABR-JUN-2017'!B$4:B38,A31,'RANKING ABR-JUN-2017'!D$4:D38,"FAIXA AZUL")</f>
        <v>0</v>
      </c>
      <c r="F31" s="15" t="n">
        <f aca="false">COUNTIFS('RANKING SET-DEZ-2016'!B$3:B36,A31,'RANKING SET-DEZ-2016'!D$3:D36,"FAIXA BRANCA")+COUNTIFS('RANKING JAN-MAR-2017'!B$4:B38,A31,'RANKING JAN-MAR-2017'!D$4:D38,"FAIXA BRANCA")+COUNTIFS('RANKING ABR-JUN-2017'!B$4:B38,A31,'RANKING ABR-JUN-2017'!D$4:D38,"FAIXA BRANCA")</f>
        <v>0</v>
      </c>
    </row>
    <row r="32" customFormat="false" ht="15" hidden="false" customHeight="false" outlineLevel="0" collapsed="false">
      <c r="A32" s="16" t="s">
        <v>30</v>
      </c>
      <c r="B32" s="18" t="n">
        <f aca="false">IF(C32&gt;=2,"FAIXA PRETA",IF(AND(C32=1,D32&gt;=2),"FAIXA PRETA",))</f>
        <v>0</v>
      </c>
      <c r="C32" s="14" t="n">
        <f aca="false">COUNTIFS('RANKING SET-DEZ-2016'!B$3:B37,A32,'RANKING SET-DEZ-2016'!D$3:D37,"FAIXA MARROM")+COUNTIFS('RANKING JAN-MAR-2017'!B$4:B39,A32,'RANKING JAN-MAR-2017'!D$4:D39,"FAIXA MARROM")+COUNTIFS('RANKING ABR-JUN-2017'!B$4:B39,A32,'RANKING ABR-JUN-2017'!D$4:D39,"FAIXA MARROM")</f>
        <v>0</v>
      </c>
      <c r="D32" s="15" t="n">
        <f aca="false">COUNTIFS('RANKING SET-DEZ-2016'!B$3:B37,A32,'RANKING SET-DEZ-2016'!D$3:D37,"FAIXA ROXA")+COUNTIFS('RANKING JAN-MAR-2017'!B$4:B39,A32,'RANKING JAN-MAR-2017'!D$4:D39,"FAIXA ROXA")+COUNTIFS('RANKING ABR-JUN-2017'!B$4:B39,A32,'RANKING ABR-JUN-2017'!D$4:D39,"FAIXA ROXA")</f>
        <v>0</v>
      </c>
      <c r="E32" s="16" t="n">
        <f aca="false">COUNTIFS('RANKING SET-DEZ-2016'!B$3:B37,A32,'RANKING SET-DEZ-2016'!D$3:D37,"FAIXA AZUL")+COUNTIFS('RANKING JAN-MAR-2017'!B$4:B39,A32,'RANKING JAN-MAR-2017'!D$4:D39,"FAIXA AZUL")+COUNTIFS('RANKING ABR-JUN-2017'!B$4:B39,A32,'RANKING ABR-JUN-2017'!D$4:D39,"FAIXA AZUL")</f>
        <v>0</v>
      </c>
      <c r="F32" s="15" t="n">
        <f aca="false">COUNTIFS('RANKING SET-DEZ-2016'!B$3:B37,A32,'RANKING SET-DEZ-2016'!D$3:D37,"FAIXA BRANCA")+COUNTIFS('RANKING JAN-MAR-2017'!B$4:B39,A32,'RANKING JAN-MAR-2017'!D$4:D39,"FAIXA BRANCA")+COUNTIFS('RANKING ABR-JUN-2017'!B$4:B39,A32,'RANKING ABR-JUN-2017'!D$4:D39,"FAIXA BRANCA")</f>
        <v>0</v>
      </c>
    </row>
    <row r="33" customFormat="false" ht="15" hidden="false" customHeight="false" outlineLevel="0" collapsed="false">
      <c r="A33" s="16" t="s">
        <v>31</v>
      </c>
      <c r="B33" s="18" t="n">
        <f aca="false">IF(C33&gt;=2,"FAIXA PRETA",IF(AND(C33=1,D33&gt;=2),"FAIXA PRETA",))</f>
        <v>0</v>
      </c>
      <c r="C33" s="14" t="n">
        <f aca="false">COUNTIFS('RANKING SET-DEZ-2016'!B$3:B38,A33,'RANKING SET-DEZ-2016'!D$3:D38,"FAIXA MARROM")+COUNTIFS('RANKING JAN-MAR-2017'!B$4:B40,A33,'RANKING JAN-MAR-2017'!D$4:D40,"FAIXA MARROM")+COUNTIFS('RANKING ABR-JUN-2017'!B$4:B40,A33,'RANKING ABR-JUN-2017'!D$4:D40,"FAIXA MARROM")</f>
        <v>0</v>
      </c>
      <c r="D33" s="15" t="n">
        <f aca="false">COUNTIFS('RANKING SET-DEZ-2016'!B$3:B38,A33,'RANKING SET-DEZ-2016'!D$3:D38,"FAIXA ROXA")+COUNTIFS('RANKING JAN-MAR-2017'!B$4:B40,A33,'RANKING JAN-MAR-2017'!D$4:D40,"FAIXA ROXA")+COUNTIFS('RANKING ABR-JUN-2017'!B$4:B40,A33,'RANKING ABR-JUN-2017'!D$4:D40,"FAIXA ROXA")</f>
        <v>0</v>
      </c>
      <c r="E33" s="16" t="n">
        <f aca="false">COUNTIFS('RANKING SET-DEZ-2016'!B$3:B38,A33,'RANKING SET-DEZ-2016'!D$3:D38,"FAIXA AZUL")+COUNTIFS('RANKING JAN-MAR-2017'!B$4:B40,A33,'RANKING JAN-MAR-2017'!D$4:D40,"FAIXA AZUL")+COUNTIFS('RANKING ABR-JUN-2017'!B$4:B40,A33,'RANKING ABR-JUN-2017'!D$4:D40,"FAIXA AZUL")</f>
        <v>0</v>
      </c>
      <c r="F33" s="15" t="n">
        <f aca="false">COUNTIFS('RANKING SET-DEZ-2016'!B$3:B38,A33,'RANKING SET-DEZ-2016'!D$3:D38,"FAIXA BRANCA")+COUNTIFS('RANKING JAN-MAR-2017'!B$4:B40,A33,'RANKING JAN-MAR-2017'!D$4:D40,"FAIXA BRANCA")+COUNTIFS('RANKING ABR-JUN-2017'!B$4:B40,A33,'RANKING ABR-JUN-2017'!D$4:D40,"FAIXA BRANCA")</f>
        <v>0</v>
      </c>
    </row>
    <row r="34" customFormat="false" ht="15" hidden="false" customHeight="false" outlineLevel="0" collapsed="false">
      <c r="A34" s="16" t="s">
        <v>32</v>
      </c>
      <c r="B34" s="18" t="n">
        <f aca="false">IF(C34&gt;=2,"FAIXA PRETA",IF(AND(C34=1,D34&gt;=2),"FAIXA PRETA",))</f>
        <v>0</v>
      </c>
      <c r="C34" s="14" t="n">
        <f aca="false">COUNTIFS('RANKING SET-DEZ-2016'!B$3:B39,A34,'RANKING SET-DEZ-2016'!D$3:D39,"FAIXA MARROM")+COUNTIFS('RANKING JAN-MAR-2017'!B$4:B41,A34,'RANKING JAN-MAR-2017'!D$4:D41,"FAIXA MARROM")+COUNTIFS('RANKING ABR-JUN-2017'!B$4:B41,A34,'RANKING ABR-JUN-2017'!D$4:D41,"FAIXA MARROM")</f>
        <v>0</v>
      </c>
      <c r="D34" s="15" t="n">
        <f aca="false">COUNTIFS('RANKING SET-DEZ-2016'!B$3:B39,A34,'RANKING SET-DEZ-2016'!D$3:D39,"FAIXA ROXA")+COUNTIFS('RANKING JAN-MAR-2017'!B$4:B41,A34,'RANKING JAN-MAR-2017'!D$4:D41,"FAIXA ROXA")+COUNTIFS('RANKING ABR-JUN-2017'!B$4:B41,A34,'RANKING ABR-JUN-2017'!D$4:D41,"FAIXA ROXA")</f>
        <v>0</v>
      </c>
      <c r="E34" s="16" t="n">
        <f aca="false">COUNTIFS('RANKING SET-DEZ-2016'!B$3:B39,A34,'RANKING SET-DEZ-2016'!D$3:D39,"FAIXA AZUL")+COUNTIFS('RANKING JAN-MAR-2017'!B$4:B41,A34,'RANKING JAN-MAR-2017'!D$4:D41,"FAIXA AZUL")+COUNTIFS('RANKING ABR-JUN-2017'!B$4:B41,A34,'RANKING ABR-JUN-2017'!D$4:D41,"FAIXA AZUL")</f>
        <v>0</v>
      </c>
      <c r="F34" s="15" t="n">
        <f aca="false">COUNTIFS('RANKING SET-DEZ-2016'!B$3:B39,A34,'RANKING SET-DEZ-2016'!D$3:D39,"FAIXA BRANCA")+COUNTIFS('RANKING JAN-MAR-2017'!B$4:B41,A34,'RANKING JAN-MAR-2017'!D$4:D41,"FAIXA BRANCA")+COUNTIFS('RANKING ABR-JUN-2017'!B$4:B41,A34,'RANKING ABR-JUN-2017'!D$4:D41,"FAIXA BRANCA")</f>
        <v>0</v>
      </c>
    </row>
    <row r="35" customFormat="false" ht="15" hidden="false" customHeight="false" outlineLevel="0" collapsed="false">
      <c r="A35" s="16" t="s">
        <v>33</v>
      </c>
      <c r="B35" s="18" t="n">
        <f aca="false">IF(C35&gt;=2,"FAIXA PRETA",IF(AND(C35=1,D35&gt;=2),"FAIXA PRETA",))</f>
        <v>0</v>
      </c>
      <c r="C35" s="14" t="n">
        <f aca="false">COUNTIFS('RANKING SET-DEZ-2016'!B$3:B40,A35,'RANKING SET-DEZ-2016'!D$3:D40,"FAIXA MARROM")+COUNTIFS('RANKING JAN-MAR-2017'!B$4:B42,A35,'RANKING JAN-MAR-2017'!D$4:D42,"FAIXA MARROM")+COUNTIFS('RANKING ABR-JUN-2017'!B$4:B42,A35,'RANKING ABR-JUN-2017'!D$4:D42,"FAIXA MARROM")</f>
        <v>0</v>
      </c>
      <c r="D35" s="15" t="n">
        <f aca="false">COUNTIFS('RANKING SET-DEZ-2016'!B$3:B40,A35,'RANKING SET-DEZ-2016'!D$3:D40,"FAIXA ROXA")+COUNTIFS('RANKING JAN-MAR-2017'!B$4:B42,A35,'RANKING JAN-MAR-2017'!D$4:D42,"FAIXA ROXA")+COUNTIFS('RANKING ABR-JUN-2017'!B$4:B42,A35,'RANKING ABR-JUN-2017'!D$4:D42,"FAIXA ROXA")</f>
        <v>0</v>
      </c>
      <c r="E35" s="16" t="n">
        <f aca="false">COUNTIFS('RANKING SET-DEZ-2016'!B$3:B40,A35,'RANKING SET-DEZ-2016'!D$3:D40,"FAIXA AZUL")+COUNTIFS('RANKING JAN-MAR-2017'!B$4:B42,A35,'RANKING JAN-MAR-2017'!D$4:D42,"FAIXA AZUL")+COUNTIFS('RANKING ABR-JUN-2017'!B$4:B42,A35,'RANKING ABR-JUN-2017'!D$4:D42,"FAIXA AZUL")</f>
        <v>0</v>
      </c>
      <c r="F35" s="15" t="n">
        <f aca="false">COUNTIFS('RANKING SET-DEZ-2016'!B$3:B40,A35,'RANKING SET-DEZ-2016'!D$3:D40,"FAIXA BRANCA")+COUNTIFS('RANKING JAN-MAR-2017'!B$4:B42,A35,'RANKING JAN-MAR-2017'!D$4:D42,"FAIXA BRANCA")+COUNTIFS('RANKING ABR-JUN-2017'!B$4:B42,A35,'RANKING ABR-JUN-2017'!D$4:D42,"FAIXA BRANCA")</f>
        <v>0</v>
      </c>
    </row>
    <row r="36" customFormat="false" ht="15" hidden="false" customHeight="false" outlineLevel="0" collapsed="false">
      <c r="A36" s="16" t="s">
        <v>34</v>
      </c>
      <c r="B36" s="18" t="n">
        <f aca="false">IF(C36&gt;=2,"FAIXA PRETA",IF(AND(C36=1,D36&gt;=2),"FAIXA PRETA",))</f>
        <v>0</v>
      </c>
      <c r="C36" s="14" t="n">
        <f aca="false">COUNTIFS('RANKING SET-DEZ-2016'!B$3:B41,A36,'RANKING SET-DEZ-2016'!D$3:D41,"FAIXA MARROM")+COUNTIFS('RANKING JAN-MAR-2017'!B$4:B43,A36,'RANKING JAN-MAR-2017'!D$4:D43,"FAIXA MARROM")+COUNTIFS('RANKING ABR-JUN-2017'!B$4:B43,A36,'RANKING ABR-JUN-2017'!D$4:D43,"FAIXA MARROM")</f>
        <v>0</v>
      </c>
      <c r="D36" s="15" t="n">
        <f aca="false">COUNTIFS('RANKING SET-DEZ-2016'!B$3:B41,A36,'RANKING SET-DEZ-2016'!D$3:D41,"FAIXA ROXA")+COUNTIFS('RANKING JAN-MAR-2017'!B$4:B43,A36,'RANKING JAN-MAR-2017'!D$4:D43,"FAIXA ROXA")+COUNTIFS('RANKING ABR-JUN-2017'!B$4:B43,A36,'RANKING ABR-JUN-2017'!D$4:D43,"FAIXA ROXA")</f>
        <v>0</v>
      </c>
      <c r="E36" s="16" t="n">
        <f aca="false">COUNTIFS('RANKING SET-DEZ-2016'!B$3:B41,A36,'RANKING SET-DEZ-2016'!D$3:D41,"FAIXA AZUL")+COUNTIFS('RANKING JAN-MAR-2017'!B$4:B43,A36,'RANKING JAN-MAR-2017'!D$4:D43,"FAIXA AZUL")+COUNTIFS('RANKING ABR-JUN-2017'!B$4:B43,A36,'RANKING ABR-JUN-2017'!D$4:D43,"FAIXA AZUL")</f>
        <v>0</v>
      </c>
      <c r="F36" s="15" t="n">
        <f aca="false">COUNTIFS('RANKING SET-DEZ-2016'!B$3:B41,A36,'RANKING SET-DEZ-2016'!D$3:D41,"FAIXA BRANCA")+COUNTIFS('RANKING JAN-MAR-2017'!B$4:B43,A36,'RANKING JAN-MAR-2017'!D$4:D43,"FAIXA BRANCA")+COUNTIFS('RANKING ABR-JUN-2017'!B$4:B43,A36,'RANKING ABR-JUN-2017'!D$4:D43,"FAIXA BRANCA")</f>
        <v>0</v>
      </c>
    </row>
    <row r="37" customFormat="false" ht="15" hidden="false" customHeight="false" outlineLevel="0" collapsed="false">
      <c r="A37" s="16" t="s">
        <v>35</v>
      </c>
      <c r="B37" s="18" t="n">
        <f aca="false">IF(C37&gt;=2,"FAIXA PRETA",IF(AND(C37=1,D37&gt;=2),"FAIXA PRETA",))</f>
        <v>0</v>
      </c>
      <c r="C37" s="14" t="n">
        <f aca="false">COUNTIFS('RANKING SET-DEZ-2016'!B$3:B42,A37,'RANKING SET-DEZ-2016'!D$3:D42,"FAIXA MARROM")+COUNTIFS('RANKING JAN-MAR-2017'!B$4:B44,A37,'RANKING JAN-MAR-2017'!D$4:D44,"FAIXA MARROM")+COUNTIFS('RANKING ABR-JUN-2017'!B$4:B44,A37,'RANKING ABR-JUN-2017'!D$4:D44,"FAIXA MARROM")</f>
        <v>0</v>
      </c>
      <c r="D37" s="15" t="n">
        <f aca="false">COUNTIFS('RANKING SET-DEZ-2016'!B$3:B42,A37,'RANKING SET-DEZ-2016'!D$3:D42,"FAIXA ROXA")+COUNTIFS('RANKING JAN-MAR-2017'!B$4:B44,A37,'RANKING JAN-MAR-2017'!D$4:D44,"FAIXA ROXA")+COUNTIFS('RANKING ABR-JUN-2017'!B$4:B44,A37,'RANKING ABR-JUN-2017'!D$4:D44,"FAIXA ROXA")</f>
        <v>0</v>
      </c>
      <c r="E37" s="16" t="n">
        <f aca="false">COUNTIFS('RANKING SET-DEZ-2016'!B$3:B42,A37,'RANKING SET-DEZ-2016'!D$3:D42,"FAIXA AZUL")+COUNTIFS('RANKING JAN-MAR-2017'!B$4:B44,A37,'RANKING JAN-MAR-2017'!D$4:D44,"FAIXA AZUL")+COUNTIFS('RANKING ABR-JUN-2017'!B$4:B44,A37,'RANKING ABR-JUN-2017'!D$4:D44,"FAIXA AZUL")</f>
        <v>0</v>
      </c>
      <c r="F37" s="15" t="n">
        <f aca="false">COUNTIFS('RANKING SET-DEZ-2016'!B$3:B42,A37,'RANKING SET-DEZ-2016'!D$3:D42,"FAIXA BRANCA")+COUNTIFS('RANKING JAN-MAR-2017'!B$4:B44,A37,'RANKING JAN-MAR-2017'!D$4:D44,"FAIXA BRANCA")+COUNTIFS('RANKING ABR-JUN-2017'!B$4:B44,A37,'RANKING ABR-JUN-2017'!D$4:D44,"FAIXA BRANCA")</f>
        <v>0</v>
      </c>
    </row>
    <row r="38" customFormat="false" ht="15" hidden="false" customHeight="false" outlineLevel="0" collapsed="false">
      <c r="A38" s="16" t="s">
        <v>36</v>
      </c>
      <c r="B38" s="18" t="n">
        <f aca="false">IF(C38&gt;=2,"FAIXA PRETA",IF(AND(C38=1,D38&gt;=2),"FAIXA PRETA",))</f>
        <v>0</v>
      </c>
      <c r="C38" s="14" t="n">
        <f aca="false">COUNTIFS('RANKING SET-DEZ-2016'!B$3:B43,A38,'RANKING SET-DEZ-2016'!D$3:D43,"FAIXA MARROM")+COUNTIFS('RANKING JAN-MAR-2017'!B$4:B45,A38,'RANKING JAN-MAR-2017'!D$4:D45,"FAIXA MARROM")+COUNTIFS('RANKING ABR-JUN-2017'!B$4:B45,A38,'RANKING ABR-JUN-2017'!D$4:D45,"FAIXA MARROM")</f>
        <v>0</v>
      </c>
      <c r="D38" s="15" t="n">
        <f aca="false">COUNTIFS('RANKING SET-DEZ-2016'!B$3:B43,A38,'RANKING SET-DEZ-2016'!D$3:D43,"FAIXA ROXA")+COUNTIFS('RANKING JAN-MAR-2017'!B$4:B45,A38,'RANKING JAN-MAR-2017'!D$4:D45,"FAIXA ROXA")+COUNTIFS('RANKING ABR-JUN-2017'!B$4:B45,A38,'RANKING ABR-JUN-2017'!D$4:D45,"FAIXA ROXA")</f>
        <v>0</v>
      </c>
      <c r="E38" s="16" t="n">
        <f aca="false">COUNTIFS('RANKING SET-DEZ-2016'!B$3:B43,A38,'RANKING SET-DEZ-2016'!D$3:D43,"FAIXA AZUL")+COUNTIFS('RANKING JAN-MAR-2017'!B$4:B45,A38,'RANKING JAN-MAR-2017'!D$4:D45,"FAIXA AZUL")+COUNTIFS('RANKING ABR-JUN-2017'!B$4:B45,A38,'RANKING ABR-JUN-2017'!D$4:D45,"FAIXA AZUL")</f>
        <v>0</v>
      </c>
      <c r="F38" s="15" t="n">
        <f aca="false">COUNTIFS('RANKING SET-DEZ-2016'!B$3:B43,A38,'RANKING SET-DEZ-2016'!D$3:D43,"FAIXA BRANCA")+COUNTIFS('RANKING JAN-MAR-2017'!B$4:B45,A38,'RANKING JAN-MAR-2017'!D$4:D45,"FAIXA BRANCA")+COUNTIFS('RANKING ABR-JUN-2017'!B$4:B45,A38,'RANKING ABR-JUN-2017'!D$4:D45,"FAIXA BRANCA")</f>
        <v>0</v>
      </c>
    </row>
    <row r="39" customFormat="false" ht="15" hidden="false" customHeight="false" outlineLevel="0" collapsed="false">
      <c r="A39" s="16" t="s">
        <v>37</v>
      </c>
      <c r="B39" s="18" t="n">
        <f aca="false">IF(C39&gt;=2,"FAIXA PRETA",IF(AND(C39=1,D39&gt;=2),"FAIXA PRETA",))</f>
        <v>0</v>
      </c>
      <c r="C39" s="14" t="n">
        <f aca="false">COUNTIFS('RANKING SET-DEZ-2016'!B$3:B44,A39,'RANKING SET-DEZ-2016'!D$3:D44,"FAIXA MARROM")+COUNTIFS('RANKING JAN-MAR-2017'!B$4:B46,A39,'RANKING JAN-MAR-2017'!D$4:D46,"FAIXA MARROM")+COUNTIFS('RANKING ABR-JUN-2017'!B$4:B46,A39,'RANKING ABR-JUN-2017'!D$4:D46,"FAIXA MARROM")</f>
        <v>0</v>
      </c>
      <c r="D39" s="15" t="n">
        <f aca="false">COUNTIFS('RANKING SET-DEZ-2016'!B$3:B44,A39,'RANKING SET-DEZ-2016'!D$3:D44,"FAIXA ROXA")+COUNTIFS('RANKING JAN-MAR-2017'!B$4:B46,A39,'RANKING JAN-MAR-2017'!D$4:D46,"FAIXA ROXA")+COUNTIFS('RANKING ABR-JUN-2017'!B$4:B46,A39,'RANKING ABR-JUN-2017'!D$4:D46,"FAIXA ROXA")</f>
        <v>0</v>
      </c>
      <c r="E39" s="16" t="n">
        <f aca="false">COUNTIFS('RANKING SET-DEZ-2016'!B$3:B44,A39,'RANKING SET-DEZ-2016'!D$3:D44,"FAIXA AZUL")+COUNTIFS('RANKING JAN-MAR-2017'!B$4:B46,A39,'RANKING JAN-MAR-2017'!D$4:D46,"FAIXA AZUL")+COUNTIFS('RANKING ABR-JUN-2017'!B$4:B46,A39,'RANKING ABR-JUN-2017'!D$4:D46,"FAIXA AZUL")</f>
        <v>0</v>
      </c>
      <c r="F39" s="15" t="n">
        <f aca="false">COUNTIFS('RANKING SET-DEZ-2016'!B$3:B44,A39,'RANKING SET-DEZ-2016'!D$3:D44,"FAIXA BRANCA")+COUNTIFS('RANKING JAN-MAR-2017'!B$4:B46,A39,'RANKING JAN-MAR-2017'!D$4:D46,"FAIXA BRANCA")+COUNTIFS('RANKING ABR-JUN-2017'!B$4:B46,A39,'RANKING ABR-JUN-2017'!D$4:D46,"FAIXA BRANCA")</f>
        <v>0</v>
      </c>
    </row>
    <row r="40" customFormat="false" ht="15" hidden="false" customHeight="false" outlineLevel="0" collapsed="false">
      <c r="A40" s="16" t="s">
        <v>38</v>
      </c>
      <c r="B40" s="18" t="n">
        <f aca="false">IF(C40&gt;=2,"FAIXA PRETA",IF(AND(C40=1,D40&gt;=2),"FAIXA PRETA",))</f>
        <v>0</v>
      </c>
      <c r="C40" s="14" t="n">
        <f aca="false">COUNTIFS('RANKING SET-DEZ-2016'!B$3:B45,A40,'RANKING SET-DEZ-2016'!D$3:D45,"FAIXA MARROM")+COUNTIFS('RANKING JAN-MAR-2017'!B$4:B47,A40,'RANKING JAN-MAR-2017'!D$4:D47,"FAIXA MARROM")+COUNTIFS('RANKING ABR-JUN-2017'!B$4:B47,A40,'RANKING ABR-JUN-2017'!D$4:D47,"FAIXA MARROM")</f>
        <v>0</v>
      </c>
      <c r="D40" s="15" t="n">
        <f aca="false">COUNTIFS('RANKING SET-DEZ-2016'!B$3:B45,A40,'RANKING SET-DEZ-2016'!D$3:D45,"FAIXA ROXA")+COUNTIFS('RANKING JAN-MAR-2017'!B$4:B47,A40,'RANKING JAN-MAR-2017'!D$4:D47,"FAIXA ROXA")+COUNTIFS('RANKING ABR-JUN-2017'!B$4:B47,A40,'RANKING ABR-JUN-2017'!D$4:D47,"FAIXA ROXA")</f>
        <v>0</v>
      </c>
      <c r="E40" s="16" t="n">
        <f aca="false">COUNTIFS('RANKING SET-DEZ-2016'!B$3:B45,A40,'RANKING SET-DEZ-2016'!D$3:D45,"FAIXA AZUL")+COUNTIFS('RANKING JAN-MAR-2017'!B$4:B47,A40,'RANKING JAN-MAR-2017'!D$4:D47,"FAIXA AZUL")+COUNTIFS('RANKING ABR-JUN-2017'!B$4:B47,A40,'RANKING ABR-JUN-2017'!D$4:D47,"FAIXA AZUL")</f>
        <v>0</v>
      </c>
      <c r="F40" s="15" t="n">
        <f aca="false">COUNTIFS('RANKING SET-DEZ-2016'!B$3:B45,A40,'RANKING SET-DEZ-2016'!D$3:D45,"FAIXA BRANCA")+COUNTIFS('RANKING JAN-MAR-2017'!B$4:B47,A40,'RANKING JAN-MAR-2017'!D$4:D47,"FAIXA BRANCA")+COUNTIFS('RANKING ABR-JUN-2017'!B$4:B47,A40,'RANKING ABR-JUN-2017'!D$4:D47,"FAIXA BRANCA")</f>
        <v>0</v>
      </c>
    </row>
    <row r="41" customFormat="false" ht="15" hidden="false" customHeight="false" outlineLevel="0" collapsed="false">
      <c r="A41" s="16" t="s">
        <v>39</v>
      </c>
      <c r="B41" s="18" t="n">
        <f aca="false">IF(C41&gt;=2,"FAIXA PRETA",IF(AND(C41=1,D41&gt;=2),"FAIXA PRETA",))</f>
        <v>0</v>
      </c>
      <c r="C41" s="14" t="n">
        <f aca="false">COUNTIFS('RANKING SET-DEZ-2016'!B$3:B46,A41,'RANKING SET-DEZ-2016'!D$3:D46,"FAIXA MARROM")+COUNTIFS('RANKING JAN-MAR-2017'!B$4:B48,A41,'RANKING JAN-MAR-2017'!D$4:D48,"FAIXA MARROM")+COUNTIFS('RANKING ABR-JUN-2017'!B$4:B48,A41,'RANKING ABR-JUN-2017'!D$4:D48,"FAIXA MARROM")</f>
        <v>0</v>
      </c>
      <c r="D41" s="15" t="n">
        <f aca="false">COUNTIFS('RANKING SET-DEZ-2016'!B$3:B46,A41,'RANKING SET-DEZ-2016'!D$3:D46,"FAIXA ROXA")+COUNTIFS('RANKING JAN-MAR-2017'!B$4:B48,A41,'RANKING JAN-MAR-2017'!D$4:D48,"FAIXA ROXA")+COUNTIFS('RANKING ABR-JUN-2017'!B$4:B48,A41,'RANKING ABR-JUN-2017'!D$4:D48,"FAIXA ROXA")</f>
        <v>0</v>
      </c>
      <c r="E41" s="16" t="n">
        <f aca="false">COUNTIFS('RANKING SET-DEZ-2016'!B$3:B46,A41,'RANKING SET-DEZ-2016'!D$3:D46,"FAIXA AZUL")+COUNTIFS('RANKING JAN-MAR-2017'!B$4:B48,A41,'RANKING JAN-MAR-2017'!D$4:D48,"FAIXA AZUL")+COUNTIFS('RANKING ABR-JUN-2017'!B$4:B48,A41,'RANKING ABR-JUN-2017'!D$4:D48,"FAIXA AZUL")</f>
        <v>0</v>
      </c>
      <c r="F41" s="15" t="n">
        <f aca="false">COUNTIFS('RANKING SET-DEZ-2016'!B$3:B46,A41,'RANKING SET-DEZ-2016'!D$3:D46,"FAIXA BRANCA")+COUNTIFS('RANKING JAN-MAR-2017'!B$4:B48,A41,'RANKING JAN-MAR-2017'!D$4:D48,"FAIXA BRANCA")+COUNTIFS('RANKING ABR-JUN-2017'!B$4:B48,A41,'RANKING ABR-JUN-2017'!D$4:D48,"FAIXA BRANCA")</f>
        <v>0</v>
      </c>
    </row>
    <row r="42" customFormat="false" ht="15" hidden="false" customHeight="false" outlineLevel="0" collapsed="false">
      <c r="A42" s="16" t="s">
        <v>40</v>
      </c>
      <c r="B42" s="18" t="n">
        <f aca="false">IF(C42&gt;=2,"FAIXA PRETA",IF(AND(C42=1,D42&gt;=2),"FAIXA PRETA",))</f>
        <v>0</v>
      </c>
      <c r="C42" s="14" t="n">
        <f aca="false">COUNTIFS('RANKING SET-DEZ-2016'!B$3:B47,A42,'RANKING SET-DEZ-2016'!D$3:D47,"FAIXA MARROM")+COUNTIFS('RANKING JAN-MAR-2017'!B$4:B49,A42,'RANKING JAN-MAR-2017'!D$4:D49,"FAIXA MARROM")+COUNTIFS('RANKING ABR-JUN-2017'!B$4:B49,A42,'RANKING ABR-JUN-2017'!D$4:D49,"FAIXA MARROM")</f>
        <v>0</v>
      </c>
      <c r="D42" s="15" t="n">
        <f aca="false">COUNTIFS('RANKING SET-DEZ-2016'!B$3:B47,A42,'RANKING SET-DEZ-2016'!D$3:D47,"FAIXA ROXA")+COUNTIFS('RANKING JAN-MAR-2017'!B$4:B49,A42,'RANKING JAN-MAR-2017'!D$4:D49,"FAIXA ROXA")+COUNTIFS('RANKING ABR-JUN-2017'!B$4:B49,A42,'RANKING ABR-JUN-2017'!D$4:D49,"FAIXA ROXA")</f>
        <v>0</v>
      </c>
      <c r="E42" s="16" t="n">
        <f aca="false">COUNTIFS('RANKING SET-DEZ-2016'!B$3:B47,A42,'RANKING SET-DEZ-2016'!D$3:D47,"FAIXA AZUL")+COUNTIFS('RANKING JAN-MAR-2017'!B$4:B49,A42,'RANKING JAN-MAR-2017'!D$4:D49,"FAIXA AZUL")+COUNTIFS('RANKING ABR-JUN-2017'!B$4:B49,A42,'RANKING ABR-JUN-2017'!D$4:D49,"FAIXA AZUL")</f>
        <v>0</v>
      </c>
      <c r="F42" s="15" t="n">
        <f aca="false">COUNTIFS('RANKING SET-DEZ-2016'!B$3:B47,A42,'RANKING SET-DEZ-2016'!D$3:D47,"FAIXA BRANCA")+COUNTIFS('RANKING JAN-MAR-2017'!B$4:B49,A42,'RANKING JAN-MAR-2017'!D$4:D49,"FAIXA BRANCA")+COUNTIFS('RANKING ABR-JUN-2017'!B$4:B49,A42,'RANKING ABR-JUN-2017'!D$4:D49,"FAIXA BRANCA")</f>
        <v>0</v>
      </c>
    </row>
    <row r="43" customFormat="false" ht="15" hidden="false" customHeight="false" outlineLevel="0" collapsed="false">
      <c r="A43" s="16" t="s">
        <v>41</v>
      </c>
      <c r="B43" s="18" t="n">
        <f aca="false">IF(C43&gt;=2,"FAIXA PRETA",IF(AND(C43=1,D43&gt;=2),"FAIXA PRETA",))</f>
        <v>0</v>
      </c>
      <c r="C43" s="14" t="n">
        <f aca="false">COUNTIFS('RANKING SET-DEZ-2016'!B$3:B48,A43,'RANKING SET-DEZ-2016'!D$3:D48,"FAIXA MARROM")+COUNTIFS('RANKING JAN-MAR-2017'!B$4:B50,A43,'RANKING JAN-MAR-2017'!D$4:D50,"FAIXA MARROM")+COUNTIFS('RANKING ABR-JUN-2017'!B$4:B50,A43,'RANKING ABR-JUN-2017'!D$4:D50,"FAIXA MARROM")</f>
        <v>0</v>
      </c>
      <c r="D43" s="15" t="n">
        <f aca="false">COUNTIFS('RANKING SET-DEZ-2016'!B$3:B48,A43,'RANKING SET-DEZ-2016'!D$3:D48,"FAIXA ROXA")+COUNTIFS('RANKING JAN-MAR-2017'!B$4:B50,A43,'RANKING JAN-MAR-2017'!D$4:D50,"FAIXA ROXA")+COUNTIFS('RANKING ABR-JUN-2017'!B$4:B50,A43,'RANKING ABR-JUN-2017'!D$4:D50,"FAIXA ROXA")</f>
        <v>0</v>
      </c>
      <c r="E43" s="16" t="n">
        <f aca="false">COUNTIFS('RANKING SET-DEZ-2016'!B$3:B48,A43,'RANKING SET-DEZ-2016'!D$3:D48,"FAIXA AZUL")+COUNTIFS('RANKING JAN-MAR-2017'!B$4:B50,A43,'RANKING JAN-MAR-2017'!D$4:D50,"FAIXA AZUL")+COUNTIFS('RANKING ABR-JUN-2017'!B$4:B50,A43,'RANKING ABR-JUN-2017'!D$4:D50,"FAIXA AZUL")</f>
        <v>0</v>
      </c>
      <c r="F43" s="15" t="n">
        <f aca="false">COUNTIFS('RANKING SET-DEZ-2016'!B$3:B48,A43,'RANKING SET-DEZ-2016'!D$3:D48,"FAIXA BRANCA")+COUNTIFS('RANKING JAN-MAR-2017'!B$4:B50,A43,'RANKING JAN-MAR-2017'!D$4:D50,"FAIXA BRANCA")+COUNTIFS('RANKING ABR-JUN-2017'!B$4:B50,A43,'RANKING ABR-JUN-2017'!D$4:D50,"FAIXA BRANCA")</f>
        <v>0</v>
      </c>
    </row>
    <row r="44" customFormat="false" ht="15" hidden="false" customHeight="false" outlineLevel="0" collapsed="false">
      <c r="A44" s="16" t="s">
        <v>42</v>
      </c>
      <c r="B44" s="18" t="n">
        <f aca="false">IF(C44&gt;=2,"FAIXA PRETA",IF(AND(C44=1,D44&gt;=2),"FAIXA PRETA",))</f>
        <v>0</v>
      </c>
      <c r="C44" s="14" t="n">
        <f aca="false">COUNTIFS('RANKING SET-DEZ-2016'!B$3:B49,A44,'RANKING SET-DEZ-2016'!D$3:D49,"FAIXA MARROM")+COUNTIFS('RANKING JAN-MAR-2017'!B$4:B51,A44,'RANKING JAN-MAR-2017'!D$4:D51,"FAIXA MARROM")+COUNTIFS('RANKING ABR-JUN-2017'!B$4:B51,A44,'RANKING ABR-JUN-2017'!D$4:D51,"FAIXA MARROM")</f>
        <v>0</v>
      </c>
      <c r="D44" s="15" t="n">
        <f aca="false">COUNTIFS('RANKING SET-DEZ-2016'!B$3:B49,A44,'RANKING SET-DEZ-2016'!D$3:D49,"FAIXA ROXA")+COUNTIFS('RANKING JAN-MAR-2017'!B$4:B51,A44,'RANKING JAN-MAR-2017'!D$4:D51,"FAIXA ROXA")+COUNTIFS('RANKING ABR-JUN-2017'!B$4:B51,A44,'RANKING ABR-JUN-2017'!D$4:D51,"FAIXA ROXA")</f>
        <v>0</v>
      </c>
      <c r="E44" s="16" t="n">
        <f aca="false">COUNTIFS('RANKING SET-DEZ-2016'!B$3:B49,A44,'RANKING SET-DEZ-2016'!D$3:D49,"FAIXA AZUL")+COUNTIFS('RANKING JAN-MAR-2017'!B$4:B51,A44,'RANKING JAN-MAR-2017'!D$4:D51,"FAIXA AZUL")+COUNTIFS('RANKING ABR-JUN-2017'!B$4:B51,A44,'RANKING ABR-JUN-2017'!D$4:D51,"FAIXA AZUL")</f>
        <v>0</v>
      </c>
      <c r="F44" s="15" t="n">
        <f aca="false">COUNTIFS('RANKING SET-DEZ-2016'!B$3:B49,A44,'RANKING SET-DEZ-2016'!D$3:D49,"FAIXA BRANCA")+COUNTIFS('RANKING JAN-MAR-2017'!B$4:B51,A44,'RANKING JAN-MAR-2017'!D$4:D51,"FAIXA BRANCA")+COUNTIFS('RANKING ABR-JUN-2017'!B$4:B51,A44,'RANKING ABR-JUN-2017'!D$4:D51,"FAIXA BRANCA")</f>
        <v>0</v>
      </c>
    </row>
    <row r="45" customFormat="false" ht="15" hidden="false" customHeight="false" outlineLevel="0" collapsed="false">
      <c r="A45" s="16" t="s">
        <v>43</v>
      </c>
      <c r="B45" s="18" t="n">
        <f aca="false">IF(C45&gt;=2,"FAIXA PRETA",IF(AND(C45=1,D45&gt;=2),"FAIXA PRETA",))</f>
        <v>0</v>
      </c>
      <c r="C45" s="14" t="n">
        <f aca="false">COUNTIFS('RANKING SET-DEZ-2016'!B$3:B50,A45,'RANKING SET-DEZ-2016'!D$3:D50,"FAIXA MARROM")+COUNTIFS('RANKING JAN-MAR-2017'!B$4:B52,A45,'RANKING JAN-MAR-2017'!D$4:D52,"FAIXA MARROM")+COUNTIFS('RANKING ABR-JUN-2017'!B$4:B52,A45,'RANKING ABR-JUN-2017'!D$4:D52,"FAIXA MARROM")</f>
        <v>0</v>
      </c>
      <c r="D45" s="15" t="n">
        <f aca="false">COUNTIFS('RANKING SET-DEZ-2016'!B$3:B50,A45,'RANKING SET-DEZ-2016'!D$3:D50,"FAIXA ROXA")+COUNTIFS('RANKING JAN-MAR-2017'!B$4:B52,A45,'RANKING JAN-MAR-2017'!D$4:D52,"FAIXA ROXA")+COUNTIFS('RANKING ABR-JUN-2017'!B$4:B52,A45,'RANKING ABR-JUN-2017'!D$4:D52,"FAIXA ROXA")</f>
        <v>0</v>
      </c>
      <c r="E45" s="16" t="n">
        <f aca="false">COUNTIFS('RANKING SET-DEZ-2016'!B$3:B50,A45,'RANKING SET-DEZ-2016'!D$3:D50,"FAIXA AZUL")+COUNTIFS('RANKING JAN-MAR-2017'!B$4:B52,A45,'RANKING JAN-MAR-2017'!D$4:D52,"FAIXA AZUL")+COUNTIFS('RANKING ABR-JUN-2017'!B$4:B52,A45,'RANKING ABR-JUN-2017'!D$4:D52,"FAIXA AZUL")</f>
        <v>0</v>
      </c>
      <c r="F45" s="15" t="n">
        <f aca="false">COUNTIFS('RANKING SET-DEZ-2016'!B$3:B50,A45,'RANKING SET-DEZ-2016'!D$3:D50,"FAIXA BRANCA")+COUNTIFS('RANKING JAN-MAR-2017'!B$4:B52,A45,'RANKING JAN-MAR-2017'!D$4:D52,"FAIXA BRANCA")+COUNTIFS('RANKING ABR-JUN-2017'!B$4:B52,A45,'RANKING ABR-JUN-2017'!D$4:D52,"FAIXA BRANCA")</f>
        <v>0</v>
      </c>
    </row>
    <row r="46" customFormat="false" ht="15" hidden="false" customHeight="false" outlineLevel="0" collapsed="false">
      <c r="A46" s="16" t="s">
        <v>44</v>
      </c>
      <c r="B46" s="18" t="n">
        <f aca="false">IF(C46&gt;=2,"FAIXA PRETA",IF(AND(C46=1,D46&gt;=2),"FAIXA PRETA",))</f>
        <v>0</v>
      </c>
      <c r="C46" s="14" t="n">
        <f aca="false">COUNTIFS('RANKING SET-DEZ-2016'!B$3:B51,A46,'RANKING SET-DEZ-2016'!D$3:D51,"FAIXA MARROM")+COUNTIFS('RANKING JAN-MAR-2017'!B$4:B53,A46,'RANKING JAN-MAR-2017'!D$4:D53,"FAIXA MARROM")+COUNTIFS('RANKING ABR-JUN-2017'!B$4:B53,A46,'RANKING ABR-JUN-2017'!D$4:D53,"FAIXA MARROM")</f>
        <v>0</v>
      </c>
      <c r="D46" s="15" t="n">
        <f aca="false">COUNTIFS('RANKING SET-DEZ-2016'!B$3:B51,A46,'RANKING SET-DEZ-2016'!D$3:D51,"FAIXA ROXA")+COUNTIFS('RANKING JAN-MAR-2017'!B$4:B53,A46,'RANKING JAN-MAR-2017'!D$4:D53,"FAIXA ROXA")+COUNTIFS('RANKING ABR-JUN-2017'!B$4:B53,A46,'RANKING ABR-JUN-2017'!D$4:D53,"FAIXA ROXA")</f>
        <v>0</v>
      </c>
      <c r="E46" s="16" t="n">
        <f aca="false">COUNTIFS('RANKING SET-DEZ-2016'!B$3:B51,A46,'RANKING SET-DEZ-2016'!D$3:D51,"FAIXA AZUL")+COUNTIFS('RANKING JAN-MAR-2017'!B$4:B53,A46,'RANKING JAN-MAR-2017'!D$4:D53,"FAIXA AZUL")+COUNTIFS('RANKING ABR-JUN-2017'!B$4:B53,A46,'RANKING ABR-JUN-2017'!D$4:D53,"FAIXA AZUL")</f>
        <v>0</v>
      </c>
      <c r="F46" s="15" t="n">
        <f aca="false">COUNTIFS('RANKING SET-DEZ-2016'!B$3:B51,A46,'RANKING SET-DEZ-2016'!D$3:D51,"FAIXA BRANCA")+COUNTIFS('RANKING JAN-MAR-2017'!B$4:B53,A46,'RANKING JAN-MAR-2017'!D$4:D53,"FAIXA BRANCA")+COUNTIFS('RANKING ABR-JUN-2017'!B$4:B53,A46,'RANKING ABR-JUN-2017'!D$4:D53,"FAIXA BRANCA")</f>
        <v>0</v>
      </c>
    </row>
    <row r="47" customFormat="false" ht="15" hidden="false" customHeight="false" outlineLevel="0" collapsed="false">
      <c r="A47" s="16" t="s">
        <v>45</v>
      </c>
      <c r="B47" s="18" t="n">
        <f aca="false">IF(C47&gt;=2,"FAIXA PRETA",IF(AND(C47=1,D47&gt;=2),"FAIXA PRETA",))</f>
        <v>0</v>
      </c>
      <c r="C47" s="14" t="n">
        <f aca="false">COUNTIFS('RANKING SET-DEZ-2016'!B$3:B52,A47,'RANKING SET-DEZ-2016'!D$3:D52,"FAIXA MARROM")+COUNTIFS('RANKING JAN-MAR-2017'!B$4:B54,A47,'RANKING JAN-MAR-2017'!D$4:D54,"FAIXA MARROM")+COUNTIFS('RANKING ABR-JUN-2017'!B$4:B54,A47,'RANKING ABR-JUN-2017'!D$4:D54,"FAIXA MARROM")</f>
        <v>0</v>
      </c>
      <c r="D47" s="15" t="n">
        <f aca="false">COUNTIFS('RANKING SET-DEZ-2016'!B$3:B52,A47,'RANKING SET-DEZ-2016'!D$3:D52,"FAIXA ROXA")+COUNTIFS('RANKING JAN-MAR-2017'!B$4:B54,A47,'RANKING JAN-MAR-2017'!D$4:D54,"FAIXA ROXA")+COUNTIFS('RANKING ABR-JUN-2017'!B$4:B54,A47,'RANKING ABR-JUN-2017'!D$4:D54,"FAIXA ROXA")</f>
        <v>0</v>
      </c>
      <c r="E47" s="16" t="n">
        <f aca="false">COUNTIFS('RANKING SET-DEZ-2016'!B$3:B52,A47,'RANKING SET-DEZ-2016'!D$3:D52,"FAIXA AZUL")+COUNTIFS('RANKING JAN-MAR-2017'!B$4:B54,A47,'RANKING JAN-MAR-2017'!D$4:D54,"FAIXA AZUL")+COUNTIFS('RANKING ABR-JUN-2017'!B$4:B54,A47,'RANKING ABR-JUN-2017'!D$4:D54,"FAIXA AZUL")</f>
        <v>0</v>
      </c>
      <c r="F47" s="15" t="n">
        <f aca="false">COUNTIFS('RANKING SET-DEZ-2016'!B$3:B52,A47,'RANKING SET-DEZ-2016'!D$3:D52,"FAIXA BRANCA")+COUNTIFS('RANKING JAN-MAR-2017'!B$4:B54,A47,'RANKING JAN-MAR-2017'!D$4:D54,"FAIXA BRANCA")+COUNTIFS('RANKING ABR-JUN-2017'!B$4:B54,A47,'RANKING ABR-JUN-2017'!D$4:D54,"FAIXA BRANCA")</f>
        <v>0</v>
      </c>
    </row>
    <row r="48" customFormat="false" ht="15" hidden="false" customHeight="false" outlineLevel="0" collapsed="false">
      <c r="A48" s="16" t="s">
        <v>46</v>
      </c>
      <c r="B48" s="18" t="n">
        <f aca="false">IF(C48&gt;=2,"FAIXA PRETA",IF(AND(C48=1,D48&gt;=2),"FAIXA PRETA",))</f>
        <v>0</v>
      </c>
      <c r="C48" s="14" t="n">
        <f aca="false">COUNTIFS('RANKING SET-DEZ-2016'!B$3:B53,A48,'RANKING SET-DEZ-2016'!D$3:D53,"FAIXA MARROM")+COUNTIFS('RANKING JAN-MAR-2017'!B$4:B55,A48,'RANKING JAN-MAR-2017'!D$4:D55,"FAIXA MARROM")+COUNTIFS('RANKING ABR-JUN-2017'!B$4:B55,A48,'RANKING ABR-JUN-2017'!D$4:D55,"FAIXA MARROM")</f>
        <v>0</v>
      </c>
      <c r="D48" s="15" t="n">
        <f aca="false">COUNTIFS('RANKING SET-DEZ-2016'!B$3:B53,A48,'RANKING SET-DEZ-2016'!D$3:D53,"FAIXA ROXA")+COUNTIFS('RANKING JAN-MAR-2017'!B$4:B55,A48,'RANKING JAN-MAR-2017'!D$4:D55,"FAIXA ROXA")+COUNTIFS('RANKING ABR-JUN-2017'!B$4:B55,A48,'RANKING ABR-JUN-2017'!D$4:D55,"FAIXA ROXA")</f>
        <v>0</v>
      </c>
      <c r="E48" s="16" t="n">
        <f aca="false">COUNTIFS('RANKING SET-DEZ-2016'!B$3:B53,A48,'RANKING SET-DEZ-2016'!D$3:D53,"FAIXA AZUL")+COUNTIFS('RANKING JAN-MAR-2017'!B$4:B55,A48,'RANKING JAN-MAR-2017'!D$4:D55,"FAIXA AZUL")+COUNTIFS('RANKING ABR-JUN-2017'!B$4:B55,A48,'RANKING ABR-JUN-2017'!D$4:D55,"FAIXA AZUL")</f>
        <v>0</v>
      </c>
      <c r="F48" s="15" t="n">
        <f aca="false">COUNTIFS('RANKING SET-DEZ-2016'!B$3:B53,A48,'RANKING SET-DEZ-2016'!D$3:D53,"FAIXA BRANCA")+COUNTIFS('RANKING JAN-MAR-2017'!B$4:B55,A48,'RANKING JAN-MAR-2017'!D$4:D55,"FAIXA BRANCA")+COUNTIFS('RANKING ABR-JUN-2017'!B$4:B55,A48,'RANKING ABR-JUN-2017'!D$4:D55,"FAIXA BRANCA")</f>
        <v>0</v>
      </c>
    </row>
    <row r="49" customFormat="false" ht="15" hidden="false" customHeight="false" outlineLevel="0" collapsed="false">
      <c r="A49" s="16" t="s">
        <v>47</v>
      </c>
      <c r="B49" s="18" t="n">
        <f aca="false">IF(C49&gt;=2,"FAIXA PRETA",IF(AND(C49=1,D49&gt;=2),"FAIXA PRETA",))</f>
        <v>0</v>
      </c>
      <c r="C49" s="14" t="n">
        <f aca="false">COUNTIFS('RANKING SET-DEZ-2016'!B$3:B54,A49,'RANKING SET-DEZ-2016'!D$3:D54,"FAIXA MARROM")+COUNTIFS('RANKING JAN-MAR-2017'!B$4:B56,A49,'RANKING JAN-MAR-2017'!D$4:D56,"FAIXA MARROM")+COUNTIFS('RANKING ABR-JUN-2017'!B$4:B56,A49,'RANKING ABR-JUN-2017'!D$4:D56,"FAIXA MARROM")</f>
        <v>0</v>
      </c>
      <c r="D49" s="15" t="n">
        <f aca="false">COUNTIFS('RANKING SET-DEZ-2016'!B$3:B54,A49,'RANKING SET-DEZ-2016'!D$3:D54,"FAIXA ROXA")+COUNTIFS('RANKING JAN-MAR-2017'!B$4:B56,A49,'RANKING JAN-MAR-2017'!D$4:D56,"FAIXA ROXA")+COUNTIFS('RANKING ABR-JUN-2017'!B$4:B56,A49,'RANKING ABR-JUN-2017'!D$4:D56,"FAIXA ROXA")</f>
        <v>0</v>
      </c>
      <c r="E49" s="16" t="n">
        <f aca="false">COUNTIFS('RANKING SET-DEZ-2016'!B$3:B54,A49,'RANKING SET-DEZ-2016'!D$3:D54,"FAIXA AZUL")+COUNTIFS('RANKING JAN-MAR-2017'!B$4:B56,A49,'RANKING JAN-MAR-2017'!D$4:D56,"FAIXA AZUL")+COUNTIFS('RANKING ABR-JUN-2017'!B$4:B56,A49,'RANKING ABR-JUN-2017'!D$4:D56,"FAIXA AZUL")</f>
        <v>0</v>
      </c>
      <c r="F49" s="15" t="n">
        <f aca="false">COUNTIFS('RANKING SET-DEZ-2016'!B$3:B54,A49,'RANKING SET-DEZ-2016'!D$3:D54,"FAIXA BRANCA")+COUNTIFS('RANKING JAN-MAR-2017'!B$4:B56,A49,'RANKING JAN-MAR-2017'!D$4:D56,"FAIXA BRANCA")+COUNTIFS('RANKING ABR-JUN-2017'!B$4:B56,A49,'RANKING ABR-JUN-2017'!D$4:D56,"FAIXA BRANCA")</f>
        <v>0</v>
      </c>
    </row>
  </sheetData>
  <mergeCells count="2">
    <mergeCell ref="A1:F1"/>
    <mergeCell ref="B2:C2"/>
  </mergeCells>
  <conditionalFormatting sqref="C5:C49">
    <cfRule type="expression" priority="2" aboveAverage="0" equalAverage="0" bottom="0" percent="0" rank="0" text="" dxfId="0">
      <formula>LEN(TRIM(C5))&gt;0</formula>
    </cfRule>
  </conditionalFormatting>
  <conditionalFormatting sqref="B5:B49">
    <cfRule type="expression" priority="3" aboveAverage="0" equalAverage="0" bottom="0" percent="0" rank="0" text="" dxfId="0">
      <formula>LEN(TRIM(B5))&gt;0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0.2834008097166"/>
    <col collapsed="false" hidden="false" max="26" min="7" style="0" width="7.71255060728745"/>
    <col collapsed="false" hidden="false" max="1025" min="27" style="0" width="15.3198380566802"/>
  </cols>
  <sheetData>
    <row r="1" customFormat="false" ht="12.75" hidden="false" customHeight="true" outlineLevel="0" collapsed="false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3.5" hidden="false" customHeight="true" outlineLevel="0" collapsed="false">
      <c r="A2" s="81" t="s">
        <v>283</v>
      </c>
      <c r="B2" s="81"/>
      <c r="C2" s="81"/>
      <c r="D2" s="81"/>
      <c r="E2" s="81"/>
      <c r="F2" s="81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customFormat="false" ht="13.5" hidden="false" customHeight="true" outlineLevel="0" collapsed="false">
      <c r="A3" s="82"/>
      <c r="B3" s="82"/>
      <c r="C3" s="82"/>
      <c r="D3" s="82"/>
      <c r="E3" s="82"/>
      <c r="F3" s="82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customFormat="false" ht="14.25" hidden="false" customHeight="true" outlineLevel="0" collapsed="false">
      <c r="A4" s="83" t="s">
        <v>284</v>
      </c>
      <c r="B4" s="83"/>
      <c r="C4" s="83"/>
      <c r="D4" s="83"/>
      <c r="E4" s="83"/>
      <c r="F4" s="83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customFormat="false" ht="27.75" hidden="false" customHeight="true" outlineLevel="0" collapsed="false">
      <c r="A5" s="83" t="s">
        <v>285</v>
      </c>
      <c r="B5" s="83"/>
      <c r="C5" s="83"/>
      <c r="D5" s="83"/>
      <c r="E5" s="83"/>
      <c r="F5" s="83"/>
      <c r="G5" s="84"/>
      <c r="H5" s="84"/>
      <c r="I5" s="8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customFormat="false" ht="27.75" hidden="false" customHeight="true" outlineLevel="0" collapsed="false">
      <c r="A6" s="83" t="s">
        <v>286</v>
      </c>
      <c r="B6" s="83"/>
      <c r="C6" s="83"/>
      <c r="D6" s="83"/>
      <c r="E6" s="83"/>
      <c r="F6" s="83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customFormat="false" ht="14.25" hidden="false" customHeight="true" outlineLevel="0" collapsed="false">
      <c r="A7" s="83" t="s">
        <v>287</v>
      </c>
      <c r="B7" s="83"/>
      <c r="C7" s="83"/>
      <c r="D7" s="83"/>
      <c r="E7" s="83"/>
      <c r="F7" s="83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customFormat="false" ht="14.25" hidden="false" customHeight="true" outlineLevel="0" collapsed="false">
      <c r="A8" s="83" t="s">
        <v>288</v>
      </c>
      <c r="B8" s="83"/>
      <c r="C8" s="83"/>
      <c r="D8" s="83"/>
      <c r="E8" s="83"/>
      <c r="F8" s="83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customFormat="false" ht="13.5" hidden="false" customHeight="true" outlineLevel="0" collapsed="false">
      <c r="A9" s="83" t="s">
        <v>289</v>
      </c>
      <c r="B9" s="83"/>
      <c r="C9" s="83"/>
      <c r="D9" s="83"/>
      <c r="E9" s="83"/>
      <c r="F9" s="83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8">
    <mergeCell ref="A2:F2"/>
    <mergeCell ref="A3:F3"/>
    <mergeCell ref="A4:F4"/>
    <mergeCell ref="A5:F5"/>
    <mergeCell ref="A6:F6"/>
    <mergeCell ref="A7:F7"/>
    <mergeCell ref="A8:F8"/>
    <mergeCell ref="A9:F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/>
  <cols>
    <col collapsed="false" hidden="false" max="1" min="1" style="0" width="16.2024291497976"/>
    <col collapsed="false" hidden="false" max="2" min="2" style="0" width="11.2388663967611"/>
    <col collapsed="false" hidden="false" max="3" min="3" style="0" width="8.37651821862348"/>
    <col collapsed="false" hidden="false" max="4" min="4" style="0" width="11.1336032388664"/>
    <col collapsed="false" hidden="false" max="5" min="5" style="0" width="11.5748987854251"/>
    <col collapsed="false" hidden="false" max="6" min="6" style="0" width="10.582995951417"/>
    <col collapsed="false" hidden="false" max="7" min="7" style="0" width="11.4615384615385"/>
    <col collapsed="false" hidden="false" max="8" min="8" style="0" width="11.7975708502024"/>
    <col collapsed="false" hidden="false" max="9" min="9" style="0" width="12.0121457489879"/>
    <col collapsed="false" hidden="false" max="1025" min="10" style="0" width="15.3198380566802"/>
  </cols>
  <sheetData>
    <row r="1" customFormat="false" ht="17.35" hidden="false" customHeight="false" outlineLevel="0" collapsed="false">
      <c r="A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</row>
    <row r="3" customFormat="false" ht="14.95" hidden="false" customHeight="false" outlineLevel="0" collapsed="false">
      <c r="A3" s="4" t="s">
        <v>290</v>
      </c>
      <c r="B3" s="85" t="s">
        <v>291</v>
      </c>
      <c r="C3" s="85"/>
      <c r="D3" s="85" t="s">
        <v>292</v>
      </c>
      <c r="E3" s="85"/>
      <c r="F3" s="86" t="s">
        <v>293</v>
      </c>
      <c r="G3" s="86"/>
      <c r="H3" s="87" t="s">
        <v>294</v>
      </c>
      <c r="I3" s="87"/>
      <c r="J3" s="88" t="s">
        <v>295</v>
      </c>
    </row>
    <row r="4" customFormat="false" ht="13.8" hidden="false" customHeight="false" outlineLevel="0" collapsed="false">
      <c r="A4" s="4"/>
      <c r="B4" s="89" t="s">
        <v>296</v>
      </c>
      <c r="C4" s="89" t="s">
        <v>297</v>
      </c>
      <c r="D4" s="89" t="s">
        <v>296</v>
      </c>
      <c r="E4" s="89" t="s">
        <v>297</v>
      </c>
      <c r="F4" s="90" t="s">
        <v>296</v>
      </c>
      <c r="G4" s="90" t="s">
        <v>297</v>
      </c>
      <c r="H4" s="91" t="s">
        <v>296</v>
      </c>
      <c r="I4" s="91" t="s">
        <v>297</v>
      </c>
      <c r="J4" s="88" t="s">
        <v>297</v>
      </c>
    </row>
    <row r="5" customFormat="false" ht="16.5" hidden="false" customHeight="true" outlineLevel="0" collapsed="false">
      <c r="A5" s="12" t="s">
        <v>3</v>
      </c>
      <c r="B5" s="4" t="n">
        <v>15</v>
      </c>
      <c r="C5" s="4" t="s">
        <v>298</v>
      </c>
      <c r="D5" s="4" t="n">
        <v>20</v>
      </c>
      <c r="E5" s="4" t="s">
        <v>299</v>
      </c>
      <c r="F5" s="4" t="n">
        <v>15</v>
      </c>
      <c r="G5" s="4" t="s">
        <v>298</v>
      </c>
      <c r="H5" s="4" t="s">
        <v>300</v>
      </c>
      <c r="I5" s="4" t="s">
        <v>300</v>
      </c>
      <c r="J5" s="4" t="s">
        <v>298</v>
      </c>
    </row>
    <row r="6" customFormat="false" ht="15.75" hidden="false" customHeight="true" outlineLevel="0" collapsed="false">
      <c r="A6" s="92" t="s">
        <v>4</v>
      </c>
      <c r="B6" s="93" t="n">
        <v>10</v>
      </c>
      <c r="C6" s="93" t="s">
        <v>298</v>
      </c>
      <c r="D6" s="93" t="n">
        <v>10</v>
      </c>
      <c r="E6" s="93" t="s">
        <v>298</v>
      </c>
      <c r="F6" s="93" t="n">
        <v>10</v>
      </c>
      <c r="G6" s="93" t="s">
        <v>298</v>
      </c>
      <c r="H6" s="93" t="s">
        <v>300</v>
      </c>
      <c r="I6" s="93" t="s">
        <v>300</v>
      </c>
      <c r="J6" s="93" t="s">
        <v>298</v>
      </c>
    </row>
    <row r="7" customFormat="false" ht="16.5" hidden="false" customHeight="true" outlineLevel="0" collapsed="false">
      <c r="A7" s="16" t="s">
        <v>5</v>
      </c>
      <c r="B7" s="94" t="n">
        <v>60</v>
      </c>
      <c r="C7" s="94" t="s">
        <v>301</v>
      </c>
      <c r="D7" s="94" t="n">
        <v>65</v>
      </c>
      <c r="E7" s="94" t="s">
        <v>301</v>
      </c>
      <c r="F7" s="94" t="n">
        <v>10</v>
      </c>
      <c r="G7" s="94" t="s">
        <v>298</v>
      </c>
      <c r="H7" s="4" t="s">
        <v>300</v>
      </c>
      <c r="I7" s="4" t="s">
        <v>300</v>
      </c>
      <c r="J7" s="4" t="s">
        <v>302</v>
      </c>
    </row>
    <row r="8" customFormat="false" ht="15" hidden="false" customHeight="true" outlineLevel="0" collapsed="false">
      <c r="A8" s="92" t="s">
        <v>6</v>
      </c>
      <c r="B8" s="93" t="n">
        <v>20</v>
      </c>
      <c r="C8" s="93" t="s">
        <v>299</v>
      </c>
      <c r="D8" s="93" t="n">
        <v>20</v>
      </c>
      <c r="E8" s="93" t="s">
        <v>299</v>
      </c>
      <c r="F8" s="93" t="n">
        <v>20</v>
      </c>
      <c r="G8" s="93" t="s">
        <v>299</v>
      </c>
      <c r="H8" s="93" t="s">
        <v>300</v>
      </c>
      <c r="I8" s="93" t="s">
        <v>300</v>
      </c>
      <c r="J8" s="93" t="s">
        <v>298</v>
      </c>
    </row>
    <row r="9" customFormat="false" ht="15" hidden="false" customHeight="true" outlineLevel="0" collapsed="false">
      <c r="A9" s="16" t="s">
        <v>7</v>
      </c>
      <c r="B9" s="94" t="n">
        <v>40</v>
      </c>
      <c r="C9" s="94" t="s">
        <v>303</v>
      </c>
      <c r="D9" s="94" t="n">
        <v>10</v>
      </c>
      <c r="E9" s="94" t="s">
        <v>298</v>
      </c>
      <c r="F9" s="94" t="n">
        <v>20</v>
      </c>
      <c r="G9" s="94" t="s">
        <v>299</v>
      </c>
      <c r="H9" s="94" t="s">
        <v>300</v>
      </c>
      <c r="I9" s="94" t="s">
        <v>300</v>
      </c>
      <c r="J9" s="94" t="s">
        <v>298</v>
      </c>
    </row>
    <row r="10" customFormat="false" ht="13.8" hidden="false" customHeight="false" outlineLevel="0" collapsed="false">
      <c r="A10" s="16" t="s">
        <v>8</v>
      </c>
      <c r="B10" s="94" t="n">
        <v>65</v>
      </c>
      <c r="C10" s="94" t="s">
        <v>301</v>
      </c>
      <c r="D10" s="94" t="n">
        <v>40</v>
      </c>
      <c r="E10" s="94" t="s">
        <v>303</v>
      </c>
      <c r="F10" s="94" t="n">
        <v>15</v>
      </c>
      <c r="G10" s="94" t="s">
        <v>298</v>
      </c>
      <c r="H10" s="94" t="s">
        <v>300</v>
      </c>
      <c r="I10" s="94" t="s">
        <v>300</v>
      </c>
      <c r="J10" s="94" t="s">
        <v>298</v>
      </c>
    </row>
    <row r="11" customFormat="false" ht="13.8" hidden="false" customHeight="false" outlineLevel="0" collapsed="false">
      <c r="A11" s="16"/>
      <c r="B11" s="18"/>
      <c r="C11" s="18"/>
      <c r="D11" s="18"/>
      <c r="E11" s="18"/>
      <c r="F11" s="18"/>
      <c r="G11" s="18"/>
      <c r="H11" s="18"/>
      <c r="I11" s="18"/>
      <c r="J11" s="18"/>
    </row>
    <row r="12" customFormat="false" ht="13.8" hidden="false" customHeight="false" outlineLevel="0" collapsed="false">
      <c r="A12" s="16"/>
      <c r="B12" s="18"/>
      <c r="C12" s="18"/>
      <c r="D12" s="18"/>
      <c r="E12" s="18"/>
      <c r="F12" s="18"/>
      <c r="G12" s="18"/>
      <c r="H12" s="18"/>
      <c r="I12" s="18"/>
      <c r="J12" s="18"/>
    </row>
    <row r="13" customFormat="false" ht="13.8" hidden="false" customHeight="false" outlineLevel="0" collapsed="false">
      <c r="A13" s="16"/>
      <c r="B13" s="18"/>
      <c r="C13" s="18"/>
      <c r="D13" s="18"/>
      <c r="E13" s="18"/>
      <c r="F13" s="18"/>
      <c r="G13" s="18"/>
      <c r="H13" s="18"/>
      <c r="I13" s="18"/>
      <c r="J13" s="18"/>
    </row>
    <row r="14" customFormat="false" ht="13.8" hidden="false" customHeight="false" outlineLevel="0" collapsed="false">
      <c r="A14" s="16"/>
      <c r="B14" s="18"/>
      <c r="C14" s="18"/>
      <c r="D14" s="18"/>
      <c r="E14" s="18"/>
      <c r="F14" s="18"/>
      <c r="G14" s="18"/>
      <c r="H14" s="18"/>
      <c r="I14" s="18"/>
      <c r="J14" s="18"/>
    </row>
    <row r="15" customFormat="false" ht="13.8" hidden="false" customHeight="false" outlineLevel="0" collapsed="false">
      <c r="A15" s="16"/>
      <c r="B15" s="18"/>
      <c r="C15" s="18"/>
      <c r="D15" s="18"/>
      <c r="E15" s="18"/>
      <c r="F15" s="18"/>
      <c r="G15" s="18"/>
      <c r="H15" s="18"/>
      <c r="I15" s="18"/>
      <c r="J15" s="18"/>
    </row>
    <row r="16" customFormat="false" ht="13.8" hidden="false" customHeight="false" outlineLevel="0" collapsed="false">
      <c r="A16" s="16"/>
      <c r="B16" s="18"/>
      <c r="C16" s="18"/>
      <c r="D16" s="18"/>
      <c r="E16" s="18"/>
      <c r="F16" s="18"/>
      <c r="G16" s="18"/>
      <c r="H16" s="18"/>
      <c r="I16" s="18"/>
      <c r="J16" s="18"/>
    </row>
    <row r="17" customFormat="false" ht="13.8" hidden="false" customHeight="false" outlineLevel="0" collapsed="false">
      <c r="A17" s="16"/>
      <c r="B17" s="18"/>
      <c r="C17" s="18"/>
      <c r="D17" s="18"/>
      <c r="E17" s="18"/>
      <c r="F17" s="18"/>
      <c r="G17" s="18"/>
      <c r="H17" s="18"/>
      <c r="I17" s="18"/>
      <c r="J17" s="18"/>
    </row>
    <row r="18" customFormat="false" ht="13.8" hidden="false" customHeight="false" outlineLevel="0" collapsed="false">
      <c r="A18" s="16"/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13.8" hidden="false" customHeight="false" outlineLevel="0" collapsed="false">
      <c r="A19" s="16" t="s">
        <v>17</v>
      </c>
      <c r="B19" s="18"/>
      <c r="C19" s="18"/>
      <c r="D19" s="18"/>
      <c r="E19" s="18"/>
      <c r="F19" s="18"/>
      <c r="G19" s="18"/>
      <c r="H19" s="18"/>
      <c r="I19" s="18"/>
      <c r="J19" s="18"/>
    </row>
    <row r="20" customFormat="false" ht="13.8" hidden="false" customHeight="false" outlineLevel="0" collapsed="false">
      <c r="A20" s="16" t="s">
        <v>18</v>
      </c>
      <c r="B20" s="18"/>
      <c r="C20" s="18"/>
      <c r="D20" s="18"/>
      <c r="E20" s="18"/>
      <c r="F20" s="18"/>
      <c r="G20" s="18"/>
      <c r="H20" s="18"/>
      <c r="I20" s="18"/>
      <c r="J20" s="18"/>
    </row>
    <row r="21" customFormat="false" ht="13.8" hidden="false" customHeight="false" outlineLevel="0" collapsed="false">
      <c r="A21" s="16" t="s">
        <v>19</v>
      </c>
      <c r="B21" s="18"/>
      <c r="C21" s="18"/>
      <c r="D21" s="18"/>
      <c r="E21" s="18"/>
      <c r="F21" s="18"/>
      <c r="G21" s="18"/>
      <c r="H21" s="18"/>
      <c r="I21" s="18"/>
      <c r="J21" s="18"/>
    </row>
    <row r="22" customFormat="false" ht="13.8" hidden="false" customHeight="false" outlineLevel="0" collapsed="false">
      <c r="A22" s="16" t="s">
        <v>20</v>
      </c>
      <c r="B22" s="18"/>
      <c r="C22" s="18"/>
      <c r="D22" s="18"/>
      <c r="E22" s="18"/>
      <c r="F22" s="18"/>
      <c r="G22" s="18"/>
      <c r="H22" s="18"/>
      <c r="I22" s="18"/>
      <c r="J22" s="18"/>
    </row>
    <row r="23" customFormat="false" ht="13.8" hidden="false" customHeight="false" outlineLevel="0" collapsed="false">
      <c r="A23" s="16" t="s">
        <v>21</v>
      </c>
      <c r="B23" s="18"/>
      <c r="C23" s="18"/>
      <c r="D23" s="18"/>
      <c r="E23" s="18"/>
      <c r="F23" s="18"/>
      <c r="G23" s="18"/>
      <c r="H23" s="18"/>
      <c r="I23" s="18"/>
      <c r="J23" s="18"/>
    </row>
    <row r="24" customFormat="false" ht="13.8" hidden="false" customHeight="false" outlineLevel="0" collapsed="false">
      <c r="A24" s="16" t="s">
        <v>22</v>
      </c>
      <c r="B24" s="18"/>
      <c r="C24" s="18"/>
      <c r="D24" s="18"/>
      <c r="E24" s="18"/>
      <c r="F24" s="18"/>
      <c r="G24" s="18"/>
      <c r="H24" s="18"/>
      <c r="I24" s="18"/>
      <c r="J24" s="18"/>
    </row>
    <row r="25" customFormat="false" ht="13.8" hidden="false" customHeight="false" outlineLevel="0" collapsed="false">
      <c r="A25" s="16" t="s">
        <v>23</v>
      </c>
      <c r="B25" s="18"/>
      <c r="C25" s="18"/>
      <c r="D25" s="18"/>
      <c r="E25" s="18"/>
      <c r="F25" s="18"/>
      <c r="G25" s="18"/>
      <c r="H25" s="18"/>
      <c r="I25" s="18"/>
      <c r="J25" s="18"/>
    </row>
    <row r="26" customFormat="false" ht="13.8" hidden="false" customHeight="false" outlineLevel="0" collapsed="false">
      <c r="A26" s="16" t="s">
        <v>24</v>
      </c>
      <c r="B26" s="18"/>
      <c r="C26" s="18"/>
      <c r="D26" s="18"/>
      <c r="E26" s="18"/>
      <c r="F26" s="18"/>
      <c r="G26" s="18"/>
      <c r="H26" s="18"/>
      <c r="I26" s="18"/>
      <c r="J26" s="18"/>
    </row>
    <row r="27" customFormat="false" ht="13.8" hidden="false" customHeight="false" outlineLevel="0" collapsed="false">
      <c r="A27" s="16" t="s">
        <v>25</v>
      </c>
      <c r="B27" s="18"/>
      <c r="C27" s="18"/>
      <c r="D27" s="18"/>
      <c r="E27" s="18"/>
      <c r="F27" s="18"/>
      <c r="G27" s="18"/>
      <c r="H27" s="18"/>
      <c r="I27" s="18"/>
      <c r="J27" s="18"/>
    </row>
    <row r="28" customFormat="false" ht="13.8" hidden="false" customHeight="false" outlineLevel="0" collapsed="false">
      <c r="A28" s="16" t="s"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customFormat="false" ht="13.8" hidden="false" customHeight="false" outlineLevel="0" collapsed="false">
      <c r="A29" s="16" t="s">
        <v>27</v>
      </c>
      <c r="B29" s="18"/>
      <c r="C29" s="18"/>
      <c r="D29" s="18"/>
      <c r="E29" s="18"/>
      <c r="F29" s="18"/>
      <c r="G29" s="18"/>
      <c r="H29" s="18"/>
      <c r="I29" s="18"/>
      <c r="J29" s="18"/>
    </row>
    <row r="30" customFormat="false" ht="13.8" hidden="false" customHeight="false" outlineLevel="0" collapsed="false">
      <c r="A30" s="16" t="s">
        <v>28</v>
      </c>
      <c r="B30" s="18"/>
      <c r="C30" s="18"/>
      <c r="D30" s="18"/>
      <c r="E30" s="18"/>
      <c r="F30" s="18"/>
      <c r="G30" s="18"/>
      <c r="H30" s="18"/>
      <c r="I30" s="18"/>
      <c r="J30" s="18"/>
    </row>
    <row r="31" customFormat="false" ht="13.8" hidden="false" customHeight="false" outlineLevel="0" collapsed="false">
      <c r="A31" s="16" t="s">
        <v>29</v>
      </c>
      <c r="B31" s="18"/>
      <c r="C31" s="18"/>
      <c r="D31" s="18"/>
      <c r="E31" s="18"/>
      <c r="F31" s="18"/>
      <c r="G31" s="18"/>
      <c r="H31" s="18"/>
      <c r="I31" s="18"/>
      <c r="J31" s="18"/>
    </row>
    <row r="32" customFormat="false" ht="13.8" hidden="false" customHeight="false" outlineLevel="0" collapsed="false">
      <c r="A32" s="16" t="s">
        <v>30</v>
      </c>
      <c r="B32" s="18"/>
      <c r="C32" s="18"/>
      <c r="D32" s="18"/>
      <c r="E32" s="18"/>
      <c r="F32" s="18"/>
      <c r="G32" s="18"/>
      <c r="H32" s="18"/>
      <c r="I32" s="18"/>
      <c r="J32" s="18"/>
    </row>
    <row r="33" customFormat="false" ht="13.8" hidden="false" customHeight="false" outlineLevel="0" collapsed="false">
      <c r="A33" s="16" t="s">
        <v>31</v>
      </c>
      <c r="B33" s="18"/>
      <c r="C33" s="18"/>
      <c r="D33" s="18"/>
      <c r="E33" s="18"/>
      <c r="F33" s="18"/>
      <c r="G33" s="18"/>
      <c r="H33" s="18"/>
      <c r="I33" s="18"/>
      <c r="J33" s="18"/>
    </row>
    <row r="34" customFormat="false" ht="13.8" hidden="false" customHeight="false" outlineLevel="0" collapsed="false">
      <c r="A34" s="16" t="s">
        <v>32</v>
      </c>
      <c r="B34" s="18"/>
      <c r="C34" s="18"/>
      <c r="D34" s="18"/>
      <c r="E34" s="18"/>
      <c r="F34" s="18"/>
      <c r="G34" s="18"/>
      <c r="H34" s="18"/>
      <c r="I34" s="18"/>
      <c r="J34" s="18"/>
    </row>
    <row r="35" customFormat="false" ht="13.8" hidden="false" customHeight="false" outlineLevel="0" collapsed="false">
      <c r="A35" s="16" t="s">
        <v>33</v>
      </c>
      <c r="B35" s="18"/>
      <c r="C35" s="18"/>
      <c r="D35" s="18"/>
      <c r="E35" s="18"/>
      <c r="F35" s="18"/>
      <c r="G35" s="18"/>
      <c r="H35" s="18"/>
      <c r="I35" s="18"/>
      <c r="J35" s="18"/>
    </row>
    <row r="36" customFormat="false" ht="13.8" hidden="false" customHeight="false" outlineLevel="0" collapsed="false">
      <c r="A36" s="16" t="s">
        <v>34</v>
      </c>
      <c r="B36" s="18"/>
      <c r="C36" s="18"/>
      <c r="D36" s="18"/>
      <c r="E36" s="18"/>
      <c r="F36" s="18"/>
      <c r="G36" s="18"/>
      <c r="H36" s="18"/>
      <c r="I36" s="18"/>
      <c r="J36" s="18"/>
    </row>
    <row r="37" customFormat="false" ht="13.8" hidden="false" customHeight="false" outlineLevel="0" collapsed="false">
      <c r="A37" s="16" t="s">
        <v>35</v>
      </c>
      <c r="B37" s="18"/>
      <c r="C37" s="18"/>
      <c r="D37" s="18"/>
      <c r="E37" s="18"/>
      <c r="F37" s="18"/>
      <c r="G37" s="18"/>
      <c r="H37" s="18"/>
      <c r="I37" s="18"/>
      <c r="J37" s="18"/>
    </row>
    <row r="38" customFormat="false" ht="13.8" hidden="false" customHeight="false" outlineLevel="0" collapsed="false">
      <c r="A38" s="16" t="s">
        <v>36</v>
      </c>
      <c r="B38" s="18"/>
      <c r="C38" s="18"/>
      <c r="D38" s="18"/>
      <c r="E38" s="18"/>
      <c r="F38" s="18"/>
      <c r="G38" s="18"/>
      <c r="H38" s="18"/>
      <c r="I38" s="18"/>
      <c r="J38" s="18"/>
    </row>
    <row r="39" customFormat="false" ht="13.8" hidden="false" customHeight="false" outlineLevel="0" collapsed="false">
      <c r="A39" s="16" t="s">
        <v>37</v>
      </c>
      <c r="B39" s="18"/>
      <c r="C39" s="18"/>
      <c r="D39" s="18"/>
      <c r="E39" s="18"/>
      <c r="F39" s="18"/>
      <c r="G39" s="18"/>
      <c r="H39" s="18"/>
      <c r="I39" s="18"/>
      <c r="J39" s="18"/>
    </row>
    <row r="40" customFormat="false" ht="13.8" hidden="false" customHeight="false" outlineLevel="0" collapsed="false">
      <c r="A40" s="16" t="s">
        <v>38</v>
      </c>
      <c r="B40" s="18"/>
      <c r="C40" s="18"/>
      <c r="D40" s="18"/>
      <c r="E40" s="18"/>
      <c r="F40" s="18"/>
      <c r="G40" s="18"/>
      <c r="H40" s="18"/>
      <c r="I40" s="18"/>
      <c r="J40" s="18"/>
    </row>
    <row r="41" customFormat="false" ht="13.8" hidden="false" customHeight="false" outlineLevel="0" collapsed="false">
      <c r="A41" s="16" t="s">
        <v>39</v>
      </c>
      <c r="B41" s="18"/>
      <c r="C41" s="18"/>
      <c r="D41" s="18"/>
      <c r="E41" s="18"/>
      <c r="F41" s="18"/>
      <c r="G41" s="18"/>
      <c r="H41" s="18"/>
      <c r="I41" s="18"/>
      <c r="J41" s="18"/>
    </row>
    <row r="42" customFormat="false" ht="13.8" hidden="false" customHeight="false" outlineLevel="0" collapsed="false">
      <c r="A42" s="16" t="s">
        <v>40</v>
      </c>
      <c r="B42" s="18"/>
      <c r="C42" s="18"/>
      <c r="D42" s="18"/>
      <c r="E42" s="18"/>
      <c r="F42" s="18"/>
      <c r="G42" s="18"/>
      <c r="H42" s="18"/>
      <c r="I42" s="18"/>
      <c r="J42" s="18"/>
    </row>
    <row r="43" customFormat="false" ht="13.8" hidden="false" customHeight="false" outlineLevel="0" collapsed="false">
      <c r="A43" s="16" t="s">
        <v>41</v>
      </c>
      <c r="B43" s="18"/>
      <c r="C43" s="18"/>
      <c r="D43" s="18"/>
      <c r="E43" s="18"/>
      <c r="F43" s="18"/>
      <c r="G43" s="18"/>
      <c r="H43" s="18"/>
      <c r="I43" s="18"/>
      <c r="J43" s="18"/>
    </row>
    <row r="44" customFormat="false" ht="13.8" hidden="false" customHeight="false" outlineLevel="0" collapsed="false">
      <c r="A44" s="16" t="s">
        <v>42</v>
      </c>
      <c r="B44" s="18"/>
      <c r="C44" s="18"/>
      <c r="D44" s="18"/>
      <c r="E44" s="18"/>
      <c r="F44" s="18"/>
      <c r="G44" s="18"/>
      <c r="H44" s="18"/>
      <c r="I44" s="18"/>
      <c r="J44" s="18"/>
    </row>
    <row r="45" customFormat="false" ht="13.8" hidden="false" customHeight="false" outlineLevel="0" collapsed="false">
      <c r="A45" s="16" t="s">
        <v>43</v>
      </c>
      <c r="B45" s="18"/>
      <c r="C45" s="18"/>
      <c r="D45" s="18"/>
      <c r="E45" s="18"/>
      <c r="F45" s="18"/>
      <c r="G45" s="18"/>
      <c r="H45" s="18"/>
      <c r="I45" s="18"/>
      <c r="J45" s="18"/>
    </row>
    <row r="46" customFormat="false" ht="13.8" hidden="false" customHeight="false" outlineLevel="0" collapsed="false">
      <c r="A46" s="16" t="s">
        <v>44</v>
      </c>
      <c r="B46" s="18"/>
      <c r="C46" s="18"/>
      <c r="D46" s="18"/>
      <c r="E46" s="18"/>
      <c r="F46" s="18"/>
      <c r="G46" s="18"/>
      <c r="H46" s="18"/>
      <c r="I46" s="18"/>
      <c r="J46" s="18"/>
    </row>
    <row r="47" customFormat="false" ht="13.8" hidden="false" customHeight="false" outlineLevel="0" collapsed="false">
      <c r="A47" s="16" t="s">
        <v>45</v>
      </c>
      <c r="B47" s="18"/>
      <c r="C47" s="18"/>
      <c r="D47" s="18"/>
      <c r="E47" s="18"/>
      <c r="F47" s="18"/>
      <c r="G47" s="18"/>
      <c r="H47" s="18"/>
      <c r="I47" s="18"/>
      <c r="J47" s="18"/>
    </row>
    <row r="48" customFormat="false" ht="13.8" hidden="false" customHeight="false" outlineLevel="0" collapsed="false">
      <c r="A48" s="16" t="s">
        <v>46</v>
      </c>
      <c r="B48" s="18"/>
      <c r="C48" s="18"/>
      <c r="D48" s="18"/>
      <c r="E48" s="18"/>
      <c r="F48" s="18"/>
      <c r="G48" s="18"/>
      <c r="H48" s="18"/>
      <c r="I48" s="18"/>
      <c r="J48" s="18"/>
    </row>
    <row r="49" customFormat="false" ht="13.8" hidden="false" customHeight="false" outlineLevel="0" collapsed="false">
      <c r="A49" s="16" t="s">
        <v>47</v>
      </c>
      <c r="B49" s="18"/>
      <c r="C49" s="18"/>
      <c r="D49" s="18"/>
      <c r="E49" s="18"/>
      <c r="F49" s="18"/>
      <c r="G49" s="18"/>
      <c r="H49" s="18"/>
      <c r="I49" s="18"/>
      <c r="J49" s="18"/>
    </row>
  </sheetData>
  <mergeCells count="5">
    <mergeCell ref="A3:A4"/>
    <mergeCell ref="B3:C3"/>
    <mergeCell ref="D3:E3"/>
    <mergeCell ref="F3:G3"/>
    <mergeCell ref="H3:I3"/>
  </mergeCells>
  <conditionalFormatting sqref="B11:C49">
    <cfRule type="expression" priority="2" aboveAverage="0" equalAverage="0" bottom="0" percent="0" rank="0" text="" dxfId="0">
      <formula>LEN(TRIM(B11))&gt;0</formula>
    </cfRule>
  </conditionalFormatting>
  <conditionalFormatting sqref="D11:E49">
    <cfRule type="expression" priority="3" aboveAverage="0" equalAverage="0" bottom="0" percent="0" rank="0" text="" dxfId="0">
      <formula>LEN(TRIM(D11))&gt;0</formula>
    </cfRule>
  </conditionalFormatting>
  <conditionalFormatting sqref="F11:G49">
    <cfRule type="expression" priority="4" aboveAverage="0" equalAverage="0" bottom="0" percent="0" rank="0" text="" dxfId="0">
      <formula>LEN(TRIM(F11))&gt;0</formula>
    </cfRule>
  </conditionalFormatting>
  <conditionalFormatting sqref="H11:I49">
    <cfRule type="expression" priority="5" aboveAverage="0" equalAverage="0" bottom="0" percent="0" rank="0" text="" dxfId="0">
      <formula>LEN(TRIM(H11))&gt;0</formula>
    </cfRule>
  </conditionalFormatting>
  <conditionalFormatting sqref="J11:J49">
    <cfRule type="expression" priority="6" aboveAverage="0" equalAverage="0" bottom="0" percent="0" rank="0" text="" dxfId="0">
      <formula>LEN(TRIM(J11))&gt;0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21457489878543"/>
    <col collapsed="false" hidden="false" max="2" min="2" style="0" width="17.246963562753"/>
    <col collapsed="false" hidden="false" max="3" min="3" style="0" width="10.7125506072875"/>
    <col collapsed="false" hidden="false" max="4" min="4" style="0" width="13.2834008097166"/>
    <col collapsed="false" hidden="false" max="1025" min="5" style="0" width="15.3198380566802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0" t="s">
        <v>49</v>
      </c>
      <c r="B2" s="20" t="s">
        <v>50</v>
      </c>
      <c r="C2" s="20" t="s">
        <v>51</v>
      </c>
      <c r="D2" s="20" t="s">
        <v>52</v>
      </c>
    </row>
    <row r="3" customFormat="false" ht="15" hidden="false" customHeight="false" outlineLevel="0" collapsed="false">
      <c r="A3" s="15" t="str">
        <f aca="false">IFERROR(__xludf.dummyfunction("RANK.EQ(C3, UNIQUE($C$3:$C$40))"),"1")</f>
        <v>1</v>
      </c>
      <c r="B3" s="21" t="s">
        <v>53</v>
      </c>
      <c r="C3" s="22" t="s">
        <v>54</v>
      </c>
      <c r="D3" s="15" t="e">
        <f aca="false">IF(gte(C3,120),"FAIXA PRETA",IF(gte(C3,60),"FAIXA MARROM",IF(AND(lte(C3,59),gte(C3,40)),"FAIXA ROXA",IF(AND(lte(C3,39),gte(C3,20)),"FAIXA AZUL",IF(AND(lte(C3,19),gte(C3,0)),"FAIXA BRANCA")))))</f>
        <v>#NAME?</v>
      </c>
      <c r="E3" s="17"/>
    </row>
    <row r="4" customFormat="false" ht="15" hidden="false" customHeight="false" outlineLevel="0" collapsed="false">
      <c r="A4" s="15" t="str">
        <f aca="false">IFERROR(__xludf.dummyfunction("RANK.EQ(C3, UNIQUE($C$3:$C$40))"),"1")</f>
        <v>1</v>
      </c>
      <c r="B4" s="23" t="s">
        <v>4</v>
      </c>
      <c r="C4" s="24" t="n">
        <v>5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  <c r="E4" s="17"/>
    </row>
    <row r="5" customFormat="false" ht="15" hidden="false" customHeight="false" outlineLevel="0" collapsed="false">
      <c r="A5" s="15" t="str">
        <f aca="false">IFERROR(__xludf.dummyfunction("RANK.EQ(C3, UNIQUE($C$3:$C$40))"),"1")</f>
        <v>1</v>
      </c>
      <c r="B5" s="25" t="s">
        <v>5</v>
      </c>
      <c r="C5" s="26" t="n">
        <v>25</v>
      </c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  <c r="E5" s="17"/>
    </row>
    <row r="6" customFormat="false" ht="15" hidden="false" customHeight="false" outlineLevel="0" collapsed="false">
      <c r="A6" s="15" t="str">
        <f aca="false">IFERROR(__xludf.dummyfunction("RANK.EQ(C3, UNIQUE($C$3:$C$40))"),"1")</f>
        <v>1</v>
      </c>
      <c r="B6" s="25" t="s">
        <v>55</v>
      </c>
      <c r="C6" s="26" t="n">
        <v>56</v>
      </c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  <c r="E6" s="17"/>
    </row>
    <row r="7" customFormat="false" ht="15" hidden="false" customHeight="false" outlineLevel="0" collapsed="false">
      <c r="A7" s="15" t="str">
        <f aca="false">IFERROR(__xludf.dummyfunction("RANK.EQ(C3, UNIQUE($C$3:$C$40))"),"1")</f>
        <v>1</v>
      </c>
      <c r="B7" s="25" t="s">
        <v>6</v>
      </c>
      <c r="C7" s="26" t="n">
        <v>31</v>
      </c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  <c r="E7" s="17"/>
    </row>
    <row r="8" customFormat="false" ht="15" hidden="false" customHeight="false" outlineLevel="0" collapsed="false">
      <c r="A8" s="15" t="str">
        <f aca="false">IFERROR(__xludf.dummyfunction("RANK.EQ(C3, UNIQUE($C$3:$C$40))"),"1")</f>
        <v>1</v>
      </c>
      <c r="B8" s="25" t="s">
        <v>7</v>
      </c>
      <c r="C8" s="26" t="n">
        <v>10</v>
      </c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  <c r="E8" s="17"/>
    </row>
    <row r="9" customFormat="false" ht="15" hidden="false" customHeight="false" outlineLevel="0" collapsed="false">
      <c r="A9" s="15" t="str">
        <f aca="false">IFERROR(__xludf.dummyfunction("RANK.EQ(C3, UNIQUE($C$3:$C$40))"),"1")</f>
        <v>1</v>
      </c>
      <c r="B9" s="25" t="s">
        <v>8</v>
      </c>
      <c r="C9" s="26" t="n">
        <v>7</v>
      </c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  <c r="E9" s="17"/>
    </row>
    <row r="10" customFormat="false" ht="15" hidden="false" customHeight="false" outlineLevel="0" collapsed="false">
      <c r="A10" s="15" t="str">
        <f aca="false">IFERROR(__xludf.dummyfunction("RANK.EQ(C3, UNIQUE($C$3:$C$40))"),"1")</f>
        <v>1</v>
      </c>
      <c r="B10" s="25" t="s">
        <v>9</v>
      </c>
      <c r="C10" s="26" t="n">
        <v>8</v>
      </c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  <c r="E10" s="17"/>
    </row>
    <row r="11" customFormat="false" ht="15" hidden="false" customHeight="false" outlineLevel="0" collapsed="false">
      <c r="A11" s="15" t="str">
        <f aca="false">IFERROR(__xludf.dummyfunction("RANK.EQ(C3, UNIQUE($C$3:$C$40))"),"1")</f>
        <v>1</v>
      </c>
      <c r="B11" s="25" t="s">
        <v>10</v>
      </c>
      <c r="C11" s="26" t="n">
        <v>28</v>
      </c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  <c r="E11" s="17"/>
    </row>
    <row r="12" customFormat="false" ht="15" hidden="false" customHeight="false" outlineLevel="0" collapsed="false">
      <c r="A12" s="15" t="str">
        <f aca="false">IFERROR(__xludf.dummyfunction("RANK.EQ(C3, UNIQUE($C$3:$C$40))"),"1")</f>
        <v>1</v>
      </c>
      <c r="B12" s="25" t="s">
        <v>11</v>
      </c>
      <c r="C12" s="26" t="n">
        <v>5</v>
      </c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  <c r="E12" s="17"/>
    </row>
    <row r="13" customFormat="false" ht="15" hidden="false" customHeight="false" outlineLevel="0" collapsed="false">
      <c r="A13" s="15" t="str">
        <f aca="false">IFERROR(__xludf.dummyfunction("RANK.EQ(C3, UNIQUE($C$3:$C$40))"),"1")</f>
        <v>1</v>
      </c>
      <c r="B13" s="25" t="s">
        <v>13</v>
      </c>
      <c r="C13" s="26" t="n">
        <v>1</v>
      </c>
      <c r="D13" s="15" t="e">
        <f aca="false">IF(gte(C13,120),"FAIXA PRETA",IF(gte(C13,60),"FAIXA MARROM",IF(AND(lte(C13,59),gte(C13,40)),"FAIXA ROXA",IF(AND(lte(C13,39),gte(C13,20)),"FAIXA AZUL",IF(AND(lte(C13,19),gte(C13,0)),"FAIXA BRANCA")))))</f>
        <v>#NAME?</v>
      </c>
      <c r="E13" s="17"/>
    </row>
    <row r="14" customFormat="false" ht="15" hidden="false" customHeight="false" outlineLevel="0" collapsed="false">
      <c r="A14" s="15" t="str">
        <f aca="false">IFERROR(__xludf.dummyfunction("RANK.EQ(C3, UNIQUE($C$3:$C$40))"),"1")</f>
        <v>1</v>
      </c>
      <c r="B14" s="25" t="s">
        <v>14</v>
      </c>
      <c r="C14" s="26" t="n">
        <v>34</v>
      </c>
      <c r="D14" s="15" t="e">
        <f aca="false">IF(gte(C14,120),"FAIXA PRETA",IF(gte(C14,60),"FAIXA MARROM",IF(AND(lte(C14,59),gte(C14,40)),"FAIXA ROXA",IF(AND(lte(C14,39),gte(C14,20)),"FAIXA AZUL",IF(AND(lte(C14,19),gte(C14,0)),"FAIXA BRANCA")))))</f>
        <v>#NAME?</v>
      </c>
      <c r="E14" s="17"/>
      <c r="I14" s="17" t="s">
        <v>56</v>
      </c>
    </row>
    <row r="15" customFormat="false" ht="15" hidden="false" customHeight="false" outlineLevel="0" collapsed="false">
      <c r="A15" s="15" t="str">
        <f aca="false">IFERROR(__xludf.dummyfunction("RANK.EQ(C3, UNIQUE($C$3:$C$40))"),"1")</f>
        <v>1</v>
      </c>
      <c r="B15" s="25" t="s">
        <v>57</v>
      </c>
      <c r="C15" s="26" t="n">
        <v>6</v>
      </c>
      <c r="D15" s="15" t="e">
        <f aca="false">IF(gte(C15,120),"FAIXA PRETA",IF(gte(C15,60),"FAIXA MARROM",IF(AND(lte(C15,59),gte(C15,40)),"FAIXA ROXA",IF(AND(lte(C15,39),gte(C15,20)),"FAIXA AZUL",IF(AND(lte(C15,19),gte(C15,0)),"FAIXA BRANCA")))))</f>
        <v>#NAME?</v>
      </c>
      <c r="E15" s="17"/>
    </row>
    <row r="16" customFormat="false" ht="15" hidden="false" customHeight="false" outlineLevel="0" collapsed="false">
      <c r="A16" s="15" t="str">
        <f aca="false">IFERROR(__xludf.dummyfunction("RANK.EQ(C3, UNIQUE($C$3:$C$40))"),"1")</f>
        <v>1</v>
      </c>
      <c r="B16" s="25" t="s">
        <v>17</v>
      </c>
      <c r="C16" s="26" t="n">
        <v>20</v>
      </c>
      <c r="D16" s="15" t="e">
        <f aca="false">IF(gte(C16,120),"FAIXA PRETA",IF(gte(C16,60),"FAIXA MARROM",IF(AND(lte(C16,59),gte(C16,40)),"FAIXA ROXA",IF(AND(lte(C16,39),gte(C16,20)),"FAIXA AZUL",IF(AND(lte(C16,19),gte(C16,0)),"FAIXA BRANCA")))))</f>
        <v>#NAME?</v>
      </c>
      <c r="E16" s="17"/>
    </row>
    <row r="17" customFormat="false" ht="15" hidden="false" customHeight="false" outlineLevel="0" collapsed="false">
      <c r="A17" s="15" t="str">
        <f aca="false">IFERROR(__xludf.dummyfunction("RANK.EQ(C3, UNIQUE($C$3:$C$40))"),"1")</f>
        <v>1</v>
      </c>
      <c r="B17" s="25" t="s">
        <v>18</v>
      </c>
      <c r="C17" s="26" t="n">
        <v>2</v>
      </c>
      <c r="D17" s="15" t="e">
        <f aca="false">IF(gte(C17,120),"FAIXA PRETA",IF(gte(C17,60),"FAIXA MARROM",IF(AND(lte(C17,59),gte(C17,40)),"FAIXA ROXA",IF(AND(lte(C17,39),gte(C17,20)),"FAIXA AZUL",IF(AND(lte(C17,19),gte(C17,0)),"FAIXA BRANCA")))))</f>
        <v>#NAME?</v>
      </c>
      <c r="E17" s="17"/>
    </row>
    <row r="18" customFormat="false" ht="15" hidden="false" customHeight="false" outlineLevel="0" collapsed="false">
      <c r="A18" s="15" t="str">
        <f aca="false">IFERROR(__xludf.dummyfunction("RANK.EQ(C3, UNIQUE($C$3:$C$40))"),"1")</f>
        <v>1</v>
      </c>
      <c r="B18" s="25" t="s">
        <v>19</v>
      </c>
      <c r="C18" s="26" t="n">
        <v>26</v>
      </c>
      <c r="D18" s="15" t="e">
        <f aca="false">IF(gte(C18,120),"FAIXA PRETA",IF(gte(C18,60),"FAIXA MARROM",IF(AND(lte(C18,59),gte(C18,40)),"FAIXA ROXA",IF(AND(lte(C18,39),gte(C18,20)),"FAIXA AZUL",IF(AND(lte(C18,19),gte(C18,0)),"FAIXA BRANCA")))))</f>
        <v>#NAME?</v>
      </c>
      <c r="E18" s="17"/>
    </row>
    <row r="19" customFormat="false" ht="15" hidden="false" customHeight="false" outlineLevel="0" collapsed="false">
      <c r="A19" s="15" t="str">
        <f aca="false">IFERROR(__xludf.dummyfunction("RANK.EQ(C3, UNIQUE($C$3:$C$40))"),"1")</f>
        <v>1</v>
      </c>
      <c r="B19" s="25" t="s">
        <v>21</v>
      </c>
      <c r="C19" s="26" t="n">
        <v>47</v>
      </c>
      <c r="D19" s="15" t="e">
        <f aca="false">IF(gte(C19,120),"FAIXA PRETA",IF(gte(C19,60),"FAIXA MARROM",IF(AND(lte(C19,59),gte(C19,40)),"FAIXA ROXA",IF(AND(lte(C19,39),gte(C19,20)),"FAIXA AZUL",IF(AND(lte(C19,19),gte(C19,0)),"FAIXA BRANCA")))))</f>
        <v>#NAME?</v>
      </c>
      <c r="E19" s="17"/>
    </row>
    <row r="20" customFormat="false" ht="15" hidden="false" customHeight="false" outlineLevel="0" collapsed="false">
      <c r="A20" s="15" t="str">
        <f aca="false">IFERROR(__xludf.dummyfunction("RANK.EQ(C3, UNIQUE($C$3:$C$40))"),"1")</f>
        <v>1</v>
      </c>
      <c r="B20" s="25" t="s">
        <v>24</v>
      </c>
      <c r="C20" s="26" t="n">
        <v>12</v>
      </c>
      <c r="D20" s="15" t="e">
        <f aca="false">IF(gte(C20,120),"FAIXA PRETA",IF(gte(C20,60),"FAIXA MARROM",IF(AND(lte(C20,59),gte(C20,40)),"FAIXA ROXA",IF(AND(lte(C20,39),gte(C20,20)),"FAIXA AZUL",IF(AND(lte(C20,19),gte(C20,0)),"FAIXA BRANCA")))))</f>
        <v>#NAME?</v>
      </c>
      <c r="E20" s="17"/>
    </row>
    <row r="21" customFormat="false" ht="15" hidden="false" customHeight="false" outlineLevel="0" collapsed="false">
      <c r="A21" s="15" t="str">
        <f aca="false">IFERROR(__xludf.dummyfunction("RANK.EQ(C3, UNIQUE($C$3:$C$40))"),"1")</f>
        <v>1</v>
      </c>
      <c r="B21" s="25" t="s">
        <v>58</v>
      </c>
      <c r="C21" s="26" t="n">
        <v>2</v>
      </c>
      <c r="D21" s="15" t="e">
        <f aca="false">IF(gte(C21,120),"FAIXA PRETA",IF(gte(C21,60),"FAIXA MARROM",IF(AND(lte(C21,59),gte(C21,40)),"FAIXA ROXA",IF(AND(lte(C21,39),gte(C21,20)),"FAIXA AZUL",IF(AND(lte(C21,19),gte(C21,0)),"FAIXA BRANCA")))))</f>
        <v>#NAME?</v>
      </c>
      <c r="E21" s="17"/>
    </row>
    <row r="22" customFormat="false" ht="15" hidden="false" customHeight="false" outlineLevel="0" collapsed="false">
      <c r="A22" s="15" t="str">
        <f aca="false">IFERROR(__xludf.dummyfunction("RANK.EQ(C3, UNIQUE($C$3:$C$40))"),"1")</f>
        <v>1</v>
      </c>
      <c r="B22" s="25" t="s">
        <v>28</v>
      </c>
      <c r="C22" s="26" t="n">
        <v>2</v>
      </c>
      <c r="D22" s="15" t="e">
        <f aca="false">IF(gte(C22,120),"FAIXA PRETA",IF(gte(C22,60),"FAIXA MARROM",IF(AND(lte(C22,59),gte(C22,40)),"FAIXA ROXA",IF(AND(lte(C22,39),gte(C22,20)),"FAIXA AZUL",IF(AND(lte(C22,19),gte(C22,0)),"FAIXA BRANCA")))))</f>
        <v>#NAME?</v>
      </c>
    </row>
    <row r="23" customFormat="false" ht="15" hidden="false" customHeight="false" outlineLevel="0" collapsed="false">
      <c r="A23" s="15" t="str">
        <f aca="false">IFERROR(__xludf.dummyfunction("RANK.EQ(C3, UNIQUE($C$3:$C$40))"),"1")</f>
        <v>1</v>
      </c>
      <c r="B23" s="25" t="s">
        <v>59</v>
      </c>
      <c r="C23" s="26" t="n">
        <v>3</v>
      </c>
      <c r="D23" s="15" t="e">
        <f aca="false">IF(gte(C23,120),"FAIXA PRETA",IF(gte(C23,60),"FAIXA MARROM",IF(AND(lte(C23,59),gte(C23,40)),"FAIXA ROXA",IF(AND(lte(C23,39),gte(C23,20)),"FAIXA AZUL",IF(AND(lte(C23,19),gte(C23,0)),"FAIXA BRANCA")))))</f>
        <v>#NAME?</v>
      </c>
    </row>
    <row r="24" customFormat="false" ht="15" hidden="false" customHeight="false" outlineLevel="0" collapsed="false">
      <c r="A24" s="15" t="str">
        <f aca="false">IFERROR(__xludf.dummyfunction("RANK.EQ(C3, UNIQUE($C$3:$C$40))"),"1")</f>
        <v>1</v>
      </c>
      <c r="B24" s="25" t="s">
        <v>60</v>
      </c>
      <c r="C24" s="26" t="n">
        <v>4</v>
      </c>
      <c r="D24" s="15" t="e">
        <f aca="false">IF(gte(C24,120),"FAIXA PRETA",IF(gte(C24,60),"FAIXA MARROM",IF(AND(lte(C24,59),gte(C24,40)),"FAIXA ROXA",IF(AND(lte(C24,39),gte(C24,20)),"FAIXA AZUL",IF(AND(lte(C24,19),gte(C24,0)),"FAIXA BRANCA")))))</f>
        <v>#NAME?</v>
      </c>
    </row>
    <row r="25" customFormat="false" ht="15" hidden="false" customHeight="false" outlineLevel="0" collapsed="false">
      <c r="A25" s="15" t="str">
        <f aca="false">IFERROR(__xludf.dummyfunction("RANK.EQ(C3, UNIQUE($C$3:$C$40))"),"1")</f>
        <v>1</v>
      </c>
      <c r="B25" s="25" t="s">
        <v>29</v>
      </c>
      <c r="C25" s="26" t="n">
        <v>10</v>
      </c>
      <c r="D25" s="15" t="e">
        <f aca="false">IF(gte(C25,120),"FAIXA PRETA",IF(gte(C25,60),"FAIXA MARROM",IF(AND(lte(C25,59),gte(C25,40)),"FAIXA ROXA",IF(AND(lte(C25,39),gte(C25,20)),"FAIXA AZUL",IF(AND(lte(C25,19),gte(C25,0)),"FAIXA BRANCA")))))</f>
        <v>#NAME?</v>
      </c>
    </row>
    <row r="26" customFormat="false" ht="15" hidden="false" customHeight="false" outlineLevel="0" collapsed="false">
      <c r="A26" s="15" t="str">
        <f aca="false">IFERROR(__xludf.dummyfunction("RANK.EQ(C3, UNIQUE($C$3:$C$40))"),"1")</f>
        <v>1</v>
      </c>
      <c r="B26" s="25" t="s">
        <v>61</v>
      </c>
      <c r="C26" s="26" t="n">
        <v>1</v>
      </c>
      <c r="D26" s="15" t="e">
        <f aca="false">IF(gte(C26,120),"FAIXA PRETA",IF(gte(C26,60),"FAIXA MARROM",IF(AND(lte(C26,59),gte(C26,40)),"FAIXA ROXA",IF(AND(lte(C26,39),gte(C26,20)),"FAIXA AZUL",IF(AND(lte(C26,19),gte(C26,0)),"FAIXA BRANCA")))))</f>
        <v>#NAME?</v>
      </c>
    </row>
    <row r="27" customFormat="false" ht="15" hidden="false" customHeight="false" outlineLevel="0" collapsed="false">
      <c r="A27" s="15" t="str">
        <f aca="false">IFERROR(__xludf.dummyfunction("RANK.EQ(C3, UNIQUE($C$3:$C$40))"),"1")</f>
        <v>1</v>
      </c>
      <c r="B27" s="25" t="s">
        <v>30</v>
      </c>
      <c r="C27" s="26" t="n">
        <v>34</v>
      </c>
      <c r="D27" s="15" t="e">
        <f aca="false">IF(gte(C27,120),"FAIXA PRETA",IF(gte(C27,60),"FAIXA MARROM",IF(AND(lte(C27,59),gte(C27,40)),"FAIXA ROXA",IF(AND(lte(C27,39),gte(C27,20)),"FAIXA AZUL",IF(AND(lte(C27,19),gte(C27,0)),"FAIXA BRANCA")))))</f>
        <v>#NAME?</v>
      </c>
    </row>
    <row r="28" customFormat="false" ht="15" hidden="false" customHeight="false" outlineLevel="0" collapsed="false">
      <c r="A28" s="15" t="str">
        <f aca="false">IFERROR(__xludf.dummyfunction("RANK.EQ(C3, UNIQUE($C$3:$C$40))"),"1")</f>
        <v>1</v>
      </c>
      <c r="B28" s="25" t="s">
        <v>31</v>
      </c>
      <c r="C28" s="26" t="n">
        <v>34</v>
      </c>
      <c r="D28" s="15" t="e">
        <f aca="false">IF(gte(C28,120),"FAIXA PRETA",IF(gte(C28,60),"FAIXA MARROM",IF(AND(lte(C28,59),gte(C28,40)),"FAIXA ROXA",IF(AND(lte(C28,39),gte(C28,20)),"FAIXA AZUL",IF(AND(lte(C28,19),gte(C28,0)),"FAIXA BRANCA")))))</f>
        <v>#NAME?</v>
      </c>
    </row>
    <row r="29" customFormat="false" ht="15" hidden="false" customHeight="false" outlineLevel="0" collapsed="false">
      <c r="A29" s="15" t="str">
        <f aca="false">IFERROR(__xludf.dummyfunction("RANK.EQ(C3, UNIQUE($C$3:$C$40))"),"1")</f>
        <v>1</v>
      </c>
      <c r="B29" s="25" t="s">
        <v>33</v>
      </c>
      <c r="C29" s="26" t="n">
        <v>66</v>
      </c>
      <c r="D29" s="15" t="e">
        <f aca="false">IF(gte(C29,120),"FAIXA PRETA",IF(gte(C29,60),"FAIXA MARROM",IF(AND(lte(C29,59),gte(C29,40)),"FAIXA ROXA",IF(AND(lte(C29,39),gte(C29,20)),"FAIXA AZUL",IF(AND(lte(C29,19),gte(C29,0)),"FAIXA BRANCA")))))</f>
        <v>#NAME?</v>
      </c>
    </row>
    <row r="30" customFormat="false" ht="15" hidden="false" customHeight="false" outlineLevel="0" collapsed="false">
      <c r="A30" s="15" t="str">
        <f aca="false">IFERROR(__xludf.dummyfunction("RANK.EQ(C3, UNIQUE($C$3:$C$40))"),"1")</f>
        <v>1</v>
      </c>
      <c r="B30" s="25" t="s">
        <v>62</v>
      </c>
      <c r="C30" s="26" t="n">
        <v>1</v>
      </c>
      <c r="D30" s="15" t="e">
        <f aca="false">IF(gte(C30,120),"FAIXA PRETA",IF(gte(C30,60),"FAIXA MARROM",IF(AND(lte(C30,59),gte(C30,40)),"FAIXA ROXA",IF(AND(lte(C30,39),gte(C30,20)),"FAIXA AZUL",IF(AND(lte(C30,19),gte(C30,0)),"FAIXA BRANCA")))))</f>
        <v>#NAME?</v>
      </c>
    </row>
    <row r="31" customFormat="false" ht="15" hidden="false" customHeight="false" outlineLevel="0" collapsed="false">
      <c r="A31" s="15" t="str">
        <f aca="false">IFERROR(__xludf.dummyfunction("RANK.EQ(C3, UNIQUE($C$3:$C$40))"),"1")</f>
        <v>1</v>
      </c>
      <c r="B31" s="25" t="s">
        <v>34</v>
      </c>
      <c r="C31" s="26" t="n">
        <v>12</v>
      </c>
      <c r="D31" s="15" t="e">
        <f aca="false">IF(gte(C31,120),"FAIXA PRETA",IF(gte(C31,60),"FAIXA MARROM",IF(AND(lte(C31,59),gte(C31,40)),"FAIXA ROXA",IF(AND(lte(C31,39),gte(C31,20)),"FAIXA AZUL",IF(AND(lte(C31,19),gte(C31,0)),"FAIXA BRANCA")))))</f>
        <v>#NAME?</v>
      </c>
    </row>
    <row r="32" customFormat="false" ht="15" hidden="false" customHeight="false" outlineLevel="0" collapsed="false">
      <c r="A32" s="15" t="str">
        <f aca="false">IFERROR(__xludf.dummyfunction("RANK.EQ(C3, UNIQUE($C$3:$C$40))"),"1")</f>
        <v>1</v>
      </c>
      <c r="B32" s="25" t="s">
        <v>63</v>
      </c>
      <c r="C32" s="26" t="n">
        <v>9</v>
      </c>
      <c r="D32" s="15" t="e">
        <f aca="false">IF(gte(C32,120),"FAIXA PRETA",IF(gte(C32,60),"FAIXA MARROM",IF(AND(lte(C32,59),gte(C32,40)),"FAIXA ROXA",IF(AND(lte(C32,39),gte(C32,20)),"FAIXA AZUL",IF(AND(lte(C32,19),gte(C32,0)),"FAIXA BRANCA")))))</f>
        <v>#NAME?</v>
      </c>
    </row>
    <row r="33" customFormat="false" ht="15" hidden="false" customHeight="false" outlineLevel="0" collapsed="false">
      <c r="A33" s="15" t="str">
        <f aca="false">IFERROR(__xludf.dummyfunction("RANK.EQ(C3, UNIQUE($C$3:$C$40))"),"1")</f>
        <v>1</v>
      </c>
      <c r="B33" s="25" t="s">
        <v>37</v>
      </c>
      <c r="C33" s="26" t="n">
        <v>27</v>
      </c>
      <c r="D33" s="15" t="e">
        <f aca="false">IF(gte(C33,120),"FAIXA PRETA",IF(gte(C33,60),"FAIXA MARROM",IF(AND(lte(C33,59),gte(C33,40)),"FAIXA ROXA",IF(AND(lte(C33,39),gte(C33,20)),"FAIXA AZUL",IF(AND(lte(C33,19),gte(C33,0)),"FAIXA BRANCA")))))</f>
        <v>#NAME?</v>
      </c>
    </row>
    <row r="34" customFormat="false" ht="15" hidden="false" customHeight="false" outlineLevel="0" collapsed="false">
      <c r="A34" s="15" t="str">
        <f aca="false">IFERROR(__xludf.dummyfunction("RANK.EQ(C3, UNIQUE($C$3:$C$40))"),"1")</f>
        <v>1</v>
      </c>
      <c r="B34" s="25" t="s">
        <v>64</v>
      </c>
      <c r="C34" s="26" t="n">
        <v>1</v>
      </c>
      <c r="D34" s="15" t="e">
        <f aca="false">IF(gte(C34,120),"FAIXA PRETA",IF(gte(C34,60),"FAIXA MARROM",IF(AND(lte(C34,59),gte(C34,40)),"FAIXA ROXA",IF(AND(lte(C34,39),gte(C34,20)),"FAIXA AZUL",IF(AND(lte(C34,19),gte(C34,0)),"FAIXA BRANCA")))))</f>
        <v>#NAME?</v>
      </c>
    </row>
    <row r="35" customFormat="false" ht="15" hidden="false" customHeight="false" outlineLevel="0" collapsed="false">
      <c r="A35" s="15" t="str">
        <f aca="false">IFERROR(__xludf.dummyfunction("RANK.EQ(C3, UNIQUE($C$3:$C$40))"),"1")</f>
        <v>1</v>
      </c>
      <c r="B35" s="25" t="s">
        <v>65</v>
      </c>
      <c r="C35" s="26" t="n">
        <v>21</v>
      </c>
      <c r="D35" s="15" t="e">
        <f aca="false">IF(gte(C35,120),"FAIXA PRETA",IF(gte(C35,60),"FAIXA MARROM",IF(AND(lte(C35,59),gte(C35,40)),"FAIXA ROXA",IF(AND(lte(C35,39),gte(C35,20)),"FAIXA AZUL",IF(AND(lte(C35,19),gte(C35,0)),"FAIXA BRANCA")))))</f>
        <v>#NAME?</v>
      </c>
    </row>
    <row r="36" customFormat="false" ht="15" hidden="false" customHeight="false" outlineLevel="0" collapsed="false">
      <c r="A36" s="15" t="str">
        <f aca="false">IFERROR(__xludf.dummyfunction("RANK.EQ(C3, UNIQUE($C$3:$C$40))"),"1")</f>
        <v>1</v>
      </c>
      <c r="B36" s="25" t="s">
        <v>66</v>
      </c>
      <c r="C36" s="26" t="n">
        <v>3</v>
      </c>
      <c r="D36" s="15" t="e">
        <f aca="false">IF(gte(C36,120),"FAIXA PRETA",IF(gte(C36,60),"FAIXA MARROM",IF(AND(lte(C36,59),gte(C36,40)),"FAIXA ROXA",IF(AND(lte(C36,39),gte(C36,20)),"FAIXA AZUL",IF(AND(lte(C36,19),gte(C36,0)),"FAIXA BRANCA")))))</f>
        <v>#NAME?</v>
      </c>
    </row>
    <row r="37" customFormat="false" ht="15" hidden="false" customHeight="false" outlineLevel="0" collapsed="false">
      <c r="A37" s="15" t="str">
        <f aca="false">IFERROR(__xludf.dummyfunction("RANK.EQ(C3, UNIQUE($C$3:$C$40))"),"1")</f>
        <v>1</v>
      </c>
      <c r="B37" s="25" t="s">
        <v>38</v>
      </c>
      <c r="C37" s="26" t="n">
        <v>10</v>
      </c>
      <c r="D37" s="15" t="e">
        <f aca="false">IF(gte(C37,120),"FAIXA PRETA",IF(gte(C37,60),"FAIXA MARROM",IF(AND(lte(C37,59),gte(C37,40)),"FAIXA ROXA",IF(AND(lte(C37,39),gte(C37,20)),"FAIXA AZUL",IF(AND(lte(C37,19),gte(C37,0)),"FAIXA BRANCA")))))</f>
        <v>#NAME?</v>
      </c>
    </row>
    <row r="38" customFormat="false" ht="15" hidden="false" customHeight="false" outlineLevel="0" collapsed="false">
      <c r="A38" s="15" t="str">
        <f aca="false">IFERROR(__xludf.dummyfunction("RANK.EQ(C3, UNIQUE($C$3:$C$40))"),"1")</f>
        <v>1</v>
      </c>
      <c r="B38" s="25" t="s">
        <v>39</v>
      </c>
      <c r="C38" s="26" t="n">
        <v>12</v>
      </c>
      <c r="D38" s="15" t="e">
        <f aca="false">IF(gte(C38,120),"FAIXA PRETA",IF(gte(C38,60),"FAIXA MARROM",IF(AND(lte(C38,59),gte(C38,40)),"FAIXA ROXA",IF(AND(lte(C38,39),gte(C38,20)),"FAIXA AZUL",IF(AND(lte(C38,19),gte(C38,0)),"FAIXA BRANCA")))))</f>
        <v>#NAME?</v>
      </c>
    </row>
    <row r="39" customFormat="false" ht="15" hidden="false" customHeight="false" outlineLevel="0" collapsed="false">
      <c r="A39" s="15" t="str">
        <f aca="false">IFERROR(__xludf.dummyfunction("RANK.EQ(C3, UNIQUE($C$3:$C$40))"),"1")</f>
        <v>1</v>
      </c>
      <c r="B39" s="25" t="s">
        <v>40</v>
      </c>
      <c r="C39" s="26" t="n">
        <v>40</v>
      </c>
      <c r="D39" s="15" t="e">
        <f aca="false">IF(gte(C39,120),"FAIXA PRETA",IF(gte(C39,60),"FAIXA MARROM",IF(AND(lte(C39,59),gte(C39,40)),"FAIXA ROXA",IF(AND(lte(C39,39),gte(C39,20)),"FAIXA AZUL",IF(AND(lte(C39,19),gte(C39,0)),"FAIXA BRANCA")))))</f>
        <v>#NAME?</v>
      </c>
    </row>
    <row r="40" customFormat="false" ht="15" hidden="false" customHeight="false" outlineLevel="0" collapsed="false">
      <c r="A40" s="15" t="str">
        <f aca="false">IFERROR(__xludf.dummyfunction("RANK.EQ(C3, UNIQUE($C$3:$C$40))"),"1")</f>
        <v>1</v>
      </c>
      <c r="B40" s="25" t="s">
        <v>42</v>
      </c>
      <c r="C40" s="26" t="n">
        <v>12</v>
      </c>
      <c r="D40" s="15" t="e">
        <f aca="false">IF(gte(C40,120),"FAIXA PRETA",IF(gte(C40,60),"FAIXA MARROM",IF(AND(lte(C40,59),gte(C40,40)),"FAIXA ROXA",IF(AND(lte(C40,39),gte(C40,20)),"FAIXA AZUL",IF(AND(lte(C40,19),gte(C40,0)),"FAIXA BRANCA")))))</f>
        <v>#NAME?</v>
      </c>
    </row>
    <row r="41" customFormat="false" ht="15" hidden="false" customHeight="false" outlineLevel="0" collapsed="false">
      <c r="A41" s="15" t="str">
        <f aca="false">IFERROR(__xludf.dummyfunction("RANK.EQ(C3, UNIQUE($C$3:$C$40))"),"1")</f>
        <v>1</v>
      </c>
      <c r="B41" s="25" t="s">
        <v>43</v>
      </c>
      <c r="C41" s="26" t="n">
        <v>8</v>
      </c>
      <c r="D41" s="15" t="e">
        <f aca="false">IF(gte(C41,120),"FAIXA PRETA",IF(gte(C41,60),"FAIXA MARROM",IF(AND(lte(C41,59),gte(C41,40)),"FAIXA ROXA",IF(AND(lte(C41,39),gte(C41,20)),"FAIXA AZUL",IF(AND(lte(C41,19),gte(C41,0)),"FAIXA BRANCA")))))</f>
        <v>#NAME?</v>
      </c>
    </row>
    <row r="42" customFormat="false" ht="15" hidden="false" customHeight="false" outlineLevel="0" collapsed="false">
      <c r="A42" s="15" t="str">
        <f aca="false">IFERROR(__xludf.dummyfunction("RANK.EQ(C3, UNIQUE($C$3:$C$40))"),"1")</f>
        <v>1</v>
      </c>
      <c r="B42" s="25" t="s">
        <v>67</v>
      </c>
      <c r="C42" s="26" t="n">
        <v>20</v>
      </c>
      <c r="D42" s="15" t="e">
        <f aca="false">IF(gte(C42,120),"FAIXA PRETA",IF(gte(C42,60),"FAIXA MARROM",IF(AND(lte(C42,59),gte(C42,40)),"FAIXA ROXA",IF(AND(lte(C42,39),gte(C42,20)),"FAIXA AZUL",IF(AND(lte(C42,19),gte(C42,0)),"FAIXA BRANCA")))))</f>
        <v>#NAME?</v>
      </c>
    </row>
    <row r="43" customFormat="false" ht="15" hidden="false" customHeight="false" outlineLevel="0" collapsed="false">
      <c r="A43" s="15" t="str">
        <f aca="false">IFERROR(__xludf.dummyfunction("RANK.EQ(C3, UNIQUE($C$3:$C$40))"),"1")</f>
        <v>1</v>
      </c>
      <c r="B43" s="25" t="s">
        <v>47</v>
      </c>
      <c r="C43" s="26" t="n">
        <v>14</v>
      </c>
      <c r="D43" s="15" t="e">
        <f aca="false">IF(gte(C43,120),"FAIXA PRETA",IF(gte(C43,60),"FAIXA MARROM",IF(AND(lte(C43,59),gte(C43,40)),"FAIXA ROXA",IF(AND(lte(C43,39),gte(C43,20)),"FAIXA AZUL",IF(AND(lte(C43,19),gte(C43,0)),"FAIXA BRANCA")))))</f>
        <v>#NAME?</v>
      </c>
    </row>
    <row r="44" customFormat="false" ht="15" hidden="false" customHeight="false" outlineLevel="0" collapsed="false">
      <c r="B44" s="25" t="s">
        <v>68</v>
      </c>
      <c r="C44" s="26" t="n">
        <v>11</v>
      </c>
    </row>
    <row r="45" customFormat="false" ht="15" hidden="false" customHeight="false" outlineLevel="0" collapsed="false">
      <c r="B45" s="25" t="s">
        <v>69</v>
      </c>
      <c r="C45" s="27"/>
    </row>
    <row r="46" customFormat="false" ht="15" hidden="false" customHeight="false" outlineLevel="0" collapsed="false">
      <c r="B46" s="28" t="s">
        <v>70</v>
      </c>
      <c r="C46" s="29" t="n">
        <v>680</v>
      </c>
    </row>
  </sheetData>
  <mergeCells count="1">
    <mergeCell ref="B1:D1"/>
  </mergeCells>
  <conditionalFormatting sqref="D3:D43">
    <cfRule type="cellIs" priority="2" operator="equal" aboveAverage="0" equalAverage="0" bottom="0" percent="0" rank="0" text="" dxfId="0">
      <formula>"FAIXA MARROM"</formula>
    </cfRule>
  </conditionalFormatting>
  <conditionalFormatting sqref="D3:D43">
    <cfRule type="cellIs" priority="3" operator="equal" aboveAverage="0" equalAverage="0" bottom="0" percent="0" rank="0" text="" dxfId="0">
      <formula>"FAIXA ROXA"</formula>
    </cfRule>
  </conditionalFormatting>
  <conditionalFormatting sqref="D3:D43">
    <cfRule type="cellIs" priority="4" operator="equal" aboveAverage="0" equalAverage="0" bottom="0" percent="0" rank="0" text="" dxfId="1">
      <formula>"FAIXA AZUL"</formula>
    </cfRule>
  </conditionalFormatting>
  <conditionalFormatting sqref="D3:D43">
    <cfRule type="cellIs" priority="5" operator="equal" aboveAverage="0" equalAverage="0" bottom="0" percent="0" rank="0" text="" dxfId="2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105263157895"/>
    <col collapsed="false" hidden="false" max="2" min="2" style="0" width="13.9271255060729"/>
    <col collapsed="false" hidden="false" max="3" min="3" style="0" width="25.0647773279352"/>
    <col collapsed="false" hidden="false" max="4" min="4" style="0" width="16.2834008097166"/>
    <col collapsed="false" hidden="false" max="5" min="5" style="0" width="8.57085020242915"/>
    <col collapsed="false" hidden="false" max="6" min="6" style="0" width="14.1417004048583"/>
    <col collapsed="false" hidden="false" max="22" min="7" style="0" width="7.71255060728745"/>
    <col collapsed="false" hidden="false" max="1025" min="23" style="0" width="15.3198380566802"/>
  </cols>
  <sheetData>
    <row r="1" customFormat="false" ht="26.25" hidden="false" customHeight="true" outlineLevel="0" collapsed="false">
      <c r="A1" s="30" t="s">
        <v>71</v>
      </c>
      <c r="B1" s="30"/>
      <c r="C1" s="30"/>
      <c r="D1" s="30"/>
      <c r="E1" s="30"/>
      <c r="F1" s="31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customFormat="false" ht="26.25" hidden="false" customHeight="true" outlineLevel="0" collapsed="false">
      <c r="A2" s="34"/>
      <c r="B2" s="35"/>
      <c r="C2" s="35"/>
      <c r="D2" s="31"/>
      <c r="E2" s="36"/>
      <c r="F2" s="31"/>
      <c r="G2" s="3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customFormat="false" ht="61.5" hidden="false" customHeight="true" outlineLevel="0" collapsed="false">
      <c r="A3" s="37" t="s">
        <v>53</v>
      </c>
      <c r="B3" s="38" t="s">
        <v>72</v>
      </c>
      <c r="C3" s="38" t="s">
        <v>73</v>
      </c>
      <c r="D3" s="38" t="s">
        <v>74</v>
      </c>
      <c r="E3" s="39" t="s">
        <v>75</v>
      </c>
      <c r="F3" s="40"/>
      <c r="G3" s="32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customFormat="false" ht="14.25" hidden="false" customHeight="true" outlineLevel="0" collapsed="false">
      <c r="A4" s="41" t="s">
        <v>4</v>
      </c>
      <c r="B4" s="42" t="n">
        <v>42629</v>
      </c>
      <c r="C4" s="43" t="s">
        <v>76</v>
      </c>
      <c r="D4" s="43" t="n">
        <v>4</v>
      </c>
      <c r="E4" s="43" t="s">
        <v>77</v>
      </c>
      <c r="F4" s="33"/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customFormat="false" ht="14.25" hidden="false" customHeight="true" outlineLevel="0" collapsed="false">
      <c r="A5" s="41" t="s">
        <v>5</v>
      </c>
      <c r="B5" s="42" t="n">
        <v>42629</v>
      </c>
      <c r="C5" s="33" t="s">
        <v>78</v>
      </c>
      <c r="D5" s="43" t="n">
        <v>1</v>
      </c>
      <c r="E5" s="43" t="s">
        <v>79</v>
      </c>
      <c r="F5" s="33"/>
      <c r="G5" s="32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</row>
    <row r="6" customFormat="false" ht="14.25" hidden="false" customHeight="true" outlineLevel="0" collapsed="false">
      <c r="A6" s="41" t="s">
        <v>5</v>
      </c>
      <c r="B6" s="42" t="n">
        <v>42629</v>
      </c>
      <c r="C6" s="43" t="s">
        <v>76</v>
      </c>
      <c r="D6" s="43" t="n">
        <v>4</v>
      </c>
      <c r="E6" s="43" t="s">
        <v>77</v>
      </c>
      <c r="F6" s="33"/>
      <c r="G6" s="3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customFormat="false" ht="14.25" hidden="false" customHeight="true" outlineLevel="0" collapsed="false">
      <c r="A7" s="41" t="s">
        <v>55</v>
      </c>
      <c r="B7" s="42" t="n">
        <v>42629</v>
      </c>
      <c r="C7" s="43" t="s">
        <v>76</v>
      </c>
      <c r="D7" s="43" t="n">
        <v>4</v>
      </c>
      <c r="E7" s="43" t="s">
        <v>77</v>
      </c>
      <c r="F7" s="33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customFormat="false" ht="14.25" hidden="false" customHeight="true" outlineLevel="0" collapsed="false">
      <c r="A8" s="41" t="s">
        <v>55</v>
      </c>
      <c r="B8" s="42" t="n">
        <v>42629</v>
      </c>
      <c r="C8" s="43" t="s">
        <v>78</v>
      </c>
      <c r="D8" s="43" t="n">
        <v>1</v>
      </c>
      <c r="E8" s="43" t="s">
        <v>79</v>
      </c>
      <c r="F8" s="33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customFormat="false" ht="14.25" hidden="false" customHeight="true" outlineLevel="0" collapsed="false">
      <c r="A9" s="41" t="s">
        <v>55</v>
      </c>
      <c r="B9" s="42" t="n">
        <v>42632</v>
      </c>
      <c r="C9" s="43" t="s">
        <v>80</v>
      </c>
      <c r="D9" s="43" t="n">
        <v>1</v>
      </c>
      <c r="E9" s="43" t="s">
        <v>81</v>
      </c>
      <c r="F9" s="33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customFormat="false" ht="14.25" hidden="false" customHeight="true" outlineLevel="0" collapsed="false">
      <c r="A10" s="41" t="s">
        <v>10</v>
      </c>
      <c r="B10" s="42" t="n">
        <v>42629</v>
      </c>
      <c r="C10" s="43" t="s">
        <v>76</v>
      </c>
      <c r="D10" s="43" t="n">
        <v>4</v>
      </c>
      <c r="E10" s="43" t="s">
        <v>77</v>
      </c>
      <c r="F10" s="3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customFormat="false" ht="14.25" hidden="false" customHeight="true" outlineLevel="0" collapsed="false">
      <c r="A11" s="41" t="s">
        <v>11</v>
      </c>
      <c r="B11" s="42" t="n">
        <v>42629</v>
      </c>
      <c r="C11" s="43" t="s">
        <v>76</v>
      </c>
      <c r="D11" s="43" t="n">
        <v>4</v>
      </c>
      <c r="E11" s="43" t="s">
        <v>77</v>
      </c>
      <c r="F11" s="33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customFormat="false" ht="14.25" hidden="false" customHeight="true" outlineLevel="0" collapsed="false">
      <c r="A12" s="41" t="s">
        <v>17</v>
      </c>
      <c r="B12" s="42" t="n">
        <v>42629</v>
      </c>
      <c r="C12" s="43" t="s">
        <v>76</v>
      </c>
      <c r="D12" s="43" t="n">
        <v>4</v>
      </c>
      <c r="E12" s="43" t="s">
        <v>77</v>
      </c>
      <c r="F12" s="33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customFormat="false" ht="14.25" hidden="false" customHeight="true" outlineLevel="0" collapsed="false">
      <c r="A13" s="41" t="s">
        <v>19</v>
      </c>
      <c r="B13" s="42" t="n">
        <v>42629</v>
      </c>
      <c r="C13" s="43" t="s">
        <v>76</v>
      </c>
      <c r="D13" s="43" t="n">
        <v>4</v>
      </c>
      <c r="E13" s="43" t="s">
        <v>77</v>
      </c>
      <c r="F13" s="33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customFormat="false" ht="14.25" hidden="false" customHeight="true" outlineLevel="0" collapsed="false">
      <c r="A14" s="41" t="s">
        <v>19</v>
      </c>
      <c r="B14" s="42" t="n">
        <v>42633</v>
      </c>
      <c r="C14" s="43" t="s">
        <v>82</v>
      </c>
      <c r="D14" s="43" t="n">
        <v>1</v>
      </c>
      <c r="E14" s="43" t="s">
        <v>83</v>
      </c>
      <c r="F14" s="33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customFormat="false" ht="14.25" hidden="false" customHeight="true" outlineLevel="0" collapsed="false">
      <c r="A15" s="41" t="s">
        <v>21</v>
      </c>
      <c r="B15" s="42" t="n">
        <v>42629</v>
      </c>
      <c r="C15" s="43" t="s">
        <v>76</v>
      </c>
      <c r="D15" s="43" t="n">
        <v>4</v>
      </c>
      <c r="E15" s="43" t="s">
        <v>77</v>
      </c>
      <c r="F15" s="33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customFormat="false" ht="14.25" hidden="false" customHeight="true" outlineLevel="0" collapsed="false">
      <c r="A16" s="41" t="s">
        <v>21</v>
      </c>
      <c r="B16" s="42" t="n">
        <v>42633</v>
      </c>
      <c r="C16" s="43" t="s">
        <v>78</v>
      </c>
      <c r="D16" s="43" t="n">
        <v>1</v>
      </c>
      <c r="E16" s="43" t="s">
        <v>84</v>
      </c>
      <c r="F16" s="33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customFormat="false" ht="13.5" hidden="false" customHeight="true" outlineLevel="0" collapsed="false">
      <c r="A17" s="41" t="s">
        <v>24</v>
      </c>
      <c r="B17" s="42" t="n">
        <v>42629</v>
      </c>
      <c r="C17" s="43" t="s">
        <v>76</v>
      </c>
      <c r="D17" s="43" t="n">
        <v>4</v>
      </c>
      <c r="E17" s="43" t="s">
        <v>77</v>
      </c>
      <c r="F17" s="33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customFormat="false" ht="14.25" hidden="false" customHeight="true" outlineLevel="0" collapsed="false">
      <c r="A18" s="41" t="s">
        <v>60</v>
      </c>
      <c r="B18" s="42" t="n">
        <v>42629</v>
      </c>
      <c r="C18" s="43" t="s">
        <v>76</v>
      </c>
      <c r="D18" s="43" t="n">
        <v>4</v>
      </c>
      <c r="E18" s="43" t="s">
        <v>77</v>
      </c>
      <c r="F18" s="33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customFormat="false" ht="14.25" hidden="false" customHeight="true" outlineLevel="0" collapsed="false">
      <c r="A19" s="41" t="s">
        <v>61</v>
      </c>
      <c r="B19" s="42" t="n">
        <v>42629</v>
      </c>
      <c r="C19" s="43" t="s">
        <v>82</v>
      </c>
      <c r="D19" s="43" t="n">
        <v>1</v>
      </c>
      <c r="E19" s="43" t="s">
        <v>85</v>
      </c>
      <c r="F19" s="3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customFormat="false" ht="14.25" hidden="false" customHeight="true" outlineLevel="0" collapsed="false">
      <c r="A20" s="41" t="s">
        <v>30</v>
      </c>
      <c r="B20" s="42" t="n">
        <v>42629</v>
      </c>
      <c r="C20" s="44" t="s">
        <v>86</v>
      </c>
      <c r="D20" s="43" t="n">
        <v>2</v>
      </c>
      <c r="E20" s="43" t="s">
        <v>87</v>
      </c>
      <c r="F20" s="3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customFormat="false" ht="14.25" hidden="false" customHeight="true" outlineLevel="0" collapsed="false">
      <c r="A21" s="41" t="s">
        <v>30</v>
      </c>
      <c r="B21" s="42" t="n">
        <v>42632</v>
      </c>
      <c r="C21" s="45" t="s">
        <v>78</v>
      </c>
      <c r="D21" s="43" t="n">
        <v>1</v>
      </c>
      <c r="E21" s="43" t="s">
        <v>88</v>
      </c>
      <c r="F21" s="3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customFormat="false" ht="13.5" hidden="false" customHeight="true" outlineLevel="0" collapsed="false">
      <c r="A22" s="41" t="s">
        <v>30</v>
      </c>
      <c r="B22" s="42" t="n">
        <v>42633</v>
      </c>
      <c r="C22" s="43" t="s">
        <v>82</v>
      </c>
      <c r="D22" s="43" t="n">
        <v>1</v>
      </c>
      <c r="E22" s="43" t="s">
        <v>89</v>
      </c>
      <c r="F22" s="3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customFormat="false" ht="13.5" hidden="false" customHeight="true" outlineLevel="0" collapsed="false">
      <c r="A23" s="41" t="s">
        <v>31</v>
      </c>
      <c r="B23" s="42" t="n">
        <v>42629</v>
      </c>
      <c r="C23" s="43" t="s">
        <v>76</v>
      </c>
      <c r="D23" s="45" t="n">
        <v>4</v>
      </c>
      <c r="E23" s="45" t="s">
        <v>77</v>
      </c>
      <c r="F23" s="3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customFormat="false" ht="14.25" hidden="false" customHeight="true" outlineLevel="0" collapsed="false">
      <c r="A24" s="41" t="s">
        <v>33</v>
      </c>
      <c r="B24" s="42" t="n">
        <v>42629</v>
      </c>
      <c r="C24" s="33" t="s">
        <v>76</v>
      </c>
      <c r="D24" s="45" t="n">
        <v>4</v>
      </c>
      <c r="E24" s="45" t="s">
        <v>77</v>
      </c>
      <c r="F24" s="33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customFormat="false" ht="14.25" hidden="false" customHeight="true" outlineLevel="0" collapsed="false">
      <c r="A25" s="41" t="s">
        <v>63</v>
      </c>
      <c r="B25" s="42" t="n">
        <v>42629</v>
      </c>
      <c r="C25" s="44" t="s">
        <v>90</v>
      </c>
      <c r="D25" s="45" t="n">
        <v>2</v>
      </c>
      <c r="E25" s="45" t="s">
        <v>60</v>
      </c>
      <c r="F25" s="33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customFormat="false" ht="13.5" hidden="false" customHeight="true" outlineLevel="0" collapsed="false">
      <c r="A26" s="41" t="s">
        <v>37</v>
      </c>
      <c r="B26" s="42" t="n">
        <v>42629</v>
      </c>
      <c r="C26" s="43" t="s">
        <v>76</v>
      </c>
      <c r="D26" s="45" t="n">
        <v>4</v>
      </c>
      <c r="E26" s="45" t="s">
        <v>77</v>
      </c>
      <c r="F26" s="33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customFormat="false" ht="14.25" hidden="false" customHeight="true" outlineLevel="0" collapsed="false">
      <c r="A27" s="41" t="s">
        <v>43</v>
      </c>
      <c r="B27" s="42" t="n">
        <v>42629</v>
      </c>
      <c r="C27" s="43" t="s">
        <v>76</v>
      </c>
      <c r="D27" s="45" t="n">
        <v>4</v>
      </c>
      <c r="E27" s="45" t="s">
        <v>77</v>
      </c>
      <c r="F27" s="33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customFormat="false" ht="13.5" hidden="false" customHeight="true" outlineLevel="0" collapsed="false">
      <c r="A28" s="41" t="s">
        <v>67</v>
      </c>
      <c r="B28" s="42" t="n">
        <v>42629</v>
      </c>
      <c r="C28" s="46" t="s">
        <v>91</v>
      </c>
      <c r="D28" s="45" t="n">
        <v>6</v>
      </c>
      <c r="E28" s="45" t="s">
        <v>77</v>
      </c>
      <c r="F28" s="33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customFormat="false" ht="14.25" hidden="false" customHeight="true" outlineLevel="0" collapsed="false">
      <c r="A29" s="41" t="s">
        <v>47</v>
      </c>
      <c r="B29" s="42" t="n">
        <v>42629</v>
      </c>
      <c r="C29" s="43" t="s">
        <v>76</v>
      </c>
      <c r="D29" s="45" t="n">
        <v>4</v>
      </c>
      <c r="E29" s="45" t="s">
        <v>77</v>
      </c>
      <c r="F29" s="3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customFormat="false" ht="13.5" hidden="false" customHeight="true" outlineLevel="0" collapsed="false">
      <c r="A30" s="41" t="s">
        <v>47</v>
      </c>
      <c r="B30" s="42" t="n">
        <v>42633</v>
      </c>
      <c r="C30" s="43" t="s">
        <v>78</v>
      </c>
      <c r="D30" s="45" t="n">
        <v>1</v>
      </c>
      <c r="E30" s="45" t="s">
        <v>84</v>
      </c>
      <c r="F30" s="3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customFormat="false" ht="13.5" hidden="false" customHeight="true" outlineLevel="0" collapsed="false">
      <c r="A31" s="41" t="s">
        <v>66</v>
      </c>
      <c r="B31" s="42" t="n">
        <v>42634</v>
      </c>
      <c r="C31" s="43" t="s">
        <v>78</v>
      </c>
      <c r="D31" s="45" t="n">
        <v>1</v>
      </c>
      <c r="E31" s="45" t="s">
        <v>92</v>
      </c>
      <c r="F31" s="3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customFormat="false" ht="13.5" hidden="false" customHeight="true" outlineLevel="0" collapsed="false">
      <c r="A32" s="41" t="s">
        <v>21</v>
      </c>
      <c r="B32" s="47" t="s">
        <v>93</v>
      </c>
      <c r="C32" s="43" t="s">
        <v>78</v>
      </c>
      <c r="D32" s="45" t="n">
        <v>1</v>
      </c>
      <c r="E32" s="45" t="s">
        <v>79</v>
      </c>
      <c r="F32" s="3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customFormat="false" ht="13.5" hidden="false" customHeight="true" outlineLevel="0" collapsed="false">
      <c r="A33" s="41" t="s">
        <v>30</v>
      </c>
      <c r="B33" s="42" t="n">
        <v>42639</v>
      </c>
      <c r="C33" s="43" t="s">
        <v>94</v>
      </c>
      <c r="D33" s="45" t="n">
        <v>1</v>
      </c>
      <c r="E33" s="45" t="s">
        <v>79</v>
      </c>
      <c r="F33" s="3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customFormat="false" ht="14.25" hidden="false" customHeight="true" outlineLevel="0" collapsed="false">
      <c r="A34" s="41" t="s">
        <v>55</v>
      </c>
      <c r="B34" s="42" t="n">
        <v>42639</v>
      </c>
      <c r="C34" s="43" t="s">
        <v>78</v>
      </c>
      <c r="D34" s="45" t="n">
        <v>1</v>
      </c>
      <c r="E34" s="45" t="s">
        <v>79</v>
      </c>
      <c r="F34" s="33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customFormat="false" ht="13.5" hidden="false" customHeight="true" outlineLevel="0" collapsed="false">
      <c r="A35" s="41" t="s">
        <v>30</v>
      </c>
      <c r="B35" s="42" t="n">
        <v>42639</v>
      </c>
      <c r="C35" s="43" t="s">
        <v>94</v>
      </c>
      <c r="D35" s="45" t="n">
        <v>1</v>
      </c>
      <c r="E35" s="45" t="s">
        <v>79</v>
      </c>
      <c r="F35" s="33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customFormat="false" ht="13.5" hidden="false" customHeight="true" outlineLevel="0" collapsed="false">
      <c r="A36" s="41" t="s">
        <v>33</v>
      </c>
      <c r="B36" s="42" t="n">
        <v>42639</v>
      </c>
      <c r="C36" s="43" t="s">
        <v>78</v>
      </c>
      <c r="D36" s="45" t="n">
        <v>1</v>
      </c>
      <c r="E36" s="45" t="s">
        <v>79</v>
      </c>
      <c r="F36" s="33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customFormat="false" ht="13.5" hidden="false" customHeight="true" outlineLevel="0" collapsed="false">
      <c r="A37" s="41" t="s">
        <v>65</v>
      </c>
      <c r="B37" s="42" t="n">
        <v>42639</v>
      </c>
      <c r="C37" s="43" t="s">
        <v>78</v>
      </c>
      <c r="D37" s="45" t="n">
        <v>1</v>
      </c>
      <c r="E37" s="45" t="s">
        <v>79</v>
      </c>
      <c r="F37" s="33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customFormat="false" ht="13.5" hidden="false" customHeight="true" outlineLevel="0" collapsed="false">
      <c r="A38" s="41" t="s">
        <v>30</v>
      </c>
      <c r="B38" s="48" t="s">
        <v>95</v>
      </c>
      <c r="C38" s="45" t="s">
        <v>96</v>
      </c>
      <c r="D38" s="45" t="n">
        <v>1</v>
      </c>
      <c r="E38" s="45" t="s">
        <v>79</v>
      </c>
      <c r="F38" s="33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customFormat="false" ht="13.5" hidden="false" customHeight="true" outlineLevel="0" collapsed="false">
      <c r="A39" s="41" t="s">
        <v>21</v>
      </c>
      <c r="B39" s="48" t="s">
        <v>97</v>
      </c>
      <c r="C39" s="43" t="s">
        <v>78</v>
      </c>
      <c r="D39" s="45" t="n">
        <v>1</v>
      </c>
      <c r="E39" s="45" t="s">
        <v>79</v>
      </c>
      <c r="F39" s="3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customFormat="false" ht="13.5" hidden="false" customHeight="true" outlineLevel="0" collapsed="false">
      <c r="A40" s="41" t="s">
        <v>21</v>
      </c>
      <c r="B40" s="48" t="s">
        <v>97</v>
      </c>
      <c r="C40" s="43" t="s">
        <v>78</v>
      </c>
      <c r="D40" s="45" t="n">
        <v>1</v>
      </c>
      <c r="E40" s="45" t="s">
        <v>79</v>
      </c>
      <c r="F40" s="3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customFormat="false" ht="13.5" hidden="false" customHeight="true" outlineLevel="0" collapsed="false">
      <c r="A41" s="41" t="s">
        <v>37</v>
      </c>
      <c r="B41" s="48" t="s">
        <v>97</v>
      </c>
      <c r="C41" s="43" t="s">
        <v>94</v>
      </c>
      <c r="D41" s="45" t="n">
        <v>1</v>
      </c>
      <c r="E41" s="45" t="s">
        <v>79</v>
      </c>
      <c r="F41" s="3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customFormat="false" ht="13.5" hidden="false" customHeight="true" outlineLevel="0" collapsed="false">
      <c r="A42" s="41" t="s">
        <v>68</v>
      </c>
      <c r="B42" s="48" t="s">
        <v>97</v>
      </c>
      <c r="C42" s="43" t="s">
        <v>78</v>
      </c>
      <c r="D42" s="45" t="n">
        <v>1</v>
      </c>
      <c r="E42" s="45" t="s">
        <v>79</v>
      </c>
      <c r="F42" s="3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customFormat="false" ht="13.5" hidden="false" customHeight="true" outlineLevel="0" collapsed="false">
      <c r="A43" s="41" t="s">
        <v>55</v>
      </c>
      <c r="B43" s="48" t="s">
        <v>97</v>
      </c>
      <c r="C43" s="43" t="s">
        <v>78</v>
      </c>
      <c r="D43" s="45" t="n">
        <v>1</v>
      </c>
      <c r="E43" s="45" t="s">
        <v>79</v>
      </c>
      <c r="F43" s="3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customFormat="false" ht="13.5" hidden="false" customHeight="true" outlineLevel="0" collapsed="false">
      <c r="A44" s="41" t="s">
        <v>13</v>
      </c>
      <c r="B44" s="48" t="s">
        <v>97</v>
      </c>
      <c r="C44" s="43" t="s">
        <v>94</v>
      </c>
      <c r="D44" s="45" t="n">
        <v>1</v>
      </c>
      <c r="E44" s="45" t="s">
        <v>79</v>
      </c>
      <c r="F44" s="33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customFormat="false" ht="14.25" hidden="false" customHeight="true" outlineLevel="0" collapsed="false">
      <c r="A45" s="41" t="s">
        <v>7</v>
      </c>
      <c r="B45" s="48" t="s">
        <v>97</v>
      </c>
      <c r="C45" s="43" t="s">
        <v>94</v>
      </c>
      <c r="D45" s="45" t="n">
        <v>1</v>
      </c>
      <c r="E45" s="45" t="s">
        <v>79</v>
      </c>
      <c r="F45" s="33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customFormat="false" ht="14.25" hidden="false" customHeight="true" outlineLevel="0" collapsed="false">
      <c r="A46" s="41" t="s">
        <v>55</v>
      </c>
      <c r="B46" s="48" t="s">
        <v>97</v>
      </c>
      <c r="C46" s="43" t="s">
        <v>78</v>
      </c>
      <c r="D46" s="45" t="n">
        <v>1</v>
      </c>
      <c r="E46" s="45" t="s">
        <v>79</v>
      </c>
      <c r="F46" s="33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customFormat="false" ht="14.25" hidden="false" customHeight="true" outlineLevel="0" collapsed="false">
      <c r="A47" s="41" t="s">
        <v>65</v>
      </c>
      <c r="B47" s="48" t="s">
        <v>97</v>
      </c>
      <c r="C47" s="43" t="s">
        <v>94</v>
      </c>
      <c r="D47" s="45" t="n">
        <v>1</v>
      </c>
      <c r="E47" s="45" t="s">
        <v>79</v>
      </c>
      <c r="F47" s="33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customFormat="false" ht="13.5" hidden="false" customHeight="true" outlineLevel="0" collapsed="false">
      <c r="A48" s="41" t="s">
        <v>37</v>
      </c>
      <c r="B48" s="48" t="s">
        <v>97</v>
      </c>
      <c r="C48" s="43" t="s">
        <v>94</v>
      </c>
      <c r="D48" s="45" t="n">
        <v>1</v>
      </c>
      <c r="E48" s="45" t="s">
        <v>79</v>
      </c>
      <c r="F48" s="33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customFormat="false" ht="14.25" hidden="false" customHeight="true" outlineLevel="0" collapsed="false">
      <c r="A49" s="41" t="s">
        <v>21</v>
      </c>
      <c r="B49" s="42" t="n">
        <v>42642</v>
      </c>
      <c r="C49" s="43" t="s">
        <v>98</v>
      </c>
      <c r="D49" s="45" t="n">
        <v>1</v>
      </c>
      <c r="E49" s="45" t="s">
        <v>99</v>
      </c>
      <c r="F49" s="3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customFormat="false" ht="13.5" hidden="false" customHeight="true" outlineLevel="0" collapsed="false">
      <c r="A50" s="41" t="s">
        <v>33</v>
      </c>
      <c r="B50" s="42" t="n">
        <v>42642</v>
      </c>
      <c r="C50" s="43" t="s">
        <v>98</v>
      </c>
      <c r="D50" s="45" t="n">
        <v>1</v>
      </c>
      <c r="E50" s="45" t="s">
        <v>79</v>
      </c>
      <c r="F50" s="3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customFormat="false" ht="14.25" hidden="false" customHeight="true" outlineLevel="0" collapsed="false">
      <c r="A51" s="41" t="s">
        <v>63</v>
      </c>
      <c r="B51" s="42" t="n">
        <v>42642</v>
      </c>
      <c r="C51" s="45" t="s">
        <v>96</v>
      </c>
      <c r="D51" s="45" t="n">
        <v>1</v>
      </c>
      <c r="E51" s="45" t="s">
        <v>79</v>
      </c>
      <c r="F51" s="3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customFormat="false" ht="14.25" hidden="false" customHeight="true" outlineLevel="0" collapsed="false">
      <c r="A52" s="41" t="s">
        <v>63</v>
      </c>
      <c r="B52" s="42" t="n">
        <v>42642</v>
      </c>
      <c r="C52" s="45" t="s">
        <v>96</v>
      </c>
      <c r="D52" s="45" t="n">
        <v>1</v>
      </c>
      <c r="E52" s="45" t="s">
        <v>79</v>
      </c>
      <c r="F52" s="3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customFormat="false" ht="14.25" hidden="false" customHeight="true" outlineLevel="0" collapsed="false">
      <c r="A53" s="41" t="s">
        <v>33</v>
      </c>
      <c r="B53" s="42" t="n">
        <v>42643</v>
      </c>
      <c r="C53" s="43" t="s">
        <v>98</v>
      </c>
      <c r="D53" s="45" t="n">
        <v>1</v>
      </c>
      <c r="E53" s="45" t="s">
        <v>100</v>
      </c>
      <c r="F53" s="3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customFormat="false" ht="15" hidden="false" customHeight="false" outlineLevel="0" collapsed="false">
      <c r="A54" s="41" t="s">
        <v>33</v>
      </c>
      <c r="B54" s="42" t="n">
        <v>42643</v>
      </c>
      <c r="C54" s="45" t="s">
        <v>96</v>
      </c>
      <c r="D54" s="45" t="n">
        <v>1</v>
      </c>
      <c r="E54" s="45"/>
      <c r="F54" s="33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customFormat="false" ht="15" hidden="false" customHeight="false" outlineLevel="0" collapsed="false">
      <c r="A55" s="41" t="s">
        <v>66</v>
      </c>
      <c r="B55" s="42" t="n">
        <v>42643</v>
      </c>
      <c r="C55" s="45" t="s">
        <v>98</v>
      </c>
      <c r="D55" s="45" t="n">
        <v>1</v>
      </c>
      <c r="E55" s="45" t="s">
        <v>101</v>
      </c>
      <c r="F55" s="33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customFormat="false" ht="15" hidden="false" customHeight="false" outlineLevel="0" collapsed="false">
      <c r="A56" s="41" t="s">
        <v>65</v>
      </c>
      <c r="B56" s="42" t="n">
        <v>42643</v>
      </c>
      <c r="C56" s="45" t="s">
        <v>102</v>
      </c>
      <c r="D56" s="45" t="n">
        <v>1</v>
      </c>
      <c r="E56" s="45" t="s">
        <v>84</v>
      </c>
      <c r="F56" s="33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customFormat="false" ht="15" hidden="false" customHeight="false" outlineLevel="0" collapsed="false">
      <c r="A57" s="41" t="s">
        <v>21</v>
      </c>
      <c r="B57" s="42" t="n">
        <v>42643</v>
      </c>
      <c r="C57" s="45" t="s">
        <v>98</v>
      </c>
      <c r="D57" s="45" t="n">
        <v>1</v>
      </c>
      <c r="E57" s="45" t="s">
        <v>84</v>
      </c>
      <c r="F57" s="33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customFormat="false" ht="15" hidden="false" customHeight="false" outlineLevel="0" collapsed="false">
      <c r="A58" s="41" t="s">
        <v>37</v>
      </c>
      <c r="B58" s="42" t="n">
        <v>42643</v>
      </c>
      <c r="C58" s="45" t="s">
        <v>98</v>
      </c>
      <c r="D58" s="45" t="n">
        <v>1</v>
      </c>
      <c r="E58" s="45" t="s">
        <v>84</v>
      </c>
      <c r="F58" s="33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customFormat="false" ht="15" hidden="false" customHeight="false" outlineLevel="0" collapsed="false">
      <c r="A59" s="41" t="s">
        <v>55</v>
      </c>
      <c r="B59" s="48" t="s">
        <v>103</v>
      </c>
      <c r="C59" s="45" t="s">
        <v>104</v>
      </c>
      <c r="D59" s="45" t="n">
        <v>1</v>
      </c>
      <c r="E59" s="45" t="s">
        <v>84</v>
      </c>
      <c r="F59" s="3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customFormat="false" ht="15" hidden="false" customHeight="false" outlineLevel="0" collapsed="false">
      <c r="A60" s="41" t="s">
        <v>55</v>
      </c>
      <c r="B60" s="42" t="n">
        <v>42646</v>
      </c>
      <c r="C60" s="45" t="s">
        <v>104</v>
      </c>
      <c r="D60" s="45" t="n">
        <v>1</v>
      </c>
      <c r="E60" s="45" t="s">
        <v>84</v>
      </c>
      <c r="F60" s="3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customFormat="false" ht="15" hidden="false" customHeight="false" outlineLevel="0" collapsed="false">
      <c r="A61" s="41" t="s">
        <v>21</v>
      </c>
      <c r="B61" s="42" t="n">
        <v>42646</v>
      </c>
      <c r="C61" s="45" t="s">
        <v>104</v>
      </c>
      <c r="D61" s="45" t="n">
        <v>1</v>
      </c>
      <c r="E61" s="45" t="s">
        <v>84</v>
      </c>
      <c r="F61" s="3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customFormat="false" ht="15" hidden="false" customHeight="false" outlineLevel="0" collapsed="false">
      <c r="A62" s="41" t="s">
        <v>17</v>
      </c>
      <c r="B62" s="42" t="n">
        <v>42646</v>
      </c>
      <c r="C62" s="45" t="s">
        <v>104</v>
      </c>
      <c r="D62" s="45" t="n">
        <v>1</v>
      </c>
      <c r="E62" s="45" t="s">
        <v>84</v>
      </c>
      <c r="F62" s="3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customFormat="false" ht="15" hidden="false" customHeight="false" outlineLevel="0" collapsed="false">
      <c r="A63" s="41" t="s">
        <v>31</v>
      </c>
      <c r="B63" s="42" t="n">
        <v>42646</v>
      </c>
      <c r="C63" s="45" t="s">
        <v>96</v>
      </c>
      <c r="D63" s="45" t="n">
        <v>1</v>
      </c>
      <c r="E63" s="45" t="s">
        <v>105</v>
      </c>
      <c r="F63" s="3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customFormat="false" ht="15" hidden="false" customHeight="false" outlineLevel="0" collapsed="false">
      <c r="A64" s="41" t="s">
        <v>33</v>
      </c>
      <c r="B64" s="42" t="n">
        <v>42646</v>
      </c>
      <c r="C64" s="45" t="s">
        <v>104</v>
      </c>
      <c r="D64" s="45" t="n">
        <v>1</v>
      </c>
      <c r="E64" s="45" t="s">
        <v>84</v>
      </c>
      <c r="F64" s="33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customFormat="false" ht="15" hidden="false" customHeight="false" outlineLevel="0" collapsed="false">
      <c r="A65" s="41" t="s">
        <v>65</v>
      </c>
      <c r="B65" s="42" t="n">
        <v>42646</v>
      </c>
      <c r="C65" s="45" t="s">
        <v>104</v>
      </c>
      <c r="D65" s="45" t="n">
        <v>1</v>
      </c>
      <c r="E65" s="45" t="s">
        <v>84</v>
      </c>
      <c r="F65" s="33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customFormat="false" ht="15" hidden="false" customHeight="false" outlineLevel="0" collapsed="false">
      <c r="A66" s="41" t="s">
        <v>14</v>
      </c>
      <c r="B66" s="42" t="n">
        <v>42646</v>
      </c>
      <c r="C66" s="45" t="s">
        <v>104</v>
      </c>
      <c r="D66" s="45" t="n">
        <v>1</v>
      </c>
      <c r="E66" s="45" t="s">
        <v>84</v>
      </c>
      <c r="F66" s="33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customFormat="false" ht="15" hidden="false" customHeight="false" outlineLevel="0" collapsed="false">
      <c r="A67" s="41" t="s">
        <v>55</v>
      </c>
      <c r="B67" s="42" t="n">
        <v>42646</v>
      </c>
      <c r="C67" s="45" t="s">
        <v>104</v>
      </c>
      <c r="D67" s="45" t="n">
        <v>1</v>
      </c>
      <c r="E67" s="45" t="s">
        <v>84</v>
      </c>
      <c r="F67" s="33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customFormat="false" ht="15" hidden="false" customHeight="false" outlineLevel="0" collapsed="false">
      <c r="A68" s="41" t="s">
        <v>55</v>
      </c>
      <c r="B68" s="42" t="n">
        <v>42646</v>
      </c>
      <c r="C68" s="45" t="s">
        <v>106</v>
      </c>
      <c r="D68" s="45" t="n">
        <v>1</v>
      </c>
      <c r="E68" s="45" t="s">
        <v>107</v>
      </c>
      <c r="F68" s="33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customFormat="false" ht="15" hidden="false" customHeight="false" outlineLevel="0" collapsed="false">
      <c r="A69" s="41" t="s">
        <v>21</v>
      </c>
      <c r="B69" s="42" t="n">
        <v>42647</v>
      </c>
      <c r="C69" s="45" t="s">
        <v>104</v>
      </c>
      <c r="D69" s="45" t="n">
        <v>1</v>
      </c>
      <c r="E69" s="45" t="s">
        <v>84</v>
      </c>
      <c r="F69" s="3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customFormat="false" ht="15" hidden="false" customHeight="false" outlineLevel="0" collapsed="false">
      <c r="A70" s="41" t="s">
        <v>30</v>
      </c>
      <c r="B70" s="42" t="n">
        <v>42647</v>
      </c>
      <c r="C70" s="45" t="s">
        <v>104</v>
      </c>
      <c r="D70" s="45" t="n">
        <v>1</v>
      </c>
      <c r="E70" s="45" t="s">
        <v>108</v>
      </c>
      <c r="F70" s="3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customFormat="false" ht="15" hidden="false" customHeight="false" outlineLevel="0" collapsed="false">
      <c r="A71" s="41" t="s">
        <v>21</v>
      </c>
      <c r="B71" s="42" t="n">
        <v>42647</v>
      </c>
      <c r="C71" s="45" t="s">
        <v>104</v>
      </c>
      <c r="D71" s="45" t="n">
        <v>1</v>
      </c>
      <c r="E71" s="45" t="s">
        <v>84</v>
      </c>
      <c r="F71" s="3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</row>
    <row r="72" customFormat="false" ht="15" hidden="false" customHeight="false" outlineLevel="0" collapsed="false">
      <c r="A72" s="41" t="s">
        <v>57</v>
      </c>
      <c r="B72" s="42" t="n">
        <v>42648</v>
      </c>
      <c r="C72" s="45" t="s">
        <v>106</v>
      </c>
      <c r="D72" s="45" t="n">
        <v>1</v>
      </c>
      <c r="E72" s="45" t="s">
        <v>109</v>
      </c>
      <c r="F72" s="3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customFormat="false" ht="15" hidden="false" customHeight="false" outlineLevel="0" collapsed="false">
      <c r="A73" s="41" t="s">
        <v>37</v>
      </c>
      <c r="B73" s="42" t="n">
        <v>42648</v>
      </c>
      <c r="C73" s="45" t="s">
        <v>104</v>
      </c>
      <c r="D73" s="45" t="n">
        <v>1</v>
      </c>
      <c r="E73" s="45" t="s">
        <v>84</v>
      </c>
      <c r="F73" s="3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</row>
    <row r="74" customFormat="false" ht="15" hidden="false" customHeight="false" outlineLevel="0" collapsed="false">
      <c r="A74" s="41" t="s">
        <v>33</v>
      </c>
      <c r="B74" s="42" t="n">
        <v>42648</v>
      </c>
      <c r="C74" s="45" t="s">
        <v>104</v>
      </c>
      <c r="D74" s="45" t="n">
        <v>1</v>
      </c>
      <c r="E74" s="45" t="s">
        <v>84</v>
      </c>
      <c r="F74" s="33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</row>
    <row r="75" customFormat="false" ht="15" hidden="false" customHeight="false" outlineLevel="0" collapsed="false">
      <c r="A75" s="41" t="s">
        <v>21</v>
      </c>
      <c r="B75" s="42" t="n">
        <v>42648</v>
      </c>
      <c r="C75" s="45" t="s">
        <v>104</v>
      </c>
      <c r="D75" s="45" t="n">
        <v>1</v>
      </c>
      <c r="E75" s="45" t="s">
        <v>84</v>
      </c>
      <c r="F75" s="33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customFormat="false" ht="15" hidden="false" customHeight="false" outlineLevel="0" collapsed="false">
      <c r="A76" s="41" t="s">
        <v>5</v>
      </c>
      <c r="B76" s="42" t="n">
        <v>42648</v>
      </c>
      <c r="C76" s="45" t="s">
        <v>110</v>
      </c>
      <c r="D76" s="45" t="n">
        <v>1</v>
      </c>
      <c r="E76" s="45" t="s">
        <v>111</v>
      </c>
      <c r="F76" s="33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customFormat="false" ht="15" hidden="false" customHeight="false" outlineLevel="0" collapsed="false">
      <c r="A77" s="41" t="s">
        <v>47</v>
      </c>
      <c r="B77" s="42" t="n">
        <v>42648</v>
      </c>
      <c r="C77" s="45" t="s">
        <v>104</v>
      </c>
      <c r="D77" s="45" t="n">
        <v>1</v>
      </c>
      <c r="E77" s="45" t="s">
        <v>84</v>
      </c>
      <c r="F77" s="33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customFormat="false" ht="15" hidden="false" customHeight="false" outlineLevel="0" collapsed="false">
      <c r="A78" s="41" t="s">
        <v>55</v>
      </c>
      <c r="B78" s="42" t="n">
        <v>42649</v>
      </c>
      <c r="C78" s="45" t="s">
        <v>104</v>
      </c>
      <c r="D78" s="45" t="n">
        <v>1</v>
      </c>
      <c r="E78" s="45" t="s">
        <v>84</v>
      </c>
      <c r="F78" s="33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customFormat="false" ht="15" hidden="false" customHeight="false" outlineLevel="0" collapsed="false">
      <c r="A79" s="41" t="s">
        <v>21</v>
      </c>
      <c r="B79" s="42" t="n">
        <v>42649</v>
      </c>
      <c r="C79" s="45" t="s">
        <v>104</v>
      </c>
      <c r="D79" s="45" t="n">
        <v>1</v>
      </c>
      <c r="E79" s="45" t="s">
        <v>84</v>
      </c>
      <c r="F79" s="33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customFormat="false" ht="15" hidden="false" customHeight="false" outlineLevel="0" collapsed="false">
      <c r="A80" s="41" t="s">
        <v>14</v>
      </c>
      <c r="B80" s="42" t="n">
        <v>42649</v>
      </c>
      <c r="C80" s="45" t="s">
        <v>104</v>
      </c>
      <c r="D80" s="45" t="n">
        <v>1</v>
      </c>
      <c r="E80" s="45" t="s">
        <v>84</v>
      </c>
      <c r="F80" s="33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customFormat="false" ht="15" hidden="false" customHeight="false" outlineLevel="0" collapsed="false">
      <c r="A81" s="41" t="s">
        <v>33</v>
      </c>
      <c r="B81" s="42" t="n">
        <v>42649</v>
      </c>
      <c r="C81" s="45" t="s">
        <v>104</v>
      </c>
      <c r="D81" s="45" t="n">
        <v>1</v>
      </c>
      <c r="E81" s="45" t="s">
        <v>84</v>
      </c>
      <c r="F81" s="33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</row>
    <row r="82" customFormat="false" ht="15" hidden="false" customHeight="false" outlineLevel="0" collapsed="false">
      <c r="A82" s="41" t="s">
        <v>65</v>
      </c>
      <c r="B82" s="42" t="n">
        <v>42649</v>
      </c>
      <c r="C82" s="45" t="s">
        <v>106</v>
      </c>
      <c r="D82" s="45" t="n">
        <v>1</v>
      </c>
      <c r="E82" s="45" t="s">
        <v>84</v>
      </c>
      <c r="F82" s="33"/>
      <c r="G82" s="32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customFormat="false" ht="15" hidden="false" customHeight="false" outlineLevel="0" collapsed="false">
      <c r="A83" s="41" t="s">
        <v>33</v>
      </c>
      <c r="B83" s="42" t="n">
        <v>42650</v>
      </c>
      <c r="C83" s="45" t="s">
        <v>104</v>
      </c>
      <c r="D83" s="45" t="n">
        <v>1</v>
      </c>
      <c r="E83" s="45" t="s">
        <v>84</v>
      </c>
      <c r="F83" s="33"/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customFormat="false" ht="15" hidden="false" customHeight="false" outlineLevel="0" collapsed="false">
      <c r="A84" s="41" t="s">
        <v>55</v>
      </c>
      <c r="B84" s="49" t="n">
        <v>42653</v>
      </c>
      <c r="C84" s="45" t="s">
        <v>104</v>
      </c>
      <c r="D84" s="45" t="n">
        <v>1</v>
      </c>
      <c r="E84" s="45" t="s">
        <v>84</v>
      </c>
      <c r="F84" s="33"/>
      <c r="G84" s="32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customFormat="false" ht="15" hidden="false" customHeight="false" outlineLevel="0" collapsed="false">
      <c r="A85" s="41" t="s">
        <v>33</v>
      </c>
      <c r="B85" s="49" t="n">
        <v>42653</v>
      </c>
      <c r="C85" s="45" t="s">
        <v>104</v>
      </c>
      <c r="D85" s="45" t="n">
        <v>1</v>
      </c>
      <c r="E85" s="45" t="s">
        <v>84</v>
      </c>
      <c r="F85" s="33"/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customFormat="false" ht="15" hidden="false" customHeight="false" outlineLevel="0" collapsed="false">
      <c r="A86" s="41" t="s">
        <v>21</v>
      </c>
      <c r="B86" s="49" t="n">
        <v>42653</v>
      </c>
      <c r="C86" s="45" t="s">
        <v>104</v>
      </c>
      <c r="D86" s="45" t="n">
        <v>1</v>
      </c>
      <c r="E86" s="45" t="s">
        <v>84</v>
      </c>
      <c r="F86" s="33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customFormat="false" ht="15" hidden="false" customHeight="false" outlineLevel="0" collapsed="false">
      <c r="A87" s="41" t="s">
        <v>30</v>
      </c>
      <c r="B87" s="50" t="n">
        <v>42654</v>
      </c>
      <c r="C87" s="45" t="s">
        <v>104</v>
      </c>
      <c r="D87" s="45" t="n">
        <v>1</v>
      </c>
      <c r="E87" s="45" t="s">
        <v>84</v>
      </c>
      <c r="F87" s="33"/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customFormat="false" ht="15" hidden="false" customHeight="false" outlineLevel="0" collapsed="false">
      <c r="A88" s="41" t="s">
        <v>24</v>
      </c>
      <c r="B88" s="50" t="n">
        <v>42654</v>
      </c>
      <c r="C88" s="45" t="s">
        <v>104</v>
      </c>
      <c r="D88" s="45" t="n">
        <v>1</v>
      </c>
      <c r="E88" s="45" t="s">
        <v>84</v>
      </c>
      <c r="F88" s="33"/>
      <c r="G88" s="3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customFormat="false" ht="15" hidden="false" customHeight="false" outlineLevel="0" collapsed="false">
      <c r="A89" s="41" t="s">
        <v>33</v>
      </c>
      <c r="B89" s="50" t="n">
        <v>42654</v>
      </c>
      <c r="C89" s="45" t="s">
        <v>104</v>
      </c>
      <c r="D89" s="45" t="n">
        <v>1</v>
      </c>
      <c r="E89" s="45" t="s">
        <v>84</v>
      </c>
      <c r="F89" s="33"/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customFormat="false" ht="15" hidden="false" customHeight="false" outlineLevel="0" collapsed="false">
      <c r="A90" s="41" t="s">
        <v>68</v>
      </c>
      <c r="B90" s="50" t="n">
        <v>42654</v>
      </c>
      <c r="C90" s="45" t="s">
        <v>104</v>
      </c>
      <c r="D90" s="45" t="n">
        <v>1</v>
      </c>
      <c r="E90" s="45" t="s">
        <v>84</v>
      </c>
      <c r="F90" s="33"/>
      <c r="G90" s="3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customFormat="false" ht="15" hidden="false" customHeight="false" outlineLevel="0" collapsed="false">
      <c r="A91" s="41" t="s">
        <v>55</v>
      </c>
      <c r="B91" s="50" t="n">
        <v>42654</v>
      </c>
      <c r="C91" s="45" t="s">
        <v>104</v>
      </c>
      <c r="D91" s="45" t="n">
        <v>1</v>
      </c>
      <c r="E91" s="45" t="s">
        <v>84</v>
      </c>
      <c r="F91" s="33"/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customFormat="false" ht="15" hidden="false" customHeight="false" outlineLevel="0" collapsed="false">
      <c r="A92" s="41" t="s">
        <v>19</v>
      </c>
      <c r="B92" s="50" t="n">
        <v>42654</v>
      </c>
      <c r="C92" s="45" t="s">
        <v>112</v>
      </c>
      <c r="D92" s="45" t="n">
        <v>1</v>
      </c>
      <c r="E92" s="45" t="s">
        <v>113</v>
      </c>
      <c r="F92" s="33"/>
      <c r="G92" s="3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customFormat="false" ht="15" hidden="false" customHeight="false" outlineLevel="0" collapsed="false">
      <c r="A93" s="41" t="s">
        <v>33</v>
      </c>
      <c r="B93" s="50" t="n">
        <v>42654</v>
      </c>
      <c r="C93" s="45" t="s">
        <v>104</v>
      </c>
      <c r="D93" s="45" t="n">
        <v>1</v>
      </c>
      <c r="E93" s="45" t="s">
        <v>114</v>
      </c>
      <c r="F93" s="33"/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customFormat="false" ht="15" hidden="false" customHeight="false" outlineLevel="0" collapsed="false">
      <c r="A94" s="41" t="s">
        <v>65</v>
      </c>
      <c r="B94" s="50" t="n">
        <v>42654</v>
      </c>
      <c r="C94" s="45" t="s">
        <v>104</v>
      </c>
      <c r="D94" s="45" t="n">
        <v>1</v>
      </c>
      <c r="E94" s="45" t="s">
        <v>84</v>
      </c>
      <c r="F94" s="33"/>
      <c r="G94" s="3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customFormat="false" ht="15" hidden="false" customHeight="false" outlineLevel="0" collapsed="false">
      <c r="A95" s="41" t="s">
        <v>68</v>
      </c>
      <c r="B95" s="50" t="n">
        <v>42654</v>
      </c>
      <c r="C95" s="45" t="s">
        <v>104</v>
      </c>
      <c r="D95" s="45" t="n">
        <v>1</v>
      </c>
      <c r="E95" s="45" t="s">
        <v>115</v>
      </c>
      <c r="F95" s="33"/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customFormat="false" ht="15" hidden="false" customHeight="false" outlineLevel="0" collapsed="false">
      <c r="A96" s="41" t="s">
        <v>68</v>
      </c>
      <c r="B96" s="50" t="n">
        <v>42654</v>
      </c>
      <c r="C96" s="45" t="s">
        <v>104</v>
      </c>
      <c r="D96" s="45" t="n">
        <v>1</v>
      </c>
      <c r="E96" s="45" t="s">
        <v>116</v>
      </c>
      <c r="F96" s="33"/>
      <c r="G96" s="3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customFormat="false" ht="15" hidden="false" customHeight="false" outlineLevel="0" collapsed="false">
      <c r="A97" s="41" t="s">
        <v>63</v>
      </c>
      <c r="B97" s="50" t="n">
        <v>42654</v>
      </c>
      <c r="C97" s="45" t="s">
        <v>104</v>
      </c>
      <c r="D97" s="45" t="n">
        <v>1</v>
      </c>
      <c r="E97" s="45" t="s">
        <v>116</v>
      </c>
      <c r="F97" s="33"/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customFormat="false" ht="15" hidden="false" customHeight="false" outlineLevel="0" collapsed="false">
      <c r="A98" s="41" t="s">
        <v>68</v>
      </c>
      <c r="B98" s="50" t="n">
        <v>42654</v>
      </c>
      <c r="C98" s="45" t="s">
        <v>117</v>
      </c>
      <c r="D98" s="45" t="n">
        <v>1</v>
      </c>
      <c r="E98" s="45" t="s">
        <v>118</v>
      </c>
      <c r="F98" s="33"/>
      <c r="G98" s="3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customFormat="false" ht="15" hidden="false" customHeight="false" outlineLevel="0" collapsed="false">
      <c r="A99" s="41" t="s">
        <v>21</v>
      </c>
      <c r="B99" s="50" t="n">
        <v>42654</v>
      </c>
      <c r="C99" s="45" t="s">
        <v>106</v>
      </c>
      <c r="D99" s="45" t="n">
        <v>1</v>
      </c>
      <c r="E99" s="45" t="s">
        <v>84</v>
      </c>
      <c r="F99" s="33"/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customFormat="false" ht="22.5" hidden="false" customHeight="true" outlineLevel="0" collapsed="false">
      <c r="A100" s="41" t="s">
        <v>55</v>
      </c>
      <c r="B100" s="50" t="n">
        <v>42655</v>
      </c>
      <c r="C100" s="45" t="s">
        <v>104</v>
      </c>
      <c r="D100" s="45" t="n">
        <v>1</v>
      </c>
      <c r="E100" s="45" t="s">
        <v>119</v>
      </c>
      <c r="F100" s="33"/>
      <c r="G100" s="3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customFormat="false" ht="15" hidden="false" customHeight="false" outlineLevel="0" collapsed="false">
      <c r="A101" s="41" t="s">
        <v>40</v>
      </c>
      <c r="B101" s="50" t="n">
        <v>42655</v>
      </c>
      <c r="C101" s="45" t="s">
        <v>104</v>
      </c>
      <c r="D101" s="45" t="n">
        <v>1</v>
      </c>
      <c r="E101" s="45" t="s">
        <v>119</v>
      </c>
      <c r="F101" s="33"/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customFormat="false" ht="15" hidden="false" customHeight="false" outlineLevel="0" collapsed="false">
      <c r="A102" s="41" t="s">
        <v>6</v>
      </c>
      <c r="B102" s="50" t="n">
        <v>42655</v>
      </c>
      <c r="C102" s="45" t="s">
        <v>104</v>
      </c>
      <c r="D102" s="45" t="n">
        <v>1</v>
      </c>
      <c r="E102" s="45" t="s">
        <v>84</v>
      </c>
      <c r="F102" s="33"/>
      <c r="G102" s="3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customFormat="false" ht="15" hidden="false" customHeight="false" outlineLevel="0" collapsed="false">
      <c r="A103" s="41" t="s">
        <v>33</v>
      </c>
      <c r="B103" s="50" t="n">
        <v>42656</v>
      </c>
      <c r="C103" s="45" t="s">
        <v>104</v>
      </c>
      <c r="D103" s="45" t="n">
        <v>1</v>
      </c>
      <c r="E103" s="45" t="s">
        <v>84</v>
      </c>
      <c r="F103" s="33"/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customFormat="false" ht="15" hidden="false" customHeight="false" outlineLevel="0" collapsed="false">
      <c r="A104" s="41" t="s">
        <v>33</v>
      </c>
      <c r="B104" s="50" t="n">
        <v>42656</v>
      </c>
      <c r="C104" s="45" t="s">
        <v>104</v>
      </c>
      <c r="D104" s="45" t="n">
        <v>1</v>
      </c>
      <c r="E104" s="45" t="s">
        <v>84</v>
      </c>
      <c r="F104" s="33"/>
      <c r="G104" s="32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customFormat="false" ht="15" hidden="false" customHeight="false" outlineLevel="0" collapsed="false">
      <c r="A105" s="41" t="s">
        <v>47</v>
      </c>
      <c r="B105" s="50" t="n">
        <v>42656</v>
      </c>
      <c r="C105" s="45" t="s">
        <v>104</v>
      </c>
      <c r="D105" s="45" t="n">
        <v>1</v>
      </c>
      <c r="E105" s="45" t="s">
        <v>84</v>
      </c>
      <c r="F105" s="33"/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customFormat="false" ht="15" hidden="false" customHeight="false" outlineLevel="0" collapsed="false">
      <c r="A106" s="41" t="s">
        <v>66</v>
      </c>
      <c r="B106" s="50" t="n">
        <v>42656</v>
      </c>
      <c r="C106" s="45" t="s">
        <v>117</v>
      </c>
      <c r="D106" s="45" t="n">
        <v>1</v>
      </c>
      <c r="E106" s="45" t="s">
        <v>120</v>
      </c>
      <c r="F106" s="33"/>
      <c r="G106" s="32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customFormat="false" ht="15" hidden="false" customHeight="false" outlineLevel="0" collapsed="false">
      <c r="A107" s="41" t="s">
        <v>68</v>
      </c>
      <c r="B107" s="50" t="n">
        <v>42656</v>
      </c>
      <c r="C107" s="45" t="s">
        <v>121</v>
      </c>
      <c r="D107" s="45" t="n">
        <v>1</v>
      </c>
      <c r="E107" s="45" t="s">
        <v>122</v>
      </c>
      <c r="F107" s="33"/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customFormat="false" ht="15" hidden="false" customHeight="false" outlineLevel="0" collapsed="false">
      <c r="A108" s="41" t="s">
        <v>38</v>
      </c>
      <c r="B108" s="50" t="n">
        <v>42656</v>
      </c>
      <c r="C108" s="45" t="s">
        <v>104</v>
      </c>
      <c r="D108" s="45" t="n">
        <v>1</v>
      </c>
      <c r="E108" s="45" t="s">
        <v>123</v>
      </c>
      <c r="F108" s="33"/>
      <c r="G108" s="32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customFormat="false" ht="15" hidden="false" customHeight="false" outlineLevel="0" collapsed="false">
      <c r="A109" s="41" t="s">
        <v>55</v>
      </c>
      <c r="B109" s="50" t="n">
        <v>42656</v>
      </c>
      <c r="C109" s="45" t="s">
        <v>104</v>
      </c>
      <c r="D109" s="45" t="n">
        <v>1</v>
      </c>
      <c r="E109" s="45" t="s">
        <v>84</v>
      </c>
      <c r="F109" s="33"/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customFormat="false" ht="15" hidden="false" customHeight="false" outlineLevel="0" collapsed="false">
      <c r="A110" s="41" t="s">
        <v>68</v>
      </c>
      <c r="B110" s="50" t="n">
        <v>42656</v>
      </c>
      <c r="C110" s="45" t="s">
        <v>124</v>
      </c>
      <c r="D110" s="45" t="n">
        <v>2</v>
      </c>
      <c r="E110" s="45" t="s">
        <v>125</v>
      </c>
      <c r="F110" s="33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customFormat="false" ht="15" hidden="false" customHeight="false" outlineLevel="0" collapsed="false">
      <c r="A111" s="41" t="s">
        <v>47</v>
      </c>
      <c r="B111" s="50" t="n">
        <v>42657</v>
      </c>
      <c r="C111" s="45" t="s">
        <v>126</v>
      </c>
      <c r="D111" s="45" t="n">
        <v>1</v>
      </c>
      <c r="E111" s="45" t="s">
        <v>127</v>
      </c>
      <c r="F111" s="33"/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customFormat="false" ht="15" hidden="false" customHeight="false" outlineLevel="0" collapsed="false">
      <c r="A112" s="41" t="s">
        <v>68</v>
      </c>
      <c r="B112" s="50" t="n">
        <v>42657</v>
      </c>
      <c r="C112" s="45" t="s">
        <v>128</v>
      </c>
      <c r="D112" s="45" t="n">
        <v>1</v>
      </c>
      <c r="E112" s="45" t="s">
        <v>84</v>
      </c>
      <c r="F112" s="33"/>
      <c r="G112" s="32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</row>
    <row r="113" customFormat="false" ht="15" hidden="false" customHeight="false" outlineLevel="0" collapsed="false">
      <c r="A113" s="41" t="s">
        <v>33</v>
      </c>
      <c r="B113" s="50" t="n">
        <v>42657</v>
      </c>
      <c r="C113" s="45" t="s">
        <v>129</v>
      </c>
      <c r="D113" s="45" t="n">
        <v>1</v>
      </c>
      <c r="E113" s="45" t="s">
        <v>130</v>
      </c>
      <c r="F113" s="33"/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</row>
    <row r="114" customFormat="false" ht="15" hidden="false" customHeight="false" outlineLevel="0" collapsed="false">
      <c r="A114" s="41" t="s">
        <v>64</v>
      </c>
      <c r="B114" s="50" t="n">
        <v>42657</v>
      </c>
      <c r="C114" s="45" t="s">
        <v>131</v>
      </c>
      <c r="D114" s="45" t="n">
        <v>1</v>
      </c>
      <c r="E114" s="45" t="s">
        <v>132</v>
      </c>
      <c r="F114" s="33"/>
      <c r="G114" s="32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</row>
    <row r="115" customFormat="false" ht="15" hidden="false" customHeight="false" outlineLevel="0" collapsed="false">
      <c r="A115" s="41" t="s">
        <v>33</v>
      </c>
      <c r="B115" s="50" t="n">
        <v>42657</v>
      </c>
      <c r="C115" s="45" t="s">
        <v>128</v>
      </c>
      <c r="D115" s="45" t="n">
        <v>1</v>
      </c>
      <c r="E115" s="45" t="s">
        <v>84</v>
      </c>
      <c r="F115" s="33"/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</row>
    <row r="116" customFormat="false" ht="15" hidden="false" customHeight="false" outlineLevel="0" collapsed="false">
      <c r="A116" s="41" t="s">
        <v>59</v>
      </c>
      <c r="B116" s="50" t="n">
        <v>42657</v>
      </c>
      <c r="C116" s="45" t="s">
        <v>133</v>
      </c>
      <c r="D116" s="45" t="n">
        <v>1</v>
      </c>
      <c r="E116" s="45" t="s">
        <v>127</v>
      </c>
      <c r="F116" s="33"/>
      <c r="G116" s="32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</row>
    <row r="117" customFormat="false" ht="15" hidden="false" customHeight="false" outlineLevel="0" collapsed="false">
      <c r="A117" s="41" t="s">
        <v>65</v>
      </c>
      <c r="B117" s="50" t="n">
        <v>42657</v>
      </c>
      <c r="C117" s="45" t="s">
        <v>131</v>
      </c>
      <c r="D117" s="45" t="n">
        <v>1</v>
      </c>
      <c r="E117" s="45" t="s">
        <v>134</v>
      </c>
      <c r="F117" s="33"/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</row>
    <row r="118" customFormat="false" ht="15" hidden="false" customHeight="false" outlineLevel="0" collapsed="false">
      <c r="A118" s="41" t="s">
        <v>30</v>
      </c>
      <c r="B118" s="50" t="n">
        <v>42660</v>
      </c>
      <c r="C118" s="45" t="s">
        <v>102</v>
      </c>
      <c r="D118" s="45" t="n">
        <v>1</v>
      </c>
      <c r="E118" s="45" t="s">
        <v>135</v>
      </c>
      <c r="F118" s="33"/>
      <c r="G118" s="32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</row>
    <row r="119" customFormat="false" ht="15" hidden="false" customHeight="false" outlineLevel="0" collapsed="false">
      <c r="A119" s="41" t="s">
        <v>19</v>
      </c>
      <c r="B119" s="50" t="n">
        <v>42660</v>
      </c>
      <c r="C119" s="45" t="s">
        <v>96</v>
      </c>
      <c r="D119" s="45" t="n">
        <v>1</v>
      </c>
      <c r="E119" s="45" t="s">
        <v>134</v>
      </c>
      <c r="F119" s="33"/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</row>
    <row r="120" customFormat="false" ht="15" hidden="false" customHeight="false" outlineLevel="0" collapsed="false">
      <c r="A120" s="41" t="s">
        <v>55</v>
      </c>
      <c r="B120" s="50" t="n">
        <v>42660</v>
      </c>
      <c r="C120" s="45" t="s">
        <v>98</v>
      </c>
      <c r="D120" s="45" t="n">
        <v>1</v>
      </c>
      <c r="E120" s="45" t="s">
        <v>134</v>
      </c>
      <c r="F120" s="33"/>
      <c r="G120" s="32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</row>
    <row r="121" customFormat="false" ht="15" hidden="false" customHeight="false" outlineLevel="0" collapsed="false">
      <c r="A121" s="41" t="s">
        <v>55</v>
      </c>
      <c r="B121" s="50" t="n">
        <v>42660</v>
      </c>
      <c r="C121" s="45" t="s">
        <v>102</v>
      </c>
      <c r="D121" s="45" t="n">
        <v>1</v>
      </c>
      <c r="E121" s="45" t="s">
        <v>84</v>
      </c>
      <c r="F121" s="33"/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customFormat="false" ht="15" hidden="false" customHeight="false" outlineLevel="0" collapsed="false">
      <c r="A122" s="41" t="s">
        <v>59</v>
      </c>
      <c r="B122" s="50" t="n">
        <v>42660</v>
      </c>
      <c r="C122" s="45" t="s">
        <v>98</v>
      </c>
      <c r="D122" s="45" t="n">
        <v>1</v>
      </c>
      <c r="E122" s="45" t="s">
        <v>136</v>
      </c>
      <c r="F122" s="33"/>
      <c r="G122" s="32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customFormat="false" ht="15" hidden="false" customHeight="false" outlineLevel="0" collapsed="false">
      <c r="A123" s="41" t="s">
        <v>40</v>
      </c>
      <c r="B123" s="50" t="n">
        <v>42660</v>
      </c>
      <c r="C123" s="45" t="s">
        <v>102</v>
      </c>
      <c r="D123" s="45" t="n">
        <v>1</v>
      </c>
      <c r="E123" s="45" t="s">
        <v>84</v>
      </c>
      <c r="F123" s="33"/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customFormat="false" ht="15" hidden="false" customHeight="false" outlineLevel="0" collapsed="false">
      <c r="A124" s="41" t="s">
        <v>33</v>
      </c>
      <c r="B124" s="50" t="n">
        <v>42660</v>
      </c>
      <c r="C124" s="45" t="s">
        <v>98</v>
      </c>
      <c r="D124" s="45" t="n">
        <v>1</v>
      </c>
      <c r="E124" s="45" t="s">
        <v>134</v>
      </c>
      <c r="F124" s="33"/>
      <c r="G124" s="32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customFormat="false" ht="15" hidden="false" customHeight="false" outlineLevel="0" collapsed="false">
      <c r="A125" s="41" t="s">
        <v>14</v>
      </c>
      <c r="B125" s="50" t="n">
        <v>42660</v>
      </c>
      <c r="C125" s="45" t="s">
        <v>98</v>
      </c>
      <c r="D125" s="45" t="n">
        <v>1</v>
      </c>
      <c r="E125" s="45" t="s">
        <v>134</v>
      </c>
      <c r="F125" s="33"/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customFormat="false" ht="15" hidden="false" customHeight="false" outlineLevel="0" collapsed="false">
      <c r="A126" s="41" t="s">
        <v>55</v>
      </c>
      <c r="B126" s="50" t="n">
        <v>42660</v>
      </c>
      <c r="C126" s="45" t="s">
        <v>102</v>
      </c>
      <c r="D126" s="45" t="n">
        <v>1</v>
      </c>
      <c r="E126" s="45" t="s">
        <v>84</v>
      </c>
      <c r="F126" s="33"/>
      <c r="G126" s="32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customFormat="false" ht="15" hidden="false" customHeight="false" outlineLevel="0" collapsed="false">
      <c r="A127" s="41" t="s">
        <v>38</v>
      </c>
      <c r="B127" s="50" t="n">
        <v>42660</v>
      </c>
      <c r="C127" s="45" t="s">
        <v>96</v>
      </c>
      <c r="D127" s="45" t="n">
        <v>1</v>
      </c>
      <c r="E127" s="45" t="s">
        <v>134</v>
      </c>
      <c r="F127" s="33"/>
      <c r="G127" s="32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</row>
    <row r="128" customFormat="false" ht="15" hidden="false" customHeight="false" outlineLevel="0" collapsed="false">
      <c r="A128" s="41" t="s">
        <v>21</v>
      </c>
      <c r="B128" s="50" t="n">
        <v>42660</v>
      </c>
      <c r="C128" s="45" t="s">
        <v>137</v>
      </c>
      <c r="D128" s="45" t="n">
        <v>1</v>
      </c>
      <c r="E128" s="45" t="s">
        <v>138</v>
      </c>
      <c r="F128" s="33"/>
      <c r="G128" s="32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</row>
    <row r="129" customFormat="false" ht="15" hidden="false" customHeight="false" outlineLevel="0" collapsed="false">
      <c r="A129" s="41" t="s">
        <v>30</v>
      </c>
      <c r="B129" s="50" t="n">
        <v>42660</v>
      </c>
      <c r="C129" s="45" t="s">
        <v>102</v>
      </c>
      <c r="D129" s="45" t="n">
        <v>1</v>
      </c>
      <c r="E129" s="45" t="s">
        <v>84</v>
      </c>
      <c r="F129" s="33"/>
      <c r="G129" s="32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</row>
    <row r="130" customFormat="false" ht="15" hidden="false" customHeight="false" outlineLevel="0" collapsed="false">
      <c r="A130" s="41" t="s">
        <v>33</v>
      </c>
      <c r="B130" s="50" t="n">
        <v>42661</v>
      </c>
      <c r="C130" s="45" t="s">
        <v>98</v>
      </c>
      <c r="D130" s="45" t="n">
        <v>1</v>
      </c>
      <c r="E130" s="45" t="s">
        <v>134</v>
      </c>
      <c r="F130" s="33"/>
      <c r="G130" s="32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</row>
    <row r="131" customFormat="false" ht="15" hidden="false" customHeight="false" outlineLevel="0" collapsed="false">
      <c r="A131" s="41" t="s">
        <v>55</v>
      </c>
      <c r="B131" s="50" t="n">
        <v>42661</v>
      </c>
      <c r="C131" s="45" t="s">
        <v>98</v>
      </c>
      <c r="D131" s="45" t="n">
        <v>1</v>
      </c>
      <c r="E131" s="45" t="s">
        <v>134</v>
      </c>
      <c r="F131" s="33"/>
      <c r="G131" s="32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</row>
    <row r="132" customFormat="false" ht="15" hidden="false" customHeight="false" outlineLevel="0" collapsed="false">
      <c r="A132" s="41" t="s">
        <v>47</v>
      </c>
      <c r="B132" s="50" t="n">
        <v>42661</v>
      </c>
      <c r="C132" s="45" t="s">
        <v>98</v>
      </c>
      <c r="D132" s="45" t="n">
        <v>1</v>
      </c>
      <c r="E132" s="45" t="s">
        <v>134</v>
      </c>
      <c r="F132" s="33"/>
      <c r="G132" s="32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</row>
    <row r="133" customFormat="false" ht="15" hidden="false" customHeight="false" outlineLevel="0" collapsed="false">
      <c r="A133" s="41" t="s">
        <v>21</v>
      </c>
      <c r="B133" s="50" t="n">
        <v>42661</v>
      </c>
      <c r="C133" s="45" t="s">
        <v>137</v>
      </c>
      <c r="D133" s="45" t="n">
        <v>1</v>
      </c>
      <c r="E133" s="45" t="s">
        <v>139</v>
      </c>
      <c r="F133" s="33"/>
      <c r="G133" s="32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</row>
    <row r="134" customFormat="false" ht="15" hidden="false" customHeight="false" outlineLevel="0" collapsed="false">
      <c r="A134" s="41" t="s">
        <v>33</v>
      </c>
      <c r="B134" s="50" t="n">
        <v>42662</v>
      </c>
      <c r="C134" s="45" t="s">
        <v>98</v>
      </c>
      <c r="D134" s="45" t="n">
        <v>1</v>
      </c>
      <c r="E134" s="45" t="s">
        <v>84</v>
      </c>
      <c r="F134" s="33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</row>
    <row r="135" customFormat="false" ht="15" hidden="false" customHeight="false" outlineLevel="0" collapsed="false">
      <c r="A135" s="41" t="s">
        <v>55</v>
      </c>
      <c r="B135" s="50" t="n">
        <v>42663</v>
      </c>
      <c r="C135" s="45" t="s">
        <v>98</v>
      </c>
      <c r="D135" s="45" t="n">
        <v>1</v>
      </c>
      <c r="E135" s="45" t="s">
        <v>84</v>
      </c>
      <c r="F135" s="33"/>
      <c r="G135" s="32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</row>
    <row r="136" customFormat="false" ht="15" hidden="false" customHeight="false" outlineLevel="0" collapsed="false">
      <c r="A136" s="41" t="s">
        <v>33</v>
      </c>
      <c r="B136" s="50" t="n">
        <v>42663</v>
      </c>
      <c r="C136" s="45" t="s">
        <v>98</v>
      </c>
      <c r="D136" s="45" t="n">
        <v>1</v>
      </c>
      <c r="E136" s="45" t="s">
        <v>140</v>
      </c>
      <c r="F136" s="33"/>
      <c r="G136" s="32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</row>
    <row r="137" customFormat="false" ht="15" hidden="false" customHeight="false" outlineLevel="0" collapsed="false">
      <c r="A137" s="41" t="s">
        <v>14</v>
      </c>
      <c r="B137" s="50" t="n">
        <v>42664</v>
      </c>
      <c r="C137" s="45" t="s">
        <v>98</v>
      </c>
      <c r="D137" s="45" t="n">
        <v>1</v>
      </c>
      <c r="E137" s="45" t="s">
        <v>84</v>
      </c>
      <c r="F137" s="33"/>
      <c r="G137" s="32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</row>
    <row r="138" customFormat="false" ht="15" hidden="false" customHeight="false" outlineLevel="0" collapsed="false">
      <c r="A138" s="41" t="s">
        <v>33</v>
      </c>
      <c r="B138" s="50" t="n">
        <v>42664</v>
      </c>
      <c r="C138" s="45" t="s">
        <v>98</v>
      </c>
      <c r="D138" s="45" t="n">
        <v>1</v>
      </c>
      <c r="E138" s="45" t="s">
        <v>140</v>
      </c>
      <c r="F138" s="33"/>
      <c r="G138" s="32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</row>
    <row r="139" customFormat="false" ht="15" hidden="false" customHeight="false" outlineLevel="0" collapsed="false">
      <c r="A139" s="41" t="s">
        <v>21</v>
      </c>
      <c r="B139" s="50" t="n">
        <v>42664</v>
      </c>
      <c r="C139" s="45" t="s">
        <v>98</v>
      </c>
      <c r="D139" s="45" t="n">
        <v>1</v>
      </c>
      <c r="E139" s="45" t="s">
        <v>140</v>
      </c>
      <c r="F139" s="33"/>
      <c r="G139" s="32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customFormat="false" ht="15" hidden="false" customHeight="false" outlineLevel="0" collapsed="false">
      <c r="A140" s="41" t="s">
        <v>21</v>
      </c>
      <c r="B140" s="50" t="n">
        <v>42664</v>
      </c>
      <c r="C140" s="45" t="s">
        <v>98</v>
      </c>
      <c r="D140" s="45" t="n">
        <v>1</v>
      </c>
      <c r="E140" s="45" t="s">
        <v>140</v>
      </c>
      <c r="F140" s="33"/>
      <c r="G140" s="32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customFormat="false" ht="15" hidden="false" customHeight="false" outlineLevel="0" collapsed="false">
      <c r="A141" s="41" t="s">
        <v>21</v>
      </c>
      <c r="B141" s="50" t="n">
        <v>42664</v>
      </c>
      <c r="C141" s="45" t="s">
        <v>137</v>
      </c>
      <c r="D141" s="45" t="n">
        <v>1</v>
      </c>
      <c r="E141" s="45" t="s">
        <v>141</v>
      </c>
      <c r="F141" s="33"/>
      <c r="G141" s="32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customFormat="false" ht="15" hidden="false" customHeight="false" outlineLevel="0" collapsed="false">
      <c r="A142" s="41" t="s">
        <v>37</v>
      </c>
      <c r="B142" s="50" t="n">
        <v>42663</v>
      </c>
      <c r="C142" s="45" t="s">
        <v>96</v>
      </c>
      <c r="D142" s="45" t="n">
        <v>1</v>
      </c>
      <c r="E142" s="45" t="s">
        <v>140</v>
      </c>
      <c r="F142" s="33"/>
      <c r="G142" s="32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</row>
    <row r="143" customFormat="false" ht="15" hidden="false" customHeight="false" outlineLevel="0" collapsed="false">
      <c r="A143" s="41" t="s">
        <v>37</v>
      </c>
      <c r="B143" s="50" t="n">
        <v>42664</v>
      </c>
      <c r="C143" s="45" t="s">
        <v>96</v>
      </c>
      <c r="D143" s="45" t="n">
        <v>1</v>
      </c>
      <c r="E143" s="45" t="s">
        <v>140</v>
      </c>
      <c r="F143" s="33"/>
      <c r="G143" s="32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customFormat="false" ht="15" hidden="false" customHeight="false" outlineLevel="0" collapsed="false">
      <c r="A144" s="41" t="s">
        <v>55</v>
      </c>
      <c r="B144" s="50" t="n">
        <v>42664</v>
      </c>
      <c r="C144" s="45" t="s">
        <v>98</v>
      </c>
      <c r="D144" s="45" t="n">
        <v>1</v>
      </c>
      <c r="E144" s="45" t="s">
        <v>140</v>
      </c>
      <c r="F144" s="33"/>
      <c r="G144" s="32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customFormat="false" ht="15" hidden="false" customHeight="false" outlineLevel="0" collapsed="false">
      <c r="A145" s="41" t="s">
        <v>33</v>
      </c>
      <c r="B145" s="50" t="n">
        <v>42664</v>
      </c>
      <c r="C145" s="45" t="s">
        <v>96</v>
      </c>
      <c r="D145" s="45" t="n">
        <v>1</v>
      </c>
      <c r="E145" s="45" t="s">
        <v>140</v>
      </c>
      <c r="F145" s="33"/>
      <c r="G145" s="32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customFormat="false" ht="15" hidden="false" customHeight="false" outlineLevel="0" collapsed="false">
      <c r="A146" s="41" t="s">
        <v>55</v>
      </c>
      <c r="B146" s="50" t="n">
        <v>42667</v>
      </c>
      <c r="C146" s="45" t="s">
        <v>98</v>
      </c>
      <c r="D146" s="45" t="n">
        <v>1</v>
      </c>
      <c r="E146" s="45" t="s">
        <v>140</v>
      </c>
      <c r="F146" s="33"/>
      <c r="G146" s="32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customFormat="false" ht="15" hidden="false" customHeight="false" outlineLevel="0" collapsed="false">
      <c r="A147" s="41" t="s">
        <v>33</v>
      </c>
      <c r="B147" s="50" t="n">
        <v>42667</v>
      </c>
      <c r="C147" s="45" t="s">
        <v>98</v>
      </c>
      <c r="D147" s="45" t="n">
        <v>1</v>
      </c>
      <c r="E147" s="45" t="s">
        <v>140</v>
      </c>
      <c r="F147" s="33"/>
      <c r="G147" s="32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customFormat="false" ht="15" hidden="false" customHeight="false" outlineLevel="0" collapsed="false">
      <c r="A148" s="41" t="s">
        <v>17</v>
      </c>
      <c r="B148" s="50" t="n">
        <v>42667</v>
      </c>
      <c r="C148" s="45" t="s">
        <v>137</v>
      </c>
      <c r="D148" s="45" t="n">
        <v>1</v>
      </c>
      <c r="E148" s="45" t="s">
        <v>142</v>
      </c>
      <c r="F148" s="33"/>
      <c r="G148" s="32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customFormat="false" ht="15" hidden="false" customHeight="false" outlineLevel="0" collapsed="false">
      <c r="A149" s="41" t="s">
        <v>37</v>
      </c>
      <c r="B149" s="50" t="n">
        <v>42667</v>
      </c>
      <c r="C149" s="45" t="s">
        <v>96</v>
      </c>
      <c r="D149" s="45" t="n">
        <v>1</v>
      </c>
      <c r="E149" s="45" t="s">
        <v>140</v>
      </c>
      <c r="F149" s="33"/>
      <c r="G149" s="32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customFormat="false" ht="15" hidden="false" customHeight="false" outlineLevel="0" collapsed="false">
      <c r="A150" s="41" t="s">
        <v>40</v>
      </c>
      <c r="B150" s="50" t="n">
        <v>42667</v>
      </c>
      <c r="C150" s="45" t="s">
        <v>98</v>
      </c>
      <c r="D150" s="45" t="n">
        <v>1</v>
      </c>
      <c r="E150" s="45" t="s">
        <v>140</v>
      </c>
      <c r="F150" s="33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</row>
    <row r="151" customFormat="false" ht="15" hidden="false" customHeight="false" outlineLevel="0" collapsed="false">
      <c r="A151" s="41" t="s">
        <v>18</v>
      </c>
      <c r="B151" s="50" t="n">
        <v>42667</v>
      </c>
      <c r="C151" s="45" t="s">
        <v>98</v>
      </c>
      <c r="D151" s="45" t="n">
        <v>1</v>
      </c>
      <c r="E151" s="45" t="s">
        <v>140</v>
      </c>
      <c r="F151" s="33"/>
      <c r="G151" s="32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</row>
    <row r="152" customFormat="false" ht="15" hidden="false" customHeight="false" outlineLevel="0" collapsed="false">
      <c r="A152" s="41" t="s">
        <v>59</v>
      </c>
      <c r="B152" s="50" t="n">
        <v>42668</v>
      </c>
      <c r="C152" s="45" t="s">
        <v>102</v>
      </c>
      <c r="D152" s="45" t="n">
        <v>1</v>
      </c>
      <c r="E152" s="45" t="s">
        <v>143</v>
      </c>
      <c r="F152" s="33"/>
      <c r="G152" s="32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customFormat="false" ht="15" hidden="false" customHeight="false" outlineLevel="0" collapsed="false">
      <c r="A153" s="41" t="s">
        <v>55</v>
      </c>
      <c r="B153" s="50" t="n">
        <v>42668</v>
      </c>
      <c r="C153" s="45" t="s">
        <v>98</v>
      </c>
      <c r="D153" s="45" t="n">
        <v>1</v>
      </c>
      <c r="E153" s="45" t="s">
        <v>140</v>
      </c>
      <c r="F153" s="33"/>
      <c r="G153" s="32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customFormat="false" ht="15" hidden="false" customHeight="false" outlineLevel="0" collapsed="false">
      <c r="A154" s="41" t="s">
        <v>14</v>
      </c>
      <c r="B154" s="50" t="n">
        <v>42668</v>
      </c>
      <c r="C154" s="45" t="s">
        <v>98</v>
      </c>
      <c r="D154" s="45" t="n">
        <v>1</v>
      </c>
      <c r="E154" s="45" t="s">
        <v>140</v>
      </c>
      <c r="F154" s="33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customFormat="false" ht="15" hidden="false" customHeight="false" outlineLevel="0" collapsed="false">
      <c r="A155" s="41" t="s">
        <v>33</v>
      </c>
      <c r="B155" s="50" t="n">
        <v>42668</v>
      </c>
      <c r="C155" s="45" t="s">
        <v>98</v>
      </c>
      <c r="D155" s="45" t="n">
        <v>1</v>
      </c>
      <c r="E155" s="45" t="s">
        <v>140</v>
      </c>
      <c r="F155" s="33"/>
      <c r="G155" s="32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customFormat="false" ht="15" hidden="false" customHeight="false" outlineLevel="0" collapsed="false">
      <c r="A156" s="41" t="s">
        <v>4</v>
      </c>
      <c r="B156" s="50" t="n">
        <v>42668</v>
      </c>
      <c r="C156" s="45" t="s">
        <v>126</v>
      </c>
      <c r="D156" s="45" t="n">
        <v>1</v>
      </c>
      <c r="E156" s="45" t="s">
        <v>144</v>
      </c>
      <c r="F156" s="33"/>
      <c r="G156" s="32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customFormat="false" ht="15" hidden="false" customHeight="false" outlineLevel="0" collapsed="false">
      <c r="A157" s="41" t="s">
        <v>38</v>
      </c>
      <c r="B157" s="50" t="n">
        <v>42668</v>
      </c>
      <c r="C157" s="45" t="s">
        <v>98</v>
      </c>
      <c r="D157" s="45" t="n">
        <v>1</v>
      </c>
      <c r="E157" s="45" t="s">
        <v>140</v>
      </c>
      <c r="F157" s="33"/>
      <c r="G157" s="32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customFormat="false" ht="15" hidden="false" customHeight="false" outlineLevel="0" collapsed="false">
      <c r="A158" s="41" t="s">
        <v>21</v>
      </c>
      <c r="B158" s="50" t="n">
        <v>42668</v>
      </c>
      <c r="C158" s="45" t="s">
        <v>137</v>
      </c>
      <c r="D158" s="45" t="n">
        <v>1</v>
      </c>
      <c r="E158" s="45" t="s">
        <v>145</v>
      </c>
      <c r="F158" s="33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customFormat="false" ht="15" hidden="false" customHeight="false" outlineLevel="0" collapsed="false">
      <c r="A159" s="41" t="s">
        <v>38</v>
      </c>
      <c r="B159" s="50" t="n">
        <v>42669</v>
      </c>
      <c r="C159" s="45" t="s">
        <v>98</v>
      </c>
      <c r="D159" s="45" t="n">
        <v>1</v>
      </c>
      <c r="E159" s="45" t="s">
        <v>123</v>
      </c>
      <c r="F159" s="33"/>
      <c r="G159" s="32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customFormat="false" ht="15" hidden="false" customHeight="false" outlineLevel="0" collapsed="false">
      <c r="A160" s="41" t="s">
        <v>55</v>
      </c>
      <c r="B160" s="50" t="n">
        <v>42669</v>
      </c>
      <c r="C160" s="45" t="s">
        <v>98</v>
      </c>
      <c r="D160" s="45" t="n">
        <v>1</v>
      </c>
      <c r="E160" s="45" t="s">
        <v>123</v>
      </c>
      <c r="F160" s="33"/>
      <c r="G160" s="32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customFormat="false" ht="15" hidden="false" customHeight="false" outlineLevel="0" collapsed="false">
      <c r="A161" s="41" t="s">
        <v>14</v>
      </c>
      <c r="B161" s="50" t="n">
        <v>42669</v>
      </c>
      <c r="C161" s="45" t="s">
        <v>98</v>
      </c>
      <c r="D161" s="45" t="n">
        <v>1</v>
      </c>
      <c r="E161" s="45" t="s">
        <v>84</v>
      </c>
      <c r="F161" s="33"/>
      <c r="G161" s="32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customFormat="false" ht="15" hidden="false" customHeight="false" outlineLevel="0" collapsed="false">
      <c r="A162" s="41" t="s">
        <v>6</v>
      </c>
      <c r="B162" s="50" t="n">
        <v>42669</v>
      </c>
      <c r="C162" s="45" t="s">
        <v>98</v>
      </c>
      <c r="D162" s="45" t="n">
        <v>1</v>
      </c>
      <c r="E162" s="45" t="s">
        <v>146</v>
      </c>
      <c r="F162" s="33"/>
      <c r="G162" s="32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customFormat="false" ht="15" hidden="false" customHeight="false" outlineLevel="0" collapsed="false">
      <c r="A163" s="41" t="s">
        <v>30</v>
      </c>
      <c r="B163" s="50" t="n">
        <v>42670</v>
      </c>
      <c r="C163" s="45" t="s">
        <v>147</v>
      </c>
      <c r="D163" s="45" t="n">
        <v>1</v>
      </c>
      <c r="E163" s="45" t="s">
        <v>148</v>
      </c>
      <c r="F163" s="33"/>
      <c r="G163" s="32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customFormat="false" ht="15" hidden="false" customHeight="false" outlineLevel="0" collapsed="false">
      <c r="A164" s="41" t="s">
        <v>21</v>
      </c>
      <c r="B164" s="50" t="n">
        <v>42670</v>
      </c>
      <c r="C164" s="45" t="s">
        <v>98</v>
      </c>
      <c r="D164" s="45" t="n">
        <v>1</v>
      </c>
      <c r="E164" s="45" t="s">
        <v>123</v>
      </c>
      <c r="F164" s="33"/>
      <c r="G164" s="32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customFormat="false" ht="15" hidden="false" customHeight="false" outlineLevel="0" collapsed="false">
      <c r="A165" s="41" t="s">
        <v>55</v>
      </c>
      <c r="B165" s="50" t="n">
        <v>42670</v>
      </c>
      <c r="C165" s="45" t="s">
        <v>98</v>
      </c>
      <c r="D165" s="45" t="n">
        <v>1</v>
      </c>
      <c r="E165" s="45" t="s">
        <v>123</v>
      </c>
      <c r="F165" s="33"/>
      <c r="G165" s="32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customFormat="false" ht="15" hidden="false" customHeight="false" outlineLevel="0" collapsed="false">
      <c r="A166" s="41" t="s">
        <v>24</v>
      </c>
      <c r="B166" s="50" t="n">
        <v>42670</v>
      </c>
      <c r="C166" s="45" t="s">
        <v>98</v>
      </c>
      <c r="D166" s="45" t="n">
        <v>1</v>
      </c>
      <c r="E166" s="45" t="s">
        <v>84</v>
      </c>
      <c r="F166" s="33"/>
      <c r="G166" s="32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customFormat="false" ht="15" hidden="false" customHeight="false" outlineLevel="0" collapsed="false">
      <c r="A167" s="41" t="s">
        <v>33</v>
      </c>
      <c r="B167" s="50" t="n">
        <v>42670</v>
      </c>
      <c r="C167" s="45" t="s">
        <v>149</v>
      </c>
      <c r="D167" s="45" t="n">
        <v>15</v>
      </c>
      <c r="E167" s="45" t="s">
        <v>150</v>
      </c>
      <c r="F167" s="33"/>
      <c r="G167" s="32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customFormat="false" ht="15" hidden="false" customHeight="false" outlineLevel="0" collapsed="false">
      <c r="A168" s="41" t="s">
        <v>39</v>
      </c>
      <c r="B168" s="50" t="n">
        <v>42670</v>
      </c>
      <c r="C168" s="45" t="s">
        <v>151</v>
      </c>
      <c r="D168" s="45" t="n">
        <v>12</v>
      </c>
      <c r="E168" s="45" t="s">
        <v>152</v>
      </c>
      <c r="F168" s="33"/>
      <c r="G168" s="32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customFormat="false" ht="15" hidden="false" customHeight="false" outlineLevel="0" collapsed="false">
      <c r="A169" s="41" t="s">
        <v>14</v>
      </c>
      <c r="B169" s="50" t="n">
        <v>42670</v>
      </c>
      <c r="C169" s="45" t="s">
        <v>151</v>
      </c>
      <c r="D169" s="45" t="n">
        <v>12</v>
      </c>
      <c r="E169" s="45" t="s">
        <v>153</v>
      </c>
      <c r="F169" s="33"/>
      <c r="G169" s="32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customFormat="false" ht="15" hidden="false" customHeight="false" outlineLevel="0" collapsed="false">
      <c r="A170" s="41" t="s">
        <v>55</v>
      </c>
      <c r="B170" s="50" t="n">
        <v>42670</v>
      </c>
      <c r="C170" s="45" t="s">
        <v>154</v>
      </c>
      <c r="D170" s="45" t="n">
        <v>6</v>
      </c>
      <c r="E170" s="45" t="s">
        <v>155</v>
      </c>
      <c r="F170" s="33"/>
      <c r="G170" s="32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customFormat="false" ht="15" hidden="false" customHeight="false" outlineLevel="0" collapsed="false">
      <c r="A171" s="41" t="s">
        <v>10</v>
      </c>
      <c r="B171" s="50" t="n">
        <v>42670</v>
      </c>
      <c r="C171" s="45" t="s">
        <v>156</v>
      </c>
      <c r="D171" s="45" t="n">
        <v>4</v>
      </c>
      <c r="E171" s="45" t="s">
        <v>150</v>
      </c>
      <c r="F171" s="33"/>
      <c r="G171" s="32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customFormat="false" ht="15" hidden="false" customHeight="false" outlineLevel="0" collapsed="false">
      <c r="A172" s="41" t="s">
        <v>40</v>
      </c>
      <c r="B172" s="50" t="n">
        <v>42670</v>
      </c>
      <c r="C172" s="45" t="s">
        <v>156</v>
      </c>
      <c r="D172" s="45" t="n">
        <v>6</v>
      </c>
      <c r="E172" s="45" t="s">
        <v>150</v>
      </c>
      <c r="F172" s="33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customFormat="false" ht="15" hidden="false" customHeight="false" outlineLevel="0" collapsed="false">
      <c r="A173" s="41" t="s">
        <v>17</v>
      </c>
      <c r="B173" s="50" t="n">
        <v>42670</v>
      </c>
      <c r="C173" s="45" t="s">
        <v>156</v>
      </c>
      <c r="D173" s="45" t="n">
        <v>4</v>
      </c>
      <c r="E173" s="45" t="s">
        <v>150</v>
      </c>
      <c r="F173" s="33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customFormat="false" ht="15" hidden="false" customHeight="false" outlineLevel="0" collapsed="false">
      <c r="A174" s="41" t="s">
        <v>5</v>
      </c>
      <c r="B174" s="50" t="n">
        <v>42670</v>
      </c>
      <c r="C174" s="45" t="s">
        <v>156</v>
      </c>
      <c r="D174" s="45" t="n">
        <v>4</v>
      </c>
      <c r="E174" s="45" t="s">
        <v>150</v>
      </c>
      <c r="F174" s="33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customFormat="false" ht="15" hidden="false" customHeight="false" outlineLevel="0" collapsed="false">
      <c r="A175" s="41" t="s">
        <v>43</v>
      </c>
      <c r="B175" s="50" t="n">
        <v>42670</v>
      </c>
      <c r="C175" s="45" t="s">
        <v>156</v>
      </c>
      <c r="D175" s="45" t="n">
        <v>4</v>
      </c>
      <c r="E175" s="45" t="s">
        <v>150</v>
      </c>
      <c r="F175" s="33"/>
      <c r="G175" s="32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customFormat="false" ht="15" hidden="false" customHeight="false" outlineLevel="0" collapsed="false">
      <c r="A176" s="41" t="s">
        <v>37</v>
      </c>
      <c r="B176" s="50" t="n">
        <v>42670</v>
      </c>
      <c r="C176" s="45" t="s">
        <v>156</v>
      </c>
      <c r="D176" s="45" t="n">
        <v>4</v>
      </c>
      <c r="E176" s="45" t="s">
        <v>150</v>
      </c>
      <c r="F176" s="33"/>
      <c r="G176" s="32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customFormat="false" ht="15" hidden="false" customHeight="false" outlineLevel="0" collapsed="false">
      <c r="A177" s="41" t="s">
        <v>31</v>
      </c>
      <c r="B177" s="50" t="n">
        <v>42670</v>
      </c>
      <c r="C177" s="45" t="s">
        <v>156</v>
      </c>
      <c r="D177" s="45" t="n">
        <v>4</v>
      </c>
      <c r="E177" s="45" t="s">
        <v>150</v>
      </c>
      <c r="F177" s="33"/>
      <c r="G177" s="32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customFormat="false" ht="15" hidden="false" customHeight="false" outlineLevel="0" collapsed="false">
      <c r="A178" s="41" t="s">
        <v>34</v>
      </c>
      <c r="B178" s="50" t="n">
        <v>42670</v>
      </c>
      <c r="C178" s="45" t="s">
        <v>156</v>
      </c>
      <c r="D178" s="45" t="n">
        <v>4</v>
      </c>
      <c r="E178" s="45" t="s">
        <v>150</v>
      </c>
      <c r="F178" s="33"/>
      <c r="G178" s="32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customFormat="false" ht="15" hidden="false" customHeight="false" outlineLevel="0" collapsed="false">
      <c r="A179" s="41" t="s">
        <v>42</v>
      </c>
      <c r="B179" s="50" t="n">
        <v>42670</v>
      </c>
      <c r="C179" s="45" t="s">
        <v>156</v>
      </c>
      <c r="D179" s="45" t="n">
        <v>4</v>
      </c>
      <c r="E179" s="45" t="s">
        <v>150</v>
      </c>
      <c r="F179" s="33"/>
      <c r="G179" s="32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customFormat="false" ht="15" hidden="false" customHeight="false" outlineLevel="0" collapsed="false">
      <c r="A180" s="41" t="s">
        <v>24</v>
      </c>
      <c r="B180" s="50" t="n">
        <v>42670</v>
      </c>
      <c r="C180" s="45" t="s">
        <v>156</v>
      </c>
      <c r="D180" s="45" t="n">
        <v>4</v>
      </c>
      <c r="E180" s="45" t="s">
        <v>150</v>
      </c>
      <c r="F180" s="33"/>
      <c r="G180" s="32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customFormat="false" ht="15" hidden="false" customHeight="false" outlineLevel="0" collapsed="false">
      <c r="A181" s="41" t="s">
        <v>21</v>
      </c>
      <c r="B181" s="50" t="n">
        <v>42670</v>
      </c>
      <c r="C181" s="45" t="s">
        <v>156</v>
      </c>
      <c r="D181" s="45" t="n">
        <v>4</v>
      </c>
      <c r="E181" s="45" t="s">
        <v>150</v>
      </c>
      <c r="F181" s="33"/>
      <c r="G181" s="32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customFormat="false" ht="15" hidden="false" customHeight="false" outlineLevel="0" collapsed="false">
      <c r="A182" s="41" t="s">
        <v>19</v>
      </c>
      <c r="B182" s="50" t="n">
        <v>42670</v>
      </c>
      <c r="C182" s="45" t="s">
        <v>156</v>
      </c>
      <c r="D182" s="45" t="n">
        <v>4</v>
      </c>
      <c r="E182" s="45" t="s">
        <v>150</v>
      </c>
      <c r="F182" s="33"/>
      <c r="G182" s="32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customFormat="false" ht="15" hidden="false" customHeight="false" outlineLevel="0" collapsed="false">
      <c r="A183" s="41" t="s">
        <v>67</v>
      </c>
      <c r="B183" s="50" t="n">
        <v>42670</v>
      </c>
      <c r="C183" s="45" t="s">
        <v>156</v>
      </c>
      <c r="D183" s="45" t="n">
        <v>4</v>
      </c>
      <c r="E183" s="45" t="s">
        <v>150</v>
      </c>
      <c r="F183" s="33"/>
      <c r="G183" s="32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customFormat="false" ht="15" hidden="false" customHeight="false" outlineLevel="0" collapsed="false">
      <c r="A184" s="41" t="s">
        <v>65</v>
      </c>
      <c r="B184" s="50" t="n">
        <v>42670</v>
      </c>
      <c r="C184" s="45" t="s">
        <v>156</v>
      </c>
      <c r="D184" s="45" t="n">
        <v>4</v>
      </c>
      <c r="E184" s="45" t="s">
        <v>150</v>
      </c>
      <c r="F184" s="33"/>
      <c r="G184" s="32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customFormat="false" ht="15" hidden="false" customHeight="false" outlineLevel="0" collapsed="false">
      <c r="A185" s="41" t="s">
        <v>5</v>
      </c>
      <c r="B185" s="51" t="s">
        <v>157</v>
      </c>
      <c r="C185" s="45" t="s">
        <v>98</v>
      </c>
      <c r="D185" s="45" t="n">
        <v>1</v>
      </c>
      <c r="E185" s="45" t="s">
        <v>84</v>
      </c>
      <c r="F185" s="33"/>
      <c r="G185" s="32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customFormat="false" ht="15" hidden="false" customHeight="false" outlineLevel="0" collapsed="false">
      <c r="A186" s="41" t="s">
        <v>55</v>
      </c>
      <c r="B186" s="51" t="s">
        <v>157</v>
      </c>
      <c r="C186" s="45" t="s">
        <v>98</v>
      </c>
      <c r="D186" s="45" t="n">
        <v>1</v>
      </c>
      <c r="E186" s="45" t="s">
        <v>84</v>
      </c>
      <c r="F186" s="33"/>
      <c r="G186" s="32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customFormat="false" ht="15" hidden="false" customHeight="false" outlineLevel="0" collapsed="false">
      <c r="A187" s="41" t="s">
        <v>65</v>
      </c>
      <c r="B187" s="50" t="n">
        <v>42674</v>
      </c>
      <c r="C187" s="45" t="s">
        <v>98</v>
      </c>
      <c r="D187" s="45" t="n">
        <v>1</v>
      </c>
      <c r="E187" s="45" t="s">
        <v>84</v>
      </c>
      <c r="F187" s="33"/>
      <c r="G187" s="32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customFormat="false" ht="15" hidden="false" customHeight="false" outlineLevel="0" collapsed="false">
      <c r="A188" s="41" t="s">
        <v>55</v>
      </c>
      <c r="B188" s="50" t="n">
        <v>42674</v>
      </c>
      <c r="C188" s="45" t="s">
        <v>98</v>
      </c>
      <c r="D188" s="45" t="n">
        <v>1</v>
      </c>
      <c r="E188" s="45" t="s">
        <v>84</v>
      </c>
      <c r="F188" s="33"/>
      <c r="G188" s="32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customFormat="false" ht="15" hidden="false" customHeight="false" outlineLevel="0" collapsed="false">
      <c r="A189" s="41" t="s">
        <v>33</v>
      </c>
      <c r="B189" s="50" t="n">
        <v>42674</v>
      </c>
      <c r="C189" s="45" t="s">
        <v>98</v>
      </c>
      <c r="D189" s="45" t="n">
        <v>1</v>
      </c>
      <c r="E189" s="45" t="s">
        <v>84</v>
      </c>
      <c r="F189" s="33"/>
      <c r="G189" s="32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customFormat="false" ht="15" hidden="false" customHeight="false" outlineLevel="0" collapsed="false">
      <c r="A190" s="41" t="s">
        <v>14</v>
      </c>
      <c r="B190" s="50" t="n">
        <v>42674</v>
      </c>
      <c r="C190" s="45" t="s">
        <v>158</v>
      </c>
      <c r="D190" s="45" t="n">
        <v>1</v>
      </c>
      <c r="E190" s="45" t="s">
        <v>123</v>
      </c>
      <c r="F190" s="33"/>
      <c r="G190" s="32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customFormat="false" ht="15" hidden="false" customHeight="false" outlineLevel="0" collapsed="false">
      <c r="A191" s="41" t="s">
        <v>42</v>
      </c>
      <c r="B191" s="50" t="n">
        <v>42674</v>
      </c>
      <c r="C191" s="45" t="s">
        <v>159</v>
      </c>
      <c r="D191" s="45" t="n">
        <v>1</v>
      </c>
      <c r="E191" s="45" t="s">
        <v>139</v>
      </c>
      <c r="F191" s="33"/>
      <c r="G191" s="32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customFormat="false" ht="15" hidden="false" customHeight="false" outlineLevel="0" collapsed="false">
      <c r="A192" s="41" t="s">
        <v>6</v>
      </c>
      <c r="B192" s="50" t="n">
        <v>42674</v>
      </c>
      <c r="C192" s="45" t="s">
        <v>98</v>
      </c>
      <c r="D192" s="45" t="n">
        <v>1</v>
      </c>
      <c r="E192" s="45" t="s">
        <v>84</v>
      </c>
      <c r="F192" s="33"/>
      <c r="G192" s="32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customFormat="false" ht="15" hidden="false" customHeight="false" outlineLevel="0" collapsed="false">
      <c r="A193" s="41" t="s">
        <v>17</v>
      </c>
      <c r="B193" s="50" t="n">
        <v>42674</v>
      </c>
      <c r="C193" s="45" t="s">
        <v>160</v>
      </c>
      <c r="D193" s="45" t="n">
        <v>1</v>
      </c>
      <c r="E193" s="45" t="s">
        <v>84</v>
      </c>
      <c r="F193" s="33"/>
      <c r="G193" s="32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customFormat="false" ht="15" hidden="false" customHeight="false" outlineLevel="0" collapsed="false">
      <c r="A194" s="41" t="s">
        <v>6</v>
      </c>
      <c r="B194" s="50" t="n">
        <v>42674</v>
      </c>
      <c r="C194" s="45" t="s">
        <v>98</v>
      </c>
      <c r="D194" s="45" t="n">
        <v>1</v>
      </c>
      <c r="E194" s="45" t="s">
        <v>161</v>
      </c>
      <c r="F194" s="33"/>
      <c r="G194" s="32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customFormat="false" ht="15" hidden="false" customHeight="false" outlineLevel="0" collapsed="false">
      <c r="A195" s="41" t="s">
        <v>6</v>
      </c>
      <c r="B195" s="50" t="n">
        <v>42674</v>
      </c>
      <c r="C195" s="45" t="s">
        <v>162</v>
      </c>
      <c r="D195" s="45" t="n">
        <v>1</v>
      </c>
      <c r="E195" s="45" t="s">
        <v>161</v>
      </c>
      <c r="F195" s="33"/>
      <c r="G195" s="32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customFormat="false" ht="15" hidden="false" customHeight="false" outlineLevel="0" collapsed="false">
      <c r="A196" s="41" t="s">
        <v>68</v>
      </c>
      <c r="B196" s="50" t="n">
        <v>42674</v>
      </c>
      <c r="C196" s="45" t="s">
        <v>98</v>
      </c>
      <c r="D196" s="45" t="n">
        <v>1</v>
      </c>
      <c r="E196" s="45" t="s">
        <v>84</v>
      </c>
      <c r="F196" s="33"/>
      <c r="G196" s="32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customFormat="false" ht="15" hidden="false" customHeight="false" outlineLevel="0" collapsed="false">
      <c r="A197" s="41" t="s">
        <v>55</v>
      </c>
      <c r="B197" s="50" t="n">
        <v>42674</v>
      </c>
      <c r="C197" s="45" t="s">
        <v>98</v>
      </c>
      <c r="D197" s="45" t="n">
        <v>1</v>
      </c>
      <c r="E197" s="45" t="s">
        <v>84</v>
      </c>
      <c r="F197" s="33"/>
      <c r="G197" s="32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customFormat="false" ht="15" hidden="false" customHeight="false" outlineLevel="0" collapsed="false">
      <c r="A198" s="41" t="s">
        <v>28</v>
      </c>
      <c r="B198" s="50" t="n">
        <v>42674</v>
      </c>
      <c r="C198" s="45" t="s">
        <v>98</v>
      </c>
      <c r="D198" s="45" t="n">
        <v>1</v>
      </c>
      <c r="E198" s="45" t="s">
        <v>163</v>
      </c>
      <c r="F198" s="33"/>
      <c r="G198" s="32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customFormat="false" ht="15" hidden="false" customHeight="false" outlineLevel="0" collapsed="false">
      <c r="A199" s="41" t="s">
        <v>42</v>
      </c>
      <c r="B199" s="42" t="n">
        <v>42675</v>
      </c>
      <c r="C199" s="45" t="s">
        <v>98</v>
      </c>
      <c r="D199" s="45" t="n">
        <v>1</v>
      </c>
      <c r="E199" s="45" t="s">
        <v>84</v>
      </c>
      <c r="F199" s="33"/>
      <c r="G199" s="32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customFormat="false" ht="15" hidden="false" customHeight="false" outlineLevel="0" collapsed="false">
      <c r="A200" s="41" t="s">
        <v>55</v>
      </c>
      <c r="B200" s="42" t="n">
        <v>42675</v>
      </c>
      <c r="C200" s="45" t="s">
        <v>98</v>
      </c>
      <c r="D200" s="45" t="n">
        <v>1</v>
      </c>
      <c r="E200" s="45" t="s">
        <v>84</v>
      </c>
      <c r="F200" s="33"/>
      <c r="G200" s="32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customFormat="false" ht="15" hidden="false" customHeight="false" outlineLevel="0" collapsed="false">
      <c r="A201" s="41" t="s">
        <v>33</v>
      </c>
      <c r="B201" s="42" t="n">
        <v>42675</v>
      </c>
      <c r="C201" s="45" t="s">
        <v>98</v>
      </c>
      <c r="D201" s="45" t="n">
        <v>1</v>
      </c>
      <c r="E201" s="45" t="s">
        <v>84</v>
      </c>
      <c r="F201" s="33"/>
      <c r="G201" s="32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customFormat="false" ht="15" hidden="false" customHeight="false" outlineLevel="0" collapsed="false">
      <c r="A202" s="41" t="s">
        <v>65</v>
      </c>
      <c r="B202" s="42" t="n">
        <v>42675</v>
      </c>
      <c r="C202" s="45" t="s">
        <v>164</v>
      </c>
      <c r="D202" s="45" t="n">
        <v>1</v>
      </c>
      <c r="E202" s="45" t="s">
        <v>84</v>
      </c>
      <c r="F202" s="33"/>
      <c r="G202" s="32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customFormat="false" ht="15" hidden="false" customHeight="false" outlineLevel="0" collapsed="false">
      <c r="A203" s="41" t="s">
        <v>55</v>
      </c>
      <c r="B203" s="42" t="n">
        <v>42675</v>
      </c>
      <c r="C203" s="45" t="s">
        <v>98</v>
      </c>
      <c r="D203" s="45" t="n">
        <v>1</v>
      </c>
      <c r="E203" s="45" t="s">
        <v>84</v>
      </c>
      <c r="F203" s="33"/>
      <c r="G203" s="32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customFormat="false" ht="15" hidden="false" customHeight="false" outlineLevel="0" collapsed="false">
      <c r="A204" s="41" t="s">
        <v>31</v>
      </c>
      <c r="B204" s="50" t="n">
        <v>42688</v>
      </c>
      <c r="C204" s="45" t="s">
        <v>165</v>
      </c>
      <c r="D204" s="45" t="n">
        <v>8</v>
      </c>
      <c r="E204" s="45" t="s">
        <v>166</v>
      </c>
      <c r="F204" s="33"/>
      <c r="G204" s="32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customFormat="false" ht="15" hidden="false" customHeight="false" outlineLevel="0" collapsed="false">
      <c r="A205" s="41" t="s">
        <v>33</v>
      </c>
      <c r="B205" s="50" t="n">
        <v>42688</v>
      </c>
      <c r="C205" s="45" t="s">
        <v>96</v>
      </c>
      <c r="D205" s="45" t="n">
        <v>1</v>
      </c>
      <c r="E205" s="45" t="s">
        <v>84</v>
      </c>
      <c r="F205" s="33"/>
      <c r="G205" s="32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customFormat="false" ht="15" hidden="false" customHeight="false" outlineLevel="0" collapsed="false">
      <c r="A206" s="41" t="s">
        <v>63</v>
      </c>
      <c r="B206" s="50" t="n">
        <v>42688</v>
      </c>
      <c r="C206" s="45" t="s">
        <v>164</v>
      </c>
      <c r="D206" s="45" t="n">
        <v>1</v>
      </c>
      <c r="E206" s="45" t="s">
        <v>84</v>
      </c>
      <c r="F206" s="33"/>
      <c r="G206" s="32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customFormat="false" ht="15" hidden="false" customHeight="false" outlineLevel="0" collapsed="false">
      <c r="A207" s="41" t="s">
        <v>30</v>
      </c>
      <c r="B207" s="50" t="n">
        <v>42688</v>
      </c>
      <c r="C207" s="45" t="s">
        <v>98</v>
      </c>
      <c r="D207" s="45" t="n">
        <v>1</v>
      </c>
      <c r="E207" s="45" t="s">
        <v>167</v>
      </c>
      <c r="F207" s="33"/>
      <c r="G207" s="32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customFormat="false" ht="15" hidden="false" customHeight="false" outlineLevel="0" collapsed="false">
      <c r="A208" s="41" t="s">
        <v>18</v>
      </c>
      <c r="B208" s="50" t="n">
        <v>42688</v>
      </c>
      <c r="C208" s="45" t="s">
        <v>162</v>
      </c>
      <c r="D208" s="45" t="n">
        <v>1</v>
      </c>
      <c r="E208" s="45" t="s">
        <v>168</v>
      </c>
      <c r="F208" s="33"/>
      <c r="G208" s="32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customFormat="false" ht="15" hidden="false" customHeight="false" outlineLevel="0" collapsed="false">
      <c r="A209" s="41" t="s">
        <v>67</v>
      </c>
      <c r="B209" s="50" t="n">
        <v>42688</v>
      </c>
      <c r="C209" s="45" t="s">
        <v>96</v>
      </c>
      <c r="D209" s="45" t="n">
        <v>1</v>
      </c>
      <c r="E209" s="45" t="s">
        <v>84</v>
      </c>
      <c r="F209" s="33"/>
      <c r="G209" s="32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customFormat="false" ht="15" hidden="false" customHeight="false" outlineLevel="0" collapsed="false">
      <c r="A210" s="41" t="s">
        <v>42</v>
      </c>
      <c r="B210" s="50" t="n">
        <v>42690</v>
      </c>
      <c r="C210" s="45" t="s">
        <v>98</v>
      </c>
      <c r="D210" s="45" t="n">
        <v>1</v>
      </c>
      <c r="E210" s="45" t="s">
        <v>84</v>
      </c>
      <c r="F210" s="33"/>
      <c r="G210" s="32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customFormat="false" ht="15" hidden="false" customHeight="false" outlineLevel="0" collapsed="false">
      <c r="A211" s="41" t="s">
        <v>55</v>
      </c>
      <c r="B211" s="50" t="n">
        <v>42690</v>
      </c>
      <c r="C211" s="45" t="s">
        <v>98</v>
      </c>
      <c r="D211" s="45" t="n">
        <v>1</v>
      </c>
      <c r="E211" s="45" t="s">
        <v>169</v>
      </c>
      <c r="F211" s="33"/>
      <c r="G211" s="32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customFormat="false" ht="15" hidden="false" customHeight="false" outlineLevel="0" collapsed="false">
      <c r="A212" s="41" t="s">
        <v>55</v>
      </c>
      <c r="B212" s="50" t="n">
        <v>42690</v>
      </c>
      <c r="C212" s="45" t="s">
        <v>98</v>
      </c>
      <c r="D212" s="45" t="n">
        <v>1</v>
      </c>
      <c r="E212" s="45" t="s">
        <v>170</v>
      </c>
      <c r="F212" s="33"/>
      <c r="G212" s="32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customFormat="false" ht="15" hidden="false" customHeight="false" outlineLevel="0" collapsed="false">
      <c r="A213" s="41" t="s">
        <v>8</v>
      </c>
      <c r="B213" s="50" t="n">
        <v>42691</v>
      </c>
      <c r="C213" s="45" t="s">
        <v>162</v>
      </c>
      <c r="D213" s="45" t="n">
        <v>1</v>
      </c>
      <c r="E213" s="45" t="s">
        <v>171</v>
      </c>
      <c r="F213" s="33"/>
      <c r="G213" s="32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customFormat="false" ht="15" hidden="false" customHeight="false" outlineLevel="0" collapsed="false">
      <c r="A214" s="41" t="s">
        <v>40</v>
      </c>
      <c r="B214" s="50" t="n">
        <v>42691</v>
      </c>
      <c r="C214" s="45" t="s">
        <v>149</v>
      </c>
      <c r="D214" s="45" t="n">
        <v>15</v>
      </c>
      <c r="E214" s="45" t="s">
        <v>172</v>
      </c>
      <c r="F214" s="33"/>
      <c r="G214" s="32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customFormat="false" ht="15" hidden="false" customHeight="false" outlineLevel="0" collapsed="false">
      <c r="A215" s="41" t="s">
        <v>40</v>
      </c>
      <c r="B215" s="50" t="n">
        <v>42691</v>
      </c>
      <c r="C215" s="45" t="s">
        <v>173</v>
      </c>
      <c r="D215" s="45" t="n">
        <v>6</v>
      </c>
      <c r="E215" s="45" t="s">
        <v>172</v>
      </c>
      <c r="F215" s="33"/>
      <c r="G215" s="32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customFormat="false" ht="15" hidden="false" customHeight="false" outlineLevel="0" collapsed="false">
      <c r="A216" s="41" t="s">
        <v>40</v>
      </c>
      <c r="B216" s="50" t="n">
        <v>42691</v>
      </c>
      <c r="C216" s="45" t="s">
        <v>174</v>
      </c>
      <c r="D216" s="45" t="n">
        <v>6</v>
      </c>
      <c r="E216" s="45" t="s">
        <v>172</v>
      </c>
      <c r="F216" s="33"/>
      <c r="G216" s="32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customFormat="false" ht="15" hidden="false" customHeight="false" outlineLevel="0" collapsed="false">
      <c r="A217" s="41" t="s">
        <v>14</v>
      </c>
      <c r="B217" s="50" t="n">
        <v>42691</v>
      </c>
      <c r="C217" s="45" t="s">
        <v>175</v>
      </c>
      <c r="D217" s="45" t="n">
        <v>4</v>
      </c>
      <c r="E217" s="45" t="s">
        <v>172</v>
      </c>
      <c r="F217" s="33"/>
      <c r="G217" s="32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customFormat="false" ht="15" hidden="false" customHeight="false" outlineLevel="0" collapsed="false">
      <c r="A218" s="41" t="s">
        <v>7</v>
      </c>
      <c r="B218" s="50" t="n">
        <v>42691</v>
      </c>
      <c r="C218" s="45" t="s">
        <v>175</v>
      </c>
      <c r="D218" s="45" t="n">
        <v>4</v>
      </c>
      <c r="E218" s="45" t="s">
        <v>172</v>
      </c>
      <c r="F218" s="33"/>
      <c r="G218" s="32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customFormat="false" ht="15" hidden="false" customHeight="false" outlineLevel="0" collapsed="false">
      <c r="A219" s="41" t="s">
        <v>65</v>
      </c>
      <c r="B219" s="50" t="n">
        <v>42691</v>
      </c>
      <c r="C219" s="45" t="s">
        <v>175</v>
      </c>
      <c r="D219" s="45" t="n">
        <v>4</v>
      </c>
      <c r="E219" s="45" t="s">
        <v>172</v>
      </c>
      <c r="F219" s="33"/>
      <c r="G219" s="32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customFormat="false" ht="15" hidden="false" customHeight="false" outlineLevel="0" collapsed="false">
      <c r="A220" s="41" t="s">
        <v>34</v>
      </c>
      <c r="B220" s="50" t="n">
        <v>42691</v>
      </c>
      <c r="C220" s="45" t="s">
        <v>175</v>
      </c>
      <c r="D220" s="45" t="n">
        <v>4</v>
      </c>
      <c r="E220" s="45" t="s">
        <v>172</v>
      </c>
      <c r="F220" s="33"/>
      <c r="G220" s="32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customFormat="false" ht="15" hidden="false" customHeight="false" outlineLevel="0" collapsed="false">
      <c r="A221" s="41" t="s">
        <v>6</v>
      </c>
      <c r="B221" s="50" t="n">
        <v>42691</v>
      </c>
      <c r="C221" s="45" t="s">
        <v>175</v>
      </c>
      <c r="D221" s="45" t="n">
        <v>4</v>
      </c>
      <c r="E221" s="45" t="s">
        <v>172</v>
      </c>
      <c r="F221" s="33"/>
      <c r="G221" s="32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customFormat="false" ht="15" hidden="false" customHeight="false" outlineLevel="0" collapsed="false">
      <c r="A222" s="41" t="s">
        <v>10</v>
      </c>
      <c r="B222" s="50" t="n">
        <v>42691</v>
      </c>
      <c r="C222" s="45" t="s">
        <v>175</v>
      </c>
      <c r="D222" s="45" t="n">
        <v>4</v>
      </c>
      <c r="E222" s="45" t="s">
        <v>172</v>
      </c>
      <c r="F222" s="33"/>
      <c r="G222" s="32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customFormat="false" ht="15" hidden="false" customHeight="false" outlineLevel="0" collapsed="false">
      <c r="A223" s="41" t="s">
        <v>37</v>
      </c>
      <c r="B223" s="50" t="n">
        <v>42691</v>
      </c>
      <c r="C223" s="45" t="s">
        <v>175</v>
      </c>
      <c r="D223" s="45" t="n">
        <v>4</v>
      </c>
      <c r="E223" s="45" t="s">
        <v>172</v>
      </c>
      <c r="F223" s="33"/>
      <c r="G223" s="32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customFormat="false" ht="15" hidden="false" customHeight="false" outlineLevel="0" collapsed="false">
      <c r="A224" s="41" t="s">
        <v>31</v>
      </c>
      <c r="B224" s="50" t="n">
        <v>42691</v>
      </c>
      <c r="C224" s="45" t="s">
        <v>175</v>
      </c>
      <c r="D224" s="45" t="n">
        <v>4</v>
      </c>
      <c r="E224" s="45" t="s">
        <v>172</v>
      </c>
      <c r="F224" s="33"/>
      <c r="G224" s="32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customFormat="false" ht="15" hidden="false" customHeight="false" outlineLevel="0" collapsed="false">
      <c r="A225" s="41" t="s">
        <v>42</v>
      </c>
      <c r="B225" s="50" t="n">
        <v>42691</v>
      </c>
      <c r="C225" s="45" t="s">
        <v>175</v>
      </c>
      <c r="D225" s="45" t="n">
        <v>4</v>
      </c>
      <c r="E225" s="45" t="s">
        <v>172</v>
      </c>
      <c r="F225" s="33"/>
      <c r="G225" s="32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customFormat="false" ht="15" hidden="false" customHeight="false" outlineLevel="0" collapsed="false">
      <c r="A226" s="41" t="s">
        <v>29</v>
      </c>
      <c r="B226" s="50" t="n">
        <v>42691</v>
      </c>
      <c r="C226" s="45" t="s">
        <v>175</v>
      </c>
      <c r="D226" s="45" t="n">
        <v>4</v>
      </c>
      <c r="E226" s="45" t="s">
        <v>172</v>
      </c>
      <c r="F226" s="33"/>
      <c r="G226" s="32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customFormat="false" ht="15" hidden="false" customHeight="false" outlineLevel="0" collapsed="false">
      <c r="A227" s="41" t="s">
        <v>9</v>
      </c>
      <c r="B227" s="50" t="n">
        <v>42691</v>
      </c>
      <c r="C227" s="45" t="s">
        <v>175</v>
      </c>
      <c r="D227" s="45" t="n">
        <v>4</v>
      </c>
      <c r="E227" s="45" t="s">
        <v>172</v>
      </c>
      <c r="F227" s="33"/>
      <c r="G227" s="32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customFormat="false" ht="15" hidden="false" customHeight="false" outlineLevel="0" collapsed="false">
      <c r="A228" s="41" t="s">
        <v>67</v>
      </c>
      <c r="B228" s="50" t="n">
        <v>42691</v>
      </c>
      <c r="C228" s="45" t="s">
        <v>175</v>
      </c>
      <c r="D228" s="45" t="n">
        <v>4</v>
      </c>
      <c r="E228" s="45" t="s">
        <v>172</v>
      </c>
      <c r="F228" s="33"/>
      <c r="G228" s="32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customFormat="false" ht="15" hidden="false" customHeight="false" outlineLevel="0" collapsed="false">
      <c r="A229" s="41" t="s">
        <v>21</v>
      </c>
      <c r="B229" s="50" t="n">
        <v>42691</v>
      </c>
      <c r="C229" s="45" t="s">
        <v>175</v>
      </c>
      <c r="D229" s="45" t="n">
        <v>4</v>
      </c>
      <c r="E229" s="45" t="s">
        <v>172</v>
      </c>
      <c r="F229" s="33"/>
      <c r="G229" s="32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customFormat="false" ht="15" hidden="false" customHeight="false" outlineLevel="0" collapsed="false">
      <c r="A230" s="41" t="s">
        <v>17</v>
      </c>
      <c r="B230" s="50" t="n">
        <v>42691</v>
      </c>
      <c r="C230" s="45" t="s">
        <v>175</v>
      </c>
      <c r="D230" s="45" t="n">
        <v>4</v>
      </c>
      <c r="E230" s="45" t="s">
        <v>172</v>
      </c>
      <c r="F230" s="33"/>
      <c r="G230" s="32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customFormat="false" ht="15" hidden="false" customHeight="false" outlineLevel="0" collapsed="false">
      <c r="A231" s="41" t="s">
        <v>33</v>
      </c>
      <c r="B231" s="51" t="s">
        <v>176</v>
      </c>
      <c r="C231" s="45" t="s">
        <v>98</v>
      </c>
      <c r="D231" s="45" t="n">
        <v>1</v>
      </c>
      <c r="E231" s="45" t="s">
        <v>177</v>
      </c>
      <c r="F231" s="33"/>
      <c r="G231" s="32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customFormat="false" ht="15" hidden="false" customHeight="false" outlineLevel="0" collapsed="false">
      <c r="A232" s="41" t="s">
        <v>68</v>
      </c>
      <c r="B232" s="51" t="s">
        <v>178</v>
      </c>
      <c r="C232" s="45" t="s">
        <v>164</v>
      </c>
      <c r="D232" s="45" t="n">
        <v>1</v>
      </c>
      <c r="E232" s="45" t="s">
        <v>179</v>
      </c>
      <c r="F232" s="33"/>
      <c r="G232" s="32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customFormat="false" ht="15" hidden="false" customHeight="false" outlineLevel="0" collapsed="false">
      <c r="A233" s="41" t="s">
        <v>21</v>
      </c>
      <c r="B233" s="50" t="n">
        <v>42695</v>
      </c>
      <c r="C233" s="45" t="s">
        <v>162</v>
      </c>
      <c r="D233" s="45" t="n">
        <v>1</v>
      </c>
      <c r="E233" s="45" t="s">
        <v>180</v>
      </c>
      <c r="F233" s="33"/>
      <c r="G233" s="32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customFormat="false" ht="15" hidden="false" customHeight="false" outlineLevel="0" collapsed="false">
      <c r="A234" s="41" t="s">
        <v>30</v>
      </c>
      <c r="B234" s="50" t="n">
        <v>42695</v>
      </c>
      <c r="C234" s="45" t="s">
        <v>162</v>
      </c>
      <c r="D234" s="45" t="n">
        <v>1</v>
      </c>
      <c r="E234" s="45" t="s">
        <v>181</v>
      </c>
      <c r="F234" s="33"/>
      <c r="G234" s="32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customFormat="false" ht="15" hidden="false" customHeight="false" outlineLevel="0" collapsed="false">
      <c r="A235" s="41" t="s">
        <v>33</v>
      </c>
      <c r="B235" s="50" t="n">
        <v>42695</v>
      </c>
      <c r="C235" s="45" t="s">
        <v>98</v>
      </c>
      <c r="D235" s="45" t="n">
        <v>1</v>
      </c>
      <c r="E235" s="45" t="s">
        <v>182</v>
      </c>
      <c r="F235" s="33"/>
      <c r="G235" s="32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customFormat="false" ht="15" hidden="false" customHeight="false" outlineLevel="0" collapsed="false">
      <c r="A236" s="41" t="s">
        <v>55</v>
      </c>
      <c r="B236" s="50" t="n">
        <v>42695</v>
      </c>
      <c r="C236" s="45" t="s">
        <v>98</v>
      </c>
      <c r="D236" s="45" t="n">
        <v>1</v>
      </c>
      <c r="E236" s="45" t="s">
        <v>79</v>
      </c>
      <c r="F236" s="33"/>
      <c r="G236" s="32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customFormat="false" ht="15" hidden="false" customHeight="false" outlineLevel="0" collapsed="false">
      <c r="A237" s="41" t="s">
        <v>57</v>
      </c>
      <c r="B237" s="50" t="n">
        <v>42695</v>
      </c>
      <c r="C237" s="45" t="s">
        <v>164</v>
      </c>
      <c r="D237" s="45" t="n">
        <v>1</v>
      </c>
      <c r="E237" s="45" t="s">
        <v>79</v>
      </c>
      <c r="F237" s="33"/>
      <c r="G237" s="32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customFormat="false" ht="15" hidden="false" customHeight="false" outlineLevel="0" collapsed="false">
      <c r="A238" s="41" t="s">
        <v>37</v>
      </c>
      <c r="B238" s="50" t="n">
        <v>42695</v>
      </c>
      <c r="C238" s="45" t="s">
        <v>98</v>
      </c>
      <c r="D238" s="45" t="n">
        <v>1</v>
      </c>
      <c r="E238" s="45" t="s">
        <v>79</v>
      </c>
      <c r="F238" s="33"/>
      <c r="G238" s="32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customFormat="false" ht="15" hidden="false" customHeight="false" outlineLevel="0" collapsed="false">
      <c r="A239" s="41" t="s">
        <v>30</v>
      </c>
      <c r="B239" s="50" t="n">
        <v>42695</v>
      </c>
      <c r="C239" s="45" t="s">
        <v>162</v>
      </c>
      <c r="D239" s="45" t="n">
        <v>1</v>
      </c>
      <c r="E239" s="45" t="s">
        <v>183</v>
      </c>
      <c r="F239" s="33"/>
      <c r="G239" s="32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customFormat="false" ht="15" hidden="false" customHeight="false" outlineLevel="0" collapsed="false">
      <c r="A240" s="41" t="s">
        <v>5</v>
      </c>
      <c r="B240" s="50" t="n">
        <v>42695</v>
      </c>
      <c r="C240" s="45" t="s">
        <v>98</v>
      </c>
      <c r="D240" s="45" t="n">
        <v>1</v>
      </c>
      <c r="E240" s="45" t="s">
        <v>182</v>
      </c>
      <c r="F240" s="33"/>
      <c r="G240" s="32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customFormat="false" ht="15" hidden="false" customHeight="false" outlineLevel="0" collapsed="false">
      <c r="A241" s="41" t="s">
        <v>5</v>
      </c>
      <c r="B241" s="50" t="n">
        <v>42695</v>
      </c>
      <c r="C241" s="45" t="s">
        <v>98</v>
      </c>
      <c r="D241" s="45" t="n">
        <v>1</v>
      </c>
      <c r="E241" s="45" t="s">
        <v>182</v>
      </c>
      <c r="F241" s="33"/>
      <c r="G241" s="32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customFormat="false" ht="15" hidden="false" customHeight="false" outlineLevel="0" collapsed="false">
      <c r="A242" s="41" t="s">
        <v>5</v>
      </c>
      <c r="B242" s="50" t="n">
        <v>42695</v>
      </c>
      <c r="C242" s="45" t="s">
        <v>98</v>
      </c>
      <c r="D242" s="45" t="n">
        <v>1</v>
      </c>
      <c r="E242" s="45" t="s">
        <v>184</v>
      </c>
      <c r="F242" s="33"/>
      <c r="G242" s="32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customFormat="false" ht="15" hidden="false" customHeight="false" outlineLevel="0" collapsed="false">
      <c r="A243" s="41" t="s">
        <v>47</v>
      </c>
      <c r="B243" s="50" t="n">
        <v>42695</v>
      </c>
      <c r="C243" s="45" t="s">
        <v>98</v>
      </c>
      <c r="D243" s="45" t="n">
        <v>1</v>
      </c>
      <c r="E243" s="45" t="s">
        <v>182</v>
      </c>
      <c r="F243" s="33"/>
      <c r="G243" s="32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customFormat="false" ht="15" hidden="false" customHeight="false" outlineLevel="0" collapsed="false">
      <c r="A244" s="41" t="s">
        <v>65</v>
      </c>
      <c r="B244" s="50" t="n">
        <v>42695</v>
      </c>
      <c r="C244" s="45" t="s">
        <v>98</v>
      </c>
      <c r="D244" s="45" t="n">
        <v>1</v>
      </c>
      <c r="E244" s="45" t="s">
        <v>182</v>
      </c>
      <c r="F244" s="33"/>
      <c r="G244" s="32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customFormat="false" ht="15" hidden="false" customHeight="false" outlineLevel="0" collapsed="false">
      <c r="A245" s="41" t="s">
        <v>58</v>
      </c>
      <c r="B245" s="50" t="n">
        <v>42695</v>
      </c>
      <c r="C245" s="45" t="s">
        <v>185</v>
      </c>
      <c r="D245" s="45" t="n">
        <v>1</v>
      </c>
      <c r="E245" s="45" t="s">
        <v>186</v>
      </c>
      <c r="F245" s="33"/>
      <c r="G245" s="32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customFormat="false" ht="15" hidden="false" customHeight="false" outlineLevel="0" collapsed="false">
      <c r="A246" s="41" t="s">
        <v>47</v>
      </c>
      <c r="B246" s="50" t="n">
        <v>42696</v>
      </c>
      <c r="C246" s="45" t="s">
        <v>98</v>
      </c>
      <c r="D246" s="45" t="n">
        <v>1</v>
      </c>
      <c r="E246" s="45" t="s">
        <v>79</v>
      </c>
      <c r="F246" s="33"/>
      <c r="G246" s="32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customFormat="false" ht="15" hidden="false" customHeight="false" outlineLevel="0" collapsed="false">
      <c r="A247" s="41" t="s">
        <v>28</v>
      </c>
      <c r="B247" s="50" t="n">
        <v>42697</v>
      </c>
      <c r="C247" s="45" t="s">
        <v>98</v>
      </c>
      <c r="D247" s="45" t="n">
        <v>1</v>
      </c>
      <c r="E247" s="45" t="s">
        <v>187</v>
      </c>
      <c r="F247" s="33"/>
      <c r="G247" s="32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customFormat="false" ht="15" hidden="false" customHeight="false" outlineLevel="0" collapsed="false">
      <c r="A248" s="41" t="s">
        <v>40</v>
      </c>
      <c r="B248" s="50" t="n">
        <v>42697</v>
      </c>
      <c r="C248" s="45" t="s">
        <v>162</v>
      </c>
      <c r="D248" s="45" t="n">
        <v>1</v>
      </c>
      <c r="E248" s="45" t="s">
        <v>188</v>
      </c>
      <c r="F248" s="33"/>
      <c r="G248" s="32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customFormat="false" ht="15" hidden="false" customHeight="false" outlineLevel="0" collapsed="false">
      <c r="A249" s="41" t="s">
        <v>21</v>
      </c>
      <c r="B249" s="50" t="n">
        <v>42697</v>
      </c>
      <c r="C249" s="45" t="s">
        <v>164</v>
      </c>
      <c r="D249" s="45" t="n">
        <v>1</v>
      </c>
      <c r="E249" s="45" t="s">
        <v>84</v>
      </c>
      <c r="F249" s="33"/>
      <c r="G249" s="32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customFormat="false" ht="15" hidden="false" customHeight="false" outlineLevel="0" collapsed="false">
      <c r="A250" s="41" t="s">
        <v>30</v>
      </c>
      <c r="B250" s="50" t="n">
        <v>42698</v>
      </c>
      <c r="C250" s="45" t="s">
        <v>98</v>
      </c>
      <c r="D250" s="45" t="n">
        <v>1</v>
      </c>
      <c r="E250" s="45" t="s">
        <v>123</v>
      </c>
      <c r="F250" s="33"/>
      <c r="G250" s="32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customFormat="false" ht="15" hidden="false" customHeight="false" outlineLevel="0" collapsed="false">
      <c r="A251" s="41" t="s">
        <v>21</v>
      </c>
      <c r="B251" s="50" t="n">
        <v>42698</v>
      </c>
      <c r="C251" s="45" t="s">
        <v>189</v>
      </c>
      <c r="D251" s="45" t="n">
        <v>1</v>
      </c>
      <c r="E251" s="45" t="s">
        <v>190</v>
      </c>
      <c r="F251" s="33"/>
      <c r="G251" s="32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customFormat="false" ht="15" hidden="false" customHeight="false" outlineLevel="0" collapsed="false">
      <c r="A252" s="41" t="s">
        <v>37</v>
      </c>
      <c r="B252" s="50" t="n">
        <v>42698</v>
      </c>
      <c r="C252" s="45" t="s">
        <v>98</v>
      </c>
      <c r="D252" s="45" t="n">
        <v>1</v>
      </c>
      <c r="E252" s="45" t="s">
        <v>123</v>
      </c>
      <c r="F252" s="33"/>
      <c r="G252" s="32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customFormat="false" ht="15" hidden="false" customHeight="false" outlineLevel="0" collapsed="false">
      <c r="A253" s="41" t="s">
        <v>6</v>
      </c>
      <c r="B253" s="50" t="n">
        <v>42698</v>
      </c>
      <c r="C253" s="45" t="s">
        <v>98</v>
      </c>
      <c r="D253" s="45" t="n">
        <v>1</v>
      </c>
      <c r="E253" s="45" t="s">
        <v>191</v>
      </c>
      <c r="F253" s="33"/>
      <c r="G253" s="32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customFormat="false" ht="15" hidden="false" customHeight="false" outlineLevel="0" collapsed="false">
      <c r="A254" s="41" t="s">
        <v>6</v>
      </c>
      <c r="B254" s="50" t="n">
        <v>42698</v>
      </c>
      <c r="C254" s="45" t="s">
        <v>189</v>
      </c>
      <c r="D254" s="45" t="n">
        <v>1</v>
      </c>
      <c r="E254" s="45" t="s">
        <v>192</v>
      </c>
      <c r="F254" s="33"/>
      <c r="G254" s="32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customFormat="false" ht="15" hidden="false" customHeight="false" outlineLevel="0" collapsed="false">
      <c r="A255" s="41" t="s">
        <v>6</v>
      </c>
      <c r="B255" s="50" t="n">
        <v>42698</v>
      </c>
      <c r="C255" s="45" t="s">
        <v>189</v>
      </c>
      <c r="D255" s="45" t="n">
        <v>1</v>
      </c>
      <c r="E255" s="45" t="s">
        <v>193</v>
      </c>
      <c r="F255" s="33"/>
      <c r="G255" s="32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customFormat="false" ht="15" hidden="false" customHeight="false" outlineLevel="0" collapsed="false">
      <c r="A256" s="41" t="s">
        <v>30</v>
      </c>
      <c r="B256" s="50" t="n">
        <v>42702</v>
      </c>
      <c r="C256" s="45" t="s">
        <v>189</v>
      </c>
      <c r="D256" s="45" t="n">
        <v>1</v>
      </c>
      <c r="E256" s="45" t="s">
        <v>194</v>
      </c>
      <c r="F256" s="33"/>
      <c r="G256" s="32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customFormat="false" ht="15" hidden="false" customHeight="false" outlineLevel="0" collapsed="false">
      <c r="A257" s="41" t="s">
        <v>42</v>
      </c>
      <c r="B257" s="50" t="n">
        <v>42702</v>
      </c>
      <c r="C257" s="45" t="s">
        <v>195</v>
      </c>
      <c r="D257" s="45" t="n">
        <v>1</v>
      </c>
      <c r="E257" s="45" t="s">
        <v>84</v>
      </c>
      <c r="F257" s="33"/>
      <c r="G257" s="32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customFormat="false" ht="15" hidden="false" customHeight="false" outlineLevel="0" collapsed="false">
      <c r="A258" s="41" t="s">
        <v>30</v>
      </c>
      <c r="B258" s="50" t="n">
        <v>42702</v>
      </c>
      <c r="C258" s="45" t="s">
        <v>195</v>
      </c>
      <c r="D258" s="45" t="n">
        <v>1</v>
      </c>
      <c r="E258" s="45" t="s">
        <v>84</v>
      </c>
      <c r="F258" s="33"/>
      <c r="G258" s="32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customFormat="false" ht="15" hidden="false" customHeight="false" outlineLevel="0" collapsed="false">
      <c r="A259" s="41" t="s">
        <v>21</v>
      </c>
      <c r="B259" s="50" t="n">
        <v>42703</v>
      </c>
      <c r="C259" s="45" t="s">
        <v>195</v>
      </c>
      <c r="D259" s="45" t="n">
        <v>1</v>
      </c>
      <c r="E259" s="45" t="s">
        <v>196</v>
      </c>
      <c r="F259" s="33"/>
      <c r="G259" s="32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customFormat="false" ht="15" hidden="false" customHeight="false" outlineLevel="0" collapsed="false">
      <c r="A260" s="41" t="s">
        <v>65</v>
      </c>
      <c r="B260" s="50" t="n">
        <v>42703</v>
      </c>
      <c r="C260" s="45" t="s">
        <v>195</v>
      </c>
      <c r="D260" s="45" t="n">
        <v>1</v>
      </c>
      <c r="E260" s="45" t="s">
        <v>134</v>
      </c>
      <c r="F260" s="33"/>
      <c r="G260" s="32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customFormat="false" ht="15" hidden="false" customHeight="false" outlineLevel="0" collapsed="false">
      <c r="A261" s="41" t="s">
        <v>14</v>
      </c>
      <c r="B261" s="50" t="n">
        <v>42703</v>
      </c>
      <c r="C261" s="45" t="s">
        <v>195</v>
      </c>
      <c r="D261" s="45" t="n">
        <v>1</v>
      </c>
      <c r="E261" s="45" t="s">
        <v>134</v>
      </c>
      <c r="F261" s="33"/>
      <c r="G261" s="32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customFormat="false" ht="15" hidden="false" customHeight="false" outlineLevel="0" collapsed="false">
      <c r="A262" s="41" t="s">
        <v>10</v>
      </c>
      <c r="B262" s="50" t="n">
        <v>42703</v>
      </c>
      <c r="C262" s="45" t="s">
        <v>197</v>
      </c>
      <c r="D262" s="45" t="n">
        <v>1</v>
      </c>
      <c r="E262" s="45" t="s">
        <v>198</v>
      </c>
      <c r="F262" s="33"/>
      <c r="G262" s="32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customFormat="false" ht="15" hidden="false" customHeight="false" outlineLevel="0" collapsed="false">
      <c r="A263" s="41" t="s">
        <v>33</v>
      </c>
      <c r="B263" s="50" t="n">
        <v>42703</v>
      </c>
      <c r="C263" s="45" t="s">
        <v>195</v>
      </c>
      <c r="D263" s="45" t="n">
        <v>1</v>
      </c>
      <c r="E263" s="45" t="s">
        <v>79</v>
      </c>
      <c r="F263" s="33"/>
      <c r="G263" s="32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customFormat="false" ht="15" hidden="false" customHeight="false" outlineLevel="0" collapsed="false">
      <c r="A264" s="41" t="s">
        <v>10</v>
      </c>
      <c r="B264" s="50" t="n">
        <v>42703</v>
      </c>
      <c r="C264" s="45" t="s">
        <v>199</v>
      </c>
      <c r="D264" s="45" t="n">
        <v>1</v>
      </c>
      <c r="E264" s="45" t="s">
        <v>79</v>
      </c>
      <c r="F264" s="33"/>
      <c r="G264" s="32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customFormat="false" ht="15" hidden="false" customHeight="false" outlineLevel="0" collapsed="false">
      <c r="A265" s="41" t="s">
        <v>30</v>
      </c>
      <c r="B265" s="50" t="n">
        <v>42704</v>
      </c>
      <c r="C265" s="45" t="s">
        <v>197</v>
      </c>
      <c r="D265" s="45" t="n">
        <v>1</v>
      </c>
      <c r="E265" s="45" t="s">
        <v>79</v>
      </c>
      <c r="F265" s="33"/>
      <c r="G265" s="32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customFormat="false" ht="15" hidden="false" customHeight="false" outlineLevel="0" collapsed="false">
      <c r="A266" s="41" t="s">
        <v>9</v>
      </c>
      <c r="B266" s="50" t="n">
        <v>42704</v>
      </c>
      <c r="C266" s="45" t="s">
        <v>195</v>
      </c>
      <c r="D266" s="45" t="n">
        <v>1</v>
      </c>
      <c r="E266" s="45" t="s">
        <v>200</v>
      </c>
      <c r="F266" s="33"/>
      <c r="G266" s="32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customFormat="false" ht="15" hidden="false" customHeight="false" outlineLevel="0" collapsed="false">
      <c r="A267" s="41" t="s">
        <v>9</v>
      </c>
      <c r="B267" s="50" t="n">
        <v>42704</v>
      </c>
      <c r="C267" s="45" t="s">
        <v>195</v>
      </c>
      <c r="D267" s="45" t="n">
        <v>1</v>
      </c>
      <c r="E267" s="45" t="s">
        <v>200</v>
      </c>
      <c r="F267" s="33"/>
      <c r="G267" s="32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</row>
    <row r="268" customFormat="false" ht="15" hidden="false" customHeight="false" outlineLevel="0" collapsed="false">
      <c r="A268" s="41" t="s">
        <v>9</v>
      </c>
      <c r="B268" s="50" t="n">
        <v>42704</v>
      </c>
      <c r="C268" s="45" t="s">
        <v>195</v>
      </c>
      <c r="D268" s="45" t="n">
        <v>1</v>
      </c>
      <c r="E268" s="45" t="s">
        <v>200</v>
      </c>
      <c r="F268" s="33"/>
      <c r="G268" s="32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</row>
    <row r="269" customFormat="false" ht="15" hidden="false" customHeight="false" outlineLevel="0" collapsed="false">
      <c r="A269" s="41" t="s">
        <v>14</v>
      </c>
      <c r="B269" s="50" t="n">
        <v>42704</v>
      </c>
      <c r="C269" s="45" t="s">
        <v>195</v>
      </c>
      <c r="D269" s="45" t="n">
        <v>1</v>
      </c>
      <c r="E269" s="45" t="s">
        <v>134</v>
      </c>
      <c r="F269" s="33"/>
      <c r="G269" s="32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customFormat="false" ht="15" hidden="false" customHeight="false" outlineLevel="0" collapsed="false">
      <c r="A270" s="41" t="s">
        <v>65</v>
      </c>
      <c r="B270" s="50" t="n">
        <v>42705</v>
      </c>
      <c r="C270" s="45" t="s">
        <v>201</v>
      </c>
      <c r="D270" s="45" t="n">
        <v>1</v>
      </c>
      <c r="E270" s="45" t="s">
        <v>202</v>
      </c>
      <c r="F270" s="33"/>
      <c r="G270" s="32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customFormat="false" ht="15" hidden="false" customHeight="false" outlineLevel="0" collapsed="false">
      <c r="A271" s="41" t="s">
        <v>33</v>
      </c>
      <c r="B271" s="50" t="n">
        <v>42705</v>
      </c>
      <c r="C271" s="45" t="s">
        <v>195</v>
      </c>
      <c r="D271" s="45" t="n">
        <v>1</v>
      </c>
      <c r="E271" s="45" t="s">
        <v>203</v>
      </c>
      <c r="F271" s="33"/>
      <c r="G271" s="32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customFormat="false" ht="15" hidden="false" customHeight="false" outlineLevel="0" collapsed="false">
      <c r="A272" s="41" t="s">
        <v>14</v>
      </c>
      <c r="B272" s="50" t="n">
        <v>42706</v>
      </c>
      <c r="C272" s="45" t="s">
        <v>195</v>
      </c>
      <c r="D272" s="45" t="n">
        <v>1</v>
      </c>
      <c r="E272" s="45" t="s">
        <v>134</v>
      </c>
      <c r="F272" s="33"/>
      <c r="G272" s="32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customFormat="false" ht="15" hidden="false" customHeight="false" outlineLevel="0" collapsed="false">
      <c r="A273" s="41" t="s">
        <v>14</v>
      </c>
      <c r="B273" s="50" t="n">
        <v>42706</v>
      </c>
      <c r="C273" s="45" t="s">
        <v>195</v>
      </c>
      <c r="D273" s="45" t="n">
        <v>1</v>
      </c>
      <c r="E273" s="45" t="s">
        <v>134</v>
      </c>
      <c r="F273" s="33"/>
      <c r="G273" s="32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customFormat="false" ht="15" hidden="false" customHeight="false" outlineLevel="0" collapsed="false">
      <c r="A274" s="41" t="s">
        <v>10</v>
      </c>
      <c r="B274" s="50" t="n">
        <v>42709</v>
      </c>
      <c r="C274" s="45" t="s">
        <v>189</v>
      </c>
      <c r="D274" s="45" t="n">
        <v>1</v>
      </c>
      <c r="E274" s="45" t="s">
        <v>204</v>
      </c>
      <c r="F274" s="33"/>
      <c r="G274" s="32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customFormat="false" ht="15" hidden="false" customHeight="false" outlineLevel="0" collapsed="false">
      <c r="A275" s="41" t="s">
        <v>38</v>
      </c>
      <c r="B275" s="50" t="n">
        <v>42709</v>
      </c>
      <c r="C275" s="45" t="s">
        <v>195</v>
      </c>
      <c r="D275" s="45" t="n">
        <v>1</v>
      </c>
      <c r="E275" s="45" t="s">
        <v>134</v>
      </c>
      <c r="F275" s="33"/>
      <c r="G275" s="32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customFormat="false" ht="15" hidden="false" customHeight="false" outlineLevel="0" collapsed="false">
      <c r="A276" s="41" t="s">
        <v>30</v>
      </c>
      <c r="B276" s="50" t="n">
        <v>42709</v>
      </c>
      <c r="C276" s="45" t="s">
        <v>195</v>
      </c>
      <c r="D276" s="45" t="n">
        <v>1</v>
      </c>
      <c r="E276" s="45" t="s">
        <v>134</v>
      </c>
      <c r="F276" s="33"/>
      <c r="G276" s="32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customFormat="false" ht="15" hidden="false" customHeight="false" outlineLevel="0" collapsed="false">
      <c r="A277" s="41" t="s">
        <v>30</v>
      </c>
      <c r="B277" s="50" t="n">
        <v>42709</v>
      </c>
      <c r="C277" s="45" t="s">
        <v>189</v>
      </c>
      <c r="D277" s="45" t="n">
        <v>1</v>
      </c>
      <c r="E277" s="45" t="s">
        <v>205</v>
      </c>
      <c r="F277" s="33"/>
      <c r="G277" s="32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</row>
    <row r="278" customFormat="false" ht="15" hidden="false" customHeight="false" outlineLevel="0" collapsed="false">
      <c r="A278" s="41" t="s">
        <v>33</v>
      </c>
      <c r="B278" s="50" t="n">
        <v>42709</v>
      </c>
      <c r="C278" s="45" t="s">
        <v>195</v>
      </c>
      <c r="D278" s="45" t="n">
        <v>1</v>
      </c>
      <c r="E278" s="45" t="s">
        <v>206</v>
      </c>
      <c r="F278" s="33"/>
      <c r="G278" s="32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</row>
    <row r="279" customFormat="false" ht="15" hidden="false" customHeight="false" outlineLevel="0" collapsed="false">
      <c r="A279" s="41" t="s">
        <v>14</v>
      </c>
      <c r="B279" s="50" t="n">
        <v>42709</v>
      </c>
      <c r="C279" s="45" t="s">
        <v>195</v>
      </c>
      <c r="D279" s="45" t="n">
        <v>1</v>
      </c>
      <c r="E279" s="45" t="s">
        <v>134</v>
      </c>
      <c r="F279" s="33"/>
      <c r="G279" s="32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customFormat="false" ht="15" hidden="false" customHeight="false" outlineLevel="0" collapsed="false">
      <c r="A280" s="41" t="s">
        <v>63</v>
      </c>
      <c r="B280" s="50" t="n">
        <v>42709</v>
      </c>
      <c r="C280" s="45" t="s">
        <v>195</v>
      </c>
      <c r="D280" s="45" t="n">
        <v>1</v>
      </c>
      <c r="E280" s="45" t="s">
        <v>79</v>
      </c>
      <c r="F280" s="33"/>
      <c r="G280" s="32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customFormat="false" ht="15" hidden="false" customHeight="false" outlineLevel="0" collapsed="false">
      <c r="A281" s="41" t="s">
        <v>11</v>
      </c>
      <c r="B281" s="50" t="n">
        <v>42709</v>
      </c>
      <c r="C281" s="45" t="s">
        <v>195</v>
      </c>
      <c r="D281" s="45" t="n">
        <v>1</v>
      </c>
      <c r="E281" s="45" t="s">
        <v>134</v>
      </c>
      <c r="F281" s="33"/>
      <c r="G281" s="32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customFormat="false" ht="15" hidden="false" customHeight="false" outlineLevel="0" collapsed="false">
      <c r="A282" s="41" t="s">
        <v>7</v>
      </c>
      <c r="B282" s="50" t="n">
        <v>42709</v>
      </c>
      <c r="C282" s="45" t="s">
        <v>195</v>
      </c>
      <c r="D282" s="45" t="n">
        <v>1</v>
      </c>
      <c r="E282" s="45" t="s">
        <v>79</v>
      </c>
      <c r="F282" s="33"/>
      <c r="G282" s="32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customFormat="false" ht="15" hidden="false" customHeight="false" outlineLevel="0" collapsed="false">
      <c r="A283" s="41" t="s">
        <v>17</v>
      </c>
      <c r="B283" s="50" t="n">
        <v>42709</v>
      </c>
      <c r="C283" s="45" t="s">
        <v>195</v>
      </c>
      <c r="D283" s="45" t="n">
        <v>1</v>
      </c>
      <c r="E283" s="45" t="s">
        <v>134</v>
      </c>
      <c r="F283" s="33"/>
      <c r="G283" s="32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customFormat="false" ht="15" hidden="false" customHeight="false" outlineLevel="0" collapsed="false">
      <c r="A284" s="41" t="s">
        <v>14</v>
      </c>
      <c r="B284" s="50" t="n">
        <v>42710</v>
      </c>
      <c r="C284" s="45" t="s">
        <v>189</v>
      </c>
      <c r="D284" s="45" t="n">
        <v>1</v>
      </c>
      <c r="E284" s="45" t="s">
        <v>207</v>
      </c>
      <c r="F284" s="33"/>
      <c r="G284" s="32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customFormat="false" ht="15" hidden="false" customHeight="false" outlineLevel="0" collapsed="false">
      <c r="A285" s="41" t="s">
        <v>38</v>
      </c>
      <c r="B285" s="50" t="n">
        <v>42710</v>
      </c>
      <c r="C285" s="45" t="s">
        <v>195</v>
      </c>
      <c r="D285" s="45" t="n">
        <v>1</v>
      </c>
      <c r="E285" s="45" t="s">
        <v>134</v>
      </c>
      <c r="F285" s="33"/>
      <c r="G285" s="32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</row>
    <row r="286" customFormat="false" ht="15" hidden="false" customHeight="false" outlineLevel="0" collapsed="false">
      <c r="A286" s="41" t="s">
        <v>33</v>
      </c>
      <c r="B286" s="52" t="n">
        <v>42710</v>
      </c>
      <c r="C286" s="53" t="s">
        <v>195</v>
      </c>
      <c r="D286" s="54" t="n">
        <v>1</v>
      </c>
      <c r="E286" s="53" t="s">
        <v>79</v>
      </c>
      <c r="F286" s="33"/>
      <c r="G286" s="32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</row>
    <row r="287" customFormat="false" ht="15" hidden="false" customHeight="false" outlineLevel="0" collapsed="false">
      <c r="A287" s="41" t="s">
        <v>40</v>
      </c>
      <c r="B287" s="52" t="n">
        <v>42710</v>
      </c>
      <c r="C287" s="53" t="s">
        <v>195</v>
      </c>
      <c r="D287" s="54" t="n">
        <v>1</v>
      </c>
      <c r="E287" s="53" t="s">
        <v>79</v>
      </c>
      <c r="F287" s="33"/>
      <c r="G287" s="32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customFormat="false" ht="15" hidden="false" customHeight="false" outlineLevel="0" collapsed="false">
      <c r="A288" s="41" t="s">
        <v>65</v>
      </c>
      <c r="B288" s="52" t="n">
        <v>42710</v>
      </c>
      <c r="C288" s="53" t="s">
        <v>195</v>
      </c>
      <c r="D288" s="54" t="n">
        <v>1</v>
      </c>
      <c r="E288" s="53" t="s">
        <v>208</v>
      </c>
      <c r="F288" s="33"/>
      <c r="G288" s="32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customFormat="false" ht="15" hidden="false" customHeight="false" outlineLevel="0" collapsed="false">
      <c r="A289" s="41" t="s">
        <v>10</v>
      </c>
      <c r="B289" s="42" t="n">
        <v>42706</v>
      </c>
      <c r="C289" s="45" t="s">
        <v>209</v>
      </c>
      <c r="D289" s="45" t="n">
        <v>8</v>
      </c>
      <c r="E289" s="45" t="s">
        <v>172</v>
      </c>
      <c r="F289" s="33"/>
      <c r="G289" s="32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customFormat="false" ht="15" hidden="false" customHeight="false" outlineLevel="0" collapsed="false">
      <c r="A290" s="41" t="s">
        <v>55</v>
      </c>
      <c r="B290" s="42" t="n">
        <v>42706</v>
      </c>
      <c r="C290" s="45" t="s">
        <v>209</v>
      </c>
      <c r="D290" s="45" t="n">
        <v>8</v>
      </c>
      <c r="E290" s="45" t="s">
        <v>172</v>
      </c>
      <c r="F290" s="33"/>
      <c r="G290" s="32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customFormat="false" ht="15" hidden="false" customHeight="false" outlineLevel="0" collapsed="false">
      <c r="A291" s="41" t="s">
        <v>6</v>
      </c>
      <c r="B291" s="42" t="n">
        <v>42706</v>
      </c>
      <c r="C291" s="45" t="s">
        <v>209</v>
      </c>
      <c r="D291" s="45" t="n">
        <v>8</v>
      </c>
      <c r="E291" s="45" t="s">
        <v>172</v>
      </c>
      <c r="F291" s="33"/>
      <c r="G291" s="32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customFormat="false" ht="15" hidden="false" customHeight="false" outlineLevel="0" collapsed="false">
      <c r="A292" s="41" t="s">
        <v>31</v>
      </c>
      <c r="B292" s="42" t="n">
        <v>42706</v>
      </c>
      <c r="C292" s="45" t="s">
        <v>209</v>
      </c>
      <c r="D292" s="45" t="n">
        <v>8</v>
      </c>
      <c r="E292" s="45" t="s">
        <v>172</v>
      </c>
      <c r="F292" s="33"/>
      <c r="G292" s="32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customFormat="false" ht="15" hidden="false" customHeight="false" outlineLevel="0" collapsed="false">
      <c r="A293" s="41" t="s">
        <v>5</v>
      </c>
      <c r="B293" s="50" t="n">
        <v>42710</v>
      </c>
      <c r="C293" s="45" t="s">
        <v>195</v>
      </c>
      <c r="D293" s="45" t="n">
        <v>1</v>
      </c>
      <c r="E293" s="45" t="s">
        <v>210</v>
      </c>
      <c r="F293" s="33"/>
      <c r="G293" s="32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customFormat="false" ht="15" hidden="false" customHeight="false" outlineLevel="0" collapsed="false">
      <c r="A294" s="41" t="s">
        <v>5</v>
      </c>
      <c r="B294" s="50" t="n">
        <v>42710</v>
      </c>
      <c r="C294" s="45" t="s">
        <v>195</v>
      </c>
      <c r="D294" s="45" t="n">
        <v>1</v>
      </c>
      <c r="E294" s="45" t="s">
        <v>210</v>
      </c>
      <c r="F294" s="33"/>
      <c r="G294" s="32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customFormat="false" ht="15" hidden="false" customHeight="false" outlineLevel="0" collapsed="false">
      <c r="A295" s="41" t="s">
        <v>30</v>
      </c>
      <c r="B295" s="50" t="n">
        <v>42710</v>
      </c>
      <c r="C295" s="45" t="s">
        <v>211</v>
      </c>
      <c r="D295" s="45" t="n">
        <v>1</v>
      </c>
      <c r="E295" s="45" t="s">
        <v>212</v>
      </c>
      <c r="F295" s="33"/>
      <c r="G295" s="32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</row>
    <row r="296" customFormat="false" ht="15" hidden="false" customHeight="false" outlineLevel="0" collapsed="false">
      <c r="A296" s="41" t="s">
        <v>30</v>
      </c>
      <c r="B296" s="50" t="n">
        <v>42711</v>
      </c>
      <c r="C296" s="45" t="s">
        <v>102</v>
      </c>
      <c r="D296" s="45" t="n">
        <v>1</v>
      </c>
      <c r="E296" s="45" t="s">
        <v>79</v>
      </c>
      <c r="F296" s="33"/>
      <c r="G296" s="32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</row>
    <row r="297" customFormat="false" ht="15" hidden="false" customHeight="false" outlineLevel="0" collapsed="false">
      <c r="A297" s="41" t="s">
        <v>30</v>
      </c>
      <c r="B297" s="50" t="n">
        <v>42711</v>
      </c>
      <c r="C297" s="45" t="s">
        <v>189</v>
      </c>
      <c r="D297" s="45" t="n">
        <v>1</v>
      </c>
      <c r="E297" s="45" t="s">
        <v>139</v>
      </c>
      <c r="F297" s="33"/>
      <c r="G297" s="32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customFormat="false" ht="15" hidden="false" customHeight="false" outlineLevel="0" collapsed="false">
      <c r="A298" s="41" t="s">
        <v>30</v>
      </c>
      <c r="B298" s="50" t="n">
        <v>42711</v>
      </c>
      <c r="C298" s="45" t="s">
        <v>189</v>
      </c>
      <c r="D298" s="45" t="n">
        <v>1</v>
      </c>
      <c r="E298" s="45" t="s">
        <v>213</v>
      </c>
      <c r="F298" s="33"/>
      <c r="G298" s="32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customFormat="false" ht="15" hidden="false" customHeight="false" outlineLevel="0" collapsed="false">
      <c r="A299" s="41" t="s">
        <v>33</v>
      </c>
      <c r="B299" s="50" t="n">
        <v>42711</v>
      </c>
      <c r="C299" s="45" t="s">
        <v>195</v>
      </c>
      <c r="D299" s="45" t="n">
        <v>1</v>
      </c>
      <c r="E299" s="45" t="s">
        <v>134</v>
      </c>
      <c r="F299" s="33"/>
      <c r="G299" s="32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customFormat="false" ht="15" hidden="false" customHeight="false" outlineLevel="0" collapsed="false">
      <c r="A300" s="41" t="s">
        <v>63</v>
      </c>
      <c r="B300" s="50" t="n">
        <v>42712</v>
      </c>
      <c r="C300" s="45" t="s">
        <v>189</v>
      </c>
      <c r="D300" s="45" t="n">
        <v>1</v>
      </c>
      <c r="E300" s="45" t="s">
        <v>139</v>
      </c>
      <c r="F300" s="33"/>
      <c r="G300" s="32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customFormat="false" ht="15" hidden="false" customHeight="false" outlineLevel="0" collapsed="false">
      <c r="A301" s="41" t="s">
        <v>21</v>
      </c>
      <c r="B301" s="50" t="n">
        <v>42712</v>
      </c>
      <c r="C301" s="45" t="s">
        <v>197</v>
      </c>
      <c r="D301" s="45" t="n">
        <v>1</v>
      </c>
      <c r="E301" s="45" t="s">
        <v>214</v>
      </c>
      <c r="F301" s="33"/>
      <c r="G301" s="32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customFormat="false" ht="15" hidden="false" customHeight="false" outlineLevel="0" collapsed="false">
      <c r="A302" s="41" t="s">
        <v>55</v>
      </c>
      <c r="B302" s="50" t="n">
        <v>42712</v>
      </c>
      <c r="C302" s="45" t="s">
        <v>195</v>
      </c>
      <c r="D302" s="45" t="n">
        <v>1</v>
      </c>
      <c r="E302" s="45" t="s">
        <v>79</v>
      </c>
      <c r="F302" s="33"/>
      <c r="G302" s="32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customFormat="false" ht="15" hidden="false" customHeight="false" outlineLevel="0" collapsed="false">
      <c r="A303" s="41" t="s">
        <v>30</v>
      </c>
      <c r="B303" s="50" t="n">
        <v>42712</v>
      </c>
      <c r="C303" s="45" t="s">
        <v>195</v>
      </c>
      <c r="D303" s="45" t="n">
        <v>1</v>
      </c>
      <c r="E303" s="45" t="s">
        <v>215</v>
      </c>
      <c r="F303" s="33"/>
      <c r="G303" s="32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customFormat="false" ht="15" hidden="false" customHeight="false" outlineLevel="0" collapsed="false">
      <c r="A304" s="41" t="s">
        <v>30</v>
      </c>
      <c r="B304" s="52" t="n">
        <v>42712</v>
      </c>
      <c r="C304" s="53" t="s">
        <v>189</v>
      </c>
      <c r="D304" s="55" t="n">
        <v>1</v>
      </c>
      <c r="E304" s="53" t="s">
        <v>216</v>
      </c>
      <c r="F304" s="33"/>
      <c r="G304" s="32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customFormat="false" ht="15" hidden="false" customHeight="false" outlineLevel="0" collapsed="false">
      <c r="A305" s="41" t="s">
        <v>6</v>
      </c>
      <c r="B305" s="52" t="n">
        <v>42712</v>
      </c>
      <c r="C305" s="53" t="s">
        <v>195</v>
      </c>
      <c r="D305" s="55"/>
      <c r="E305" s="53" t="s">
        <v>79</v>
      </c>
      <c r="F305" s="33"/>
      <c r="G305" s="32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</row>
    <row r="306" customFormat="false" ht="15" hidden="false" customHeight="false" outlineLevel="0" collapsed="false">
      <c r="A306" s="41" t="s">
        <v>6</v>
      </c>
      <c r="B306" s="52" t="n">
        <v>42712</v>
      </c>
      <c r="C306" s="53" t="s">
        <v>195</v>
      </c>
      <c r="D306" s="55"/>
      <c r="E306" s="53" t="s">
        <v>79</v>
      </c>
      <c r="F306" s="33"/>
      <c r="G306" s="32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</row>
    <row r="307" customFormat="false" ht="15" hidden="false" customHeight="false" outlineLevel="0" collapsed="false">
      <c r="A307" s="41" t="s">
        <v>6</v>
      </c>
      <c r="B307" s="52" t="n">
        <v>42712</v>
      </c>
      <c r="C307" s="53" t="s">
        <v>195</v>
      </c>
      <c r="D307" s="55"/>
      <c r="E307" s="53" t="s">
        <v>79</v>
      </c>
      <c r="F307" s="33"/>
      <c r="G307" s="32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customFormat="false" ht="15" hidden="false" customHeight="false" outlineLevel="0" collapsed="false">
      <c r="A308" s="41" t="s">
        <v>14</v>
      </c>
      <c r="B308" s="50" t="n">
        <v>42713</v>
      </c>
      <c r="C308" s="45" t="s">
        <v>195</v>
      </c>
      <c r="D308" s="45" t="n">
        <v>1</v>
      </c>
      <c r="E308" s="45" t="s">
        <v>84</v>
      </c>
      <c r="F308" s="33"/>
      <c r="G308" s="32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customFormat="false" ht="15" hidden="false" customHeight="false" outlineLevel="0" collapsed="false">
      <c r="A309" s="41" t="s">
        <v>14</v>
      </c>
      <c r="B309" s="50" t="n">
        <v>42713</v>
      </c>
      <c r="C309" s="45" t="s">
        <v>195</v>
      </c>
      <c r="D309" s="45" t="n">
        <v>1</v>
      </c>
      <c r="E309" s="45" t="s">
        <v>84</v>
      </c>
      <c r="F309" s="33"/>
      <c r="G309" s="32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customFormat="false" ht="15" hidden="false" customHeight="false" outlineLevel="0" collapsed="false">
      <c r="A310" s="41" t="s">
        <v>55</v>
      </c>
      <c r="B310" s="50" t="n">
        <v>42713</v>
      </c>
      <c r="C310" s="45" t="s">
        <v>195</v>
      </c>
      <c r="D310" s="45" t="n">
        <v>1</v>
      </c>
      <c r="E310" s="45" t="s">
        <v>84</v>
      </c>
      <c r="F310" s="33"/>
      <c r="G310" s="32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  <row r="311" customFormat="false" ht="15" hidden="false" customHeight="false" outlineLevel="0" collapsed="false">
      <c r="A311" s="41" t="s">
        <v>38</v>
      </c>
      <c r="B311" s="50" t="n">
        <v>42713</v>
      </c>
      <c r="C311" s="45" t="s">
        <v>195</v>
      </c>
      <c r="D311" s="45" t="n">
        <v>1</v>
      </c>
      <c r="E311" s="45" t="s">
        <v>84</v>
      </c>
      <c r="F311" s="33"/>
      <c r="G311" s="32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</row>
    <row r="312" customFormat="false" ht="15" hidden="false" customHeight="false" outlineLevel="0" collapsed="false">
      <c r="A312" s="41" t="s">
        <v>30</v>
      </c>
      <c r="B312" s="50" t="n">
        <v>42713</v>
      </c>
      <c r="C312" s="45" t="s">
        <v>189</v>
      </c>
      <c r="D312" s="45" t="n">
        <v>1</v>
      </c>
      <c r="E312" s="45" t="s">
        <v>217</v>
      </c>
      <c r="F312" s="33"/>
      <c r="G312" s="32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</row>
    <row r="313" customFormat="false" ht="15" hidden="false" customHeight="false" outlineLevel="0" collapsed="false">
      <c r="A313" s="41" t="s">
        <v>8</v>
      </c>
      <c r="B313" s="50" t="n">
        <v>42716</v>
      </c>
      <c r="C313" s="45" t="s">
        <v>218</v>
      </c>
      <c r="D313" s="45" t="n">
        <v>6</v>
      </c>
      <c r="E313" s="45" t="s">
        <v>219</v>
      </c>
      <c r="F313" s="33"/>
      <c r="G313" s="32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</row>
    <row r="314" customFormat="false" ht="15" hidden="false" customHeight="false" outlineLevel="0" collapsed="false">
      <c r="A314" s="41" t="s">
        <v>6</v>
      </c>
      <c r="B314" s="50" t="n">
        <v>42716</v>
      </c>
      <c r="C314" s="45" t="s">
        <v>220</v>
      </c>
      <c r="D314" s="45" t="n">
        <v>6</v>
      </c>
      <c r="E314" s="45" t="s">
        <v>219</v>
      </c>
      <c r="F314" s="33"/>
      <c r="G314" s="32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</row>
    <row r="315" customFormat="false" ht="15" hidden="false" customHeight="false" outlineLevel="0" collapsed="false">
      <c r="A315" s="41" t="s">
        <v>21</v>
      </c>
      <c r="B315" s="50" t="n">
        <v>42716</v>
      </c>
      <c r="C315" s="45" t="s">
        <v>221</v>
      </c>
      <c r="D315" s="45" t="n">
        <v>6</v>
      </c>
      <c r="E315" s="45" t="s">
        <v>219</v>
      </c>
      <c r="F315" s="33"/>
      <c r="G315" s="32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</row>
    <row r="316" customFormat="false" ht="15" hidden="false" customHeight="false" outlineLevel="0" collapsed="false">
      <c r="A316" s="41" t="s">
        <v>37</v>
      </c>
      <c r="B316" s="50" t="n">
        <v>42716</v>
      </c>
      <c r="C316" s="45" t="s">
        <v>222</v>
      </c>
      <c r="D316" s="45" t="n">
        <v>4</v>
      </c>
      <c r="E316" s="45" t="s">
        <v>219</v>
      </c>
      <c r="F316" s="33"/>
      <c r="G316" s="32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</row>
    <row r="317" customFormat="false" ht="15" hidden="false" customHeight="false" outlineLevel="0" collapsed="false">
      <c r="A317" s="41" t="s">
        <v>19</v>
      </c>
      <c r="B317" s="50" t="n">
        <v>42716</v>
      </c>
      <c r="C317" s="45" t="s">
        <v>149</v>
      </c>
      <c r="D317" s="45" t="n">
        <v>15</v>
      </c>
      <c r="E317" s="45" t="s">
        <v>219</v>
      </c>
      <c r="F317" s="33"/>
      <c r="G317" s="32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</row>
    <row r="318" customFormat="false" ht="15" hidden="false" customHeight="false" outlineLevel="0" collapsed="false">
      <c r="A318" s="41" t="s">
        <v>7</v>
      </c>
      <c r="B318" s="50" t="n">
        <v>42716</v>
      </c>
      <c r="C318" s="45" t="s">
        <v>222</v>
      </c>
      <c r="D318" s="45" t="n">
        <v>4</v>
      </c>
      <c r="E318" s="45" t="s">
        <v>219</v>
      </c>
      <c r="F318" s="33"/>
      <c r="G318" s="32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</row>
    <row r="319" customFormat="false" ht="15" hidden="false" customHeight="false" outlineLevel="0" collapsed="false">
      <c r="A319" s="41" t="s">
        <v>67</v>
      </c>
      <c r="B319" s="50" t="n">
        <v>42716</v>
      </c>
      <c r="C319" s="45" t="s">
        <v>222</v>
      </c>
      <c r="D319" s="45" t="n">
        <v>4</v>
      </c>
      <c r="E319" s="45" t="s">
        <v>219</v>
      </c>
      <c r="F319" s="33"/>
      <c r="G319" s="32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</row>
    <row r="320" customFormat="false" ht="15" hidden="false" customHeight="false" outlineLevel="0" collapsed="false">
      <c r="A320" s="41" t="s">
        <v>29</v>
      </c>
      <c r="B320" s="50" t="n">
        <v>42716</v>
      </c>
      <c r="C320" s="45" t="s">
        <v>222</v>
      </c>
      <c r="D320" s="45" t="n">
        <v>4</v>
      </c>
      <c r="E320" s="45" t="s">
        <v>219</v>
      </c>
      <c r="F320" s="33"/>
      <c r="G320" s="32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</row>
    <row r="321" customFormat="false" ht="15" hidden="false" customHeight="false" outlineLevel="0" collapsed="false">
      <c r="A321" s="41" t="s">
        <v>10</v>
      </c>
      <c r="B321" s="50" t="n">
        <v>42716</v>
      </c>
      <c r="C321" s="45" t="s">
        <v>222</v>
      </c>
      <c r="D321" s="45" t="n">
        <v>4</v>
      </c>
      <c r="E321" s="45" t="s">
        <v>219</v>
      </c>
      <c r="F321" s="33"/>
      <c r="G321" s="32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</row>
    <row r="322" customFormat="false" ht="15" hidden="false" customHeight="false" outlineLevel="0" collapsed="false">
      <c r="A322" s="41" t="s">
        <v>5</v>
      </c>
      <c r="B322" s="50" t="n">
        <v>42716</v>
      </c>
      <c r="C322" s="45" t="s">
        <v>222</v>
      </c>
      <c r="D322" s="45" t="n">
        <v>4</v>
      </c>
      <c r="E322" s="45" t="s">
        <v>219</v>
      </c>
      <c r="F322" s="33"/>
      <c r="G322" s="32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</row>
    <row r="323" customFormat="false" ht="15" hidden="false" customHeight="false" outlineLevel="0" collapsed="false">
      <c r="A323" s="41" t="s">
        <v>33</v>
      </c>
      <c r="B323" s="50" t="n">
        <v>42716</v>
      </c>
      <c r="C323" s="45" t="s">
        <v>222</v>
      </c>
      <c r="D323" s="45" t="n">
        <v>4</v>
      </c>
      <c r="E323" s="45" t="s">
        <v>219</v>
      </c>
      <c r="F323" s="33"/>
      <c r="G323" s="32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</row>
    <row r="324" customFormat="false" ht="15" hidden="false" customHeight="false" outlineLevel="0" collapsed="false">
      <c r="A324" s="41" t="s">
        <v>31</v>
      </c>
      <c r="B324" s="50" t="n">
        <v>42716</v>
      </c>
      <c r="C324" s="45" t="s">
        <v>222</v>
      </c>
      <c r="D324" s="45" t="n">
        <v>4</v>
      </c>
      <c r="E324" s="45" t="s">
        <v>219</v>
      </c>
      <c r="F324" s="33"/>
      <c r="G324" s="32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</row>
    <row r="325" customFormat="false" ht="15" hidden="false" customHeight="false" outlineLevel="0" collapsed="false">
      <c r="A325" s="41" t="s">
        <v>34</v>
      </c>
      <c r="B325" s="50" t="n">
        <v>42716</v>
      </c>
      <c r="C325" s="45" t="s">
        <v>222</v>
      </c>
      <c r="D325" s="45" t="n">
        <v>4</v>
      </c>
      <c r="E325" s="45" t="s">
        <v>219</v>
      </c>
      <c r="F325" s="33"/>
      <c r="G325" s="32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</row>
    <row r="326" customFormat="false" ht="15" hidden="false" customHeight="false" outlineLevel="0" collapsed="false">
      <c r="A326" s="41" t="s">
        <v>5</v>
      </c>
      <c r="B326" s="50" t="n">
        <v>42716</v>
      </c>
      <c r="C326" s="45" t="s">
        <v>195</v>
      </c>
      <c r="D326" s="45" t="n">
        <v>1</v>
      </c>
      <c r="E326" s="45" t="s">
        <v>84</v>
      </c>
      <c r="F326" s="33"/>
      <c r="G326" s="32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</row>
    <row r="327" customFormat="false" ht="15" hidden="false" customHeight="false" outlineLevel="0" collapsed="false">
      <c r="A327" s="41" t="s">
        <v>57</v>
      </c>
      <c r="B327" s="50" t="n">
        <v>42716</v>
      </c>
      <c r="C327" s="45" t="s">
        <v>197</v>
      </c>
      <c r="D327" s="45" t="n">
        <v>1</v>
      </c>
      <c r="E327" s="45" t="s">
        <v>84</v>
      </c>
      <c r="F327" s="33"/>
      <c r="G327" s="32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</row>
    <row r="328" customFormat="false" ht="15" hidden="false" customHeight="false" outlineLevel="0" collapsed="false">
      <c r="A328" s="41" t="s">
        <v>17</v>
      </c>
      <c r="B328" s="50" t="n">
        <v>42716</v>
      </c>
      <c r="C328" s="45" t="s">
        <v>195</v>
      </c>
      <c r="D328" s="45" t="n">
        <v>1</v>
      </c>
      <c r="E328" s="45" t="s">
        <v>219</v>
      </c>
      <c r="F328" s="33"/>
      <c r="G328" s="32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</row>
    <row r="329" customFormat="false" ht="15" hidden="false" customHeight="false" outlineLevel="0" collapsed="false">
      <c r="A329" s="41" t="s">
        <v>17</v>
      </c>
      <c r="B329" s="50" t="n">
        <v>42716</v>
      </c>
      <c r="C329" s="45" t="s">
        <v>195</v>
      </c>
      <c r="D329" s="45" t="n">
        <v>1</v>
      </c>
      <c r="E329" s="45" t="s">
        <v>219</v>
      </c>
      <c r="F329" s="33"/>
      <c r="G329" s="32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</row>
    <row r="330" customFormat="false" ht="15" hidden="false" customHeight="false" outlineLevel="0" collapsed="false">
      <c r="A330" s="41" t="s">
        <v>17</v>
      </c>
      <c r="B330" s="50" t="n">
        <v>42716</v>
      </c>
      <c r="C330" s="45" t="s">
        <v>195</v>
      </c>
      <c r="D330" s="45" t="n">
        <v>1</v>
      </c>
      <c r="E330" s="45" t="s">
        <v>223</v>
      </c>
      <c r="F330" s="33"/>
      <c r="G330" s="32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</row>
    <row r="331" customFormat="false" ht="15" hidden="false" customHeight="false" outlineLevel="0" collapsed="false">
      <c r="A331" s="41" t="s">
        <v>55</v>
      </c>
      <c r="B331" s="50" t="n">
        <v>42716</v>
      </c>
      <c r="C331" s="45" t="s">
        <v>197</v>
      </c>
      <c r="D331" s="45" t="n">
        <v>1</v>
      </c>
      <c r="E331" s="45" t="s">
        <v>84</v>
      </c>
      <c r="F331" s="33"/>
      <c r="G331" s="32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</row>
    <row r="332" customFormat="false" ht="15" hidden="false" customHeight="false" outlineLevel="0" collapsed="false">
      <c r="A332" s="41" t="s">
        <v>38</v>
      </c>
      <c r="B332" s="50" t="n">
        <v>42716</v>
      </c>
      <c r="C332" s="45" t="s">
        <v>195</v>
      </c>
      <c r="D332" s="45" t="n">
        <v>1</v>
      </c>
      <c r="E332" s="45" t="s">
        <v>84</v>
      </c>
      <c r="F332" s="33"/>
      <c r="G332" s="32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</row>
    <row r="333" customFormat="false" ht="15" hidden="false" customHeight="false" outlineLevel="0" collapsed="false">
      <c r="A333" s="41" t="s">
        <v>30</v>
      </c>
      <c r="B333" s="50" t="n">
        <v>42716</v>
      </c>
      <c r="C333" s="45" t="s">
        <v>197</v>
      </c>
      <c r="D333" s="45" t="n">
        <v>1</v>
      </c>
      <c r="E333" s="45" t="s">
        <v>223</v>
      </c>
      <c r="F333" s="33"/>
      <c r="G333" s="32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</row>
    <row r="334" customFormat="false" ht="15" hidden="false" customHeight="false" outlineLevel="0" collapsed="false">
      <c r="A334" s="41" t="s">
        <v>31</v>
      </c>
      <c r="B334" s="50" t="n">
        <v>42716</v>
      </c>
      <c r="C334" s="45" t="s">
        <v>224</v>
      </c>
      <c r="D334" s="45" t="n">
        <v>1</v>
      </c>
      <c r="E334" s="45" t="s">
        <v>225</v>
      </c>
      <c r="F334" s="33"/>
      <c r="G334" s="32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</row>
    <row r="335" customFormat="false" ht="15" hidden="false" customHeight="false" outlineLevel="0" collapsed="false">
      <c r="A335" s="41" t="s">
        <v>21</v>
      </c>
      <c r="B335" s="50" t="n">
        <v>42716</v>
      </c>
      <c r="C335" s="45" t="s">
        <v>195</v>
      </c>
      <c r="D335" s="45" t="n">
        <v>1</v>
      </c>
      <c r="E335" s="45" t="s">
        <v>226</v>
      </c>
      <c r="F335" s="33"/>
      <c r="G335" s="32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</row>
    <row r="336" customFormat="false" ht="15" hidden="false" customHeight="false" outlineLevel="0" collapsed="false">
      <c r="A336" s="41" t="s">
        <v>21</v>
      </c>
      <c r="B336" s="50" t="n">
        <v>42717</v>
      </c>
      <c r="C336" s="45" t="s">
        <v>195</v>
      </c>
      <c r="D336" s="45" t="n">
        <v>1</v>
      </c>
      <c r="E336" s="45" t="s">
        <v>79</v>
      </c>
      <c r="F336" s="33"/>
      <c r="G336" s="32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</row>
    <row r="337" customFormat="false" ht="15" hidden="false" customHeight="false" outlineLevel="0" collapsed="false">
      <c r="A337" s="41" t="s">
        <v>21</v>
      </c>
      <c r="B337" s="50" t="n">
        <v>42717</v>
      </c>
      <c r="C337" s="45" t="s">
        <v>189</v>
      </c>
      <c r="D337" s="45" t="n">
        <v>1</v>
      </c>
      <c r="E337" s="45" t="s">
        <v>225</v>
      </c>
      <c r="F337" s="33"/>
      <c r="G337" s="32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</row>
    <row r="338" customFormat="false" ht="15" hidden="false" customHeight="false" outlineLevel="0" collapsed="false">
      <c r="A338" s="41" t="s">
        <v>14</v>
      </c>
      <c r="B338" s="50" t="n">
        <v>42717</v>
      </c>
      <c r="C338" s="45" t="s">
        <v>195</v>
      </c>
      <c r="D338" s="45" t="n">
        <v>1</v>
      </c>
      <c r="E338" s="45" t="s">
        <v>134</v>
      </c>
      <c r="F338" s="33"/>
      <c r="G338" s="32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</row>
    <row r="339" customFormat="false" ht="15" hidden="false" customHeight="false" outlineLevel="0" collapsed="false">
      <c r="A339" s="41" t="s">
        <v>33</v>
      </c>
      <c r="B339" s="50" t="n">
        <v>42717</v>
      </c>
      <c r="C339" s="45" t="s">
        <v>195</v>
      </c>
      <c r="D339" s="45" t="n">
        <v>1</v>
      </c>
      <c r="E339" s="45" t="s">
        <v>227</v>
      </c>
      <c r="F339" s="33"/>
      <c r="G339" s="32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</row>
    <row r="340" customFormat="false" ht="15" hidden="false" customHeight="false" outlineLevel="0" collapsed="false">
      <c r="A340" s="41" t="s">
        <v>55</v>
      </c>
      <c r="B340" s="50" t="n">
        <v>42718</v>
      </c>
      <c r="C340" s="45" t="s">
        <v>224</v>
      </c>
      <c r="D340" s="45" t="n">
        <v>1</v>
      </c>
      <c r="E340" s="45" t="s">
        <v>228</v>
      </c>
      <c r="F340" s="33"/>
      <c r="G340" s="32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</row>
    <row r="341" customFormat="false" ht="15" hidden="false" customHeight="false" outlineLevel="0" collapsed="false">
      <c r="A341" s="41" t="s">
        <v>55</v>
      </c>
      <c r="B341" s="50" t="n">
        <v>42718</v>
      </c>
      <c r="C341" s="45" t="s">
        <v>195</v>
      </c>
      <c r="D341" s="45" t="n">
        <v>1</v>
      </c>
      <c r="E341" s="45" t="s">
        <v>134</v>
      </c>
      <c r="F341" s="33"/>
      <c r="G341" s="32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</row>
    <row r="342" customFormat="false" ht="15" hidden="false" customHeight="false" outlineLevel="0" collapsed="false">
      <c r="A342" s="41" t="s">
        <v>10</v>
      </c>
      <c r="B342" s="50" t="n">
        <v>42718</v>
      </c>
      <c r="C342" s="45" t="s">
        <v>195</v>
      </c>
      <c r="D342" s="45" t="n">
        <v>1</v>
      </c>
      <c r="E342" s="45" t="s">
        <v>134</v>
      </c>
      <c r="F342" s="33"/>
      <c r="G342" s="32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</row>
    <row r="343" customFormat="false" ht="15" hidden="false" customHeight="false" outlineLevel="0" collapsed="false">
      <c r="A343" s="41" t="s">
        <v>33</v>
      </c>
      <c r="B343" s="50" t="n">
        <v>42718</v>
      </c>
      <c r="C343" s="45" t="s">
        <v>195</v>
      </c>
      <c r="D343" s="45" t="n">
        <v>1</v>
      </c>
      <c r="E343" s="45" t="s">
        <v>134</v>
      </c>
      <c r="F343" s="33"/>
      <c r="G343" s="32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</row>
    <row r="344" customFormat="false" ht="15" hidden="false" customHeight="false" outlineLevel="0" collapsed="false">
      <c r="A344" s="41" t="s">
        <v>33</v>
      </c>
      <c r="B344" s="50" t="n">
        <v>42719</v>
      </c>
      <c r="C344" s="45" t="s">
        <v>224</v>
      </c>
      <c r="D344" s="45" t="n">
        <v>1</v>
      </c>
      <c r="E344" s="45" t="s">
        <v>134</v>
      </c>
      <c r="F344" s="33"/>
      <c r="G344" s="32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</row>
    <row r="345" customFormat="false" ht="15" hidden="false" customHeight="false" outlineLevel="0" collapsed="false">
      <c r="A345" s="41" t="s">
        <v>30</v>
      </c>
      <c r="B345" s="50" t="n">
        <v>42719</v>
      </c>
      <c r="C345" s="45" t="s">
        <v>224</v>
      </c>
      <c r="D345" s="45" t="n">
        <v>1</v>
      </c>
      <c r="E345" s="45" t="s">
        <v>229</v>
      </c>
      <c r="F345" s="33"/>
      <c r="G345" s="32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</row>
    <row r="346" customFormat="false" ht="15" hidden="false" customHeight="false" outlineLevel="0" collapsed="false">
      <c r="A346" s="41" t="s">
        <v>5</v>
      </c>
      <c r="B346" s="50" t="n">
        <v>42720</v>
      </c>
      <c r="C346" s="45" t="s">
        <v>195</v>
      </c>
      <c r="D346" s="45" t="n">
        <v>1</v>
      </c>
      <c r="E346" s="45" t="s">
        <v>79</v>
      </c>
      <c r="F346" s="33"/>
      <c r="G346" s="32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</row>
    <row r="347" customFormat="false" ht="15" hidden="false" customHeight="false" outlineLevel="0" collapsed="false">
      <c r="A347" s="41" t="s">
        <v>33</v>
      </c>
      <c r="B347" s="50" t="n">
        <v>42720</v>
      </c>
      <c r="C347" s="45" t="s">
        <v>195</v>
      </c>
      <c r="D347" s="45" t="n">
        <v>1</v>
      </c>
      <c r="E347" s="45" t="s">
        <v>134</v>
      </c>
      <c r="F347" s="33"/>
      <c r="G347" s="32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</row>
    <row r="348" customFormat="false" ht="15" hidden="false" customHeight="false" outlineLevel="0" collapsed="false">
      <c r="A348" s="41" t="s">
        <v>57</v>
      </c>
      <c r="B348" s="50" t="n">
        <v>42720</v>
      </c>
      <c r="C348" s="45" t="s">
        <v>195</v>
      </c>
      <c r="D348" s="45" t="n">
        <v>1</v>
      </c>
      <c r="E348" s="45" t="s">
        <v>134</v>
      </c>
      <c r="F348" s="33"/>
      <c r="G348" s="32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</row>
    <row r="349" customFormat="false" ht="15" hidden="false" customHeight="false" outlineLevel="0" collapsed="false">
      <c r="A349" s="41" t="s">
        <v>57</v>
      </c>
      <c r="B349" s="50" t="n">
        <v>42720</v>
      </c>
      <c r="C349" s="45" t="s">
        <v>197</v>
      </c>
      <c r="D349" s="45" t="n">
        <v>1</v>
      </c>
      <c r="E349" s="45" t="s">
        <v>134</v>
      </c>
      <c r="F349" s="33"/>
      <c r="G349" s="32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</row>
    <row r="350" customFormat="false" ht="15" hidden="false" customHeight="false" outlineLevel="0" collapsed="false">
      <c r="A350" s="41" t="s">
        <v>6</v>
      </c>
      <c r="B350" s="50" t="n">
        <v>42720</v>
      </c>
      <c r="C350" s="45" t="s">
        <v>195</v>
      </c>
      <c r="D350" s="45" t="n">
        <v>1</v>
      </c>
      <c r="E350" s="45" t="s">
        <v>134</v>
      </c>
      <c r="F350" s="33"/>
      <c r="G350" s="32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</row>
    <row r="351" customFormat="false" ht="15" hidden="false" customHeight="false" outlineLevel="0" collapsed="false">
      <c r="A351" s="41" t="s">
        <v>37</v>
      </c>
      <c r="B351" s="50" t="n">
        <v>42720</v>
      </c>
      <c r="C351" s="45" t="s">
        <v>189</v>
      </c>
      <c r="D351" s="45" t="n">
        <v>1</v>
      </c>
      <c r="E351" s="45" t="s">
        <v>230</v>
      </c>
      <c r="F351" s="33"/>
      <c r="G351" s="32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</row>
    <row r="352" customFormat="false" ht="15" hidden="false" customHeight="false" outlineLevel="0" collapsed="false">
      <c r="A352" s="41" t="s">
        <v>33</v>
      </c>
      <c r="B352" s="50" t="n">
        <v>42723</v>
      </c>
      <c r="C352" s="45" t="s">
        <v>195</v>
      </c>
      <c r="D352" s="45" t="n">
        <v>1</v>
      </c>
      <c r="E352" s="45" t="s">
        <v>134</v>
      </c>
      <c r="F352" s="33"/>
      <c r="G352" s="32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</row>
    <row r="353" customFormat="false" ht="15" hidden="false" customHeight="false" outlineLevel="0" collapsed="false">
      <c r="A353" s="41" t="s">
        <v>67</v>
      </c>
      <c r="B353" s="50" t="n">
        <v>42723</v>
      </c>
      <c r="C353" s="45" t="s">
        <v>224</v>
      </c>
      <c r="D353" s="45" t="n">
        <v>1</v>
      </c>
      <c r="E353" s="45" t="s">
        <v>127</v>
      </c>
      <c r="F353" s="33"/>
      <c r="G353" s="32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</row>
    <row r="354" customFormat="false" ht="15" hidden="false" customHeight="false" outlineLevel="0" collapsed="false">
      <c r="A354" s="41" t="s">
        <v>47</v>
      </c>
      <c r="B354" s="50" t="n">
        <v>42723</v>
      </c>
      <c r="C354" s="45" t="s">
        <v>197</v>
      </c>
      <c r="D354" s="45" t="n">
        <v>1</v>
      </c>
      <c r="E354" s="45" t="s">
        <v>123</v>
      </c>
      <c r="F354" s="33"/>
      <c r="G354" s="32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</row>
    <row r="355" customFormat="false" ht="15" hidden="false" customHeight="false" outlineLevel="0" collapsed="false">
      <c r="A355" s="41" t="s">
        <v>58</v>
      </c>
      <c r="B355" s="50" t="n">
        <v>42723</v>
      </c>
      <c r="C355" s="45" t="s">
        <v>197</v>
      </c>
      <c r="D355" s="45" t="n">
        <v>1</v>
      </c>
      <c r="E355" s="45" t="s">
        <v>127</v>
      </c>
      <c r="F355" s="33"/>
      <c r="G355" s="32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</row>
    <row r="356" customFormat="false" ht="15" hidden="false" customHeight="false" outlineLevel="0" collapsed="false">
      <c r="A356" s="41" t="s">
        <v>21</v>
      </c>
      <c r="B356" s="50" t="n">
        <v>42724</v>
      </c>
      <c r="C356" s="45" t="s">
        <v>189</v>
      </c>
      <c r="D356" s="45" t="n">
        <v>1</v>
      </c>
      <c r="E356" s="45"/>
      <c r="F356" s="33"/>
      <c r="G356" s="32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</row>
    <row r="357" customFormat="false" ht="15" hidden="false" customHeight="false" outlineLevel="0" collapsed="false">
      <c r="A357" s="41" t="s">
        <v>24</v>
      </c>
      <c r="B357" s="50" t="n">
        <v>42724</v>
      </c>
      <c r="C357" s="45" t="s">
        <v>224</v>
      </c>
      <c r="D357" s="45" t="n">
        <v>1</v>
      </c>
      <c r="E357" s="45" t="s">
        <v>231</v>
      </c>
      <c r="F357" s="33"/>
      <c r="G357" s="32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</row>
    <row r="358" customFormat="false" ht="15" hidden="false" customHeight="false" outlineLevel="0" collapsed="false">
      <c r="A358" s="41" t="s">
        <v>38</v>
      </c>
      <c r="B358" s="50" t="n">
        <v>42725</v>
      </c>
      <c r="C358" s="45" t="s">
        <v>224</v>
      </c>
      <c r="D358" s="45" t="n">
        <v>1</v>
      </c>
      <c r="E358" s="45" t="s">
        <v>232</v>
      </c>
      <c r="F358" s="33"/>
      <c r="G358" s="32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</row>
    <row r="359" customFormat="false" ht="15" hidden="false" customHeight="false" outlineLevel="0" collapsed="false">
      <c r="A359" s="41" t="s">
        <v>33</v>
      </c>
      <c r="B359" s="50" t="n">
        <v>42725</v>
      </c>
      <c r="C359" s="45" t="s">
        <v>195</v>
      </c>
      <c r="D359" s="45" t="n">
        <v>1</v>
      </c>
      <c r="E359" s="45" t="s">
        <v>134</v>
      </c>
      <c r="F359" s="33"/>
      <c r="G359" s="32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</row>
    <row r="360" customFormat="false" ht="15" hidden="false" customHeight="false" outlineLevel="0" collapsed="false">
      <c r="A360" s="41" t="s">
        <v>33</v>
      </c>
      <c r="B360" s="50" t="n">
        <v>42726</v>
      </c>
      <c r="C360" s="45" t="s">
        <v>197</v>
      </c>
      <c r="D360" s="45" t="n">
        <v>1</v>
      </c>
      <c r="E360" s="45" t="s">
        <v>233</v>
      </c>
      <c r="F360" s="33"/>
      <c r="G360" s="32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</row>
    <row r="361" customFormat="false" ht="15" hidden="false" customHeight="false" outlineLevel="0" collapsed="false">
      <c r="A361" s="41" t="s">
        <v>30</v>
      </c>
      <c r="B361" s="50" t="n">
        <v>42727</v>
      </c>
      <c r="C361" s="45" t="s">
        <v>195</v>
      </c>
      <c r="D361" s="45" t="n">
        <v>1</v>
      </c>
      <c r="E361" s="45" t="s">
        <v>134</v>
      </c>
      <c r="F361" s="33"/>
      <c r="G361" s="32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</row>
    <row r="362" customFormat="false" ht="15" hidden="false" customHeight="false" outlineLevel="0" collapsed="false">
      <c r="A362" s="41" t="s">
        <v>38</v>
      </c>
      <c r="B362" s="50" t="n">
        <v>42727</v>
      </c>
      <c r="C362" s="45" t="s">
        <v>197</v>
      </c>
      <c r="D362" s="45" t="n">
        <v>1</v>
      </c>
      <c r="E362" s="45" t="s">
        <v>134</v>
      </c>
      <c r="F362" s="33"/>
      <c r="G362" s="32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</row>
    <row r="363" customFormat="false" ht="15" hidden="false" customHeight="false" outlineLevel="0" collapsed="false">
      <c r="A363" s="41" t="s">
        <v>29</v>
      </c>
      <c r="B363" s="50" t="n">
        <v>42730</v>
      </c>
      <c r="C363" s="45" t="s">
        <v>195</v>
      </c>
      <c r="D363" s="45" t="n">
        <v>1</v>
      </c>
      <c r="E363" s="45" t="s">
        <v>134</v>
      </c>
      <c r="F363" s="33"/>
      <c r="G363" s="32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</row>
    <row r="364" customFormat="false" ht="15" hidden="false" customHeight="false" outlineLevel="0" collapsed="false">
      <c r="A364" s="41" t="s">
        <v>37</v>
      </c>
      <c r="B364" s="50" t="n">
        <v>42730</v>
      </c>
      <c r="C364" s="45" t="s">
        <v>189</v>
      </c>
      <c r="D364" s="45" t="n">
        <v>1</v>
      </c>
      <c r="E364" s="45" t="s">
        <v>234</v>
      </c>
      <c r="F364" s="33"/>
      <c r="G364" s="32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</row>
    <row r="365" customFormat="false" ht="15" hidden="false" customHeight="false" outlineLevel="0" collapsed="false">
      <c r="A365" s="41" t="s">
        <v>33</v>
      </c>
      <c r="B365" s="50" t="n">
        <v>42730</v>
      </c>
      <c r="C365" s="45" t="s">
        <v>195</v>
      </c>
      <c r="D365" s="45" t="n">
        <v>1</v>
      </c>
      <c r="E365" s="45" t="s">
        <v>84</v>
      </c>
      <c r="F365" s="33"/>
      <c r="G365" s="32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</row>
    <row r="366" customFormat="false" ht="15" hidden="false" customHeight="false" outlineLevel="0" collapsed="false">
      <c r="A366" s="41" t="s">
        <v>6</v>
      </c>
      <c r="B366" s="50" t="n">
        <v>42730</v>
      </c>
      <c r="C366" s="45" t="s">
        <v>195</v>
      </c>
      <c r="D366" s="45" t="n">
        <v>1</v>
      </c>
      <c r="E366" s="45" t="s">
        <v>123</v>
      </c>
      <c r="F366" s="33"/>
      <c r="G366" s="32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</row>
    <row r="367" customFormat="false" ht="15" hidden="false" customHeight="false" outlineLevel="0" collapsed="false">
      <c r="A367" s="41" t="s">
        <v>24</v>
      </c>
      <c r="B367" s="50" t="n">
        <v>42731</v>
      </c>
      <c r="C367" s="45" t="s">
        <v>195</v>
      </c>
      <c r="D367" s="45" t="n">
        <v>1</v>
      </c>
      <c r="E367" s="45" t="s">
        <v>123</v>
      </c>
      <c r="F367" s="33"/>
      <c r="G367" s="32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</row>
    <row r="368" customFormat="false" ht="15" hidden="false" customHeight="false" outlineLevel="0" collapsed="false">
      <c r="A368" s="41" t="s">
        <v>5</v>
      </c>
      <c r="B368" s="50" t="n">
        <v>42731</v>
      </c>
      <c r="C368" s="45" t="s">
        <v>195</v>
      </c>
      <c r="D368" s="45" t="n">
        <v>1</v>
      </c>
      <c r="E368" s="45" t="s">
        <v>123</v>
      </c>
      <c r="F368" s="33"/>
      <c r="G368" s="32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</row>
    <row r="369" customFormat="false" ht="15" hidden="false" customHeight="false" outlineLevel="0" collapsed="false">
      <c r="A369" s="41" t="s">
        <v>5</v>
      </c>
      <c r="B369" s="50" t="n">
        <v>42731</v>
      </c>
      <c r="C369" s="45" t="s">
        <v>224</v>
      </c>
      <c r="D369" s="45" t="n">
        <v>1</v>
      </c>
      <c r="E369" s="45" t="s">
        <v>235</v>
      </c>
      <c r="F369" s="33"/>
      <c r="G369" s="32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</row>
    <row r="370" customFormat="false" ht="15" hidden="false" customHeight="false" outlineLevel="0" collapsed="false">
      <c r="A370" s="41" t="s">
        <v>14</v>
      </c>
      <c r="B370" s="50" t="n">
        <v>42731</v>
      </c>
      <c r="C370" s="45" t="s">
        <v>197</v>
      </c>
      <c r="D370" s="45" t="n">
        <v>1</v>
      </c>
      <c r="E370" s="45" t="s">
        <v>123</v>
      </c>
      <c r="F370" s="33"/>
      <c r="G370" s="32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</row>
    <row r="371" customFormat="false" ht="15" hidden="false" customHeight="false" outlineLevel="0" collapsed="false">
      <c r="A371" s="41" t="s">
        <v>17</v>
      </c>
      <c r="B371" s="50" t="n">
        <v>42731</v>
      </c>
      <c r="C371" s="45" t="s">
        <v>195</v>
      </c>
      <c r="D371" s="45" t="n">
        <v>1</v>
      </c>
      <c r="E371" s="45" t="s">
        <v>123</v>
      </c>
      <c r="F371" s="33"/>
      <c r="G371" s="32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</row>
    <row r="372" customFormat="false" ht="15" hidden="false" customHeight="false" outlineLevel="0" collapsed="false">
      <c r="A372" s="41" t="s">
        <v>33</v>
      </c>
      <c r="B372" s="50" t="n">
        <v>42731</v>
      </c>
      <c r="C372" s="45" t="s">
        <v>224</v>
      </c>
      <c r="D372" s="45" t="n">
        <v>1</v>
      </c>
      <c r="E372" s="45" t="s">
        <v>236</v>
      </c>
      <c r="F372" s="33"/>
      <c r="G372" s="32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</row>
    <row r="373" customFormat="false" ht="15" hidden="false" customHeight="false" outlineLevel="0" collapsed="false">
      <c r="A373" s="41" t="s">
        <v>29</v>
      </c>
      <c r="B373" s="50" t="n">
        <v>42732</v>
      </c>
      <c r="C373" s="45" t="s">
        <v>195</v>
      </c>
      <c r="D373" s="45" t="n">
        <v>1</v>
      </c>
      <c r="E373" s="45" t="s">
        <v>237</v>
      </c>
      <c r="F373" s="33"/>
      <c r="G373" s="32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</row>
    <row r="374" customFormat="false" ht="15" hidden="false" customHeight="false" outlineLevel="0" collapsed="false">
      <c r="A374" s="41" t="s">
        <v>14</v>
      </c>
      <c r="B374" s="50" t="n">
        <v>42732</v>
      </c>
      <c r="C374" s="45" t="s">
        <v>195</v>
      </c>
      <c r="D374" s="45" t="n">
        <v>1</v>
      </c>
      <c r="E374" s="45" t="s">
        <v>84</v>
      </c>
      <c r="F374" s="33"/>
      <c r="G374" s="32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</row>
    <row r="375" customFormat="false" ht="15" hidden="false" customHeight="false" outlineLevel="0" collapsed="false">
      <c r="A375" s="41" t="s">
        <v>6</v>
      </c>
      <c r="B375" s="50" t="n">
        <v>42732</v>
      </c>
      <c r="C375" s="45" t="s">
        <v>195</v>
      </c>
      <c r="D375" s="45" t="n">
        <v>1</v>
      </c>
      <c r="E375" s="45" t="s">
        <v>123</v>
      </c>
      <c r="F375" s="33"/>
      <c r="G375" s="32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</row>
    <row r="376" customFormat="false" ht="15" hidden="false" customHeight="false" outlineLevel="0" collapsed="false">
      <c r="A376" s="41" t="s">
        <v>40</v>
      </c>
      <c r="B376" s="50" t="n">
        <v>42733</v>
      </c>
      <c r="C376" s="45" t="s">
        <v>195</v>
      </c>
      <c r="D376" s="45" t="n">
        <v>1</v>
      </c>
      <c r="E376" s="45" t="s">
        <v>123</v>
      </c>
      <c r="F376" s="33"/>
      <c r="G376" s="32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</row>
    <row r="377" customFormat="false" ht="15" hidden="false" customHeight="false" outlineLevel="0" collapsed="false">
      <c r="A377" s="41" t="s">
        <v>40</v>
      </c>
      <c r="B377" s="50" t="n">
        <v>42733</v>
      </c>
      <c r="C377" s="45" t="s">
        <v>195</v>
      </c>
      <c r="D377" s="45" t="n">
        <v>1</v>
      </c>
      <c r="E377" s="45" t="s">
        <v>123</v>
      </c>
      <c r="F377" s="33"/>
      <c r="G377" s="32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</row>
    <row r="378" customFormat="false" ht="15" hidden="false" customHeight="false" outlineLevel="0" collapsed="false">
      <c r="A378" s="41" t="s">
        <v>30</v>
      </c>
      <c r="B378" s="50" t="n">
        <v>42733</v>
      </c>
      <c r="C378" s="45" t="s">
        <v>224</v>
      </c>
      <c r="D378" s="45" t="n">
        <v>1</v>
      </c>
      <c r="E378" s="45" t="s">
        <v>123</v>
      </c>
      <c r="F378" s="33"/>
      <c r="G378" s="32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</row>
    <row r="379" customFormat="false" ht="15" hidden="false" customHeight="false" outlineLevel="0" collapsed="false">
      <c r="A379" s="41" t="s">
        <v>5</v>
      </c>
      <c r="B379" s="50" t="n">
        <v>42733</v>
      </c>
      <c r="C379" s="45" t="s">
        <v>195</v>
      </c>
      <c r="D379" s="45" t="n">
        <v>1</v>
      </c>
      <c r="E379" s="45" t="s">
        <v>84</v>
      </c>
      <c r="F379" s="33"/>
      <c r="G379" s="32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</row>
    <row r="380" customFormat="false" ht="15" hidden="false" customHeight="false" outlineLevel="0" collapsed="false">
      <c r="A380" s="41" t="s">
        <v>62</v>
      </c>
      <c r="B380" s="50" t="n">
        <v>42733</v>
      </c>
      <c r="C380" s="45" t="s">
        <v>195</v>
      </c>
      <c r="D380" s="45" t="n">
        <v>1</v>
      </c>
      <c r="E380" s="45" t="s">
        <v>123</v>
      </c>
      <c r="F380" s="33"/>
      <c r="G380" s="32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</row>
    <row r="381" customFormat="false" ht="15" hidden="false" customHeight="false" outlineLevel="0" collapsed="false">
      <c r="A381" s="41" t="s">
        <v>6</v>
      </c>
      <c r="B381" s="50" t="n">
        <v>42733</v>
      </c>
      <c r="C381" s="45" t="s">
        <v>224</v>
      </c>
      <c r="D381" s="45" t="n">
        <v>1</v>
      </c>
      <c r="E381" s="45" t="s">
        <v>84</v>
      </c>
      <c r="F381" s="33"/>
      <c r="G381" s="32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</row>
    <row r="382" customFormat="false" ht="15" hidden="false" customHeight="false" outlineLevel="0" collapsed="false">
      <c r="A382" s="41" t="s">
        <v>47</v>
      </c>
      <c r="B382" s="50" t="n">
        <v>42733</v>
      </c>
      <c r="C382" s="45" t="s">
        <v>195</v>
      </c>
      <c r="D382" s="45" t="n">
        <v>1</v>
      </c>
      <c r="E382" s="45" t="s">
        <v>84</v>
      </c>
      <c r="F382" s="33"/>
      <c r="G382" s="32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 customFormat="false" ht="15" hidden="false" customHeight="false" outlineLevel="0" collapsed="false">
      <c r="A383" s="41" t="s">
        <v>6</v>
      </c>
      <c r="B383" s="50" t="n">
        <v>42734</v>
      </c>
      <c r="C383" s="45" t="s">
        <v>197</v>
      </c>
      <c r="D383" s="45" t="n">
        <v>1</v>
      </c>
      <c r="E383" s="45"/>
      <c r="F383" s="33"/>
      <c r="G383" s="32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</row>
    <row r="384" customFormat="false" ht="15" hidden="false" customHeight="false" outlineLevel="0" collapsed="false">
      <c r="A384" s="41" t="s">
        <v>63</v>
      </c>
      <c r="B384" s="50" t="n">
        <v>42734</v>
      </c>
      <c r="C384" s="45" t="s">
        <v>195</v>
      </c>
      <c r="D384" s="45" t="n">
        <v>1</v>
      </c>
      <c r="E384" s="45" t="s">
        <v>238</v>
      </c>
      <c r="F384" s="33"/>
      <c r="G384" s="32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</row>
    <row r="385" customFormat="false" ht="15" hidden="false" customHeight="false" outlineLevel="0" collapsed="false">
      <c r="A385" s="41" t="s">
        <v>30</v>
      </c>
      <c r="B385" s="50" t="n">
        <v>42734</v>
      </c>
      <c r="C385" s="45" t="s">
        <v>197</v>
      </c>
      <c r="D385" s="45" t="n">
        <v>1</v>
      </c>
      <c r="E385" s="45" t="s">
        <v>239</v>
      </c>
      <c r="F385" s="33"/>
      <c r="G385" s="32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</row>
    <row r="386" customFormat="false" ht="15" hidden="false" customHeight="false" outlineLevel="0" collapsed="false">
      <c r="A386" s="41" t="s">
        <v>30</v>
      </c>
      <c r="B386" s="50" t="n">
        <v>42734</v>
      </c>
      <c r="C386" s="45" t="s">
        <v>197</v>
      </c>
      <c r="D386" s="45" t="n">
        <v>1</v>
      </c>
      <c r="E386" s="45" t="s">
        <v>84</v>
      </c>
      <c r="F386" s="33"/>
      <c r="G386" s="32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</row>
    <row r="387" customFormat="false" ht="15" hidden="false" customHeight="false" outlineLevel="0" collapsed="false">
      <c r="A387" s="41" t="s">
        <v>33</v>
      </c>
      <c r="B387" s="50" t="n">
        <v>42734</v>
      </c>
      <c r="C387" s="45" t="s">
        <v>195</v>
      </c>
      <c r="D387" s="45" t="n">
        <v>1</v>
      </c>
      <c r="E387" s="45" t="s">
        <v>123</v>
      </c>
      <c r="F387" s="33"/>
      <c r="G387" s="32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</row>
    <row r="388" customFormat="false" ht="15" hidden="false" customHeight="false" outlineLevel="0" collapsed="false">
      <c r="A388" s="41" t="s">
        <v>9</v>
      </c>
      <c r="B388" s="50" t="n">
        <v>42734</v>
      </c>
      <c r="C388" s="45" t="s">
        <v>197</v>
      </c>
      <c r="D388" s="45" t="n">
        <v>1</v>
      </c>
      <c r="E388" s="45"/>
      <c r="F388" s="33"/>
      <c r="G388" s="32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</row>
    <row r="389" customFormat="false" ht="15" hidden="false" customHeight="false" outlineLevel="0" collapsed="false">
      <c r="A389" s="41" t="s">
        <v>55</v>
      </c>
      <c r="B389" s="50" t="n">
        <v>42734</v>
      </c>
      <c r="C389" s="45" t="s">
        <v>195</v>
      </c>
      <c r="D389" s="45" t="n">
        <v>1</v>
      </c>
      <c r="E389" s="45" t="s">
        <v>84</v>
      </c>
      <c r="F389" s="33"/>
      <c r="G389" s="32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</row>
    <row r="390" customFormat="false" ht="15" hidden="false" customHeight="false" outlineLevel="0" collapsed="false">
      <c r="A390" s="41" t="s">
        <v>57</v>
      </c>
      <c r="B390" s="50" t="n">
        <v>42734</v>
      </c>
      <c r="C390" s="45" t="s">
        <v>195</v>
      </c>
      <c r="D390" s="45" t="n">
        <v>1</v>
      </c>
      <c r="E390" s="45" t="s">
        <v>123</v>
      </c>
      <c r="F390" s="33"/>
      <c r="G390" s="32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</row>
    <row r="391" customFormat="false" ht="15" hidden="false" customHeight="false" outlineLevel="0" collapsed="false">
      <c r="A391" s="41" t="s">
        <v>47</v>
      </c>
      <c r="B391" s="50" t="n">
        <v>42734</v>
      </c>
      <c r="C391" s="45" t="s">
        <v>224</v>
      </c>
      <c r="D391" s="45" t="n">
        <v>1</v>
      </c>
      <c r="E391" s="45" t="s">
        <v>84</v>
      </c>
      <c r="F391" s="33"/>
      <c r="G391" s="32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</row>
    <row r="392" customFormat="false" ht="15" hidden="false" customHeight="false" outlineLevel="0" collapsed="false">
      <c r="A392" s="41"/>
      <c r="B392" s="50"/>
      <c r="C392" s="45"/>
      <c r="D392" s="45"/>
      <c r="E392" s="45"/>
      <c r="F392" s="33"/>
      <c r="G392" s="32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</row>
    <row r="393" customFormat="false" ht="15" hidden="false" customHeight="false" outlineLevel="0" collapsed="false">
      <c r="A393" s="41"/>
      <c r="B393" s="50"/>
      <c r="C393" s="45"/>
      <c r="D393" s="45"/>
      <c r="E393" s="45"/>
      <c r="F393" s="33"/>
      <c r="G393" s="32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</row>
    <row r="394" customFormat="false" ht="15" hidden="false" customHeight="false" outlineLevel="0" collapsed="false">
      <c r="A394" s="41"/>
      <c r="B394" s="50"/>
      <c r="C394" s="45"/>
      <c r="D394" s="45"/>
      <c r="E394" s="45"/>
      <c r="F394" s="33"/>
      <c r="G394" s="32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</row>
    <row r="395" customFormat="false" ht="15" hidden="false" customHeight="false" outlineLevel="0" collapsed="false">
      <c r="A395" s="41"/>
      <c r="B395" s="50"/>
      <c r="C395" s="45"/>
      <c r="D395" s="45"/>
      <c r="E395" s="45"/>
      <c r="F395" s="33"/>
      <c r="G395" s="32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</row>
    <row r="396" customFormat="false" ht="15" hidden="false" customHeight="false" outlineLevel="0" collapsed="false">
      <c r="A396" s="41"/>
      <c r="B396" s="50"/>
      <c r="C396" s="45"/>
      <c r="D396" s="45"/>
      <c r="E396" s="45"/>
      <c r="F396" s="33"/>
      <c r="G396" s="32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</row>
    <row r="397" customFormat="false" ht="15" hidden="false" customHeight="false" outlineLevel="0" collapsed="false">
      <c r="A397" s="41"/>
      <c r="B397" s="50"/>
      <c r="C397" s="45"/>
      <c r="D397" s="45"/>
      <c r="E397" s="45"/>
      <c r="F397" s="33"/>
      <c r="G397" s="32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</row>
    <row r="398" customFormat="false" ht="15" hidden="false" customHeight="false" outlineLevel="0" collapsed="false">
      <c r="A398" s="41"/>
      <c r="B398" s="50"/>
      <c r="C398" s="45"/>
      <c r="D398" s="45"/>
      <c r="E398" s="45"/>
      <c r="F398" s="33"/>
      <c r="G398" s="32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</row>
    <row r="399" customFormat="false" ht="15" hidden="false" customHeight="false" outlineLevel="0" collapsed="false">
      <c r="A399" s="41"/>
      <c r="B399" s="50"/>
      <c r="C399" s="45"/>
      <c r="D399" s="45"/>
      <c r="E399" s="45"/>
      <c r="F399" s="33"/>
      <c r="G399" s="32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</row>
    <row r="400" customFormat="false" ht="15" hidden="false" customHeight="false" outlineLevel="0" collapsed="false">
      <c r="A400" s="41"/>
      <c r="B400" s="50"/>
      <c r="C400" s="45"/>
      <c r="D400" s="45"/>
      <c r="E400" s="45"/>
      <c r="F400" s="33"/>
      <c r="G400" s="32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</row>
  </sheetData>
  <autoFilter ref="A3:E391"/>
  <mergeCells count="1">
    <mergeCell ref="A1:E1"/>
  </mergeCells>
  <dataValidations count="1">
    <dataValidation allowBlank="true" operator="between" showDropDown="false" showErrorMessage="false" showInputMessage="false" sqref="A4:A400" type="list">
      <formula1>"Adriano,Aline,Allan,Ana Cláudia,Ana Nery,André Barros,Camila,Carlos Henrique,Cláudio,Cândida,Daniele,Duda,Ednardo,Ednardo Filho,Ellan,Elza,Franzé,Fred,Germano,Gibi,Haron,Ingrid,João,Kerginaldo,Leninha,Lialda,Liliana,Lobinho,Marinas,Marluce,Mayra,Márcia Brasil,Márcia Gomes,Neiva,Neusa,Nádia,Osias,Patrícia,Paula Fernandes,Paulo Mendonça,Ricardo Germano,Rogério,Régis,Selma,Silvia Helena,Solange,Stael,Suderland,Sérgio Gomes,Thales,Vagner,Valdênia,Valéria,Vandécio,Vanúsia,Vera,Vilani,Walter Galvão"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1417004048583"/>
    <col collapsed="false" hidden="false" max="2" min="2" style="0" width="14.8906882591093"/>
    <col collapsed="false" hidden="false" max="3" min="3" style="0" width="10.7125506072875"/>
    <col collapsed="false" hidden="false" max="4" min="4" style="0" width="13.2834008097166"/>
    <col collapsed="false" hidden="false" max="1025" min="5" style="0" width="15.3198380566802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"/>
      <c r="B2" s="3" t="s">
        <v>0</v>
      </c>
      <c r="C2" s="3"/>
      <c r="D2" s="3"/>
    </row>
    <row r="3" customFormat="false" ht="15" hidden="false" customHeight="false" outlineLevel="0" collapsed="false">
      <c r="A3" s="20" t="s">
        <v>49</v>
      </c>
      <c r="B3" s="20" t="s">
        <v>50</v>
      </c>
      <c r="C3" s="20" t="s">
        <v>51</v>
      </c>
      <c r="D3" s="20" t="s">
        <v>52</v>
      </c>
    </row>
    <row r="4" customFormat="false" ht="15" hidden="false" customHeight="false" outlineLevel="0" collapsed="false">
      <c r="A4" s="15" t="e">
        <f aca="false">RANK(C4, $C$4:$C10,0)</f>
        <v>#VALUE!</v>
      </c>
      <c r="B4" s="21" t="s">
        <v>53</v>
      </c>
      <c r="C4" s="22" t="s">
        <v>54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</row>
    <row r="5" customFormat="false" ht="15" hidden="false" customHeight="false" outlineLevel="0" collapsed="false">
      <c r="A5" s="15" t="n">
        <f aca="false">RANK(C5, $C$4:$C11,0)</f>
        <v>1</v>
      </c>
      <c r="B5" s="23" t="s">
        <v>14</v>
      </c>
      <c r="C5" s="24" t="n">
        <v>2</v>
      </c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</row>
    <row r="6" customFormat="false" ht="15" hidden="false" customHeight="false" outlineLevel="0" collapsed="false">
      <c r="A6" s="15" t="n">
        <f aca="false">RANK(C6, $C$4:$C12,0)</f>
        <v>1</v>
      </c>
      <c r="B6" s="25" t="s">
        <v>19</v>
      </c>
      <c r="C6" s="26" t="n">
        <v>1</v>
      </c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</row>
    <row r="7" customFormat="false" ht="15" hidden="false" customHeight="false" outlineLevel="0" collapsed="false">
      <c r="A7" s="15" t="n">
        <f aca="false">RANK(C7, $C$4:$C13,0)</f>
        <v>3</v>
      </c>
      <c r="B7" s="25" t="s">
        <v>21</v>
      </c>
      <c r="C7" s="26" t="n">
        <v>1</v>
      </c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</row>
    <row r="8" customFormat="false" ht="15" hidden="false" customHeight="false" outlineLevel="0" collapsed="false">
      <c r="A8" s="15" t="n">
        <f aca="false">RANK(C8, $C$4:$C14,0)</f>
        <v>4</v>
      </c>
      <c r="B8" s="25" t="s">
        <v>30</v>
      </c>
      <c r="C8" s="26" t="n">
        <v>4</v>
      </c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</row>
    <row r="9" customFormat="false" ht="15" hidden="false" customHeight="false" outlineLevel="0" collapsed="false">
      <c r="A9" s="15" t="n">
        <f aca="false">RANK(C9, $C$4:$C15,0)</f>
        <v>5</v>
      </c>
      <c r="B9" s="25" t="s">
        <v>33</v>
      </c>
      <c r="C9" s="26" t="n">
        <v>4</v>
      </c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</row>
    <row r="10" customFormat="false" ht="15" hidden="false" customHeight="false" outlineLevel="0" collapsed="false">
      <c r="A10" s="15" t="n">
        <f aca="false">RANK(C10, $C$4:$C16,0)</f>
        <v>5</v>
      </c>
      <c r="B10" s="25" t="s">
        <v>240</v>
      </c>
      <c r="C10" s="26" t="n">
        <v>1</v>
      </c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</row>
    <row r="11" customFormat="false" ht="15" hidden="false" customHeight="false" outlineLevel="0" collapsed="false">
      <c r="A11" s="15" t="n">
        <f aca="false">RANK(C11, $C$4:$C17,0)</f>
        <v>5</v>
      </c>
      <c r="B11" s="25" t="s">
        <v>38</v>
      </c>
      <c r="C11" s="26" t="n">
        <v>1</v>
      </c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</row>
    <row r="12" customFormat="false" ht="15" hidden="false" customHeight="false" outlineLevel="0" collapsed="false">
      <c r="A12" s="15" t="n">
        <f aca="false">RANK(C12, $C$4:$C18,0)</f>
        <v>5</v>
      </c>
      <c r="B12" s="25" t="s">
        <v>40</v>
      </c>
      <c r="C12" s="26" t="n">
        <v>3</v>
      </c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</row>
    <row r="13" customFormat="false" ht="15" hidden="false" customHeight="false" outlineLevel="0" collapsed="false">
      <c r="A13" s="9"/>
      <c r="B13" s="25" t="s">
        <v>67</v>
      </c>
      <c r="C13" s="26" t="n">
        <v>1</v>
      </c>
      <c r="D13" s="9"/>
    </row>
    <row r="14" customFormat="false" ht="15" hidden="false" customHeight="true" outlineLevel="0" collapsed="false">
      <c r="B14" s="25" t="s">
        <v>69</v>
      </c>
      <c r="C14" s="27"/>
    </row>
    <row r="15" customFormat="false" ht="15" hidden="false" customHeight="false" outlineLevel="0" collapsed="false">
      <c r="B15" s="28" t="s">
        <v>70</v>
      </c>
      <c r="C15" s="29" t="n">
        <v>18</v>
      </c>
    </row>
  </sheetData>
  <mergeCells count="2">
    <mergeCell ref="B1:D1"/>
    <mergeCell ref="B2:D2"/>
  </mergeCells>
  <conditionalFormatting sqref="D4:D12">
    <cfRule type="cellIs" priority="2" operator="equal" aboveAverage="0" equalAverage="0" bottom="0" percent="0" rank="0" text="" dxfId="0">
      <formula>"FAIXA MARROM"</formula>
    </cfRule>
  </conditionalFormatting>
  <conditionalFormatting sqref="D4:D12">
    <cfRule type="cellIs" priority="3" operator="equal" aboveAverage="0" equalAverage="0" bottom="0" percent="0" rank="0" text="" dxfId="0">
      <formula>"FAIXA ROXA"</formula>
    </cfRule>
  </conditionalFormatting>
  <conditionalFormatting sqref="D4:D12">
    <cfRule type="cellIs" priority="4" operator="equal" aboveAverage="0" equalAverage="0" bottom="0" percent="0" rank="0" text="" dxfId="1">
      <formula>"FAIXA AZUL"</formula>
    </cfRule>
  </conditionalFormatting>
  <conditionalFormatting sqref="D4:D12">
    <cfRule type="cellIs" priority="5" operator="equal" aboveAverage="0" equalAverage="0" bottom="0" percent="0" rank="0" text="" dxfId="2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105263157895"/>
    <col collapsed="false" hidden="false" max="2" min="2" style="0" width="13.9271255060729"/>
    <col collapsed="false" hidden="false" max="3" min="3" style="0" width="23.0323886639676"/>
    <col collapsed="false" hidden="false" max="4" min="4" style="0" width="16.2834008097166"/>
    <col collapsed="false" hidden="false" max="5" min="5" style="0" width="13.9271255060729"/>
    <col collapsed="false" hidden="false" max="6" min="6" style="0" width="14.1417004048583"/>
    <col collapsed="false" hidden="false" max="22" min="7" style="0" width="7.71255060728745"/>
    <col collapsed="false" hidden="false" max="1025" min="23" style="0" width="15.3198380566802"/>
  </cols>
  <sheetData>
    <row r="1" customFormat="false" ht="26.25" hidden="false" customHeight="true" outlineLevel="0" collapsed="false">
      <c r="A1" s="30" t="s">
        <v>71</v>
      </c>
      <c r="B1" s="30"/>
      <c r="C1" s="30"/>
      <c r="D1" s="30"/>
      <c r="E1" s="30"/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customFormat="false" ht="26.25" hidden="false" customHeight="true" outlineLevel="0" collapsed="false">
      <c r="A2" s="34"/>
      <c r="B2" s="35"/>
      <c r="C2" s="35"/>
      <c r="D2" s="31"/>
      <c r="E2" s="36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customFormat="false" ht="61.5" hidden="false" customHeight="true" outlineLevel="0" collapsed="false">
      <c r="A3" s="37" t="s">
        <v>53</v>
      </c>
      <c r="B3" s="38" t="s">
        <v>72</v>
      </c>
      <c r="C3" s="38" t="s">
        <v>73</v>
      </c>
      <c r="D3" s="38" t="s">
        <v>74</v>
      </c>
      <c r="E3" s="39" t="s">
        <v>75</v>
      </c>
      <c r="F3" s="40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customFormat="false" ht="14.25" hidden="false" customHeight="true" outlineLevel="0" collapsed="false">
      <c r="A4" s="41" t="s">
        <v>30</v>
      </c>
      <c r="B4" s="56" t="n">
        <v>42737</v>
      </c>
      <c r="C4" s="43" t="s">
        <v>241</v>
      </c>
      <c r="D4" s="43" t="n">
        <v>1</v>
      </c>
      <c r="E4" s="43" t="s">
        <v>79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customFormat="false" ht="14.25" hidden="false" customHeight="true" outlineLevel="0" collapsed="false">
      <c r="A5" s="41" t="s">
        <v>38</v>
      </c>
      <c r="B5" s="56" t="n">
        <v>42737</v>
      </c>
      <c r="C5" s="43" t="s">
        <v>241</v>
      </c>
      <c r="D5" s="43" t="n">
        <v>1</v>
      </c>
      <c r="E5" s="43" t="s">
        <v>79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</row>
    <row r="6" customFormat="false" ht="14.25" hidden="false" customHeight="true" outlineLevel="0" collapsed="false">
      <c r="A6" s="41" t="s">
        <v>30</v>
      </c>
      <c r="B6" s="56" t="n">
        <v>42737</v>
      </c>
      <c r="C6" s="43" t="s">
        <v>242</v>
      </c>
      <c r="D6" s="43" t="n">
        <v>1</v>
      </c>
      <c r="E6" s="43" t="s">
        <v>79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customFormat="false" ht="14.25" hidden="false" customHeight="true" outlineLevel="0" collapsed="false">
      <c r="A7" s="41" t="s">
        <v>19</v>
      </c>
      <c r="B7" s="56" t="n">
        <v>42738</v>
      </c>
      <c r="C7" s="43" t="s">
        <v>241</v>
      </c>
      <c r="D7" s="43" t="n">
        <v>1</v>
      </c>
      <c r="E7" s="43" t="s">
        <v>134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customFormat="false" ht="14.25" hidden="false" customHeight="true" outlineLevel="0" collapsed="false">
      <c r="A8" s="41" t="s">
        <v>33</v>
      </c>
      <c r="B8" s="56" t="n">
        <v>42738</v>
      </c>
      <c r="C8" s="43" t="s">
        <v>241</v>
      </c>
      <c r="D8" s="43" t="n">
        <v>1</v>
      </c>
      <c r="E8" s="43" t="s">
        <v>79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customFormat="false" ht="14.25" hidden="false" customHeight="true" outlineLevel="0" collapsed="false">
      <c r="A9" s="41" t="s">
        <v>14</v>
      </c>
      <c r="B9" s="56" t="n">
        <v>42738</v>
      </c>
      <c r="C9" s="43" t="s">
        <v>241</v>
      </c>
      <c r="D9" s="43" t="n">
        <v>1</v>
      </c>
      <c r="E9" s="43" t="s">
        <v>134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customFormat="false" ht="14.25" hidden="false" customHeight="true" outlineLevel="0" collapsed="false">
      <c r="A10" s="41" t="s">
        <v>40</v>
      </c>
      <c r="B10" s="56" t="n">
        <v>42738</v>
      </c>
      <c r="C10" s="43" t="s">
        <v>242</v>
      </c>
      <c r="D10" s="43" t="n">
        <v>1</v>
      </c>
      <c r="E10" s="43" t="s">
        <v>134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customFormat="false" ht="14.25" hidden="false" customHeight="true" outlineLevel="0" collapsed="false">
      <c r="A11" s="41" t="s">
        <v>40</v>
      </c>
      <c r="B11" s="56" t="n">
        <v>42738</v>
      </c>
      <c r="C11" s="43" t="s">
        <v>241</v>
      </c>
      <c r="D11" s="43" t="n">
        <v>1</v>
      </c>
      <c r="E11" s="43" t="s">
        <v>134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customFormat="false" ht="14.25" hidden="false" customHeight="true" outlineLevel="0" collapsed="false">
      <c r="A12" s="41" t="s">
        <v>21</v>
      </c>
      <c r="B12" s="56" t="n">
        <v>42738</v>
      </c>
      <c r="C12" s="43" t="s">
        <v>243</v>
      </c>
      <c r="D12" s="43" t="n">
        <v>1</v>
      </c>
      <c r="E12" s="43" t="s">
        <v>244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customFormat="false" ht="14.25" hidden="false" customHeight="true" outlineLevel="0" collapsed="false">
      <c r="A13" s="41" t="s">
        <v>33</v>
      </c>
      <c r="B13" s="56" t="n">
        <v>42738</v>
      </c>
      <c r="C13" s="43" t="s">
        <v>241</v>
      </c>
      <c r="D13" s="43" t="n">
        <v>1</v>
      </c>
      <c r="E13" s="43" t="s">
        <v>134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customFormat="false" ht="14.25" hidden="false" customHeight="true" outlineLevel="0" collapsed="false">
      <c r="A14" s="41" t="s">
        <v>33</v>
      </c>
      <c r="B14" s="57" t="n">
        <v>42740</v>
      </c>
      <c r="C14" s="43" t="s">
        <v>241</v>
      </c>
      <c r="D14" s="45" t="n">
        <v>1</v>
      </c>
      <c r="E14" s="45" t="s">
        <v>245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customFormat="false" ht="14.25" hidden="false" customHeight="true" outlineLevel="0" collapsed="false">
      <c r="A15" s="41" t="s">
        <v>14</v>
      </c>
      <c r="B15" s="57" t="n">
        <v>42741</v>
      </c>
      <c r="C15" s="43" t="s">
        <v>241</v>
      </c>
      <c r="D15" s="45" t="n">
        <v>1</v>
      </c>
      <c r="E15" s="45" t="s">
        <v>134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customFormat="false" ht="14.25" hidden="false" customHeight="true" outlineLevel="0" collapsed="false">
      <c r="A16" s="41" t="s">
        <v>33</v>
      </c>
      <c r="B16" s="57" t="n">
        <v>42741</v>
      </c>
      <c r="C16" s="43" t="s">
        <v>241</v>
      </c>
      <c r="D16" s="45" t="n">
        <v>1</v>
      </c>
      <c r="E16" s="45" t="s">
        <v>134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customFormat="false" ht="14.25" hidden="false" customHeight="true" outlineLevel="0" collapsed="false">
      <c r="A17" s="41" t="s">
        <v>67</v>
      </c>
      <c r="B17" s="57" t="n">
        <v>42741</v>
      </c>
      <c r="C17" s="43" t="s">
        <v>241</v>
      </c>
      <c r="D17" s="45" t="n">
        <v>1</v>
      </c>
      <c r="E17" s="45" t="s">
        <v>246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customFormat="false" ht="14.25" hidden="false" customHeight="true" outlineLevel="0" collapsed="false">
      <c r="A18" s="41" t="s">
        <v>240</v>
      </c>
      <c r="B18" s="57" t="n">
        <v>42744</v>
      </c>
      <c r="C18" s="43" t="s">
        <v>241</v>
      </c>
      <c r="D18" s="45" t="n">
        <v>1</v>
      </c>
      <c r="E18" s="45" t="s">
        <v>246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customFormat="false" ht="14.25" hidden="false" customHeight="true" outlineLevel="0" collapsed="false">
      <c r="A19" s="41" t="s">
        <v>40</v>
      </c>
      <c r="B19" s="57" t="n">
        <v>42744</v>
      </c>
      <c r="C19" s="43" t="s">
        <v>241</v>
      </c>
      <c r="D19" s="45" t="n">
        <v>1</v>
      </c>
      <c r="E19" s="45" t="s">
        <v>79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customFormat="false" ht="14.25" hidden="false" customHeight="true" outlineLevel="0" collapsed="false">
      <c r="A20" s="41" t="s">
        <v>30</v>
      </c>
      <c r="B20" s="57" t="n">
        <v>42744</v>
      </c>
      <c r="C20" s="43" t="s">
        <v>243</v>
      </c>
      <c r="D20" s="45" t="n">
        <v>1</v>
      </c>
      <c r="E20" s="45" t="s">
        <v>247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customFormat="false" ht="13.5" hidden="false" customHeight="true" outlineLevel="0" collapsed="false">
      <c r="A21" s="41" t="s">
        <v>30</v>
      </c>
      <c r="B21" s="57" t="n">
        <v>42744</v>
      </c>
      <c r="C21" s="45" t="s">
        <v>242</v>
      </c>
      <c r="D21" s="45" t="n">
        <v>1</v>
      </c>
      <c r="E21" s="45" t="s">
        <v>79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customFormat="false" ht="14.25" hidden="false" customHeight="true" outlineLevel="0" collapsed="false">
      <c r="A22" s="41"/>
      <c r="B22" s="57"/>
      <c r="C22" s="45"/>
      <c r="D22" s="45"/>
      <c r="E22" s="45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customFormat="false" ht="14.25" hidden="false" customHeight="true" outlineLevel="0" collapsed="false">
      <c r="A23" s="41"/>
      <c r="B23" s="57"/>
      <c r="C23" s="45"/>
      <c r="D23" s="45"/>
      <c r="E23" s="45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customFormat="false" ht="14.25" hidden="false" customHeight="true" outlineLevel="0" collapsed="false">
      <c r="A24" s="41"/>
      <c r="B24" s="57"/>
      <c r="C24" s="45"/>
      <c r="D24" s="45"/>
      <c r="E24" s="45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customFormat="false" ht="14.25" hidden="false" customHeight="true" outlineLevel="0" collapsed="false">
      <c r="A25" s="41"/>
      <c r="B25" s="57"/>
      <c r="C25" s="45"/>
      <c r="D25" s="45"/>
      <c r="E25" s="4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customFormat="false" ht="13.5" hidden="false" customHeight="true" outlineLevel="0" collapsed="false">
      <c r="A26" s="41"/>
      <c r="B26" s="42"/>
      <c r="C26" s="45"/>
      <c r="D26" s="45"/>
      <c r="E26" s="45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customFormat="false" ht="13.5" hidden="false" customHeight="true" outlineLevel="0" collapsed="false">
      <c r="A27" s="41"/>
      <c r="B27" s="42"/>
      <c r="C27" s="45"/>
      <c r="D27" s="45"/>
      <c r="E27" s="4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customFormat="false" ht="14.25" hidden="false" customHeight="true" outlineLevel="0" collapsed="false">
      <c r="A28" s="41"/>
      <c r="B28" s="42"/>
      <c r="C28" s="45"/>
      <c r="D28" s="45"/>
      <c r="E28" s="45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customFormat="false" ht="14.25" hidden="false" customHeight="true" outlineLevel="0" collapsed="false">
      <c r="A29" s="41"/>
      <c r="B29" s="42"/>
      <c r="C29" s="45"/>
      <c r="D29" s="45"/>
      <c r="E29" s="45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customFormat="false" ht="13.5" hidden="false" customHeight="true" outlineLevel="0" collapsed="false">
      <c r="A30" s="41"/>
      <c r="B30" s="42"/>
      <c r="C30" s="45"/>
      <c r="D30" s="45"/>
      <c r="E30" s="45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customFormat="false" ht="14.25" hidden="false" customHeight="true" outlineLevel="0" collapsed="false">
      <c r="A31" s="41"/>
      <c r="B31" s="42"/>
      <c r="C31" s="45"/>
      <c r="D31" s="45"/>
      <c r="E31" s="45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customFormat="false" ht="13.5" hidden="false" customHeight="true" outlineLevel="0" collapsed="false">
      <c r="A32" s="41"/>
      <c r="B32" s="42"/>
      <c r="C32" s="45"/>
      <c r="D32" s="45"/>
      <c r="E32" s="45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customFormat="false" ht="14.25" hidden="false" customHeight="true" outlineLevel="0" collapsed="false">
      <c r="A33" s="41"/>
      <c r="B33" s="42"/>
      <c r="C33" s="45"/>
      <c r="D33" s="45"/>
      <c r="E33" s="4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customFormat="false" ht="13.5" hidden="false" customHeight="true" outlineLevel="0" collapsed="false">
      <c r="A34" s="41"/>
      <c r="B34" s="42"/>
      <c r="C34" s="45"/>
      <c r="D34" s="45"/>
      <c r="E34" s="4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customFormat="false" ht="13.5" hidden="false" customHeight="true" outlineLevel="0" collapsed="false">
      <c r="A35" s="41"/>
      <c r="B35" s="57"/>
      <c r="C35" s="45"/>
      <c r="D35" s="45"/>
      <c r="E35" s="45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customFormat="false" ht="13.5" hidden="false" customHeight="true" outlineLevel="0" collapsed="false">
      <c r="A36" s="41"/>
      <c r="B36" s="57"/>
      <c r="C36" s="45"/>
      <c r="D36" s="45"/>
      <c r="E36" s="45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customFormat="false" ht="13.5" hidden="false" customHeight="true" outlineLevel="0" collapsed="false">
      <c r="A37" s="58"/>
      <c r="B37" s="59"/>
      <c r="C37" s="45"/>
      <c r="D37" s="45"/>
      <c r="E37" s="45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customFormat="false" ht="14.25" hidden="false" customHeight="true" outlineLevel="0" collapsed="false">
      <c r="A38" s="58"/>
      <c r="B38" s="59"/>
      <c r="C38" s="45"/>
      <c r="D38" s="45"/>
      <c r="E38" s="45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customFormat="false" ht="13.5" hidden="false" customHeight="true" outlineLevel="0" collapsed="false">
      <c r="A39" s="58"/>
      <c r="B39" s="59"/>
      <c r="C39" s="45"/>
      <c r="D39" s="45"/>
      <c r="E39" s="45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customFormat="false" ht="13.5" hidden="false" customHeight="true" outlineLevel="0" collapsed="false">
      <c r="A40" s="58"/>
      <c r="B40" s="59"/>
      <c r="C40" s="45"/>
      <c r="D40" s="45"/>
      <c r="E40" s="45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customFormat="false" ht="13.5" hidden="false" customHeight="true" outlineLevel="0" collapsed="false">
      <c r="A41" s="58"/>
      <c r="B41" s="59"/>
      <c r="C41" s="45"/>
      <c r="D41" s="45"/>
      <c r="E41" s="45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customFormat="false" ht="13.5" hidden="false" customHeight="true" outlineLevel="0" collapsed="false">
      <c r="A42" s="58"/>
      <c r="B42" s="59"/>
      <c r="C42" s="45"/>
      <c r="D42" s="45"/>
      <c r="E42" s="45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customFormat="false" ht="13.5" hidden="false" customHeight="true" outlineLevel="0" collapsed="false">
      <c r="A43" s="58"/>
      <c r="B43" s="59"/>
      <c r="C43" s="45"/>
      <c r="D43" s="45"/>
      <c r="E43" s="45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customFormat="false" ht="13.5" hidden="false" customHeight="true" outlineLevel="0" collapsed="false">
      <c r="A44" s="58"/>
      <c r="B44" s="59"/>
      <c r="C44" s="45"/>
      <c r="D44" s="45"/>
      <c r="E44" s="45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customFormat="false" ht="13.5" hidden="false" customHeight="true" outlineLevel="0" collapsed="false">
      <c r="A45" s="58"/>
      <c r="B45" s="59"/>
      <c r="C45" s="45"/>
      <c r="D45" s="45"/>
      <c r="E45" s="45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customFormat="false" ht="13.5" hidden="false" customHeight="true" outlineLevel="0" collapsed="false">
      <c r="A46" s="58"/>
      <c r="B46" s="59"/>
      <c r="C46" s="45"/>
      <c r="D46" s="45"/>
      <c r="E46" s="4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customFormat="false" ht="13.5" hidden="false" customHeight="true" outlineLevel="0" collapsed="false">
      <c r="A47" s="58"/>
      <c r="B47" s="59"/>
      <c r="C47" s="45"/>
      <c r="D47" s="45"/>
      <c r="E47" s="4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customFormat="false" ht="13.5" hidden="false" customHeight="true" outlineLevel="0" collapsed="false">
      <c r="A48" s="58"/>
      <c r="B48" s="59"/>
      <c r="C48" s="45"/>
      <c r="D48" s="45"/>
      <c r="E48" s="45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customFormat="false" ht="14.25" hidden="false" customHeight="true" outlineLevel="0" collapsed="false">
      <c r="A49" s="58"/>
      <c r="B49" s="59"/>
      <c r="C49" s="45"/>
      <c r="D49" s="45"/>
      <c r="E49" s="45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customFormat="false" ht="14.25" hidden="false" customHeight="true" outlineLevel="0" collapsed="false">
      <c r="A50" s="58"/>
      <c r="B50" s="59"/>
      <c r="C50" s="45"/>
      <c r="D50" s="45"/>
      <c r="E50" s="45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customFormat="false" ht="14.25" hidden="false" customHeight="true" outlineLevel="0" collapsed="false">
      <c r="A51" s="58"/>
      <c r="B51" s="59"/>
      <c r="C51" s="45"/>
      <c r="D51" s="45"/>
      <c r="E51" s="45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customFormat="false" ht="13.5" hidden="false" customHeight="true" outlineLevel="0" collapsed="false">
      <c r="A52" s="58"/>
      <c r="B52" s="59"/>
      <c r="C52" s="45"/>
      <c r="D52" s="45"/>
      <c r="E52" s="4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customFormat="false" ht="14.25" hidden="false" customHeight="true" outlineLevel="0" collapsed="false">
      <c r="A53" s="58"/>
      <c r="B53" s="59"/>
      <c r="C53" s="45"/>
      <c r="D53" s="45"/>
      <c r="E53" s="45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customFormat="false" ht="13.5" hidden="false" customHeight="true" outlineLevel="0" collapsed="false">
      <c r="A54" s="58"/>
      <c r="B54" s="59"/>
      <c r="C54" s="45"/>
      <c r="D54" s="45"/>
      <c r="E54" s="45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customFormat="false" ht="14.25" hidden="false" customHeight="true" outlineLevel="0" collapsed="false">
      <c r="A55" s="58"/>
      <c r="B55" s="59"/>
      <c r="C55" s="45"/>
      <c r="D55" s="45"/>
      <c r="E55" s="45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customFormat="false" ht="14.25" hidden="false" customHeight="true" outlineLevel="0" collapsed="false">
      <c r="A56" s="58"/>
      <c r="B56" s="59"/>
      <c r="C56" s="45"/>
      <c r="D56" s="45"/>
      <c r="E56" s="45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customFormat="false" ht="14.25" hidden="false" customHeight="true" outlineLevel="0" collapsed="false">
      <c r="A57" s="58"/>
      <c r="B57" s="59"/>
      <c r="C57" s="45"/>
      <c r="D57" s="45"/>
      <c r="E57" s="45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1048576" customFormat="false" ht="15" hidden="false" customHeight="true" outlineLevel="0" collapsed="false"/>
  </sheetData>
  <autoFilter ref="A3:E57"/>
  <mergeCells count="1">
    <mergeCell ref="A1:E1"/>
  </mergeCells>
  <dataValidations count="1">
    <dataValidation allowBlank="true" operator="between" showDropDown="false" showErrorMessage="false" showInputMessage="false" sqref="A4:A57" type="list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5.3198380566802"/>
  </cols>
  <sheetData>
    <row r="1" customFormat="false" ht="15" hidden="false" customHeight="false" outlineLevel="0" collapsed="false">
      <c r="A1" s="19"/>
      <c r="B1" s="1" t="s">
        <v>48</v>
      </c>
      <c r="C1" s="1"/>
      <c r="D1" s="1"/>
    </row>
    <row r="2" customFormat="false" ht="15" hidden="false" customHeight="false" outlineLevel="0" collapsed="false">
      <c r="A2" s="2"/>
      <c r="B2" s="3" t="s">
        <v>0</v>
      </c>
      <c r="C2" s="3"/>
      <c r="D2" s="3"/>
    </row>
    <row r="3" customFormat="false" ht="15" hidden="false" customHeight="false" outlineLevel="0" collapsed="false">
      <c r="A3" s="20" t="s">
        <v>49</v>
      </c>
      <c r="B3" s="20" t="s">
        <v>50</v>
      </c>
      <c r="C3" s="20" t="s">
        <v>51</v>
      </c>
      <c r="D3" s="20" t="s">
        <v>52</v>
      </c>
    </row>
    <row r="4" customFormat="false" ht="15" hidden="false" customHeight="false" outlineLevel="0" collapsed="false">
      <c r="A4" s="15" t="e">
        <f aca="false">RANK(C4, $C$4:$C10,0)</f>
        <v>#VALUE!</v>
      </c>
      <c r="B4" s="60" t="s">
        <v>69</v>
      </c>
      <c r="D4" s="15" t="e">
        <f aca="false">IF(gte(C4,120),"FAIXA PRETA",IF(gte(C4,60),"FAIXA MARROM",IF(AND(lte(C4,59),gte(C4,40)),"FAIXA ROXA",IF(AND(lte(C4,39),gte(C4,20)),"FAIXA AZUL",IF(AND(lte(C4,19),gte(C4,0)),"FAIXA BRANCA")))))</f>
        <v>#NAME?</v>
      </c>
    </row>
    <row r="5" customFormat="false" ht="15" hidden="false" customHeight="false" outlineLevel="0" collapsed="false">
      <c r="A5" s="15" t="e">
        <f aca="false">RANK(C5, $C$4:$C11,0)</f>
        <v>#VALUE!</v>
      </c>
      <c r="B5" s="61"/>
      <c r="D5" s="15" t="e">
        <f aca="false">IF(gte(C5,120),"FAIXA PRETA",IF(gte(C5,60),"FAIXA MARROM",IF(AND(lte(C5,59),gte(C5,40)),"FAIXA ROXA",IF(AND(lte(C5,39),gte(C5,20)),"FAIXA AZUL",IF(AND(lte(C5,19),gte(C5,0)),"FAIXA BRANCA")))))</f>
        <v>#NAME?</v>
      </c>
    </row>
    <row r="6" customFormat="false" ht="15" hidden="false" customHeight="false" outlineLevel="0" collapsed="false">
      <c r="A6" s="15" t="e">
        <f aca="false">RANK(C6, $C$4:$C12,0)</f>
        <v>#VALUE!</v>
      </c>
      <c r="B6" s="9"/>
      <c r="C6" s="9"/>
      <c r="D6" s="15" t="e">
        <f aca="false">IF(gte(C6,120),"FAIXA PRETA",IF(gte(C6,60),"FAIXA MARROM",IF(AND(lte(C6,59),gte(C6,40)),"FAIXA ROXA",IF(AND(lte(C6,39),gte(C6,20)),"FAIXA AZUL",IF(AND(lte(C6,19),gte(C6,0)),"FAIXA BRANCA")))))</f>
        <v>#NAME?</v>
      </c>
    </row>
    <row r="7" customFormat="false" ht="15" hidden="false" customHeight="false" outlineLevel="0" collapsed="false">
      <c r="A7" s="15" t="e">
        <f aca="false">RANK(C7, $C$4:$C13,0)</f>
        <v>#VALUE!</v>
      </c>
      <c r="B7" s="9"/>
      <c r="C7" s="9"/>
      <c r="D7" s="15" t="e">
        <f aca="false">IF(gte(C7,120),"FAIXA PRETA",IF(gte(C7,60),"FAIXA MARROM",IF(AND(lte(C7,59),gte(C7,40)),"FAIXA ROXA",IF(AND(lte(C7,39),gte(C7,20)),"FAIXA AZUL",IF(AND(lte(C7,19),gte(C7,0)),"FAIXA BRANCA")))))</f>
        <v>#NAME?</v>
      </c>
    </row>
    <row r="8" customFormat="false" ht="15" hidden="false" customHeight="false" outlineLevel="0" collapsed="false">
      <c r="A8" s="15" t="e">
        <f aca="false">RANK(C8, $C$4:$C14,0)</f>
        <v>#VALUE!</v>
      </c>
      <c r="B8" s="9"/>
      <c r="C8" s="9"/>
      <c r="D8" s="15" t="e">
        <f aca="false">IF(gte(C8,120),"FAIXA PRETA",IF(gte(C8,60),"FAIXA MARROM",IF(AND(lte(C8,59),gte(C8,40)),"FAIXA ROXA",IF(AND(lte(C8,39),gte(C8,20)),"FAIXA AZUL",IF(AND(lte(C8,19),gte(C8,0)),"FAIXA BRANCA")))))</f>
        <v>#NAME?</v>
      </c>
    </row>
    <row r="9" customFormat="false" ht="15" hidden="false" customHeight="false" outlineLevel="0" collapsed="false">
      <c r="A9" s="15" t="e">
        <f aca="false">RANK(C9, $C$4:$C15,0)</f>
        <v>#VALUE!</v>
      </c>
      <c r="B9" s="9"/>
      <c r="C9" s="9"/>
      <c r="D9" s="15" t="e">
        <f aca="false">IF(gte(C9,120),"FAIXA PRETA",IF(gte(C9,60),"FAIXA MARROM",IF(AND(lte(C9,59),gte(C9,40)),"FAIXA ROXA",IF(AND(lte(C9,39),gte(C9,20)),"FAIXA AZUL",IF(AND(lte(C9,19),gte(C9,0)),"FAIXA BRANCA")))))</f>
        <v>#NAME?</v>
      </c>
    </row>
    <row r="10" customFormat="false" ht="15" hidden="false" customHeight="false" outlineLevel="0" collapsed="false">
      <c r="A10" s="15" t="e">
        <f aca="false">RANK(C10, $C$4:$C16,0)</f>
        <v>#VALUE!</v>
      </c>
      <c r="B10" s="9"/>
      <c r="C10" s="9"/>
      <c r="D10" s="15" t="e">
        <f aca="false">IF(gte(C10,120),"FAIXA PRETA",IF(gte(C10,60),"FAIXA MARROM",IF(AND(lte(C10,59),gte(C10,40)),"FAIXA ROXA",IF(AND(lte(C10,39),gte(C10,20)),"FAIXA AZUL",IF(AND(lte(C10,19),gte(C10,0)),"FAIXA BRANCA")))))</f>
        <v>#NAME?</v>
      </c>
    </row>
    <row r="11" customFormat="false" ht="15" hidden="false" customHeight="false" outlineLevel="0" collapsed="false">
      <c r="A11" s="15" t="e">
        <f aca="false">RANK(C11, $C$4:$C17,0)</f>
        <v>#VALUE!</v>
      </c>
      <c r="B11" s="9"/>
      <c r="C11" s="9"/>
      <c r="D11" s="15" t="e">
        <f aca="false">IF(gte(C11,120),"FAIXA PRETA",IF(gte(C11,60),"FAIXA MARROM",IF(AND(lte(C11,59),gte(C11,40)),"FAIXA ROXA",IF(AND(lte(C11,39),gte(C11,20)),"FAIXA AZUL",IF(AND(lte(C11,19),gte(C11,0)),"FAIXA BRANCA")))))</f>
        <v>#NAME?</v>
      </c>
    </row>
    <row r="12" customFormat="false" ht="15" hidden="false" customHeight="false" outlineLevel="0" collapsed="false">
      <c r="A12" s="15" t="e">
        <f aca="false">RANK(C12, $C$4:$C18,0)</f>
        <v>#VALUE!</v>
      </c>
      <c r="B12" s="9"/>
      <c r="C12" s="9"/>
      <c r="D12" s="15" t="e">
        <f aca="false">IF(gte(C12,120),"FAIXA PRETA",IF(gte(C12,60),"FAIXA MARROM",IF(AND(lte(C12,59),gte(C12,40)),"FAIXA ROXA",IF(AND(lte(C12,39),gte(C12,20)),"FAIXA AZUL",IF(AND(lte(C12,19),gte(C12,0)),"FAIXA BRANCA")))))</f>
        <v>#NAME?</v>
      </c>
    </row>
    <row r="13" customFormat="false" ht="15" hidden="false" customHeight="false" outlineLevel="0" collapsed="false">
      <c r="A13" s="9"/>
      <c r="B13" s="9"/>
      <c r="C13" s="9"/>
      <c r="D13" s="9"/>
    </row>
  </sheetData>
  <mergeCells count="2">
    <mergeCell ref="B1:D1"/>
    <mergeCell ref="B2:D2"/>
  </mergeCells>
  <conditionalFormatting sqref="D4:D12">
    <cfRule type="cellIs" priority="2" operator="equal" aboveAverage="0" equalAverage="0" bottom="0" percent="0" rank="0" text="" dxfId="0">
      <formula>"FAIXA MARROM"</formula>
    </cfRule>
  </conditionalFormatting>
  <conditionalFormatting sqref="D4:D12">
    <cfRule type="cellIs" priority="3" operator="equal" aboveAverage="0" equalAverage="0" bottom="0" percent="0" rank="0" text="" dxfId="0">
      <formula>"FAIXA ROXA"</formula>
    </cfRule>
  </conditionalFormatting>
  <conditionalFormatting sqref="D4:D12">
    <cfRule type="cellIs" priority="4" operator="equal" aboveAverage="0" equalAverage="0" bottom="0" percent="0" rank="0" text="" dxfId="1">
      <formula>"FAIXA AZUL"</formula>
    </cfRule>
  </conditionalFormatting>
  <conditionalFormatting sqref="D4:D12">
    <cfRule type="cellIs" priority="5" operator="equal" aboveAverage="0" equalAverage="0" bottom="0" percent="0" rank="0" text="" dxfId="2">
      <formula>"FAIXA PRETA"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105263157895"/>
    <col collapsed="false" hidden="false" max="2" min="2" style="0" width="13.9271255060729"/>
    <col collapsed="false" hidden="false" max="3" min="3" style="0" width="23.0323886639676"/>
    <col collapsed="false" hidden="false" max="4" min="4" style="0" width="16.2834008097166"/>
    <col collapsed="false" hidden="false" max="5" min="5" style="0" width="13.9271255060729"/>
    <col collapsed="false" hidden="false" max="6" min="6" style="0" width="14.1417004048583"/>
    <col collapsed="false" hidden="false" max="22" min="7" style="0" width="7.71255060728745"/>
    <col collapsed="false" hidden="false" max="1025" min="23" style="0" width="15.3198380566802"/>
  </cols>
  <sheetData>
    <row r="1" customFormat="false" ht="26.25" hidden="false" customHeight="true" outlineLevel="0" collapsed="false">
      <c r="A1" s="30" t="s">
        <v>71</v>
      </c>
      <c r="B1" s="30"/>
      <c r="C1" s="30"/>
      <c r="D1" s="30"/>
      <c r="E1" s="30"/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customFormat="false" ht="26.25" hidden="false" customHeight="true" outlineLevel="0" collapsed="false">
      <c r="A2" s="34"/>
      <c r="B2" s="35"/>
      <c r="C2" s="35"/>
      <c r="D2" s="31"/>
      <c r="E2" s="36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customFormat="false" ht="61.5" hidden="false" customHeight="true" outlineLevel="0" collapsed="false">
      <c r="A3" s="37" t="s">
        <v>53</v>
      </c>
      <c r="B3" s="38" t="s">
        <v>72</v>
      </c>
      <c r="C3" s="38" t="s">
        <v>73</v>
      </c>
      <c r="D3" s="38" t="s">
        <v>74</v>
      </c>
      <c r="E3" s="39" t="s">
        <v>75</v>
      </c>
      <c r="F3" s="40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customFormat="false" ht="14.25" hidden="false" customHeight="true" outlineLevel="0" collapsed="false">
      <c r="A4" s="41"/>
      <c r="B4" s="62"/>
      <c r="C4" s="43"/>
      <c r="D4" s="43"/>
      <c r="E4" s="4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customFormat="false" ht="14.25" hidden="false" customHeight="true" outlineLevel="0" collapsed="false">
      <c r="A5" s="41"/>
      <c r="B5" s="62"/>
      <c r="C5" s="43"/>
      <c r="D5" s="43"/>
      <c r="E5" s="4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</row>
    <row r="6" customFormat="false" ht="14.25" hidden="false" customHeight="true" outlineLevel="0" collapsed="false">
      <c r="A6" s="41"/>
      <c r="B6" s="62"/>
      <c r="C6" s="43"/>
      <c r="D6" s="43"/>
      <c r="E6" s="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customFormat="false" ht="14.25" hidden="false" customHeight="true" outlineLevel="0" collapsed="false">
      <c r="A7" s="41"/>
      <c r="B7" s="62"/>
      <c r="C7" s="43"/>
      <c r="D7" s="43"/>
      <c r="E7" s="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customFormat="false" ht="14.25" hidden="false" customHeight="true" outlineLevel="0" collapsed="false">
      <c r="A8" s="41"/>
      <c r="B8" s="62"/>
      <c r="C8" s="43"/>
      <c r="D8" s="43"/>
      <c r="E8" s="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customFormat="false" ht="14.25" hidden="false" customHeight="true" outlineLevel="0" collapsed="false">
      <c r="A9" s="41"/>
      <c r="B9" s="62"/>
      <c r="C9" s="43"/>
      <c r="D9" s="43"/>
      <c r="E9" s="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customFormat="false" ht="14.25" hidden="false" customHeight="true" outlineLevel="0" collapsed="false">
      <c r="A10" s="41"/>
      <c r="B10" s="62"/>
      <c r="C10" s="43"/>
      <c r="D10" s="43"/>
      <c r="E10" s="4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customFormat="false" ht="14.25" hidden="false" customHeight="true" outlineLevel="0" collapsed="false">
      <c r="A11" s="41"/>
      <c r="B11" s="62"/>
      <c r="C11" s="43"/>
      <c r="D11" s="43"/>
      <c r="E11" s="4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customFormat="false" ht="14.25" hidden="false" customHeight="true" outlineLevel="0" collapsed="false">
      <c r="A12" s="41"/>
      <c r="B12" s="63"/>
      <c r="C12" s="45"/>
      <c r="D12" s="45"/>
      <c r="E12" s="45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customFormat="false" ht="14.25" hidden="false" customHeight="true" outlineLevel="0" collapsed="false">
      <c r="A13" s="41"/>
      <c r="B13" s="63"/>
      <c r="C13" s="45"/>
      <c r="D13" s="45"/>
      <c r="E13" s="45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customFormat="false" ht="14.25" hidden="false" customHeight="true" outlineLevel="0" collapsed="false">
      <c r="A14" s="41"/>
      <c r="B14" s="57"/>
      <c r="C14" s="45"/>
      <c r="D14" s="45"/>
      <c r="E14" s="4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customFormat="false" ht="14.25" hidden="false" customHeight="true" outlineLevel="0" collapsed="false">
      <c r="A15" s="41"/>
      <c r="B15" s="63"/>
      <c r="C15" s="45"/>
      <c r="D15" s="45"/>
      <c r="E15" s="45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customFormat="false" ht="14.25" hidden="false" customHeight="true" outlineLevel="0" collapsed="false">
      <c r="A16" s="41"/>
      <c r="B16" s="57"/>
      <c r="C16" s="45"/>
      <c r="D16" s="45"/>
      <c r="E16" s="45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customFormat="false" ht="14.25" hidden="false" customHeight="true" outlineLevel="0" collapsed="false">
      <c r="A17" s="41"/>
      <c r="B17" s="63"/>
      <c r="C17" s="45"/>
      <c r="D17" s="45"/>
      <c r="E17" s="45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customFormat="false" ht="14.25" hidden="false" customHeight="true" outlineLevel="0" collapsed="false">
      <c r="A18" s="41"/>
      <c r="B18" s="57"/>
      <c r="C18" s="45"/>
      <c r="D18" s="45"/>
      <c r="E18" s="45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customFormat="false" ht="14.25" hidden="false" customHeight="true" outlineLevel="0" collapsed="false">
      <c r="A19" s="41"/>
      <c r="B19" s="57"/>
      <c r="C19" s="45"/>
      <c r="D19" s="45"/>
      <c r="E19" s="45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customFormat="false" ht="14.25" hidden="false" customHeight="true" outlineLevel="0" collapsed="false">
      <c r="A20" s="41"/>
      <c r="B20" s="57"/>
      <c r="C20" s="45"/>
      <c r="D20" s="45"/>
      <c r="E20" s="45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customFormat="false" ht="13.5" hidden="false" customHeight="true" outlineLevel="0" collapsed="false">
      <c r="A21" s="41"/>
      <c r="B21" s="42"/>
      <c r="C21" s="45"/>
      <c r="D21" s="45"/>
      <c r="E21" s="4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customFormat="false" ht="14.25" hidden="false" customHeight="true" outlineLevel="0" collapsed="false">
      <c r="A22" s="41"/>
      <c r="B22" s="57"/>
      <c r="C22" s="45"/>
      <c r="D22" s="45"/>
      <c r="E22" s="45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customFormat="false" ht="14.25" hidden="false" customHeight="true" outlineLevel="0" collapsed="false">
      <c r="A23" s="41"/>
      <c r="B23" s="57"/>
      <c r="C23" s="45"/>
      <c r="D23" s="45"/>
      <c r="E23" s="45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customFormat="false" ht="14.25" hidden="false" customHeight="true" outlineLevel="0" collapsed="false">
      <c r="A24" s="41"/>
      <c r="B24" s="57"/>
      <c r="C24" s="45"/>
      <c r="D24" s="45"/>
      <c r="E24" s="45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customFormat="false" ht="14.25" hidden="false" customHeight="true" outlineLevel="0" collapsed="false">
      <c r="A25" s="41"/>
      <c r="B25" s="57"/>
      <c r="C25" s="45"/>
      <c r="D25" s="45"/>
      <c r="E25" s="4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customFormat="false" ht="13.5" hidden="false" customHeight="true" outlineLevel="0" collapsed="false">
      <c r="A26" s="41"/>
      <c r="B26" s="62"/>
      <c r="C26" s="43"/>
      <c r="D26" s="43"/>
      <c r="E26" s="4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customFormat="false" ht="13.5" hidden="false" customHeight="true" outlineLevel="0" collapsed="false">
      <c r="A27" s="41"/>
      <c r="B27" s="62"/>
      <c r="C27" s="43"/>
      <c r="D27" s="43"/>
      <c r="E27" s="4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customFormat="false" ht="14.25" hidden="false" customHeight="true" outlineLevel="0" collapsed="false">
      <c r="A28" s="41"/>
      <c r="B28" s="62"/>
      <c r="C28" s="43"/>
      <c r="D28" s="43"/>
      <c r="E28" s="4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customFormat="false" ht="14.25" hidden="false" customHeight="true" outlineLevel="0" collapsed="false">
      <c r="A29" s="41"/>
      <c r="B29" s="62"/>
      <c r="C29" s="43"/>
      <c r="D29" s="43"/>
      <c r="E29" s="4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customFormat="false" ht="13.5" hidden="false" customHeight="true" outlineLevel="0" collapsed="false">
      <c r="A30" s="41"/>
      <c r="B30" s="42"/>
      <c r="C30" s="45"/>
      <c r="D30" s="45"/>
      <c r="E30" s="45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customFormat="false" ht="14.25" hidden="false" customHeight="true" outlineLevel="0" collapsed="false">
      <c r="A31" s="41"/>
      <c r="B31" s="42"/>
      <c r="C31" s="45"/>
      <c r="D31" s="45"/>
      <c r="E31" s="45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customFormat="false" ht="13.5" hidden="false" customHeight="true" outlineLevel="0" collapsed="false">
      <c r="A32" s="41"/>
      <c r="B32" s="42"/>
      <c r="C32" s="45"/>
      <c r="D32" s="45"/>
      <c r="E32" s="45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customFormat="false" ht="14.25" hidden="false" customHeight="true" outlineLevel="0" collapsed="false">
      <c r="A33" s="41"/>
      <c r="B33" s="42"/>
      <c r="C33" s="45"/>
      <c r="D33" s="45"/>
      <c r="E33" s="4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customFormat="false" ht="13.5" hidden="false" customHeight="true" outlineLevel="0" collapsed="false">
      <c r="A34" s="41"/>
      <c r="B34" s="42"/>
      <c r="C34" s="45"/>
      <c r="D34" s="45"/>
      <c r="E34" s="4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customFormat="false" ht="13.5" hidden="false" customHeight="true" outlineLevel="0" collapsed="false">
      <c r="A35" s="41"/>
      <c r="B35" s="62"/>
      <c r="C35" s="43"/>
      <c r="D35" s="43"/>
      <c r="E35" s="4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customFormat="false" ht="13.5" hidden="false" customHeight="true" outlineLevel="0" collapsed="false">
      <c r="A36" s="41"/>
      <c r="B36" s="62"/>
      <c r="C36" s="43"/>
      <c r="D36" s="43"/>
      <c r="E36" s="4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customFormat="false" ht="13.5" hidden="false" customHeight="true" outlineLevel="0" collapsed="false">
      <c r="A37" s="41"/>
      <c r="B37" s="62"/>
      <c r="C37" s="43"/>
      <c r="D37" s="43"/>
      <c r="E37" s="4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customFormat="false" ht="14.25" hidden="false" customHeight="true" outlineLevel="0" collapsed="false">
      <c r="A38" s="41"/>
      <c r="B38" s="62"/>
      <c r="C38" s="43"/>
      <c r="D38" s="43"/>
      <c r="E38" s="4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customFormat="false" ht="13.5" hidden="false" customHeight="true" outlineLevel="0" collapsed="false">
      <c r="A39" s="41"/>
      <c r="B39" s="62"/>
      <c r="C39" s="43"/>
      <c r="D39" s="43"/>
      <c r="E39" s="4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customFormat="false" ht="13.5" hidden="false" customHeight="true" outlineLevel="0" collapsed="false">
      <c r="A40" s="41"/>
      <c r="B40" s="62"/>
      <c r="C40" s="43"/>
      <c r="D40" s="43"/>
      <c r="E40" s="4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customFormat="false" ht="13.5" hidden="false" customHeight="true" outlineLevel="0" collapsed="false">
      <c r="A41" s="41"/>
      <c r="B41" s="62"/>
      <c r="C41" s="43"/>
      <c r="D41" s="43"/>
      <c r="E41" s="4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customFormat="false" ht="13.5" hidden="false" customHeight="true" outlineLevel="0" collapsed="false">
      <c r="A42" s="58"/>
      <c r="B42" s="59"/>
      <c r="C42" s="45"/>
      <c r="D42" s="45"/>
      <c r="E42" s="45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customFormat="false" ht="13.5" hidden="false" customHeight="true" outlineLevel="0" collapsed="false">
      <c r="A43" s="58"/>
      <c r="B43" s="59"/>
      <c r="C43" s="45"/>
      <c r="D43" s="45"/>
      <c r="E43" s="45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customFormat="false" ht="13.5" hidden="false" customHeight="true" outlineLevel="0" collapsed="false">
      <c r="A44" s="58"/>
      <c r="B44" s="59"/>
      <c r="C44" s="45"/>
      <c r="D44" s="45"/>
      <c r="E44" s="45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customFormat="false" ht="13.5" hidden="false" customHeight="true" outlineLevel="0" collapsed="false">
      <c r="A45" s="58"/>
      <c r="B45" s="59"/>
      <c r="C45" s="45"/>
      <c r="D45" s="45"/>
      <c r="E45" s="45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customFormat="false" ht="13.5" hidden="false" customHeight="true" outlineLevel="0" collapsed="false">
      <c r="A46" s="58"/>
      <c r="B46" s="59"/>
      <c r="C46" s="45"/>
      <c r="D46" s="45"/>
      <c r="E46" s="4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customFormat="false" ht="13.5" hidden="false" customHeight="true" outlineLevel="0" collapsed="false">
      <c r="A47" s="58"/>
      <c r="B47" s="59"/>
      <c r="C47" s="45"/>
      <c r="D47" s="45"/>
      <c r="E47" s="4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customFormat="false" ht="13.5" hidden="false" customHeight="true" outlineLevel="0" collapsed="false">
      <c r="A48" s="58"/>
      <c r="B48" s="59"/>
      <c r="C48" s="45"/>
      <c r="D48" s="45"/>
      <c r="E48" s="45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customFormat="false" ht="14.25" hidden="false" customHeight="true" outlineLevel="0" collapsed="false">
      <c r="A49" s="58"/>
      <c r="B49" s="59"/>
      <c r="C49" s="45"/>
      <c r="D49" s="45"/>
      <c r="E49" s="45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customFormat="false" ht="14.25" hidden="false" customHeight="true" outlineLevel="0" collapsed="false">
      <c r="A50" s="58"/>
      <c r="B50" s="59"/>
      <c r="C50" s="45"/>
      <c r="D50" s="45"/>
      <c r="E50" s="45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customFormat="false" ht="14.25" hidden="false" customHeight="true" outlineLevel="0" collapsed="false">
      <c r="A51" s="58"/>
      <c r="B51" s="59"/>
      <c r="C51" s="45"/>
      <c r="D51" s="45"/>
      <c r="E51" s="45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customFormat="false" ht="13.5" hidden="false" customHeight="true" outlineLevel="0" collapsed="false">
      <c r="A52" s="58"/>
      <c r="B52" s="59"/>
      <c r="C52" s="45"/>
      <c r="D52" s="45"/>
      <c r="E52" s="4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customFormat="false" ht="14.25" hidden="false" customHeight="true" outlineLevel="0" collapsed="false">
      <c r="A53" s="58"/>
      <c r="B53" s="59"/>
      <c r="C53" s="45"/>
      <c r="D53" s="45"/>
      <c r="E53" s="45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customFormat="false" ht="13.5" hidden="false" customHeight="true" outlineLevel="0" collapsed="false">
      <c r="A54" s="58"/>
      <c r="B54" s="59"/>
      <c r="C54" s="45"/>
      <c r="D54" s="45"/>
      <c r="E54" s="45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customFormat="false" ht="14.25" hidden="false" customHeight="true" outlineLevel="0" collapsed="false">
      <c r="A55" s="58"/>
      <c r="B55" s="59"/>
      <c r="C55" s="45"/>
      <c r="D55" s="45"/>
      <c r="E55" s="45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customFormat="false" ht="14.25" hidden="false" customHeight="true" outlineLevel="0" collapsed="false">
      <c r="A56" s="58"/>
      <c r="B56" s="59"/>
      <c r="C56" s="45"/>
      <c r="D56" s="45"/>
      <c r="E56" s="45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customFormat="false" ht="14.25" hidden="false" customHeight="true" outlineLevel="0" collapsed="false">
      <c r="A57" s="58"/>
      <c r="B57" s="59"/>
      <c r="C57" s="45"/>
      <c r="D57" s="45"/>
      <c r="E57" s="45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1048576" customFormat="false" ht="15" hidden="false" customHeight="true" outlineLevel="0" collapsed="false"/>
  </sheetData>
  <autoFilter ref="A3:E57"/>
  <mergeCells count="1">
    <mergeCell ref="A1:E1"/>
  </mergeCells>
  <dataValidations count="1">
    <dataValidation allowBlank="true" operator="between" showDropDown="false" showErrorMessage="false" showInputMessage="false" sqref="A4:A57" type="list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4615384615385"/>
    <col collapsed="false" hidden="false" max="2" min="2" style="0" width="29.2429149797571"/>
    <col collapsed="false" hidden="false" max="3" min="3" style="0" width="26.3522267206478"/>
    <col collapsed="false" hidden="false" max="4" min="4" style="0" width="18.5303643724696"/>
    <col collapsed="false" hidden="false" max="6" min="5" style="0" width="16.3886639676113"/>
    <col collapsed="false" hidden="false" max="26" min="7" style="0" width="7.71255060728745"/>
    <col collapsed="false" hidden="false" max="1025" min="27" style="0" width="15.3198380566802"/>
  </cols>
  <sheetData>
    <row r="1" customFormat="false" ht="13.5" hidden="false" customHeight="true" outlineLevel="0" collapsed="false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3.5" hidden="false" customHeight="true" outlineLevel="0" collapsed="false">
      <c r="A2" s="65" t="s">
        <v>2</v>
      </c>
      <c r="B2" s="66" t="s">
        <v>248</v>
      </c>
      <c r="C2" s="66" t="s">
        <v>249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customFormat="false" ht="81" hidden="false" customHeight="true" outlineLevel="0" collapsed="false">
      <c r="A3" s="59"/>
      <c r="B3" s="67" t="s">
        <v>250</v>
      </c>
      <c r="C3" s="68" t="s">
        <v>251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customFormat="false" ht="78.75" hidden="false" customHeight="true" outlineLevel="0" collapsed="false">
      <c r="A4" s="69"/>
      <c r="B4" s="70" t="s">
        <v>252</v>
      </c>
      <c r="C4" s="68" t="s">
        <v>253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customFormat="false" ht="87" hidden="false" customHeight="true" outlineLevel="0" collapsed="false">
      <c r="A5" s="69"/>
      <c r="B5" s="71" t="s">
        <v>254</v>
      </c>
      <c r="C5" s="68" t="s">
        <v>255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customFormat="false" ht="87" hidden="false" customHeight="true" outlineLevel="0" collapsed="false">
      <c r="A6" s="69"/>
      <c r="B6" s="72" t="s">
        <v>256</v>
      </c>
      <c r="C6" s="68" t="s">
        <v>257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customFormat="false" ht="15" hidden="false" customHeight="true" outlineLevel="0" collapsed="false">
      <c r="A7" s="73"/>
      <c r="B7" s="74" t="s">
        <v>258</v>
      </c>
      <c r="C7" s="68" t="s">
        <v>259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customFormat="false" ht="69" hidden="false" customHeight="true" outlineLevel="0" collapsed="false">
      <c r="A8" s="73"/>
      <c r="B8" s="74"/>
      <c r="C8" s="68" t="s">
        <v>260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customFormat="false" ht="13.5" hidden="false" customHeight="true" outlineLevel="0" collapsed="false">
      <c r="A9" s="69"/>
      <c r="B9" s="75"/>
      <c r="C9" s="75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7:A8"/>
    <mergeCell ref="B7:B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5991902834008"/>
    <col collapsed="false" hidden="false" max="2" min="2" style="0" width="22.1740890688259"/>
    <col collapsed="false" hidden="false" max="6" min="3" style="0" width="10.2834008097166"/>
    <col collapsed="false" hidden="false" max="26" min="7" style="0" width="7.71255060728745"/>
    <col collapsed="false" hidden="false" max="1025" min="27" style="0" width="15.3198380566802"/>
  </cols>
  <sheetData>
    <row r="1" customFormat="false" ht="13.5" hidden="false" customHeight="true" outlineLevel="0" collapsed="false">
      <c r="A1" s="76" t="s">
        <v>261</v>
      </c>
      <c r="B1" s="76" t="s">
        <v>262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3.5" hidden="false" customHeight="true" outlineLevel="0" collapsed="false">
      <c r="A2" s="59"/>
      <c r="B2" s="59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customFormat="false" ht="33" hidden="false" customHeight="true" outlineLevel="0" collapsed="false">
      <c r="A3" s="69" t="s">
        <v>263</v>
      </c>
      <c r="B3" s="59" t="s">
        <v>264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customFormat="false" ht="36" hidden="false" customHeight="true" outlineLevel="0" collapsed="false">
      <c r="A4" s="69" t="s">
        <v>265</v>
      </c>
      <c r="B4" s="59" t="s">
        <v>266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customFormat="false" ht="32.25" hidden="false" customHeight="true" outlineLevel="0" collapsed="false">
      <c r="A5" s="69" t="s">
        <v>267</v>
      </c>
      <c r="B5" s="59" t="s">
        <v>268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customFormat="false" ht="45.75" hidden="false" customHeight="true" outlineLevel="0" collapsed="false">
      <c r="A6" s="69" t="s">
        <v>269</v>
      </c>
      <c r="B6" s="59" t="s">
        <v>270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customFormat="false" ht="29.25" hidden="false" customHeight="true" outlineLevel="0" collapsed="false">
      <c r="A7" s="69" t="s">
        <v>271</v>
      </c>
      <c r="B7" s="59" t="s">
        <v>272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customFormat="false" ht="32.25" hidden="false" customHeight="true" outlineLevel="0" collapsed="false">
      <c r="A8" s="69" t="s">
        <v>273</v>
      </c>
      <c r="B8" s="59" t="s">
        <v>274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customFormat="false" ht="49.5" hidden="false" customHeight="true" outlineLevel="0" collapsed="false">
      <c r="A9" s="69" t="s">
        <v>275</v>
      </c>
      <c r="B9" s="59" t="s">
        <v>276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customFormat="false" ht="12.75" hidden="false" customHeight="true" outlineLevel="0" collapsed="false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customFormat="false" ht="12.75" hidden="false" customHeight="true" outlineLevel="0" collapsed="false">
      <c r="A11" s="76" t="s">
        <v>261</v>
      </c>
      <c r="B11" s="76" t="s">
        <v>262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customFormat="false" ht="12.75" hidden="false" customHeight="true" outlineLevel="0" collapsed="false">
      <c r="A12" s="77"/>
      <c r="B12" s="77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customFormat="false" ht="12.75" hidden="false" customHeight="true" outlineLevel="0" collapsed="false">
      <c r="A13" s="78" t="s">
        <v>265</v>
      </c>
      <c r="B13" s="79" t="s">
        <v>264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customFormat="false" ht="12.75" hidden="false" customHeight="true" outlineLevel="0" collapsed="false">
      <c r="A14" s="78" t="s">
        <v>277</v>
      </c>
      <c r="B14" s="80" t="s">
        <v>266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customFormat="false" ht="12.75" hidden="false" customHeight="true" outlineLevel="0" collapsed="false">
      <c r="A15" s="78" t="s">
        <v>267</v>
      </c>
      <c r="B15" s="79" t="s">
        <v>268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customFormat="false" ht="12.75" hidden="false" customHeight="true" outlineLevel="0" collapsed="false">
      <c r="A16" s="78" t="s">
        <v>271</v>
      </c>
      <c r="B16" s="80" t="s">
        <v>278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customFormat="false" ht="12.75" hidden="false" customHeight="true" outlineLevel="0" collapsed="false">
      <c r="A17" s="78" t="s">
        <v>273</v>
      </c>
      <c r="B17" s="80" t="s">
        <v>274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customFormat="false" ht="12.75" hidden="false" customHeight="true" outlineLevel="0" collapsed="false">
      <c r="A18" s="80" t="s">
        <v>279</v>
      </c>
      <c r="B18" s="80" t="s">
        <v>274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customFormat="false" ht="12.75" hidden="false" customHeight="true" outlineLevel="0" collapsed="false">
      <c r="A19" s="80" t="s">
        <v>280</v>
      </c>
      <c r="B19" s="80" t="s">
        <v>278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customFormat="false" ht="12.75" hidden="false" customHeight="true" outlineLevel="0" collapsed="false">
      <c r="A20" s="80" t="s">
        <v>281</v>
      </c>
      <c r="B20" s="80" t="s">
        <v>282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2017-07-01T09:47:58Z</dcterms:modified>
  <cp:revision>3</cp:revision>
  <dc:subject/>
  <dc:title/>
</cp:coreProperties>
</file>