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as\OneDrive\Documentos\Archivos de Trabajo\ALGABO S.A\"/>
    </mc:Choice>
  </mc:AlternateContent>
  <bookViews>
    <workbookView xWindow="0" yWindow="0" windowWidth="20490" windowHeight="7530"/>
  </bookViews>
  <sheets>
    <sheet name="Lista 117 - Y " sheetId="1" r:id="rId1"/>
  </sheets>
  <calcPr calcId="162913"/>
</workbook>
</file>

<file path=xl/calcChain.xml><?xml version="1.0" encoding="utf-8"?>
<calcChain xmlns="http://schemas.openxmlformats.org/spreadsheetml/2006/main">
  <c r="AB15" i="1" l="1"/>
  <c r="X12" i="1" s="1"/>
  <c r="AC15" i="1"/>
  <c r="AB16" i="1"/>
  <c r="AC16" i="1"/>
  <c r="AD62" i="1" s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4" i="1"/>
  <c r="AC74" i="1"/>
  <c r="AB75" i="1"/>
  <c r="AC75" i="1"/>
  <c r="AB76" i="1"/>
  <c r="AC76" i="1"/>
  <c r="AB77" i="1"/>
  <c r="AC77" i="1"/>
  <c r="AB78" i="1"/>
  <c r="AC78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4" i="1"/>
  <c r="AC254" i="1"/>
  <c r="AB255" i="1"/>
  <c r="AC255" i="1"/>
  <c r="AB256" i="1"/>
  <c r="AC256" i="1"/>
  <c r="AB257" i="1"/>
  <c r="AC257" i="1"/>
  <c r="AB259" i="1"/>
  <c r="AC259" i="1"/>
  <c r="AB260" i="1"/>
  <c r="AC260" i="1"/>
  <c r="AB261" i="1"/>
  <c r="AC261" i="1"/>
  <c r="AB262" i="1"/>
  <c r="AC262" i="1"/>
  <c r="AB263" i="1"/>
  <c r="AC263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4" i="1"/>
  <c r="AC294" i="1"/>
  <c r="AB295" i="1"/>
  <c r="AC295" i="1"/>
  <c r="AB296" i="1"/>
  <c r="AC296" i="1"/>
  <c r="AB297" i="1"/>
  <c r="AC297" i="1"/>
  <c r="AB298" i="1"/>
  <c r="AC298" i="1"/>
  <c r="AB300" i="1"/>
  <c r="AC300" i="1"/>
  <c r="AB301" i="1"/>
  <c r="AC301" i="1"/>
  <c r="AB302" i="1"/>
  <c r="AC302" i="1"/>
  <c r="AB303" i="1"/>
  <c r="AC303" i="1"/>
  <c r="AB305" i="1"/>
  <c r="AC305" i="1"/>
  <c r="AB306" i="1"/>
  <c r="AC306" i="1"/>
  <c r="AB307" i="1"/>
  <c r="AC307" i="1"/>
  <c r="AB309" i="1"/>
  <c r="AC309" i="1"/>
  <c r="AB310" i="1"/>
  <c r="AC310" i="1"/>
  <c r="AB312" i="1"/>
  <c r="AC312" i="1"/>
  <c r="AB313" i="1"/>
  <c r="AC313" i="1"/>
  <c r="AB315" i="1"/>
  <c r="AC315" i="1"/>
  <c r="AB316" i="1"/>
  <c r="AC316" i="1"/>
  <c r="AB317" i="1"/>
  <c r="AC317" i="1"/>
  <c r="AB318" i="1"/>
  <c r="AC318" i="1"/>
  <c r="AB319" i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B336" i="1"/>
  <c r="AC336" i="1"/>
  <c r="AB338" i="1"/>
  <c r="AC338" i="1"/>
  <c r="AB339" i="1"/>
  <c r="AC339" i="1"/>
  <c r="AD308" i="1" l="1"/>
  <c r="AD299" i="1"/>
  <c r="AD264" i="1"/>
  <c r="AD253" i="1"/>
  <c r="AD130" i="1"/>
  <c r="AD87" i="1"/>
  <c r="AD17" i="1"/>
  <c r="AD244" i="1"/>
  <c r="AD162" i="1"/>
  <c r="AD14" i="1"/>
  <c r="R12" i="1" s="1"/>
  <c r="AD337" i="1"/>
  <c r="AD314" i="1"/>
  <c r="AD217" i="1"/>
  <c r="AD182" i="1"/>
  <c r="AD73" i="1"/>
  <c r="AD328" i="1"/>
  <c r="AD311" i="1"/>
  <c r="AD304" i="1"/>
  <c r="AD293" i="1"/>
  <c r="AD258" i="1"/>
  <c r="AD194" i="1"/>
  <c r="AD106" i="1"/>
  <c r="AD79" i="1"/>
</calcChain>
</file>

<file path=xl/sharedStrings.xml><?xml version="1.0" encoding="utf-8"?>
<sst xmlns="http://schemas.openxmlformats.org/spreadsheetml/2006/main" count="496" uniqueCount="349">
  <si>
    <t>NOTA DE PEDIDO  Nº</t>
  </si>
  <si>
    <t xml:space="preserve"> Y </t>
  </si>
  <si>
    <t>FECHA</t>
  </si>
  <si>
    <t>O.C.</t>
  </si>
  <si>
    <t>REPRESENTANTE</t>
  </si>
  <si>
    <t>CANAL</t>
  </si>
  <si>
    <t>RAZÓN SOCIAL</t>
  </si>
  <si>
    <t>CÓD. CLIENTE</t>
  </si>
  <si>
    <t>OBSERVACIONES / AGREGADOS</t>
  </si>
  <si>
    <t>DESCUENTO</t>
  </si>
  <si>
    <t>+</t>
  </si>
  <si>
    <t>IMPORTE CON DESCUENTO</t>
  </si>
  <si>
    <t>TOTAL BULTOS</t>
  </si>
  <si>
    <t>Bultos</t>
  </si>
  <si>
    <t>Valorizacion</t>
  </si>
  <si>
    <t>BABY &amp; KIDS</t>
  </si>
  <si>
    <t>Bulto</t>
  </si>
  <si>
    <t>UxB</t>
  </si>
  <si>
    <t>$ unidad</t>
  </si>
  <si>
    <t>Baby aceite 200</t>
  </si>
  <si>
    <t>Baby aceite para bebé 355</t>
  </si>
  <si>
    <t>NO DISPONIBLE! - NUEVO!</t>
  </si>
  <si>
    <t>Baby colonia dulces mimos 125</t>
  </si>
  <si>
    <t>Baby colonia dulces mimos 200</t>
  </si>
  <si>
    <t>Baby colonia suave brisa 200</t>
  </si>
  <si>
    <t>Baby fecula talquera 200</t>
  </si>
  <si>
    <t>Baby fecula DP 200</t>
  </si>
  <si>
    <t>Baby oleo calcareo 500</t>
  </si>
  <si>
    <t>Baby oleo calcareo DP 500</t>
  </si>
  <si>
    <t>Baby oleo calcareo EP 900</t>
  </si>
  <si>
    <t>Baby set colonia 125 + sh. 200</t>
  </si>
  <si>
    <t>Baby Hisopos Box 30</t>
  </si>
  <si>
    <t>QUIEBRE!</t>
  </si>
  <si>
    <t>Baby jabón pastilla 80</t>
  </si>
  <si>
    <t>Baby jabon pastilla fpk 80</t>
  </si>
  <si>
    <t>Baby shampoo manzanilla 200</t>
  </si>
  <si>
    <t>Baby shampoo extra suave 200</t>
  </si>
  <si>
    <t>Baby shampoo manzanilla 444</t>
  </si>
  <si>
    <t>Baby shampoo extra suave 444</t>
  </si>
  <si>
    <t>Baby aco extra suave 444</t>
  </si>
  <si>
    <t>Baby aco manzanilla 444</t>
  </si>
  <si>
    <t>Baby shampoo manzanilla 755</t>
  </si>
  <si>
    <t>Baby shampoo extra suave 755</t>
  </si>
  <si>
    <t>Baby jabón líq. c/válcula 200</t>
  </si>
  <si>
    <t>Baby jabón liquido DP 200</t>
  </si>
  <si>
    <t>Baby wipes 20</t>
  </si>
  <si>
    <t>Baby wipes 48</t>
  </si>
  <si>
    <t>Baby wipes 80</t>
  </si>
  <si>
    <t>Baby wipes 100</t>
  </si>
  <si>
    <t>Baby wipes 3 x 48 15% OFF</t>
  </si>
  <si>
    <t>Baby Natural wipes 48</t>
  </si>
  <si>
    <t>NUEVO! - YA DISPONIBLE</t>
  </si>
  <si>
    <t>Baby Natural wipes 80</t>
  </si>
  <si>
    <t>Baby wipes oleo calcáreo 48</t>
  </si>
  <si>
    <t>Kids shampoo chicle 350</t>
  </si>
  <si>
    <t>Kids shampoo melocotón 350</t>
  </si>
  <si>
    <t>Kids shampoo sandía dulce 350</t>
  </si>
  <si>
    <t>Kids aco sandía dulce 350</t>
  </si>
  <si>
    <t>Kids shampoo chicle 750</t>
  </si>
  <si>
    <t>Kids shampoo sandía dulce 750</t>
  </si>
  <si>
    <t>Kids aco sandía dulce 750</t>
  </si>
  <si>
    <t>Kids Zero shampoo Piojos 500</t>
  </si>
  <si>
    <t>Kids Zero aco piojos 500</t>
  </si>
  <si>
    <t>Kids Zero loción 100</t>
  </si>
  <si>
    <t>+ SH GRATIS!!</t>
  </si>
  <si>
    <t>El 10 jab liq BT 300</t>
  </si>
  <si>
    <t>QUIEBRE!!!</t>
  </si>
  <si>
    <t>Kids jabón líquido DP 300</t>
  </si>
  <si>
    <t>SALLY</t>
  </si>
  <si>
    <t>Sally alcohol gel 2D holder 30</t>
  </si>
  <si>
    <t>SALLY alcohol en gel Pocket 60</t>
  </si>
  <si>
    <t>Sally alcohol gel perf 75</t>
  </si>
  <si>
    <t>Sally Unicornio esp baño 350</t>
  </si>
  <si>
    <t>Sally colonia 50</t>
  </si>
  <si>
    <t>Sally colonia 100</t>
  </si>
  <si>
    <t>Sally body splash 125</t>
  </si>
  <si>
    <t>Sally set sh 200 + colonia 125</t>
  </si>
  <si>
    <t>Sally Unicornio 2 en 1 250</t>
  </si>
  <si>
    <t>Sally jab liq BT 300</t>
  </si>
  <si>
    <t>ZOMBIE</t>
  </si>
  <si>
    <t>Zombies alcohol gel pocket 60</t>
  </si>
  <si>
    <t>Zombies colonia 125</t>
  </si>
  <si>
    <t>Zombies sh 200 + colonia 125</t>
  </si>
  <si>
    <t>Zombies 2 en 1 autito 450</t>
  </si>
  <si>
    <t>Zombies jab líq BT 300</t>
  </si>
  <si>
    <t>MEN</t>
  </si>
  <si>
    <t>Algabo men after shave 120</t>
  </si>
  <si>
    <t>Algabo men crema p afeitar 150</t>
  </si>
  <si>
    <t>Algabo men cr afeitar pomo 177</t>
  </si>
  <si>
    <t>Algabo men espuma afeitar 200</t>
  </si>
  <si>
    <t>Algabo men espuma afeitar 415</t>
  </si>
  <si>
    <t>Algabo men talco 120</t>
  </si>
  <si>
    <t>Algabo men talco 180</t>
  </si>
  <si>
    <t>GEL CAPILAR</t>
  </si>
  <si>
    <t>Algabo gel silver gota 150</t>
  </si>
  <si>
    <t>Algabo gel chrome gota 150</t>
  </si>
  <si>
    <t>Algabo gel titanium 150</t>
  </si>
  <si>
    <t>Algabo gel ext brillo pomo 150</t>
  </si>
  <si>
    <t>Algabo gel ef. húmedo pomo 150</t>
  </si>
  <si>
    <t>Algabo gel ext fuerte pomo 150</t>
  </si>
  <si>
    <t>Algabo gel ext brillo pomo 200</t>
  </si>
  <si>
    <t>Algabo gel ef. húmedo pomo 200</t>
  </si>
  <si>
    <t>Algabo gel ext fuerte pomo 200</t>
  </si>
  <si>
    <t>Algabo gel ext brillo pote 350</t>
  </si>
  <si>
    <t>Algabo gel ef. húmedo pote 350</t>
  </si>
  <si>
    <t>Algabo gel ext fuerte pote 350</t>
  </si>
  <si>
    <t>Algabo gel ext brillo 475</t>
  </si>
  <si>
    <t>Algabo gel ef. húmedo 475</t>
  </si>
  <si>
    <t>Algabo gel ext fuerte 475</t>
  </si>
  <si>
    <t>Algabo gel silver 500</t>
  </si>
  <si>
    <t>Algabo gel chrome 500</t>
  </si>
  <si>
    <t>Algabo gel titanium 500</t>
  </si>
  <si>
    <t>TALCO</t>
  </si>
  <si>
    <t>Algabo foot 60</t>
  </si>
  <si>
    <t>Algabo foot 100</t>
  </si>
  <si>
    <t>Algabo foot 200</t>
  </si>
  <si>
    <t>Algabo foot EP 200</t>
  </si>
  <si>
    <t>Algabo foot mujer 60</t>
  </si>
  <si>
    <t>Algabo foot mujer 100</t>
  </si>
  <si>
    <t>Algabo foot antibacterial 100</t>
  </si>
  <si>
    <t>Algabo foot antibacterial 200</t>
  </si>
  <si>
    <t>Algabo talco clásico 120</t>
  </si>
  <si>
    <t>Algabo talco clásico 180</t>
  </si>
  <si>
    <t>Algabo talco clásico EP 200</t>
  </si>
  <si>
    <t>Algabo talco soft 120</t>
  </si>
  <si>
    <t>Algabo talco soft rosa 180</t>
  </si>
  <si>
    <t>Algabo talco soft EP 200</t>
  </si>
  <si>
    <t>Algabo foot att p/calzado 153</t>
  </si>
  <si>
    <t>Algabo foot att p/pies 153</t>
  </si>
  <si>
    <t>Algabo foot att fresh aer 153</t>
  </si>
  <si>
    <t>Algabo natural fécula 250</t>
  </si>
  <si>
    <t>Algabo natural fécula DP 250</t>
  </si>
  <si>
    <t>Algabo talco perf. violets 250</t>
  </si>
  <si>
    <t>Algabo talco perf. floral 250</t>
  </si>
  <si>
    <t>Algabo talco perf bolsita 200</t>
  </si>
  <si>
    <t>Algabo talco perf bolsita 400</t>
  </si>
  <si>
    <t>JABON LIQUIDO &amp; ANTIBACTERIAL</t>
  </si>
  <si>
    <t>Algabo jab liq coco-miel 221</t>
  </si>
  <si>
    <t>Algabo jab liq cocomiel DP 220</t>
  </si>
  <si>
    <t>Algabo jab liq kar-agu 221</t>
  </si>
  <si>
    <t>Algabo jab liq kar-agu DP 220</t>
  </si>
  <si>
    <t>Algabo jab liq citrus 300</t>
  </si>
  <si>
    <t>Algabo jab liq citrus DP 300</t>
  </si>
  <si>
    <t>Algabo jab liq citrus EP 900</t>
  </si>
  <si>
    <t>Algabo jab liq coconut 300</t>
  </si>
  <si>
    <t>Algabo jab liq coconut DP 300</t>
  </si>
  <si>
    <t>Algabo jab liq cremoso 300</t>
  </si>
  <si>
    <t>Algabo jab liq cremoso DP 300</t>
  </si>
  <si>
    <t>Algabo jab liq floral rain 300</t>
  </si>
  <si>
    <t>Algabo jab liq flo rain DP 300</t>
  </si>
  <si>
    <t>Algabo jab liq floral EP 900</t>
  </si>
  <si>
    <t>Algabo jab liq flower mix 300</t>
  </si>
  <si>
    <t>Algabo jab liq flower DP 300</t>
  </si>
  <si>
    <t>Algabo jab liq ftos bosque 300</t>
  </si>
  <si>
    <t>Algabo jab liq f bosque DP 300</t>
  </si>
  <si>
    <t>Algabo jab liq green tea 300</t>
  </si>
  <si>
    <t>Algabo jab liq greentea DP 300</t>
  </si>
  <si>
    <t>Algabo jab liq greentea EP 900</t>
  </si>
  <si>
    <t>Algabo gel ducha coco-miel 350</t>
  </si>
  <si>
    <t>Algabo gel ducha kar-agu 350</t>
  </si>
  <si>
    <t>Algabo esp antib manz&amp;mag 250</t>
  </si>
  <si>
    <t>Algabo espuma manz-mag DP 250</t>
  </si>
  <si>
    <t>Algabo jab liq antibac 300</t>
  </si>
  <si>
    <t>Algabo jab liq antibac DP 300</t>
  </si>
  <si>
    <t>Algabo jab liq antibac EP 900</t>
  </si>
  <si>
    <t>Algabo jab liq antibac bidón 4</t>
  </si>
  <si>
    <t>Algabo jab liq coco-lav 500</t>
  </si>
  <si>
    <t>Algabo jab liq manz-mag 500</t>
  </si>
  <si>
    <t>ALCOHOL EN GEL &amp; SANITIZANTES</t>
  </si>
  <si>
    <t>Ultra sanitiz gel pocket 60</t>
  </si>
  <si>
    <t>Alcohol en gel Ultra Pocket 70</t>
  </si>
  <si>
    <t>Ultra sanitizante gel 75</t>
  </si>
  <si>
    <t>Ultra alcohol gel DP 220</t>
  </si>
  <si>
    <t>Ultra sanitizante gel 250</t>
  </si>
  <si>
    <t>Ultra sanit gel fresh 250</t>
  </si>
  <si>
    <t>Ultra sanitizante gel 500</t>
  </si>
  <si>
    <t>Ultra sanitizante gel EP 1000</t>
  </si>
  <si>
    <t>Ultra sanit spray 125</t>
  </si>
  <si>
    <t>Ultra sanit spray superf 500</t>
  </si>
  <si>
    <t>Ultra sanit spray 500</t>
  </si>
  <si>
    <t>Ultra alcohol aerosol 140</t>
  </si>
  <si>
    <t>Ultra sanitiz superficies 4</t>
  </si>
  <si>
    <t>Ultra sanitiz c/glic p/manos 4</t>
  </si>
  <si>
    <t>Ultra sanit gel c/glic manos 4</t>
  </si>
  <si>
    <t>Ultra sanitiz gel holder 30</t>
  </si>
  <si>
    <t>Algabo sanitiz DP 300</t>
  </si>
  <si>
    <t>Ultra sanitizante gel 750</t>
  </si>
  <si>
    <t>Algabo saniti incoloro 300</t>
  </si>
  <si>
    <t>QUITAESMALTES</t>
  </si>
  <si>
    <t>Algabo crema manos y uñas 90</t>
  </si>
  <si>
    <t>Algabo quita c/keratina 50</t>
  </si>
  <si>
    <t>Algabo quita fortalecedor 50</t>
  </si>
  <si>
    <t>Algabo quita humectante 50</t>
  </si>
  <si>
    <t>Algabo quita c/ keratina 100</t>
  </si>
  <si>
    <t>Algabo quita fortalecedor 100</t>
  </si>
  <si>
    <t>Algabo quita humectante 100</t>
  </si>
  <si>
    <t>Algabo quita xtreme prof 100</t>
  </si>
  <si>
    <t>Algabo quita black 100</t>
  </si>
  <si>
    <t>Algabo quita c/ dosif. 120</t>
  </si>
  <si>
    <t>Algabo quita express 75</t>
  </si>
  <si>
    <t>LINEA BLANCA</t>
  </si>
  <si>
    <t>Algabo agua micelar dosif 120</t>
  </si>
  <si>
    <t>Algabo agua micelar 200</t>
  </si>
  <si>
    <t>Algabo wipes micelares 25</t>
  </si>
  <si>
    <t>Algabo baño natural pomo 200</t>
  </si>
  <si>
    <t>Algabo baño natural argan 350</t>
  </si>
  <si>
    <t>Algabo barro vegetal pomo 200</t>
  </si>
  <si>
    <t>Algabo barro vegetal pote 350</t>
  </si>
  <si>
    <t>Algabo crema peinar argán 300</t>
  </si>
  <si>
    <t>Algabo crema peinar rizado 300</t>
  </si>
  <si>
    <t>Algabo crema peinar kerat 300</t>
  </si>
  <si>
    <t>Algabo discos desmaq 80</t>
  </si>
  <si>
    <t>Algabo wipes desmaq 25</t>
  </si>
  <si>
    <t>Algabo pompones de algodón 50</t>
  </si>
  <si>
    <t>Algabo hisopos tubo 100</t>
  </si>
  <si>
    <t>Algabo hisopos zipper 125</t>
  </si>
  <si>
    <t>Algabo hisopos tubo 125</t>
  </si>
  <si>
    <t>Algabo hisopos tubo 200</t>
  </si>
  <si>
    <t>St Valley hisopos tubo 100</t>
  </si>
  <si>
    <t>NUEVO! - YA DISPONIBLE!!</t>
  </si>
  <si>
    <t>Algabo enjuague bucal 250</t>
  </si>
  <si>
    <t>Algabo enjuague bucal 500</t>
  </si>
  <si>
    <t>Algabo enj bucal s/alcohol 250</t>
  </si>
  <si>
    <t>Algabo enj bucal s/alcohol 500</t>
  </si>
  <si>
    <t xml:space="preserve">CONTROL </t>
  </si>
  <si>
    <t>Algabo sh 0% açaí y romero 750</t>
  </si>
  <si>
    <t>Algabo sh 0% oliva y argán 750</t>
  </si>
  <si>
    <t>Algabo ac 0% açaí y romero 750</t>
  </si>
  <si>
    <t>Algabo ac 0% oliva y argán 750</t>
  </si>
  <si>
    <t>Algabo sh aguac y argán EP 300</t>
  </si>
  <si>
    <t>Algabo sh coco y leche EP 300</t>
  </si>
  <si>
    <t>Algabo sh manz y magno EP 300</t>
  </si>
  <si>
    <t>Algabo sh detox EP 300</t>
  </si>
  <si>
    <t>Algabo sh aguacate y argán 930</t>
  </si>
  <si>
    <t>Algabo sh coco y leche 930</t>
  </si>
  <si>
    <t>Algabo sh manz y magnolia 930</t>
  </si>
  <si>
    <t>Algabo sh detox 930</t>
  </si>
  <si>
    <t>Algabo sh aguac y argán EP 930</t>
  </si>
  <si>
    <t>Algabo sh coco y miel EP 930</t>
  </si>
  <si>
    <t>Algabo sh manz y magno EP 930</t>
  </si>
  <si>
    <t>Algabo ac aguac y argán EP 300</t>
  </si>
  <si>
    <t>Algabo ac coco y miel EP 300</t>
  </si>
  <si>
    <t>Algabo ac manz y magno EP 300</t>
  </si>
  <si>
    <t>Algabo ac detox EP 300</t>
  </si>
  <si>
    <t>Algabo ac aguacate y argán 930</t>
  </si>
  <si>
    <t>Algabo ac coco y leche 930</t>
  </si>
  <si>
    <t>Algabo ac manz y magnolia 930</t>
  </si>
  <si>
    <t>Algabo ac detox 930</t>
  </si>
  <si>
    <t>Algabo ac aguac y argán EP 930</t>
  </si>
  <si>
    <t>Algabo aco coco y leche EP 930</t>
  </si>
  <si>
    <t>Algabo ac manz y magn EP 930</t>
  </si>
  <si>
    <t>CREMAS</t>
  </si>
  <si>
    <t>Algabo crema avena-karité 200</t>
  </si>
  <si>
    <t>Algabo crema miel-almendra 200</t>
  </si>
  <si>
    <t>Algabo crema aloe-manz 200</t>
  </si>
  <si>
    <t>Algabo crema avena-karité 400</t>
  </si>
  <si>
    <t>Algabo crema miel-almendra 400</t>
  </si>
  <si>
    <t>Algabo crema aloe-manz 400</t>
  </si>
  <si>
    <t>Set regalo crema + body splash</t>
  </si>
  <si>
    <t>Set Regalo Crema + Shower Gel</t>
  </si>
  <si>
    <t>COLONIAS</t>
  </si>
  <si>
    <t>Algabo colonia ambre 500</t>
  </si>
  <si>
    <t>Algabo colonia lavanda 500</t>
  </si>
  <si>
    <t>Algabo colonia inglesa 500</t>
  </si>
  <si>
    <t>Algabo colonia inglesa 750</t>
  </si>
  <si>
    <t>STOP VAIS</t>
  </si>
  <si>
    <t>Vais repelente spray 200</t>
  </si>
  <si>
    <t>Vais repelente extreme 200</t>
  </si>
  <si>
    <t>Vais repelente kids spray 200</t>
  </si>
  <si>
    <t>Vais kids repelente pomo 100</t>
  </si>
  <si>
    <t>Vais repelente crema plus 200</t>
  </si>
  <si>
    <t>VAIS</t>
  </si>
  <si>
    <t>Vais perf tela cálida prim 250</t>
  </si>
  <si>
    <t>Vais perf tela suave brisa 250</t>
  </si>
  <si>
    <t>Vais perf tela dulces mimo 250</t>
  </si>
  <si>
    <t>Vais perf cálida prim DP 250</t>
  </si>
  <si>
    <t>Vais perf suave brisa DP 250</t>
  </si>
  <si>
    <t>Vais perf dulces mimos DP 250</t>
  </si>
  <si>
    <t>Vais perf tela cálida prim 500</t>
  </si>
  <si>
    <t>Vais perf suave brisa 500</t>
  </si>
  <si>
    <t>Vais perf tela dulces mimo 500</t>
  </si>
  <si>
    <t>ALGABO perf cálida prim DP 450</t>
  </si>
  <si>
    <t>ALGABO perf suave brisa DP 450</t>
  </si>
  <si>
    <t>Vais perf dulces mimos DP 500</t>
  </si>
  <si>
    <t>Vais limpiavidrios gatillo 500</t>
  </si>
  <si>
    <t>Vais antigrasa gatillo 500</t>
  </si>
  <si>
    <t>Vais baño gatillo 500</t>
  </si>
  <si>
    <t>Vais limpiador lavanda 900</t>
  </si>
  <si>
    <t>Vais limpiador lavanda 4</t>
  </si>
  <si>
    <t>Vais limpiador cítrico 900</t>
  </si>
  <si>
    <t>Vais limpiador citrus 4</t>
  </si>
  <si>
    <t>Vais limpiador fr primav 900</t>
  </si>
  <si>
    <t>Vais limpiador fr primav 4</t>
  </si>
  <si>
    <t>Vais limp pompomes algodón 900</t>
  </si>
  <si>
    <t>Vais limp pompones algodón 4</t>
  </si>
  <si>
    <t>Vais limpiavidrios EP 900</t>
  </si>
  <si>
    <t>Vais antigrasa EP 900</t>
  </si>
  <si>
    <t>Vais baño EP 900</t>
  </si>
  <si>
    <t>Vais deterg lavavajilla EP 800</t>
  </si>
  <si>
    <t>Vais jab liq baja esp EP 800</t>
  </si>
  <si>
    <t>HELLO KITTY</t>
  </si>
  <si>
    <t>Hello Kitty Saniti Holder 30ml</t>
  </si>
  <si>
    <t>Hello Kitty bs alegría 125</t>
  </si>
  <si>
    <t>Hello Kitty bs dulzura 125</t>
  </si>
  <si>
    <t>Hello Kitty jab liq BT 300</t>
  </si>
  <si>
    <t>Hello Kitt set bs 125 + sh 200</t>
  </si>
  <si>
    <t>FROZEN</t>
  </si>
  <si>
    <t>Frozen sanit gel box 75</t>
  </si>
  <si>
    <t>Frozen body splash 125</t>
  </si>
  <si>
    <t>Frozen set bs 125 + sh 200</t>
  </si>
  <si>
    <t>FROZEN Saniti Holder 30</t>
  </si>
  <si>
    <t>TROLLS</t>
  </si>
  <si>
    <t>Trolls shampoo Branch 750</t>
  </si>
  <si>
    <t>OK! - Con pelo</t>
  </si>
  <si>
    <t>Trolls acond Poppi 750</t>
  </si>
  <si>
    <t>Trolls shampoo Poppi 750</t>
  </si>
  <si>
    <t>MINIONS</t>
  </si>
  <si>
    <t>Minions colonia 125</t>
  </si>
  <si>
    <t>Minions set bs 125 + sh 200</t>
  </si>
  <si>
    <t>STAR WARS</t>
  </si>
  <si>
    <t>Star Wars jab liq BT 300</t>
  </si>
  <si>
    <t>Star Wars colonia 125</t>
  </si>
  <si>
    <t>AVENGERS &amp; SPIDERMAN</t>
  </si>
  <si>
    <t>Spiderman colonia 125</t>
  </si>
  <si>
    <t>Avengers colonia Cap Améri 125</t>
  </si>
  <si>
    <t>Avengers colonia Hulk 125</t>
  </si>
  <si>
    <t>Avengers colonia Iron Man 125</t>
  </si>
  <si>
    <t>Avengers jab liq BT 300</t>
  </si>
  <si>
    <t>Avengers shampo surtido 2D 350</t>
  </si>
  <si>
    <t>Spiderman shampoo 200</t>
  </si>
  <si>
    <t>Spiderman sh 2D 350</t>
  </si>
  <si>
    <t>Spiderman jab liq BT 300</t>
  </si>
  <si>
    <t>Spiderman 2 en 1 autito 450</t>
  </si>
  <si>
    <t>Spiderman set Bs 125 + Sh 200</t>
  </si>
  <si>
    <t>Spiderman sanitizante box 75</t>
  </si>
  <si>
    <t>Spiderman saniti holder 30</t>
  </si>
  <si>
    <t>COCOA BEACH</t>
  </si>
  <si>
    <t>Cocoa crema hid autobronc 130</t>
  </si>
  <si>
    <t>AHORA DISPONIBLE TODO EL AÑO!!!</t>
  </si>
  <si>
    <t>Cocoa prot solar F30 pomo 130</t>
  </si>
  <si>
    <t>Cocoa prot solar F45 pomo 130</t>
  </si>
  <si>
    <t>Cocoa spray bronzer F8 250</t>
  </si>
  <si>
    <t>Cocoa spray bronzer F15 250</t>
  </si>
  <si>
    <t>Cocoa spray bronzer F30 250</t>
  </si>
  <si>
    <t>Cocoa prot solar F50 pomo 130</t>
  </si>
  <si>
    <t>Cocoa spray inv FPS 50 120</t>
  </si>
  <si>
    <t>PETS</t>
  </si>
  <si>
    <t>Greenwood aco perro &amp; gato 500</t>
  </si>
  <si>
    <t>Greenwood sh perro &amp; gato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</si>
</sst>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\ #,##0.00;[Red]\-&quot;$&quot;\ #,##0.00"/>
    <numFmt numFmtId="164" formatCode="_ [$€-2]\ * #,##0.00_ ;_ [$€-2]\ * \-#,##0.00_ ;_ [$€-2]\ * &quot;-&quot;??_ "/>
    <numFmt numFmtId="165" formatCode="dd/mm"/>
    <numFmt numFmtId="166" formatCode="_ &quot;$&quot;\ * #,##0.0_ ;_ &quot;$&quot;\ * \-#,##0.0_ ;_ &quot;$&quot;\ * &quot;-&quot;??_ ;_ @_ "/>
    <numFmt numFmtId="167" formatCode="[$$]#,##0"/>
    <numFmt numFmtId="168" formatCode="_ &quot;$&quot;\ * #,##0_ ;_ &quot;$&quot;\ * \-#,##0_ ;_ &quot;$&quot;\ * &quot;-&quot;??_ ;_ @_ "/>
    <numFmt numFmtId="169" formatCode="###0"/>
    <numFmt numFmtId="170" formatCode="&quot;$&quot;#,##0.00"/>
  </numFmts>
  <fonts count="2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FFFFFF"/>
      <name val="Arial Black"/>
      <family val="2"/>
    </font>
    <font>
      <b/>
      <sz val="15"/>
      <color theme="1"/>
      <name val="Arial"/>
      <family val="2"/>
    </font>
    <font>
      <b/>
      <sz val="15"/>
      <color rgb="FF000000"/>
      <name val="Arial"/>
      <family val="2"/>
    </font>
    <font>
      <b/>
      <sz val="13"/>
      <color rgb="FF000000"/>
      <name val="Arial"/>
      <family val="2"/>
    </font>
    <font>
      <sz val="15"/>
      <color rgb="FF000000"/>
      <name val="Arial"/>
      <family val="2"/>
    </font>
    <font>
      <b/>
      <sz val="9"/>
      <color rgb="FFFFFFFF"/>
      <name val="Arial"/>
      <family val="2"/>
    </font>
    <font>
      <sz val="11"/>
      <color rgb="FF000000"/>
      <name val="Arial"/>
      <family val="2"/>
    </font>
    <font>
      <b/>
      <sz val="10"/>
      <color rgb="FFFFFFFF"/>
      <name val="Arial Black"/>
      <family val="2"/>
    </font>
    <font>
      <b/>
      <sz val="12"/>
      <color rgb="FF0000FF"/>
      <name val="Arial"/>
      <family val="2"/>
    </font>
    <font>
      <b/>
      <sz val="10"/>
      <color rgb="FF000000"/>
      <name val="Arial"/>
      <family val="2"/>
    </font>
    <font>
      <sz val="8"/>
      <color rgb="FFFFFFFF"/>
      <name val="Arial"/>
      <family val="2"/>
    </font>
    <font>
      <sz val="7"/>
      <color theme="1"/>
      <name val="Arial"/>
      <family val="2"/>
    </font>
    <font>
      <sz val="9"/>
      <color rgb="FFFFFFFF"/>
      <name val="Arial"/>
      <family val="2"/>
    </font>
    <font>
      <b/>
      <sz val="13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000000"/>
        <bgColor rgb="FF000000"/>
      </patternFill>
    </fill>
    <fill>
      <patternFill patternType="solid">
        <fgColor rgb="FFB4A7D6"/>
        <bgColor rgb="FFB4A7D6"/>
      </patternFill>
    </fill>
    <fill>
      <patternFill patternType="solid">
        <fgColor rgb="FFE5DFEC"/>
        <bgColor rgb="FFE5DFEC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dotted">
        <color rgb="FF000000"/>
      </bottom>
      <diagonal/>
    </border>
    <border>
      <left/>
      <right/>
      <top style="thin">
        <color rgb="FFBFBFBF"/>
      </top>
      <bottom style="dotted">
        <color rgb="FF000000"/>
      </bottom>
      <diagonal/>
    </border>
    <border>
      <left/>
      <right style="dotted">
        <color rgb="FF000000"/>
      </right>
      <top style="thin">
        <color rgb="FFBFBFBF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</borders>
  <cellStyleXfs count="1">
    <xf numFmtId="164" fontId="0" fillId="0" borderId="0"/>
  </cellStyleXfs>
  <cellXfs count="82">
    <xf numFmtId="164" fontId="0" fillId="0" borderId="0" xfId="0" applyNumberFormat="1" applyFont="1" applyAlignment="1"/>
    <xf numFmtId="0" fontId="19" fillId="3" borderId="8" xfId="0" applyNumberFormat="1" applyFont="1" applyFill="1" applyBorder="1" applyAlignment="1" applyProtection="1">
      <alignment horizontal="center" vertical="center" wrapText="1"/>
      <protection locked="0"/>
    </xf>
    <xf numFmtId="169" fontId="20" fillId="2" borderId="25" xfId="0" applyNumberFormat="1" applyFont="1" applyFill="1" applyBorder="1" applyAlignment="1" applyProtection="1">
      <alignment horizontal="center" vertical="center" wrapText="1"/>
    </xf>
    <xf numFmtId="0" fontId="0" fillId="0" borderId="16" xfId="0" applyNumberFormat="1" applyFill="1" applyBorder="1" applyAlignment="1" applyProtection="1"/>
    <xf numFmtId="0" fontId="0" fillId="0" borderId="26" xfId="0" applyNumberFormat="1" applyFill="1" applyBorder="1" applyAlignment="1" applyProtection="1"/>
    <xf numFmtId="169" fontId="14" fillId="0" borderId="25" xfId="0" applyNumberFormat="1" applyFont="1" applyFill="1" applyBorder="1" applyAlignment="1" applyProtection="1">
      <alignment horizontal="left" vertical="center" wrapText="1"/>
    </xf>
    <xf numFmtId="0" fontId="0" fillId="0" borderId="24" xfId="0" applyNumberFormat="1" applyFill="1" applyBorder="1" applyAlignment="1" applyProtection="1"/>
    <xf numFmtId="0" fontId="0" fillId="0" borderId="23" xfId="0" applyNumberFormat="1" applyFill="1" applyBorder="1" applyAlignment="1" applyProtection="1"/>
    <xf numFmtId="1" fontId="0" fillId="2" borderId="22" xfId="0" applyNumberFormat="1" applyFill="1" applyBorder="1" applyAlignment="1" applyProtection="1">
      <alignment horizontal="center" vertical="center"/>
    </xf>
    <xf numFmtId="169" fontId="8" fillId="6" borderId="7" xfId="0" applyNumberFormat="1" applyFont="1" applyFill="1" applyBorder="1" applyAlignment="1" applyProtection="1">
      <alignment horizontal="center" vertical="center" wrapText="1"/>
      <protection locked="0"/>
    </xf>
    <xf numFmtId="169" fontId="2" fillId="0" borderId="17" xfId="0" applyNumberFormat="1" applyFont="1" applyBorder="1" applyAlignment="1">
      <alignment horizontal="left" vertical="center" wrapText="1"/>
    </xf>
    <xf numFmtId="0" fontId="0" fillId="0" borderId="19" xfId="0" applyNumberFormat="1" applyFill="1" applyBorder="1" applyAlignment="1" applyProtection="1"/>
    <xf numFmtId="0" fontId="0" fillId="0" borderId="18" xfId="0" applyNumberFormat="1" applyFill="1" applyBorder="1" applyAlignment="1" applyProtection="1"/>
    <xf numFmtId="169" fontId="1" fillId="0" borderId="17" xfId="0" applyNumberFormat="1" applyFont="1" applyBorder="1" applyAlignment="1">
      <alignment horizontal="center" vertical="center" wrapText="1"/>
    </xf>
    <xf numFmtId="0" fontId="19" fillId="3" borderId="8" xfId="0" applyNumberFormat="1" applyFont="1" applyFill="1" applyBorder="1" applyAlignment="1" applyProtection="1">
      <alignment horizontal="center" vertical="center" wrapText="1"/>
    </xf>
    <xf numFmtId="0" fontId="0" fillId="0" borderId="15" xfId="0" applyNumberFormat="1" applyFill="1" applyBorder="1" applyAlignment="1" applyProtection="1"/>
    <xf numFmtId="0" fontId="3" fillId="4" borderId="14" xfId="0" applyNumberFormat="1" applyFont="1" applyFill="1" applyBorder="1" applyAlignment="1" applyProtection="1">
      <alignment horizontal="center" vertical="center" wrapText="1"/>
    </xf>
    <xf numFmtId="49" fontId="6" fillId="5" borderId="7" xfId="0" applyNumberFormat="1" applyFont="1" applyFill="1" applyBorder="1" applyAlignment="1" applyProtection="1">
      <alignment horizontal="center" vertical="center" wrapText="1"/>
    </xf>
    <xf numFmtId="166" fontId="18" fillId="5" borderId="7" xfId="0" applyNumberFormat="1" applyFont="1" applyFill="1" applyBorder="1" applyAlignment="1" applyProtection="1">
      <alignment horizontal="center" vertical="center" wrapText="1"/>
    </xf>
    <xf numFmtId="164" fontId="17" fillId="4" borderId="7" xfId="0" applyNumberFormat="1" applyFont="1" applyFill="1" applyBorder="1" applyAlignment="1" applyProtection="1">
      <alignment horizontal="center" vertical="center" wrapText="1"/>
    </xf>
    <xf numFmtId="9" fontId="14" fillId="5" borderId="7" xfId="0" applyNumberFormat="1" applyFont="1" applyFill="1" applyBorder="1" applyAlignment="1" applyProtection="1">
      <alignment horizontal="center" vertical="center" wrapText="1"/>
    </xf>
    <xf numFmtId="164" fontId="4" fillId="4" borderId="7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Font="1" applyAlignment="1"/>
    <xf numFmtId="0" fontId="0" fillId="0" borderId="5" xfId="0" applyNumberFormat="1" applyFill="1" applyBorder="1" applyAlignment="1" applyProtection="1"/>
    <xf numFmtId="164" fontId="3" fillId="4" borderId="1" xfId="0" applyNumberFormat="1" applyFont="1" applyFill="1" applyBorder="1" applyAlignment="1" applyProtection="1">
      <alignment horizontal="center" vertical="center" wrapText="1"/>
    </xf>
    <xf numFmtId="0" fontId="11" fillId="0" borderId="7" xfId="0" applyNumberFormat="1" applyFont="1" applyFill="1" applyBorder="1" applyAlignment="1" applyProtection="1">
      <alignment horizontal="center" vertical="center"/>
    </xf>
    <xf numFmtId="164" fontId="3" fillId="4" borderId="8" xfId="0" applyNumberFormat="1" applyFont="1" applyFill="1" applyBorder="1" applyAlignment="1" applyProtection="1">
      <alignment horizontal="center" vertical="center" wrapText="1"/>
    </xf>
    <xf numFmtId="0" fontId="9" fillId="2" borderId="7" xfId="0" applyNumberFormat="1" applyFont="1" applyFill="1" applyBorder="1" applyAlignment="1" applyProtection="1">
      <alignment horizontal="center" vertical="center"/>
    </xf>
    <xf numFmtId="164" fontId="3" fillId="4" borderId="10" xfId="0" applyNumberFormat="1" applyFont="1" applyFill="1" applyBorder="1" applyAlignment="1" applyProtection="1">
      <alignment horizontal="center" vertical="center" wrapText="1"/>
    </xf>
    <xf numFmtId="0" fontId="7" fillId="5" borderId="7" xfId="0" applyNumberFormat="1" applyFont="1" applyFill="1" applyBorder="1" applyAlignment="1" applyProtection="1">
      <alignment horizontal="center" vertical="center"/>
    </xf>
    <xf numFmtId="164" fontId="10" fillId="4" borderId="7" xfId="0" applyNumberFormat="1" applyFont="1" applyFill="1" applyBorder="1" applyAlignment="1" applyProtection="1">
      <alignment horizontal="center" vertical="center"/>
    </xf>
    <xf numFmtId="0" fontId="9" fillId="5" borderId="7" xfId="0" applyNumberFormat="1" applyFont="1" applyFill="1" applyBorder="1" applyAlignment="1" applyProtection="1">
      <alignment horizontal="center" vertical="center"/>
    </xf>
    <xf numFmtId="165" fontId="8" fillId="2" borderId="7" xfId="0" applyNumberFormat="1" applyFont="1" applyFill="1" applyBorder="1" applyAlignment="1" applyProtection="1">
      <alignment horizontal="center" vertical="center"/>
    </xf>
    <xf numFmtId="0" fontId="0" fillId="0" borderId="8" xfId="0" applyNumberFormat="1" applyFill="1" applyBorder="1" applyAlignment="1" applyProtection="1"/>
    <xf numFmtId="164" fontId="3" fillId="4" borderId="7" xfId="0" applyNumberFormat="1" applyFont="1" applyFill="1" applyBorder="1" applyAlignment="1" applyProtection="1">
      <alignment horizontal="center" vertical="center" wrapText="1"/>
    </xf>
    <xf numFmtId="0" fontId="0" fillId="0" borderId="13" xfId="0" applyNumberFormat="1" applyFill="1" applyBorder="1" applyAlignment="1" applyProtection="1"/>
    <xf numFmtId="0" fontId="0" fillId="0" borderId="0" xfId="0" applyNumberFormat="1" applyFill="1" applyAlignment="1" applyProtection="1"/>
    <xf numFmtId="164" fontId="1" fillId="2" borderId="5" xfId="0" applyNumberFormat="1" applyFont="1" applyFill="1" applyBorder="1" applyAlignment="1" applyProtection="1">
      <alignment horizontal="center" vertical="center"/>
    </xf>
    <xf numFmtId="0" fontId="0" fillId="0" borderId="9" xfId="0" applyNumberFormat="1" applyFill="1" applyBorder="1" applyAlignment="1" applyProtection="1"/>
    <xf numFmtId="164" fontId="7" fillId="3" borderId="8" xfId="0" applyNumberFormat="1" applyFont="1" applyFill="1" applyBorder="1" applyAlignment="1" applyProtection="1">
      <alignment horizontal="center" vertical="center" wrapText="1"/>
    </xf>
    <xf numFmtId="0" fontId="0" fillId="0" borderId="12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0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164" fontId="3" fillId="2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/>
    <xf numFmtId="164" fontId="2" fillId="2" borderId="2" xfId="0" applyNumberFormat="1" applyFont="1" applyFill="1" applyBorder="1" applyAlignment="1" applyProtection="1">
      <alignment horizontal="center" vertical="center" wrapText="1"/>
    </xf>
    <xf numFmtId="169" fontId="1" fillId="0" borderId="16" xfId="0" applyNumberFormat="1" applyFont="1" applyBorder="1" applyAlignment="1">
      <alignment horizontal="center" vertical="center" wrapText="1"/>
    </xf>
    <xf numFmtId="0" fontId="1" fillId="0" borderId="20" xfId="0" applyNumberFormat="1" applyFont="1" applyBorder="1" applyAlignment="1">
      <alignment horizontal="center" vertical="center" wrapText="1"/>
    </xf>
    <xf numFmtId="0" fontId="0" fillId="0" borderId="20" xfId="0" applyNumberFormat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vertical="center"/>
    </xf>
    <xf numFmtId="164" fontId="1" fillId="2" borderId="2" xfId="0" applyNumberFormat="1" applyFont="1" applyFill="1" applyBorder="1" applyAlignment="1" applyProtection="1">
      <alignment vertical="center"/>
    </xf>
    <xf numFmtId="164" fontId="2" fillId="2" borderId="2" xfId="0" applyNumberFormat="1" applyFont="1" applyFill="1" applyBorder="1" applyAlignment="1" applyProtection="1">
      <alignment horizontal="right" vertical="center"/>
    </xf>
    <xf numFmtId="0" fontId="4" fillId="2" borderId="4" xfId="0" applyNumberFormat="1" applyFont="1" applyFill="1" applyBorder="1" applyAlignment="1" applyProtection="1"/>
    <xf numFmtId="0" fontId="5" fillId="2" borderId="4" xfId="0" applyNumberFormat="1" applyFont="1" applyFill="1" applyBorder="1" applyAlignment="1" applyProtection="1">
      <alignment vertical="center"/>
    </xf>
    <xf numFmtId="164" fontId="1" fillId="2" borderId="5" xfId="0" applyNumberFormat="1" applyFont="1" applyFill="1" applyBorder="1" applyAlignment="1" applyProtection="1">
      <alignment vertical="center"/>
    </xf>
    <xf numFmtId="164" fontId="1" fillId="2" borderId="0" xfId="0" applyNumberFormat="1" applyFont="1" applyFill="1" applyAlignment="1" applyProtection="1">
      <alignment vertical="center"/>
    </xf>
    <xf numFmtId="164" fontId="2" fillId="2" borderId="0" xfId="0" applyNumberFormat="1" applyFont="1" applyFill="1" applyAlignment="1" applyProtection="1">
      <alignment horizontal="right" vertical="center"/>
    </xf>
    <xf numFmtId="9" fontId="5" fillId="2" borderId="0" xfId="0" applyNumberFormat="1" applyFont="1" applyFill="1" applyAlignment="1" applyProtection="1">
      <alignment vertical="center"/>
    </xf>
    <xf numFmtId="164" fontId="6" fillId="3" borderId="6" xfId="0" applyNumberFormat="1" applyFont="1" applyFill="1" applyBorder="1" applyAlignment="1" applyProtection="1">
      <alignment horizontal="right" vertical="center" wrapText="1"/>
    </xf>
    <xf numFmtId="0" fontId="7" fillId="3" borderId="7" xfId="0" applyNumberFormat="1" applyFont="1" applyFill="1" applyBorder="1" applyAlignment="1" applyProtection="1">
      <alignment horizontal="center" vertical="center" wrapText="1"/>
    </xf>
    <xf numFmtId="164" fontId="2" fillId="2" borderId="5" xfId="0" applyNumberFormat="1" applyFont="1" applyFill="1" applyBorder="1" applyAlignment="1" applyProtection="1">
      <alignment vertical="center" wrapText="1"/>
    </xf>
    <xf numFmtId="164" fontId="3" fillId="4" borderId="7" xfId="0" applyNumberFormat="1" applyFont="1" applyFill="1" applyBorder="1" applyAlignment="1" applyProtection="1">
      <alignment horizontal="center" vertical="center" wrapText="1"/>
    </xf>
    <xf numFmtId="0" fontId="7" fillId="2" borderId="8" xfId="0" applyNumberFormat="1" applyFont="1" applyFill="1" applyBorder="1" applyAlignment="1" applyProtection="1">
      <alignment horizontal="center" vertical="center"/>
    </xf>
    <xf numFmtId="164" fontId="4" fillId="2" borderId="4" xfId="0" applyNumberFormat="1" applyFont="1" applyFill="1" applyBorder="1" applyAlignment="1" applyProtection="1"/>
    <xf numFmtId="164" fontId="12" fillId="2" borderId="4" xfId="0" applyNumberFormat="1" applyFont="1" applyFill="1" applyBorder="1" applyAlignment="1" applyProtection="1">
      <alignment horizontal="center" vertical="center"/>
    </xf>
    <xf numFmtId="9" fontId="14" fillId="5" borderId="6" xfId="0" applyNumberFormat="1" applyFont="1" applyFill="1" applyBorder="1" applyAlignment="1" applyProtection="1">
      <alignment horizontal="center" vertical="center" wrapText="1"/>
    </xf>
    <xf numFmtId="164" fontId="4" fillId="4" borderId="6" xfId="0" applyNumberFormat="1" applyFont="1" applyFill="1" applyBorder="1" applyAlignment="1" applyProtection="1">
      <alignment horizontal="center" vertical="center" wrapText="1"/>
    </xf>
    <xf numFmtId="164" fontId="15" fillId="4" borderId="7" xfId="0" applyNumberFormat="1" applyFont="1" applyFill="1" applyBorder="1" applyAlignment="1" applyProtection="1">
      <alignment vertical="center" wrapText="1"/>
    </xf>
    <xf numFmtId="164" fontId="4" fillId="2" borderId="0" xfId="0" applyNumberFormat="1" applyFont="1" applyFill="1" applyAlignment="1" applyProtection="1">
      <alignment horizontal="center" vertical="center" wrapText="1"/>
    </xf>
    <xf numFmtId="10" fontId="16" fillId="2" borderId="0" xfId="0" applyNumberFormat="1" applyFont="1" applyFill="1" applyAlignment="1" applyProtection="1">
      <alignment horizontal="center" vertical="center" wrapText="1"/>
    </xf>
    <xf numFmtId="10" fontId="1" fillId="2" borderId="0" xfId="0" applyNumberFormat="1" applyFont="1" applyFill="1" applyAlignment="1" applyProtection="1">
      <alignment horizontal="center" vertical="center" wrapText="1"/>
    </xf>
    <xf numFmtId="164" fontId="1" fillId="2" borderId="10" xfId="0" applyNumberFormat="1" applyFont="1" applyFill="1" applyBorder="1" applyAlignment="1" applyProtection="1">
      <alignment vertical="center"/>
    </xf>
    <xf numFmtId="10" fontId="1" fillId="2" borderId="11" xfId="0" applyNumberFormat="1" applyFont="1" applyFill="1" applyBorder="1" applyAlignment="1" applyProtection="1">
      <alignment horizontal="center" vertical="center" wrapText="1"/>
    </xf>
    <xf numFmtId="168" fontId="5" fillId="2" borderId="4" xfId="0" applyNumberFormat="1" applyFont="1" applyFill="1" applyBorder="1" applyAlignment="1" applyProtection="1">
      <alignment vertical="center"/>
    </xf>
    <xf numFmtId="169" fontId="12" fillId="2" borderId="4" xfId="0" applyNumberFormat="1" applyFont="1" applyFill="1" applyBorder="1" applyAlignment="1" applyProtection="1">
      <alignment vertical="center"/>
    </xf>
    <xf numFmtId="170" fontId="5" fillId="2" borderId="4" xfId="0" applyNumberFormat="1" applyFont="1" applyFill="1" applyBorder="1" applyAlignment="1" applyProtection="1">
      <alignment vertical="center"/>
    </xf>
    <xf numFmtId="0" fontId="19" fillId="3" borderId="8" xfId="0" applyNumberFormat="1" applyFont="1" applyFill="1" applyBorder="1" applyAlignment="1" applyProtection="1">
      <alignment horizontal="center" vertical="center" wrapText="1"/>
    </xf>
    <xf numFmtId="167" fontId="19" fillId="3" borderId="7" xfId="0" applyNumberFormat="1" applyFont="1" applyFill="1" applyBorder="1" applyAlignment="1" applyProtection="1">
      <alignment horizontal="center" vertical="center" wrapText="1"/>
    </xf>
    <xf numFmtId="8" fontId="0" fillId="2" borderId="10" xfId="0" applyNumberFormat="1" applyFill="1" applyBorder="1" applyAlignment="1" applyProtection="1">
      <alignment horizontal="center" vertical="center" wrapText="1"/>
    </xf>
    <xf numFmtId="1" fontId="1" fillId="2" borderId="2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auto="1"/>
          <bgColor rgb="FFB7E1CD"/>
        </patternFill>
      </fill>
    </dxf>
    <dxf>
      <fill>
        <patternFill patternType="solid">
          <fgColor auto="1"/>
          <bgColor rgb="FFF4C7C3"/>
        </patternFill>
      </fill>
    </dxf>
    <dxf>
      <fill>
        <patternFill patternType="solid">
          <fgColor auto="1"/>
          <bgColor rgb="FFB7E1CD"/>
        </patternFill>
      </fill>
    </dxf>
    <dxf>
      <fill>
        <patternFill patternType="solid">
          <fgColor auto="1"/>
          <bgColor rgb="FFF4C7C3"/>
        </patternFill>
      </fill>
    </dxf>
    <dxf>
      <fill>
        <patternFill patternType="solid">
          <fgColor auto="1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0</xdr:row>
      <xdr:rowOff>47625</xdr:rowOff>
    </xdr:from>
    <xdr:ext cx="3733800" cy="8001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83863" y="3384713"/>
          <a:ext cx="3724275" cy="790575"/>
        </a:xfrm>
        <a:prstGeom prst="rect">
          <a:avLst/>
        </a:prstGeom>
        <a:noFill/>
        <a:ln>
          <a:noFill/>
        </a:ln>
      </xdr:spPr>
      <xdr:txBody>
        <a:bodyPr spcFirstLastPara="1" wrap="square" lIns="45700" tIns="27425" rIns="0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Tahoma"/>
            <a:buNone/>
          </a:pPr>
          <a:r>
            <a:rPr lang="en-US" sz="1000" b="1" i="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 ALGABO SA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Tahoma"/>
            <a:buNone/>
          </a:pPr>
          <a:r>
            <a:rPr lang="en-US" sz="1000" b="1" i="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Planta de producción, administración y ventas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Tahoma"/>
            <a:buNone/>
          </a:pPr>
          <a:r>
            <a:rPr lang="en-US" sz="1000" b="1" i="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EE UU 5125 - C.P.1667 Tortuguitas -                                                                                                                                       Pto Malvinas Argentinas - Pcia.  De Bs. As.       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Tahoma"/>
            <a:buNone/>
          </a:pPr>
          <a:r>
            <a:rPr lang="en-US" sz="1000" b="1" i="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 Tel: (54-3327) 44-2900</a:t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0</xdr:row>
      <xdr:rowOff>19050</xdr:rowOff>
    </xdr:from>
    <xdr:ext cx="781050" cy="781050"/>
    <xdr:pic>
      <xdr:nvPicPr>
        <xdr:cNvPr id="3" name="image2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81050" cy="781050"/>
        </a:xfrm>
        <a:prstGeom prst="rect">
          <a:avLst/>
        </a:prstGeom>
      </xdr:spPr>
    </xdr:pic>
    <xdr:clientData/>
  </xdr:oneCellAnchor>
  <xdr:oneCellAnchor>
    <xdr:from>
      <xdr:col>3</xdr:col>
      <xdr:colOff>114300</xdr:colOff>
      <xdr:row>0</xdr:row>
      <xdr:rowOff>47625</xdr:rowOff>
    </xdr:from>
    <xdr:ext cx="1228725" cy="514350"/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228725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74EA7"/>
    <pageSetUpPr fitToPage="1"/>
  </sheetPr>
  <dimension ref="A1:AD997"/>
  <sheetViews>
    <sheetView tabSelected="1" workbookViewId="0">
      <selection activeCell="F18" sqref="F18:V18"/>
    </sheetView>
  </sheetViews>
  <sheetFormatPr baseColWidth="10" defaultColWidth="15.140625" defaultRowHeight="15" customHeight="1" x14ac:dyDescent="0.2"/>
  <cols>
    <col min="1" max="1" width="2.7109375" customWidth="1"/>
    <col min="2" max="2" width="10.140625" customWidth="1"/>
    <col min="3" max="3" width="3.85546875" customWidth="1"/>
    <col min="4" max="4" width="5.7109375" customWidth="1"/>
    <col min="5" max="5" width="6.140625" customWidth="1"/>
    <col min="6" max="6" width="3.42578125" customWidth="1"/>
    <col min="7" max="7" width="12.5703125" customWidth="1"/>
    <col min="8" max="8" width="39.28515625" customWidth="1"/>
    <col min="9" max="9" width="4.7109375" customWidth="1"/>
    <col min="10" max="10" width="12.7109375" customWidth="1"/>
    <col min="11" max="11" width="2" customWidth="1"/>
    <col min="12" max="13" width="4.7109375" customWidth="1"/>
    <col min="14" max="14" width="3.42578125" customWidth="1"/>
    <col min="15" max="15" width="4.140625" customWidth="1"/>
    <col min="16" max="16" width="7.7109375" customWidth="1"/>
    <col min="17" max="17" width="3.85546875" customWidth="1"/>
    <col min="18" max="18" width="3.28515625" customWidth="1"/>
    <col min="19" max="19" width="1.42578125" customWidth="1"/>
    <col min="20" max="20" width="2.42578125" customWidth="1"/>
    <col min="21" max="21" width="8.140625" customWidth="1"/>
    <col min="22" max="22" width="4.42578125" customWidth="1"/>
    <col min="23" max="23" width="4.28515625" customWidth="1"/>
    <col min="24" max="24" width="1.140625" customWidth="1"/>
    <col min="25" max="25" width="0.85546875" customWidth="1"/>
    <col min="26" max="26" width="4.5703125" customWidth="1"/>
    <col min="27" max="27" width="15.7109375" customWidth="1"/>
    <col min="28" max="28" width="7.7109375" hidden="1" customWidth="1"/>
    <col min="29" max="29" width="14" hidden="1" customWidth="1"/>
    <col min="30" max="30" width="11.28515625" hidden="1" customWidth="1"/>
  </cols>
  <sheetData>
    <row r="1" spans="1:30" ht="39.75" customHeight="1" x14ac:dyDescent="0.2">
      <c r="A1" s="51"/>
      <c r="B1" s="52"/>
      <c r="C1" s="53"/>
      <c r="D1" s="53"/>
      <c r="E1" s="53"/>
      <c r="F1" s="47"/>
      <c r="G1" s="46"/>
      <c r="H1" s="46"/>
      <c r="I1" s="46"/>
      <c r="J1" s="46"/>
      <c r="K1" s="46"/>
      <c r="L1" s="46"/>
      <c r="M1" s="46"/>
      <c r="N1" s="45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4"/>
      <c r="AB1" s="54"/>
      <c r="AC1" s="55"/>
      <c r="AD1" s="55"/>
    </row>
    <row r="2" spans="1:30" ht="34.5" customHeight="1" x14ac:dyDescent="0.2">
      <c r="A2" s="56"/>
      <c r="B2" s="57"/>
      <c r="C2" s="58"/>
      <c r="D2" s="58"/>
      <c r="E2" s="59"/>
      <c r="F2" s="59"/>
      <c r="G2" s="59"/>
      <c r="H2" s="60" t="s">
        <v>0</v>
      </c>
      <c r="I2" s="59"/>
      <c r="J2" s="61">
        <v>117</v>
      </c>
      <c r="K2" s="40" t="s">
        <v>1</v>
      </c>
      <c r="L2" s="39"/>
      <c r="M2" s="59"/>
      <c r="N2" s="43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1"/>
      <c r="AB2" s="55"/>
      <c r="AC2" s="55"/>
      <c r="AD2" s="55"/>
    </row>
    <row r="3" spans="1:30" ht="10.5" customHeight="1" x14ac:dyDescent="0.2">
      <c r="A3" s="38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6"/>
      <c r="AB3" s="55"/>
      <c r="AC3" s="55"/>
      <c r="AD3" s="55"/>
    </row>
    <row r="4" spans="1:30" ht="21" customHeight="1" x14ac:dyDescent="0.2">
      <c r="A4" s="62"/>
      <c r="B4" s="35" t="s">
        <v>2</v>
      </c>
      <c r="C4" s="34"/>
      <c r="D4" s="39"/>
      <c r="E4" s="33"/>
      <c r="F4" s="34"/>
      <c r="G4" s="63" t="s">
        <v>3</v>
      </c>
      <c r="H4" s="64"/>
      <c r="I4" s="35" t="s">
        <v>4</v>
      </c>
      <c r="J4" s="34"/>
      <c r="K4" s="34"/>
      <c r="L4" s="34"/>
      <c r="M4" s="39"/>
      <c r="N4" s="32"/>
      <c r="O4" s="34"/>
      <c r="P4" s="34"/>
      <c r="Q4" s="34"/>
      <c r="R4" s="34"/>
      <c r="S4" s="34"/>
      <c r="T4" s="39"/>
      <c r="U4" s="31" t="s">
        <v>5</v>
      </c>
      <c r="V4" s="39"/>
      <c r="W4" s="30"/>
      <c r="X4" s="34"/>
      <c r="Y4" s="34"/>
      <c r="Z4" s="34"/>
      <c r="AA4" s="39"/>
      <c r="AB4" s="55"/>
      <c r="AC4" s="55"/>
      <c r="AD4" s="65"/>
    </row>
    <row r="5" spans="1:30" ht="4.5" customHeight="1" x14ac:dyDescent="0.2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6"/>
      <c r="AB5" s="55"/>
      <c r="AC5" s="55"/>
      <c r="AD5" s="65"/>
    </row>
    <row r="6" spans="1:30" ht="21" customHeight="1" x14ac:dyDescent="0.2">
      <c r="A6" s="56"/>
      <c r="B6" s="29" t="s">
        <v>6</v>
      </c>
      <c r="C6" s="42"/>
      <c r="D6" s="41"/>
      <c r="E6" s="2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27" t="s">
        <v>7</v>
      </c>
      <c r="U6" s="34"/>
      <c r="V6" s="34"/>
      <c r="W6" s="34"/>
      <c r="X6" s="26"/>
      <c r="Y6" s="34"/>
      <c r="Z6" s="34"/>
      <c r="AA6" s="39"/>
      <c r="AB6" s="66"/>
      <c r="AC6" s="55"/>
      <c r="AD6" s="65"/>
    </row>
    <row r="7" spans="1:30" ht="4.5" customHeight="1" x14ac:dyDescent="0.2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6"/>
      <c r="AB7" s="66"/>
      <c r="AC7" s="55"/>
      <c r="AD7" s="65"/>
    </row>
    <row r="8" spans="1:30" ht="4.5" customHeight="1" thickBot="1" x14ac:dyDescent="0.25">
      <c r="A8" s="38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6"/>
      <c r="AB8" s="66"/>
      <c r="AC8" s="55"/>
      <c r="AD8" s="65"/>
    </row>
    <row r="9" spans="1:30" ht="20.25" customHeight="1" thickBot="1" x14ac:dyDescent="0.25">
      <c r="A9" s="56"/>
      <c r="B9" s="25" t="s">
        <v>8</v>
      </c>
      <c r="C9" s="46"/>
      <c r="D9" s="46"/>
      <c r="E9" s="46"/>
      <c r="F9" s="44"/>
      <c r="G9" s="22"/>
      <c r="H9" s="46"/>
      <c r="I9" s="46"/>
      <c r="J9" s="46"/>
      <c r="K9" s="46"/>
      <c r="L9" s="46"/>
      <c r="M9" s="46"/>
      <c r="N9" s="46"/>
      <c r="O9" s="46"/>
      <c r="P9" s="46"/>
      <c r="Q9" s="44"/>
      <c r="R9" s="21" t="s">
        <v>9</v>
      </c>
      <c r="S9" s="34"/>
      <c r="T9" s="34"/>
      <c r="U9" s="39"/>
      <c r="V9" s="67"/>
      <c r="W9" s="68" t="s">
        <v>10</v>
      </c>
      <c r="X9" s="20"/>
      <c r="Y9" s="34"/>
      <c r="Z9" s="39"/>
      <c r="AA9" s="69"/>
      <c r="AB9" s="66"/>
      <c r="AC9" s="55"/>
      <c r="AD9" s="65"/>
    </row>
    <row r="10" spans="1:30" ht="6" customHeight="1" thickBot="1" x14ac:dyDescent="0.25">
      <c r="A10" s="56"/>
      <c r="B10" s="24"/>
      <c r="C10" s="23"/>
      <c r="D10" s="23"/>
      <c r="E10" s="23"/>
      <c r="F10" s="36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36"/>
      <c r="R10" s="70"/>
      <c r="S10" s="70"/>
      <c r="T10" s="70"/>
      <c r="U10" s="71"/>
      <c r="V10" s="71"/>
      <c r="W10" s="71"/>
      <c r="X10" s="71"/>
      <c r="Y10" s="71"/>
      <c r="Z10" s="71"/>
      <c r="AA10" s="71"/>
      <c r="AB10" s="66"/>
      <c r="AC10" s="55"/>
      <c r="AD10" s="65"/>
    </row>
    <row r="11" spans="1:30" ht="20.25" customHeight="1" thickBot="1" x14ac:dyDescent="0.25">
      <c r="A11" s="56"/>
      <c r="B11" s="24"/>
      <c r="C11" s="23"/>
      <c r="D11" s="23"/>
      <c r="E11" s="23"/>
      <c r="F11" s="36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36"/>
      <c r="R11" s="19" t="s">
        <v>11</v>
      </c>
      <c r="S11" s="34"/>
      <c r="T11" s="34"/>
      <c r="U11" s="34"/>
      <c r="V11" s="39"/>
      <c r="W11" s="72"/>
      <c r="X11" s="21" t="s">
        <v>12</v>
      </c>
      <c r="Y11" s="34"/>
      <c r="Z11" s="34"/>
      <c r="AA11" s="39"/>
      <c r="AB11" s="55"/>
      <c r="AC11" s="65"/>
      <c r="AD11" s="65"/>
    </row>
    <row r="12" spans="1:30" ht="20.25" customHeight="1" thickBot="1" x14ac:dyDescent="0.25">
      <c r="A12" s="73"/>
      <c r="B12" s="43"/>
      <c r="C12" s="42"/>
      <c r="D12" s="42"/>
      <c r="E12" s="42"/>
      <c r="F12" s="41"/>
      <c r="G12" s="43"/>
      <c r="H12" s="42"/>
      <c r="I12" s="42"/>
      <c r="J12" s="42"/>
      <c r="K12" s="42"/>
      <c r="L12" s="42"/>
      <c r="M12" s="42"/>
      <c r="N12" s="42"/>
      <c r="O12" s="42"/>
      <c r="P12" s="42"/>
      <c r="Q12" s="41"/>
      <c r="R12" s="18">
        <f>IFERROR(IFERROR(AD14*(1-V9)*(1-X9),AD14),"")</f>
        <v>0</v>
      </c>
      <c r="S12" s="34"/>
      <c r="T12" s="34"/>
      <c r="U12" s="34"/>
      <c r="V12" s="39"/>
      <c r="W12" s="74"/>
      <c r="X12" s="17">
        <f>+SUM(AB:AB)</f>
        <v>0</v>
      </c>
      <c r="Y12" s="34"/>
      <c r="Z12" s="34"/>
      <c r="AA12" s="39"/>
      <c r="AB12" s="55"/>
      <c r="AC12" s="55"/>
      <c r="AD12" s="55"/>
    </row>
    <row r="13" spans="1:30" ht="4.5" customHeight="1" thickBot="1" x14ac:dyDescent="0.25">
      <c r="A13" s="38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55"/>
      <c r="AC13" s="55"/>
      <c r="AD13" s="55"/>
    </row>
    <row r="14" spans="1:30" ht="24" hidden="1" customHeight="1" thickBot="1" x14ac:dyDescent="0.25">
      <c r="A14" s="3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55" t="s">
        <v>13</v>
      </c>
      <c r="AC14" s="55" t="s">
        <v>14</v>
      </c>
      <c r="AD14" s="75">
        <f>+SUM(AC:AC)</f>
        <v>0</v>
      </c>
    </row>
    <row r="15" spans="1:30" ht="18.75" hidden="1" customHeight="1" thickBot="1" x14ac:dyDescent="0.25">
      <c r="A15" s="38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76">
        <f>W15</f>
        <v>0</v>
      </c>
      <c r="AC15" s="77">
        <f>(W15*Z15*AA15)</f>
        <v>0</v>
      </c>
      <c r="AD15" s="55"/>
    </row>
    <row r="16" spans="1:30" ht="17.25" hidden="1" customHeight="1" thickBot="1" x14ac:dyDescent="0.25">
      <c r="A16" s="38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76">
        <f>W16</f>
        <v>0</v>
      </c>
      <c r="AC16" s="77">
        <f>(W16*Z16*AA16)</f>
        <v>0</v>
      </c>
      <c r="AD16" s="55"/>
    </row>
    <row r="17" spans="1:30" ht="17.25" customHeight="1" thickBot="1" x14ac:dyDescent="0.25">
      <c r="A17" s="16" t="s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 t="s">
        <v>16</v>
      </c>
      <c r="X17" s="34"/>
      <c r="Y17" s="39"/>
      <c r="Z17" s="78" t="s">
        <v>17</v>
      </c>
      <c r="AA17" s="79" t="s">
        <v>18</v>
      </c>
      <c r="AB17" s="55" t="s">
        <v>13</v>
      </c>
      <c r="AC17" s="55" t="s">
        <v>14</v>
      </c>
      <c r="AD17" s="75">
        <f>+SUM(AC:AC)</f>
        <v>0</v>
      </c>
    </row>
    <row r="18" spans="1:30" ht="17.25" customHeight="1" thickBot="1" x14ac:dyDescent="0.25">
      <c r="B18" s="48">
        <v>3367234</v>
      </c>
      <c r="C18" s="13">
        <v>7791274001567</v>
      </c>
      <c r="D18" s="12"/>
      <c r="E18" s="11"/>
      <c r="F18" s="10" t="s">
        <v>19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1"/>
      <c r="W18" s="9"/>
      <c r="X18" s="34"/>
      <c r="Y18" s="39"/>
      <c r="Z18" s="49">
        <v>12</v>
      </c>
      <c r="AA18" s="80">
        <v>550.00049999999999</v>
      </c>
      <c r="AB18" s="76">
        <f t="shared" ref="AB18:AB61" si="0">W18</f>
        <v>0</v>
      </c>
      <c r="AC18" s="77">
        <f t="shared" ref="AC18:AC61" si="1">(W18*Z18*AA18)</f>
        <v>0</v>
      </c>
      <c r="AD18" s="55"/>
    </row>
    <row r="19" spans="1:30" ht="17.25" customHeight="1" x14ac:dyDescent="0.2">
      <c r="B19" s="81">
        <v>3367235</v>
      </c>
      <c r="C19" s="8">
        <v>7791274200908</v>
      </c>
      <c r="D19" s="7"/>
      <c r="E19" s="6"/>
      <c r="F19" s="5" t="s">
        <v>20</v>
      </c>
      <c r="G19" s="4"/>
      <c r="H19" s="4"/>
      <c r="I19" s="4"/>
      <c r="J19" s="4"/>
      <c r="K19" s="4"/>
      <c r="L19" s="3"/>
      <c r="M19" s="2" t="s">
        <v>21</v>
      </c>
      <c r="N19" s="4"/>
      <c r="O19" s="4"/>
      <c r="P19" s="4"/>
      <c r="Q19" s="4"/>
      <c r="R19" s="4"/>
      <c r="S19" s="4"/>
      <c r="T19" s="4"/>
      <c r="U19" s="4"/>
      <c r="V19" s="3"/>
      <c r="W19" s="9"/>
      <c r="X19" s="34"/>
      <c r="Y19" s="39"/>
      <c r="Z19" s="50">
        <v>12</v>
      </c>
      <c r="AA19" s="80">
        <v>739.99800000000005</v>
      </c>
      <c r="AB19" s="76">
        <f t="shared" si="0"/>
        <v>0</v>
      </c>
      <c r="AC19" s="77">
        <f t="shared" si="1"/>
        <v>0</v>
      </c>
      <c r="AD19" s="55"/>
    </row>
    <row r="20" spans="1:30" ht="17.25" customHeight="1" x14ac:dyDescent="0.2">
      <c r="B20" s="48">
        <v>3332004</v>
      </c>
      <c r="C20" s="13">
        <v>7791274000119</v>
      </c>
      <c r="D20" s="12"/>
      <c r="E20" s="11"/>
      <c r="F20" s="10" t="s">
        <v>22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1"/>
      <c r="W20" s="9"/>
      <c r="X20" s="34"/>
      <c r="Y20" s="39"/>
      <c r="Z20" s="49">
        <v>15</v>
      </c>
      <c r="AA20" s="80">
        <v>387.99599999999998</v>
      </c>
      <c r="AB20" s="76">
        <f t="shared" si="0"/>
        <v>0</v>
      </c>
      <c r="AC20" s="77">
        <f t="shared" si="1"/>
        <v>0</v>
      </c>
      <c r="AD20" s="55"/>
    </row>
    <row r="21" spans="1:30" ht="17.25" customHeight="1" x14ac:dyDescent="0.2">
      <c r="B21" s="48">
        <v>3332002</v>
      </c>
      <c r="C21" s="13">
        <v>7791274192234</v>
      </c>
      <c r="D21" s="12"/>
      <c r="E21" s="11"/>
      <c r="F21" s="10" t="s">
        <v>23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1"/>
      <c r="W21" s="9"/>
      <c r="X21" s="34"/>
      <c r="Y21" s="39"/>
      <c r="Z21" s="49">
        <v>12</v>
      </c>
      <c r="AA21" s="80">
        <v>545.00250000000005</v>
      </c>
      <c r="AB21" s="76">
        <f t="shared" si="0"/>
        <v>0</v>
      </c>
      <c r="AC21" s="77">
        <f t="shared" si="1"/>
        <v>0</v>
      </c>
      <c r="AD21" s="55"/>
    </row>
    <row r="22" spans="1:30" ht="17.25" customHeight="1" x14ac:dyDescent="0.2">
      <c r="B22" s="48">
        <v>3332003</v>
      </c>
      <c r="C22" s="13">
        <v>7791274192241</v>
      </c>
      <c r="D22" s="12"/>
      <c r="E22" s="11"/>
      <c r="F22" s="10" t="s">
        <v>24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1"/>
      <c r="W22" s="9"/>
      <c r="X22" s="34"/>
      <c r="Y22" s="39"/>
      <c r="Z22" s="49">
        <v>12</v>
      </c>
      <c r="AA22" s="80">
        <v>545.00250000000005</v>
      </c>
      <c r="AB22" s="76">
        <f t="shared" si="0"/>
        <v>0</v>
      </c>
      <c r="AC22" s="77">
        <f t="shared" si="1"/>
        <v>0</v>
      </c>
      <c r="AD22" s="55"/>
    </row>
    <row r="23" spans="1:30" ht="17.25" customHeight="1" x14ac:dyDescent="0.2">
      <c r="B23" s="48">
        <v>3330618</v>
      </c>
      <c r="C23" s="13">
        <v>7791274196546</v>
      </c>
      <c r="D23" s="12"/>
      <c r="E23" s="11"/>
      <c r="F23" s="10" t="s">
        <v>25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1"/>
      <c r="W23" s="9"/>
      <c r="X23" s="34"/>
      <c r="Y23" s="39"/>
      <c r="Z23" s="49">
        <v>12</v>
      </c>
      <c r="AA23" s="80">
        <v>374.99700000000001</v>
      </c>
      <c r="AB23" s="76">
        <f t="shared" si="0"/>
        <v>0</v>
      </c>
      <c r="AC23" s="77">
        <f t="shared" si="1"/>
        <v>0</v>
      </c>
      <c r="AD23" s="55"/>
    </row>
    <row r="24" spans="1:30" ht="17.25" customHeight="1" x14ac:dyDescent="0.2">
      <c r="B24" s="48">
        <v>3330619</v>
      </c>
      <c r="C24" s="13">
        <v>7791274198557</v>
      </c>
      <c r="D24" s="12"/>
      <c r="E24" s="11"/>
      <c r="F24" s="10" t="s">
        <v>26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1"/>
      <c r="W24" s="9"/>
      <c r="X24" s="34"/>
      <c r="Y24" s="39"/>
      <c r="Z24" s="49">
        <v>15</v>
      </c>
      <c r="AA24" s="80">
        <v>330.00450000000001</v>
      </c>
      <c r="AB24" s="76">
        <f t="shared" si="0"/>
        <v>0</v>
      </c>
      <c r="AC24" s="77">
        <f t="shared" si="1"/>
        <v>0</v>
      </c>
      <c r="AD24" s="55"/>
    </row>
    <row r="25" spans="1:30" ht="17.25" customHeight="1" x14ac:dyDescent="0.2">
      <c r="B25" s="48">
        <v>3362008</v>
      </c>
      <c r="C25" s="13">
        <v>7791274200663</v>
      </c>
      <c r="D25" s="12"/>
      <c r="E25" s="11"/>
      <c r="F25" s="10" t="s">
        <v>27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1"/>
      <c r="W25" s="9"/>
      <c r="X25" s="34"/>
      <c r="Y25" s="39"/>
      <c r="Z25" s="49">
        <v>12</v>
      </c>
      <c r="AA25" s="80">
        <v>600.00149999999996</v>
      </c>
      <c r="AB25" s="76">
        <f t="shared" si="0"/>
        <v>0</v>
      </c>
      <c r="AC25" s="77">
        <f t="shared" si="1"/>
        <v>0</v>
      </c>
      <c r="AD25" s="55"/>
    </row>
    <row r="26" spans="1:30" ht="17.25" customHeight="1" x14ac:dyDescent="0.2">
      <c r="B26" s="48">
        <v>3362007</v>
      </c>
      <c r="C26" s="13">
        <v>7791274200649</v>
      </c>
      <c r="D26" s="12"/>
      <c r="E26" s="11"/>
      <c r="F26" s="10" t="s">
        <v>28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1"/>
      <c r="W26" s="9"/>
      <c r="X26" s="34"/>
      <c r="Y26" s="39"/>
      <c r="Z26" s="49">
        <v>8</v>
      </c>
      <c r="AA26" s="80">
        <v>475.99650000000003</v>
      </c>
      <c r="AB26" s="76">
        <f t="shared" si="0"/>
        <v>0</v>
      </c>
      <c r="AC26" s="77">
        <f t="shared" si="1"/>
        <v>0</v>
      </c>
      <c r="AD26" s="55"/>
    </row>
    <row r="27" spans="1:30" ht="17.25" customHeight="1" x14ac:dyDescent="0.2">
      <c r="B27" s="48">
        <v>3362011</v>
      </c>
      <c r="C27" s="13">
        <v>7791274200656</v>
      </c>
      <c r="D27" s="12"/>
      <c r="E27" s="11"/>
      <c r="F27" s="10" t="s">
        <v>29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1"/>
      <c r="W27" s="9"/>
      <c r="X27" s="34"/>
      <c r="Y27" s="39"/>
      <c r="Z27" s="49">
        <v>12</v>
      </c>
      <c r="AA27" s="80">
        <v>880.005</v>
      </c>
      <c r="AB27" s="76">
        <f t="shared" si="0"/>
        <v>0</v>
      </c>
      <c r="AC27" s="77">
        <f t="shared" si="1"/>
        <v>0</v>
      </c>
      <c r="AD27" s="55"/>
    </row>
    <row r="28" spans="1:30" ht="17.25" customHeight="1" x14ac:dyDescent="0.2">
      <c r="B28" s="48">
        <v>3300003</v>
      </c>
      <c r="C28" s="13">
        <v>7791274200144</v>
      </c>
      <c r="D28" s="12"/>
      <c r="E28" s="11"/>
      <c r="F28" s="10" t="s">
        <v>30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1"/>
      <c r="W28" s="9"/>
      <c r="X28" s="34"/>
      <c r="Y28" s="39"/>
      <c r="Z28" s="49">
        <v>12</v>
      </c>
      <c r="AA28" s="80">
        <v>945</v>
      </c>
      <c r="AB28" s="76">
        <f t="shared" si="0"/>
        <v>0</v>
      </c>
      <c r="AC28" s="77">
        <f t="shared" si="1"/>
        <v>0</v>
      </c>
      <c r="AD28" s="55"/>
    </row>
    <row r="29" spans="1:30" ht="17.25" customHeight="1" x14ac:dyDescent="0.2">
      <c r="B29" s="81">
        <v>3369030</v>
      </c>
      <c r="C29" s="8">
        <v>7791274200670</v>
      </c>
      <c r="D29" s="7"/>
      <c r="E29" s="6"/>
      <c r="F29" s="5" t="s">
        <v>31</v>
      </c>
      <c r="G29" s="4"/>
      <c r="H29" s="4"/>
      <c r="I29" s="4"/>
      <c r="J29" s="4"/>
      <c r="K29" s="4"/>
      <c r="L29" s="3"/>
      <c r="M29" s="2" t="s">
        <v>32</v>
      </c>
      <c r="N29" s="4"/>
      <c r="O29" s="4"/>
      <c r="P29" s="4"/>
      <c r="Q29" s="4"/>
      <c r="R29" s="4"/>
      <c r="S29" s="4"/>
      <c r="T29" s="4"/>
      <c r="U29" s="4"/>
      <c r="V29" s="3"/>
      <c r="W29" s="9"/>
      <c r="X29" s="34"/>
      <c r="Y29" s="39"/>
      <c r="Z29" s="50">
        <v>30</v>
      </c>
      <c r="AA29" s="80">
        <v>357</v>
      </c>
      <c r="AB29" s="76">
        <f t="shared" si="0"/>
        <v>0</v>
      </c>
      <c r="AC29" s="77">
        <f t="shared" si="1"/>
        <v>0</v>
      </c>
      <c r="AD29" s="55"/>
    </row>
    <row r="30" spans="1:30" ht="17.25" customHeight="1" x14ac:dyDescent="0.2">
      <c r="B30" s="48">
        <v>3340001</v>
      </c>
      <c r="C30" s="13">
        <v>7791274197307</v>
      </c>
      <c r="D30" s="12"/>
      <c r="E30" s="11"/>
      <c r="F30" s="10" t="s">
        <v>33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1"/>
      <c r="W30" s="9"/>
      <c r="X30" s="34"/>
      <c r="Y30" s="39"/>
      <c r="Z30" s="49">
        <v>45</v>
      </c>
      <c r="AA30" s="80">
        <v>166.005</v>
      </c>
      <c r="AB30" s="76">
        <f t="shared" si="0"/>
        <v>0</v>
      </c>
      <c r="AC30" s="77">
        <f t="shared" si="1"/>
        <v>0</v>
      </c>
      <c r="AD30" s="55"/>
    </row>
    <row r="31" spans="1:30" ht="17.25" customHeight="1" x14ac:dyDescent="0.2">
      <c r="B31" s="48">
        <v>3340003</v>
      </c>
      <c r="C31" s="13">
        <v>7791274198434</v>
      </c>
      <c r="D31" s="12"/>
      <c r="E31" s="11"/>
      <c r="F31" s="10" t="s">
        <v>34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1"/>
      <c r="W31" s="9"/>
      <c r="X31" s="34"/>
      <c r="Y31" s="39"/>
      <c r="Z31" s="49">
        <v>24</v>
      </c>
      <c r="AA31" s="80">
        <v>134.99850000000001</v>
      </c>
      <c r="AB31" s="76">
        <f t="shared" si="0"/>
        <v>0</v>
      </c>
      <c r="AC31" s="77">
        <f t="shared" si="1"/>
        <v>0</v>
      </c>
      <c r="AD31" s="55"/>
    </row>
    <row r="32" spans="1:30" ht="17.25" customHeight="1" x14ac:dyDescent="0.2">
      <c r="B32" s="48">
        <v>3343236</v>
      </c>
      <c r="C32" s="13">
        <v>7791274200151</v>
      </c>
      <c r="D32" s="12"/>
      <c r="E32" s="11"/>
      <c r="F32" s="10" t="s">
        <v>35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1"/>
      <c r="W32" s="9"/>
      <c r="X32" s="34"/>
      <c r="Y32" s="39"/>
      <c r="Z32" s="49">
        <v>12</v>
      </c>
      <c r="AA32" s="80">
        <v>348.00150000000002</v>
      </c>
      <c r="AB32" s="76">
        <f t="shared" si="0"/>
        <v>0</v>
      </c>
      <c r="AC32" s="77">
        <f t="shared" si="1"/>
        <v>0</v>
      </c>
      <c r="AD32" s="55"/>
    </row>
    <row r="33" spans="2:30" ht="17.25" customHeight="1" x14ac:dyDescent="0.2">
      <c r="B33" s="48">
        <v>3343232</v>
      </c>
      <c r="C33" s="13">
        <v>7791274192319</v>
      </c>
      <c r="D33" s="12"/>
      <c r="E33" s="11"/>
      <c r="F33" s="10" t="s">
        <v>36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1"/>
      <c r="W33" s="9"/>
      <c r="X33" s="34"/>
      <c r="Y33" s="39"/>
      <c r="Z33" s="49">
        <v>12</v>
      </c>
      <c r="AA33" s="80">
        <v>348.00150000000002</v>
      </c>
      <c r="AB33" s="76">
        <f t="shared" si="0"/>
        <v>0</v>
      </c>
      <c r="AC33" s="77">
        <f t="shared" si="1"/>
        <v>0</v>
      </c>
      <c r="AD33" s="55"/>
    </row>
    <row r="34" spans="2:30" ht="17.25" customHeight="1" x14ac:dyDescent="0.2">
      <c r="B34" s="48">
        <v>3343442</v>
      </c>
      <c r="C34" s="13">
        <v>7791274196508</v>
      </c>
      <c r="D34" s="12"/>
      <c r="E34" s="11"/>
      <c r="F34" s="10" t="s">
        <v>37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1"/>
      <c r="W34" s="9"/>
      <c r="X34" s="34"/>
      <c r="Y34" s="39"/>
      <c r="Z34" s="49">
        <v>12</v>
      </c>
      <c r="AA34" s="80">
        <v>457.99950000000001</v>
      </c>
      <c r="AB34" s="76">
        <f t="shared" si="0"/>
        <v>0</v>
      </c>
      <c r="AC34" s="77">
        <f t="shared" si="1"/>
        <v>0</v>
      </c>
      <c r="AD34" s="55"/>
    </row>
    <row r="35" spans="2:30" ht="17.25" customHeight="1" x14ac:dyDescent="0.2">
      <c r="B35" s="48">
        <v>3343441</v>
      </c>
      <c r="C35" s="13">
        <v>7791274192326</v>
      </c>
      <c r="D35" s="12"/>
      <c r="E35" s="11"/>
      <c r="F35" s="10" t="s">
        <v>38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1"/>
      <c r="W35" s="9"/>
      <c r="X35" s="34"/>
      <c r="Y35" s="39"/>
      <c r="Z35" s="49">
        <v>12</v>
      </c>
      <c r="AA35" s="80">
        <v>457.99950000000001</v>
      </c>
      <c r="AB35" s="76">
        <f t="shared" si="0"/>
        <v>0</v>
      </c>
      <c r="AC35" s="77">
        <f t="shared" si="1"/>
        <v>0</v>
      </c>
      <c r="AD35" s="55"/>
    </row>
    <row r="36" spans="2:30" ht="17.25" customHeight="1" x14ac:dyDescent="0.2">
      <c r="B36" s="48">
        <v>3345441</v>
      </c>
      <c r="C36" s="13">
        <v>7791274200687</v>
      </c>
      <c r="D36" s="12"/>
      <c r="E36" s="11"/>
      <c r="F36" s="10" t="s">
        <v>39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1"/>
      <c r="W36" s="9"/>
      <c r="X36" s="34"/>
      <c r="Y36" s="39"/>
      <c r="Z36" s="49">
        <v>12</v>
      </c>
      <c r="AA36" s="80">
        <v>457.99950000000001</v>
      </c>
      <c r="AB36" s="76">
        <f t="shared" si="0"/>
        <v>0</v>
      </c>
      <c r="AC36" s="77">
        <f t="shared" si="1"/>
        <v>0</v>
      </c>
      <c r="AD36" s="55"/>
    </row>
    <row r="37" spans="2:30" ht="17.25" customHeight="1" x14ac:dyDescent="0.2">
      <c r="B37" s="48">
        <v>3345442</v>
      </c>
      <c r="C37" s="13">
        <v>7791274200694</v>
      </c>
      <c r="D37" s="12"/>
      <c r="E37" s="11"/>
      <c r="F37" s="10" t="s">
        <v>40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1"/>
      <c r="W37" s="9"/>
      <c r="X37" s="34"/>
      <c r="Y37" s="39"/>
      <c r="Z37" s="49">
        <v>12</v>
      </c>
      <c r="AA37" s="80">
        <v>457.99950000000001</v>
      </c>
      <c r="AB37" s="76">
        <f t="shared" si="0"/>
        <v>0</v>
      </c>
      <c r="AC37" s="77">
        <f t="shared" si="1"/>
        <v>0</v>
      </c>
      <c r="AD37" s="55"/>
    </row>
    <row r="38" spans="2:30" ht="17.25" customHeight="1" x14ac:dyDescent="0.2">
      <c r="B38" s="48">
        <v>3343752</v>
      </c>
      <c r="C38" s="13">
        <v>7791274000393</v>
      </c>
      <c r="D38" s="12"/>
      <c r="E38" s="11"/>
      <c r="F38" s="10" t="s">
        <v>41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1"/>
      <c r="W38" s="9"/>
      <c r="X38" s="34"/>
      <c r="Y38" s="39"/>
      <c r="Z38" s="49">
        <v>7</v>
      </c>
      <c r="AA38" s="80">
        <v>750.00450000000001</v>
      </c>
      <c r="AB38" s="76">
        <f t="shared" si="0"/>
        <v>0</v>
      </c>
      <c r="AC38" s="77">
        <f t="shared" si="1"/>
        <v>0</v>
      </c>
      <c r="AD38" s="55"/>
    </row>
    <row r="39" spans="2:30" ht="17.25" customHeight="1" x14ac:dyDescent="0.2">
      <c r="B39" s="48">
        <v>3343751</v>
      </c>
      <c r="C39" s="13">
        <v>7791274000386</v>
      </c>
      <c r="D39" s="12"/>
      <c r="E39" s="11"/>
      <c r="F39" s="10" t="s">
        <v>42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1"/>
      <c r="W39" s="9"/>
      <c r="X39" s="34"/>
      <c r="Y39" s="39"/>
      <c r="Z39" s="49">
        <v>7</v>
      </c>
      <c r="AA39" s="80">
        <v>750.00450000000001</v>
      </c>
      <c r="AB39" s="76">
        <f t="shared" si="0"/>
        <v>0</v>
      </c>
      <c r="AC39" s="77">
        <f t="shared" si="1"/>
        <v>0</v>
      </c>
      <c r="AD39" s="55"/>
    </row>
    <row r="40" spans="2:30" ht="17.25" customHeight="1" x14ac:dyDescent="0.2">
      <c r="B40" s="48">
        <v>3340362</v>
      </c>
      <c r="C40" s="13">
        <v>7791274198243</v>
      </c>
      <c r="D40" s="12"/>
      <c r="E40" s="11"/>
      <c r="F40" s="10" t="s">
        <v>43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1"/>
      <c r="W40" s="9"/>
      <c r="X40" s="34"/>
      <c r="Y40" s="39"/>
      <c r="Z40" s="49">
        <v>12</v>
      </c>
      <c r="AA40" s="80">
        <v>379.995</v>
      </c>
      <c r="AB40" s="76">
        <f t="shared" si="0"/>
        <v>0</v>
      </c>
      <c r="AC40" s="77">
        <f t="shared" si="1"/>
        <v>0</v>
      </c>
      <c r="AD40" s="55"/>
    </row>
    <row r="41" spans="2:30" ht="17.25" customHeight="1" x14ac:dyDescent="0.2">
      <c r="B41" s="48">
        <v>3340365</v>
      </c>
      <c r="C41" s="13">
        <v>7791274200700</v>
      </c>
      <c r="D41" s="12"/>
      <c r="E41" s="11"/>
      <c r="F41" s="10" t="s">
        <v>44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1"/>
      <c r="W41" s="9"/>
      <c r="X41" s="34"/>
      <c r="Y41" s="39"/>
      <c r="Z41" s="49">
        <v>20</v>
      </c>
      <c r="AA41" s="80">
        <v>200.00399999999999</v>
      </c>
      <c r="AB41" s="76">
        <f t="shared" si="0"/>
        <v>0</v>
      </c>
      <c r="AC41" s="77">
        <f t="shared" si="1"/>
        <v>0</v>
      </c>
      <c r="AD41" s="55"/>
    </row>
    <row r="42" spans="2:30" ht="17.25" customHeight="1" x14ac:dyDescent="0.2">
      <c r="B42" s="48">
        <v>3362001</v>
      </c>
      <c r="C42" s="13">
        <v>7791274197017</v>
      </c>
      <c r="D42" s="12"/>
      <c r="E42" s="11"/>
      <c r="F42" s="10" t="s">
        <v>45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1"/>
      <c r="W42" s="9"/>
      <c r="X42" s="34"/>
      <c r="Y42" s="39"/>
      <c r="Z42" s="49">
        <v>48</v>
      </c>
      <c r="AA42" s="80">
        <v>176.001</v>
      </c>
      <c r="AB42" s="76">
        <f t="shared" si="0"/>
        <v>0</v>
      </c>
      <c r="AC42" s="77">
        <f t="shared" si="1"/>
        <v>0</v>
      </c>
      <c r="AD42" s="55"/>
    </row>
    <row r="43" spans="2:30" ht="21.75" customHeight="1" x14ac:dyDescent="0.2">
      <c r="B43" s="48">
        <v>3362002</v>
      </c>
      <c r="C43" s="13">
        <v>7791274197024</v>
      </c>
      <c r="D43" s="12"/>
      <c r="E43" s="11"/>
      <c r="F43" s="10" t="s">
        <v>46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1"/>
      <c r="W43" s="9"/>
      <c r="X43" s="34"/>
      <c r="Y43" s="39"/>
      <c r="Z43" s="49">
        <v>24</v>
      </c>
      <c r="AA43" s="80">
        <v>379.995</v>
      </c>
      <c r="AB43" s="76">
        <f t="shared" si="0"/>
        <v>0</v>
      </c>
      <c r="AC43" s="77">
        <f t="shared" si="1"/>
        <v>0</v>
      </c>
      <c r="AD43" s="55"/>
    </row>
    <row r="44" spans="2:30" ht="17.25" customHeight="1" x14ac:dyDescent="0.2">
      <c r="B44" s="81">
        <v>3362003</v>
      </c>
      <c r="C44" s="8">
        <v>7791274197031</v>
      </c>
      <c r="D44" s="7"/>
      <c r="E44" s="6"/>
      <c r="F44" s="5" t="s">
        <v>47</v>
      </c>
      <c r="G44" s="4"/>
      <c r="H44" s="4"/>
      <c r="I44" s="4"/>
      <c r="J44" s="4"/>
      <c r="K44" s="4"/>
      <c r="L44" s="3"/>
      <c r="M44" s="2" t="s">
        <v>32</v>
      </c>
      <c r="N44" s="4"/>
      <c r="O44" s="4"/>
      <c r="P44" s="4"/>
      <c r="Q44" s="4"/>
      <c r="R44" s="4"/>
      <c r="S44" s="4"/>
      <c r="T44" s="4"/>
      <c r="U44" s="4"/>
      <c r="V44" s="3"/>
      <c r="W44" s="9"/>
      <c r="X44" s="34"/>
      <c r="Y44" s="39"/>
      <c r="Z44" s="50">
        <v>24</v>
      </c>
      <c r="AA44" s="80">
        <v>550.00049999999999</v>
      </c>
      <c r="AB44" s="76">
        <f t="shared" si="0"/>
        <v>0</v>
      </c>
      <c r="AC44" s="77">
        <f t="shared" si="1"/>
        <v>0</v>
      </c>
      <c r="AD44" s="55"/>
    </row>
    <row r="45" spans="2:30" ht="17.25" customHeight="1" x14ac:dyDescent="0.2">
      <c r="B45" s="81">
        <v>3362004</v>
      </c>
      <c r="C45" s="8">
        <v>7791274199387</v>
      </c>
      <c r="D45" s="7"/>
      <c r="E45" s="6"/>
      <c r="F45" s="5" t="s">
        <v>48</v>
      </c>
      <c r="G45" s="4"/>
      <c r="H45" s="4"/>
      <c r="I45" s="4"/>
      <c r="J45" s="4"/>
      <c r="K45" s="4"/>
      <c r="L45" s="3"/>
      <c r="M45" s="2" t="s">
        <v>32</v>
      </c>
      <c r="N45" s="4"/>
      <c r="O45" s="4"/>
      <c r="P45" s="4"/>
      <c r="Q45" s="4"/>
      <c r="R45" s="4"/>
      <c r="S45" s="4"/>
      <c r="T45" s="4"/>
      <c r="U45" s="4"/>
      <c r="V45" s="3"/>
      <c r="W45" s="9"/>
      <c r="X45" s="34"/>
      <c r="Y45" s="39"/>
      <c r="Z45" s="50">
        <v>18</v>
      </c>
      <c r="AA45" s="80">
        <v>714</v>
      </c>
      <c r="AB45" s="76">
        <f t="shared" si="0"/>
        <v>0</v>
      </c>
      <c r="AC45" s="77">
        <f t="shared" si="1"/>
        <v>0</v>
      </c>
      <c r="AD45" s="55"/>
    </row>
    <row r="46" spans="2:30" ht="17.25" customHeight="1" x14ac:dyDescent="0.2">
      <c r="B46" s="81">
        <v>3362005</v>
      </c>
      <c r="C46" s="8">
        <v>7791274198786</v>
      </c>
      <c r="D46" s="7"/>
      <c r="E46" s="6"/>
      <c r="F46" s="5" t="s">
        <v>49</v>
      </c>
      <c r="G46" s="4"/>
      <c r="H46" s="4"/>
      <c r="I46" s="4"/>
      <c r="J46" s="4"/>
      <c r="K46" s="4"/>
      <c r="L46" s="3"/>
      <c r="M46" s="2" t="s">
        <v>32</v>
      </c>
      <c r="N46" s="4"/>
      <c r="O46" s="4"/>
      <c r="P46" s="4"/>
      <c r="Q46" s="4"/>
      <c r="R46" s="4"/>
      <c r="S46" s="4"/>
      <c r="T46" s="4"/>
      <c r="U46" s="4"/>
      <c r="V46" s="3"/>
      <c r="W46" s="9"/>
      <c r="X46" s="34"/>
      <c r="Y46" s="39"/>
      <c r="Z46" s="50">
        <v>8</v>
      </c>
      <c r="AA46" s="80">
        <v>971.99549999999999</v>
      </c>
      <c r="AB46" s="76">
        <f t="shared" si="0"/>
        <v>0</v>
      </c>
      <c r="AC46" s="77">
        <f t="shared" si="1"/>
        <v>0</v>
      </c>
      <c r="AD46" s="55"/>
    </row>
    <row r="47" spans="2:30" ht="17.25" customHeight="1" x14ac:dyDescent="0.2">
      <c r="B47" s="81">
        <v>3362009</v>
      </c>
      <c r="C47" s="8">
        <v>7791274200533</v>
      </c>
      <c r="D47" s="7"/>
      <c r="E47" s="6"/>
      <c r="F47" s="5" t="s">
        <v>50</v>
      </c>
      <c r="G47" s="4"/>
      <c r="H47" s="4"/>
      <c r="I47" s="4"/>
      <c r="J47" s="4"/>
      <c r="K47" s="4"/>
      <c r="L47" s="3"/>
      <c r="M47" s="2" t="s">
        <v>51</v>
      </c>
      <c r="N47" s="4"/>
      <c r="O47" s="4"/>
      <c r="P47" s="4"/>
      <c r="Q47" s="4"/>
      <c r="R47" s="4"/>
      <c r="S47" s="4"/>
      <c r="T47" s="4"/>
      <c r="U47" s="4"/>
      <c r="V47" s="3"/>
      <c r="W47" s="9"/>
      <c r="X47" s="34"/>
      <c r="Y47" s="39"/>
      <c r="Z47" s="50">
        <v>24</v>
      </c>
      <c r="AA47" s="80">
        <v>554.99850000000004</v>
      </c>
      <c r="AB47" s="76">
        <f t="shared" si="0"/>
        <v>0</v>
      </c>
      <c r="AC47" s="77">
        <f t="shared" si="1"/>
        <v>0</v>
      </c>
      <c r="AD47" s="55"/>
    </row>
    <row r="48" spans="2:30" ht="17.25" customHeight="1" x14ac:dyDescent="0.2">
      <c r="B48" s="81">
        <v>3362010</v>
      </c>
      <c r="C48" s="8">
        <v>7791274200540</v>
      </c>
      <c r="D48" s="7"/>
      <c r="E48" s="6"/>
      <c r="F48" s="5" t="s">
        <v>52</v>
      </c>
      <c r="G48" s="4"/>
      <c r="H48" s="4"/>
      <c r="I48" s="4"/>
      <c r="J48" s="4"/>
      <c r="K48" s="4"/>
      <c r="L48" s="3"/>
      <c r="M48" s="2" t="s">
        <v>51</v>
      </c>
      <c r="N48" s="4"/>
      <c r="O48" s="4"/>
      <c r="P48" s="4"/>
      <c r="Q48" s="4"/>
      <c r="R48" s="4"/>
      <c r="S48" s="4"/>
      <c r="T48" s="4"/>
      <c r="U48" s="4"/>
      <c r="V48" s="3"/>
      <c r="W48" s="9"/>
      <c r="X48" s="34"/>
      <c r="Y48" s="39"/>
      <c r="Z48" s="50">
        <v>24</v>
      </c>
      <c r="AA48" s="80">
        <v>807.99599999999998</v>
      </c>
      <c r="AB48" s="76">
        <f t="shared" si="0"/>
        <v>0</v>
      </c>
      <c r="AC48" s="77">
        <f t="shared" si="1"/>
        <v>0</v>
      </c>
      <c r="AD48" s="55"/>
    </row>
    <row r="49" spans="1:30" ht="17.25" customHeight="1" x14ac:dyDescent="0.2">
      <c r="B49" s="81">
        <v>3362006</v>
      </c>
      <c r="C49" s="8">
        <v>7791274200632</v>
      </c>
      <c r="D49" s="7"/>
      <c r="E49" s="6"/>
      <c r="F49" s="5" t="s">
        <v>53</v>
      </c>
      <c r="G49" s="4"/>
      <c r="H49" s="4"/>
      <c r="I49" s="4"/>
      <c r="J49" s="4"/>
      <c r="K49" s="4"/>
      <c r="L49" s="3"/>
      <c r="M49" s="2" t="s">
        <v>21</v>
      </c>
      <c r="N49" s="4"/>
      <c r="O49" s="4"/>
      <c r="P49" s="4"/>
      <c r="Q49" s="4"/>
      <c r="R49" s="4"/>
      <c r="S49" s="4"/>
      <c r="T49" s="4"/>
      <c r="U49" s="4"/>
      <c r="V49" s="3"/>
      <c r="W49" s="9"/>
      <c r="X49" s="34"/>
      <c r="Y49" s="39"/>
      <c r="Z49" s="50">
        <v>24</v>
      </c>
      <c r="AA49" s="80">
        <v>399.9975</v>
      </c>
      <c r="AB49" s="76">
        <f t="shared" si="0"/>
        <v>0</v>
      </c>
      <c r="AC49" s="77">
        <f t="shared" si="1"/>
        <v>0</v>
      </c>
      <c r="AD49" s="55"/>
    </row>
    <row r="50" spans="1:30" ht="17.25" customHeight="1" x14ac:dyDescent="0.2">
      <c r="B50" s="48">
        <v>6043104</v>
      </c>
      <c r="C50" s="13">
        <v>7791274087622</v>
      </c>
      <c r="D50" s="12"/>
      <c r="E50" s="11"/>
      <c r="F50" s="10" t="s">
        <v>54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1"/>
      <c r="W50" s="9"/>
      <c r="X50" s="34"/>
      <c r="Y50" s="39"/>
      <c r="Z50" s="49">
        <v>12</v>
      </c>
      <c r="AA50" s="80">
        <v>327.99900000000002</v>
      </c>
      <c r="AB50" s="76">
        <f t="shared" si="0"/>
        <v>0</v>
      </c>
      <c r="AC50" s="77">
        <f t="shared" si="1"/>
        <v>0</v>
      </c>
      <c r="AD50" s="55"/>
    </row>
    <row r="51" spans="1:30" ht="17.25" customHeight="1" x14ac:dyDescent="0.2">
      <c r="B51" s="48">
        <v>6043103</v>
      </c>
      <c r="C51" s="13">
        <v>7791274192593</v>
      </c>
      <c r="D51" s="12"/>
      <c r="E51" s="11"/>
      <c r="F51" s="10" t="s">
        <v>55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1"/>
      <c r="W51" s="9"/>
      <c r="X51" s="34"/>
      <c r="Y51" s="39"/>
      <c r="Z51" s="49">
        <v>12</v>
      </c>
      <c r="AA51" s="80">
        <v>327.99900000000002</v>
      </c>
      <c r="AB51" s="76">
        <f t="shared" si="0"/>
        <v>0</v>
      </c>
      <c r="AC51" s="77">
        <f t="shared" si="1"/>
        <v>0</v>
      </c>
      <c r="AD51" s="55"/>
    </row>
    <row r="52" spans="1:30" ht="17.25" customHeight="1" x14ac:dyDescent="0.2">
      <c r="B52" s="48">
        <v>6043102</v>
      </c>
      <c r="C52" s="13">
        <v>7791274087615</v>
      </c>
      <c r="D52" s="12"/>
      <c r="E52" s="11"/>
      <c r="F52" s="10" t="s">
        <v>56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1"/>
      <c r="W52" s="9"/>
      <c r="X52" s="34"/>
      <c r="Y52" s="39"/>
      <c r="Z52" s="49">
        <v>12</v>
      </c>
      <c r="AA52" s="80">
        <v>327.99900000000002</v>
      </c>
      <c r="AB52" s="76">
        <f t="shared" si="0"/>
        <v>0</v>
      </c>
      <c r="AC52" s="77">
        <f t="shared" si="1"/>
        <v>0</v>
      </c>
      <c r="AD52" s="55"/>
    </row>
    <row r="53" spans="1:30" ht="17.25" customHeight="1" x14ac:dyDescent="0.2">
      <c r="B53" s="48">
        <v>6045111</v>
      </c>
      <c r="C53" s="13">
        <v>7791274004391</v>
      </c>
      <c r="D53" s="12"/>
      <c r="E53" s="11"/>
      <c r="F53" s="10" t="s">
        <v>57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1"/>
      <c r="W53" s="9"/>
      <c r="X53" s="34"/>
      <c r="Y53" s="39"/>
      <c r="Z53" s="49">
        <v>12</v>
      </c>
      <c r="AA53" s="80">
        <v>327.99900000000002</v>
      </c>
      <c r="AB53" s="76">
        <f t="shared" si="0"/>
        <v>0</v>
      </c>
      <c r="AC53" s="77">
        <f t="shared" si="1"/>
        <v>0</v>
      </c>
      <c r="AD53" s="55"/>
    </row>
    <row r="54" spans="1:30" ht="21" customHeight="1" x14ac:dyDescent="0.2">
      <c r="B54" s="48">
        <v>6043750</v>
      </c>
      <c r="C54" s="13">
        <v>7791274198700</v>
      </c>
      <c r="D54" s="12"/>
      <c r="E54" s="11"/>
      <c r="F54" s="10" t="s">
        <v>58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1"/>
      <c r="W54" s="9"/>
      <c r="X54" s="34"/>
      <c r="Y54" s="39"/>
      <c r="Z54" s="49">
        <v>12</v>
      </c>
      <c r="AA54" s="80">
        <v>490.00349999999997</v>
      </c>
      <c r="AB54" s="76">
        <f t="shared" si="0"/>
        <v>0</v>
      </c>
      <c r="AC54" s="77">
        <f t="shared" si="1"/>
        <v>0</v>
      </c>
      <c r="AD54" s="55"/>
    </row>
    <row r="55" spans="1:30" ht="17.25" customHeight="1" x14ac:dyDescent="0.2">
      <c r="B55" s="48">
        <v>6043751</v>
      </c>
      <c r="C55" s="13">
        <v>7791274198717</v>
      </c>
      <c r="D55" s="12"/>
      <c r="E55" s="11"/>
      <c r="F55" s="10" t="s">
        <v>59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1"/>
      <c r="W55" s="9"/>
      <c r="X55" s="34"/>
      <c r="Y55" s="39"/>
      <c r="Z55" s="49">
        <v>12</v>
      </c>
      <c r="AA55" s="80">
        <v>490.00349999999997</v>
      </c>
      <c r="AB55" s="76">
        <f t="shared" si="0"/>
        <v>0</v>
      </c>
      <c r="AC55" s="77">
        <f t="shared" si="1"/>
        <v>0</v>
      </c>
      <c r="AD55" s="55"/>
    </row>
    <row r="56" spans="1:30" ht="17.25" customHeight="1" x14ac:dyDescent="0.2">
      <c r="B56" s="48">
        <v>6045752</v>
      </c>
      <c r="C56" s="13">
        <v>7791274198724</v>
      </c>
      <c r="D56" s="12"/>
      <c r="E56" s="11"/>
      <c r="F56" s="10" t="s">
        <v>60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1"/>
      <c r="W56" s="9"/>
      <c r="X56" s="34"/>
      <c r="Y56" s="39"/>
      <c r="Z56" s="49">
        <v>12</v>
      </c>
      <c r="AA56" s="80">
        <v>490.00349999999997</v>
      </c>
      <c r="AB56" s="76">
        <f t="shared" si="0"/>
        <v>0</v>
      </c>
      <c r="AC56" s="77">
        <f t="shared" si="1"/>
        <v>0</v>
      </c>
      <c r="AD56" s="55"/>
    </row>
    <row r="57" spans="1:30" ht="17.25" customHeight="1" x14ac:dyDescent="0.2">
      <c r="B57" s="48">
        <v>3343233</v>
      </c>
      <c r="C57" s="13">
        <v>7791274199899</v>
      </c>
      <c r="D57" s="12"/>
      <c r="E57" s="11"/>
      <c r="F57" s="10" t="s">
        <v>61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1"/>
      <c r="W57" s="9"/>
      <c r="X57" s="34"/>
      <c r="Y57" s="39"/>
      <c r="Z57" s="49">
        <v>11</v>
      </c>
      <c r="AA57" s="80">
        <v>650.00250000000005</v>
      </c>
      <c r="AB57" s="76">
        <f t="shared" si="0"/>
        <v>0</v>
      </c>
      <c r="AC57" s="77">
        <f t="shared" si="1"/>
        <v>0</v>
      </c>
      <c r="AD57" s="55"/>
    </row>
    <row r="58" spans="1:30" ht="17.25" customHeight="1" x14ac:dyDescent="0.2">
      <c r="B58" s="48">
        <v>3345233</v>
      </c>
      <c r="C58" s="13">
        <v>7791274199905</v>
      </c>
      <c r="D58" s="12"/>
      <c r="E58" s="11"/>
      <c r="F58" s="10" t="s">
        <v>62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1"/>
      <c r="W58" s="9"/>
      <c r="X58" s="34"/>
      <c r="Y58" s="39"/>
      <c r="Z58" s="49">
        <v>11</v>
      </c>
      <c r="AA58" s="80">
        <v>650.00250000000005</v>
      </c>
      <c r="AB58" s="76">
        <f t="shared" si="0"/>
        <v>0</v>
      </c>
      <c r="AC58" s="77">
        <f t="shared" si="1"/>
        <v>0</v>
      </c>
      <c r="AD58" s="55"/>
    </row>
    <row r="59" spans="1:30" ht="17.25" customHeight="1" x14ac:dyDescent="0.2">
      <c r="B59" s="81">
        <v>3332006</v>
      </c>
      <c r="C59" s="8">
        <v>7791274199912</v>
      </c>
      <c r="D59" s="7"/>
      <c r="E59" s="6"/>
      <c r="F59" s="5" t="s">
        <v>63</v>
      </c>
      <c r="G59" s="4"/>
      <c r="H59" s="4"/>
      <c r="I59" s="4"/>
      <c r="J59" s="4"/>
      <c r="K59" s="4"/>
      <c r="L59" s="3"/>
      <c r="M59" s="2" t="s">
        <v>64</v>
      </c>
      <c r="N59" s="4"/>
      <c r="O59" s="4"/>
      <c r="P59" s="4"/>
      <c r="Q59" s="4"/>
      <c r="R59" s="4"/>
      <c r="S59" s="4"/>
      <c r="T59" s="4"/>
      <c r="U59" s="4"/>
      <c r="V59" s="3"/>
      <c r="W59" s="9"/>
      <c r="X59" s="34"/>
      <c r="Y59" s="39"/>
      <c r="Z59" s="50">
        <v>11</v>
      </c>
      <c r="AA59" s="80">
        <v>1239.9974999999999</v>
      </c>
      <c r="AB59" s="76">
        <f t="shared" si="0"/>
        <v>0</v>
      </c>
      <c r="AC59" s="77">
        <f t="shared" si="1"/>
        <v>0</v>
      </c>
      <c r="AD59" s="55"/>
    </row>
    <row r="60" spans="1:30" ht="15.75" customHeight="1" x14ac:dyDescent="0.2">
      <c r="B60" s="81">
        <v>6040929</v>
      </c>
      <c r="C60" s="8">
        <v>7791274200892</v>
      </c>
      <c r="D60" s="7"/>
      <c r="E60" s="6"/>
      <c r="F60" s="5" t="s">
        <v>65</v>
      </c>
      <c r="G60" s="4"/>
      <c r="H60" s="4"/>
      <c r="I60" s="4"/>
      <c r="J60" s="4"/>
      <c r="K60" s="4"/>
      <c r="L60" s="3"/>
      <c r="M60" s="2" t="s">
        <v>66</v>
      </c>
      <c r="N60" s="4"/>
      <c r="O60" s="4"/>
      <c r="P60" s="4"/>
      <c r="Q60" s="4"/>
      <c r="R60" s="4"/>
      <c r="S60" s="4"/>
      <c r="T60" s="4"/>
      <c r="U60" s="4"/>
      <c r="V60" s="3"/>
      <c r="W60" s="9"/>
      <c r="X60" s="34"/>
      <c r="Y60" s="39"/>
      <c r="Z60" s="50">
        <v>12</v>
      </c>
      <c r="AA60" s="80">
        <v>1180.0005000000001</v>
      </c>
      <c r="AB60" s="76">
        <f t="shared" si="0"/>
        <v>0</v>
      </c>
      <c r="AC60" s="77">
        <f t="shared" si="1"/>
        <v>0</v>
      </c>
      <c r="AD60" s="55"/>
    </row>
    <row r="61" spans="1:30" ht="17.25" customHeight="1" x14ac:dyDescent="0.2">
      <c r="B61" s="48">
        <v>6040001</v>
      </c>
      <c r="C61" s="13">
        <v>7791274200748</v>
      </c>
      <c r="D61" s="12"/>
      <c r="E61" s="11"/>
      <c r="F61" s="10" t="s">
        <v>67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1"/>
      <c r="W61" s="9"/>
      <c r="X61" s="34"/>
      <c r="Y61" s="39"/>
      <c r="Z61" s="49">
        <v>12</v>
      </c>
      <c r="AA61" s="80">
        <v>255.00299999999999</v>
      </c>
      <c r="AB61" s="76">
        <f t="shared" si="0"/>
        <v>0</v>
      </c>
      <c r="AC61" s="77">
        <f t="shared" si="1"/>
        <v>0</v>
      </c>
      <c r="AD61" s="55"/>
    </row>
    <row r="62" spans="1:30" ht="17.25" customHeight="1" x14ac:dyDescent="0.2">
      <c r="A62" s="16" t="s">
        <v>68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" t="s">
        <v>16</v>
      </c>
      <c r="X62" s="34"/>
      <c r="Y62" s="39"/>
      <c r="Z62" s="78" t="s">
        <v>17</v>
      </c>
      <c r="AA62" s="79" t="s">
        <v>18</v>
      </c>
      <c r="AB62" s="55" t="s">
        <v>13</v>
      </c>
      <c r="AC62" s="55" t="s">
        <v>14</v>
      </c>
      <c r="AD62" s="75">
        <f>+SUM(AC:AC)</f>
        <v>0</v>
      </c>
    </row>
    <row r="63" spans="1:30" ht="17.25" customHeight="1" x14ac:dyDescent="0.2">
      <c r="B63" s="48">
        <v>2840879</v>
      </c>
      <c r="C63" s="13">
        <v>7791274198953</v>
      </c>
      <c r="D63" s="12"/>
      <c r="E63" s="11"/>
      <c r="F63" s="10" t="s">
        <v>69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1"/>
      <c r="W63" s="9"/>
      <c r="X63" s="34"/>
      <c r="Y63" s="39"/>
      <c r="Z63" s="49">
        <v>24</v>
      </c>
      <c r="AA63" s="80">
        <v>285.00150000000002</v>
      </c>
      <c r="AB63" s="76">
        <f t="shared" ref="AB63:AB72" si="2">W63</f>
        <v>0</v>
      </c>
      <c r="AC63" s="77">
        <f t="shared" ref="AC63:AC72" si="3">(W63*Z63*AA63)</f>
        <v>0</v>
      </c>
      <c r="AD63" s="55"/>
    </row>
    <row r="64" spans="1:30" ht="17.25" customHeight="1" x14ac:dyDescent="0.2">
      <c r="B64" s="48">
        <v>2840880</v>
      </c>
      <c r="C64" s="13">
        <v>7791274199684</v>
      </c>
      <c r="D64" s="12"/>
      <c r="E64" s="11"/>
      <c r="F64" s="10" t="s">
        <v>70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1"/>
      <c r="W64" s="9"/>
      <c r="X64" s="34"/>
      <c r="Y64" s="39"/>
      <c r="Z64" s="49">
        <v>15</v>
      </c>
      <c r="AA64" s="80">
        <v>255.00299999999999</v>
      </c>
      <c r="AB64" s="76">
        <f t="shared" si="2"/>
        <v>0</v>
      </c>
      <c r="AC64" s="77">
        <f t="shared" si="3"/>
        <v>0</v>
      </c>
      <c r="AD64" s="55"/>
    </row>
    <row r="65" spans="1:30" ht="23.25" customHeight="1" x14ac:dyDescent="0.2">
      <c r="B65" s="48">
        <v>2840881</v>
      </c>
      <c r="C65" s="13">
        <v>7791274200472</v>
      </c>
      <c r="D65" s="12"/>
      <c r="E65" s="11"/>
      <c r="F65" s="10" t="s">
        <v>71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1"/>
      <c r="W65" s="9"/>
      <c r="X65" s="34"/>
      <c r="Y65" s="39"/>
      <c r="Z65" s="49">
        <v>20</v>
      </c>
      <c r="AA65" s="80">
        <v>219.99600000000001</v>
      </c>
      <c r="AB65" s="76">
        <f t="shared" si="2"/>
        <v>0</v>
      </c>
      <c r="AC65" s="77">
        <f t="shared" si="3"/>
        <v>0</v>
      </c>
      <c r="AD65" s="55"/>
    </row>
    <row r="66" spans="1:30" ht="17.25" customHeight="1" x14ac:dyDescent="0.2">
      <c r="B66" s="48">
        <v>2840350</v>
      </c>
      <c r="C66" s="13">
        <v>7791274197994</v>
      </c>
      <c r="D66" s="12"/>
      <c r="E66" s="11"/>
      <c r="F66" s="10" t="s">
        <v>72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1"/>
      <c r="W66" s="9"/>
      <c r="X66" s="34"/>
      <c r="Y66" s="39"/>
      <c r="Z66" s="49">
        <v>12</v>
      </c>
      <c r="AA66" s="80">
        <v>1899.9960000000001</v>
      </c>
      <c r="AB66" s="76">
        <f t="shared" si="2"/>
        <v>0</v>
      </c>
      <c r="AC66" s="77">
        <f t="shared" si="3"/>
        <v>0</v>
      </c>
      <c r="AD66" s="55"/>
    </row>
    <row r="67" spans="1:30" ht="17.25" customHeight="1" x14ac:dyDescent="0.2">
      <c r="B67" s="48">
        <v>2832057</v>
      </c>
      <c r="C67" s="13">
        <v>7791274192661</v>
      </c>
      <c r="D67" s="12"/>
      <c r="E67" s="11"/>
      <c r="F67" s="10" t="s">
        <v>73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1"/>
      <c r="W67" s="9"/>
      <c r="X67" s="34"/>
      <c r="Y67" s="39"/>
      <c r="Z67" s="49">
        <v>12</v>
      </c>
      <c r="AA67" s="80">
        <v>799.995</v>
      </c>
      <c r="AB67" s="76">
        <f t="shared" si="2"/>
        <v>0</v>
      </c>
      <c r="AC67" s="77">
        <f t="shared" si="3"/>
        <v>0</v>
      </c>
      <c r="AD67" s="55"/>
    </row>
    <row r="68" spans="1:30" ht="17.25" customHeight="1" x14ac:dyDescent="0.2">
      <c r="B68" s="48">
        <v>2832055</v>
      </c>
      <c r="C68" s="13">
        <v>7791274003943</v>
      </c>
      <c r="D68" s="12"/>
      <c r="E68" s="11"/>
      <c r="F68" s="10" t="s">
        <v>74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1"/>
      <c r="W68" s="9"/>
      <c r="X68" s="34"/>
      <c r="Y68" s="39"/>
      <c r="Z68" s="49">
        <v>8</v>
      </c>
      <c r="AA68" s="80">
        <v>952.00350000000003</v>
      </c>
      <c r="AB68" s="76">
        <f t="shared" si="2"/>
        <v>0</v>
      </c>
      <c r="AC68" s="77">
        <f t="shared" si="3"/>
        <v>0</v>
      </c>
      <c r="AD68" s="55"/>
    </row>
    <row r="69" spans="1:30" ht="17.25" customHeight="1" x14ac:dyDescent="0.2">
      <c r="B69" s="48">
        <v>2832060</v>
      </c>
      <c r="C69" s="13">
        <v>7791274200465</v>
      </c>
      <c r="D69" s="12"/>
      <c r="E69" s="11"/>
      <c r="F69" s="10" t="s">
        <v>75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1"/>
      <c r="W69" s="9"/>
      <c r="X69" s="34"/>
      <c r="Y69" s="39"/>
      <c r="Z69" s="49">
        <v>12</v>
      </c>
      <c r="AA69" s="80">
        <v>700.00350000000003</v>
      </c>
      <c r="AB69" s="76">
        <f t="shared" si="2"/>
        <v>0</v>
      </c>
      <c r="AC69" s="77">
        <f t="shared" si="3"/>
        <v>0</v>
      </c>
      <c r="AD69" s="55"/>
    </row>
    <row r="70" spans="1:30" ht="17.25" customHeight="1" x14ac:dyDescent="0.2">
      <c r="B70" s="48">
        <v>2832061</v>
      </c>
      <c r="C70" s="13">
        <v>7791274193804</v>
      </c>
      <c r="D70" s="12"/>
      <c r="E70" s="11"/>
      <c r="F70" s="10" t="s">
        <v>76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1"/>
      <c r="W70" s="9"/>
      <c r="X70" s="34"/>
      <c r="Y70" s="39"/>
      <c r="Z70" s="49">
        <v>12</v>
      </c>
      <c r="AA70" s="80">
        <v>1079.9984999999999</v>
      </c>
      <c r="AB70" s="76">
        <f t="shared" si="2"/>
        <v>0</v>
      </c>
      <c r="AC70" s="77">
        <f t="shared" si="3"/>
        <v>0</v>
      </c>
      <c r="AD70" s="55"/>
    </row>
    <row r="71" spans="1:30" ht="17.25" customHeight="1" x14ac:dyDescent="0.2">
      <c r="B71" s="81">
        <v>2843000</v>
      </c>
      <c r="C71" s="8">
        <v>7791274200809</v>
      </c>
      <c r="D71" s="7"/>
      <c r="E71" s="6"/>
      <c r="F71" s="5" t="s">
        <v>77</v>
      </c>
      <c r="G71" s="4"/>
      <c r="H71" s="4"/>
      <c r="I71" s="4"/>
      <c r="J71" s="4"/>
      <c r="K71" s="4"/>
      <c r="L71" s="3"/>
      <c r="M71" s="2" t="s">
        <v>51</v>
      </c>
      <c r="N71" s="4"/>
      <c r="O71" s="4"/>
      <c r="P71" s="4"/>
      <c r="Q71" s="4"/>
      <c r="R71" s="4"/>
      <c r="S71" s="4"/>
      <c r="T71" s="4"/>
      <c r="U71" s="4"/>
      <c r="V71" s="3"/>
      <c r="W71" s="9"/>
      <c r="X71" s="34"/>
      <c r="Y71" s="39"/>
      <c r="Z71" s="50">
        <v>12</v>
      </c>
      <c r="AA71" s="80">
        <v>428.00099999999998</v>
      </c>
      <c r="AB71" s="76">
        <f t="shared" si="2"/>
        <v>0</v>
      </c>
      <c r="AC71" s="77">
        <f t="shared" si="3"/>
        <v>0</v>
      </c>
      <c r="AD71" s="55"/>
    </row>
    <row r="72" spans="1:30" ht="17.25" customHeight="1" x14ac:dyDescent="0.2">
      <c r="B72" s="81">
        <v>2840882</v>
      </c>
      <c r="C72" s="8">
        <v>7791274201004</v>
      </c>
      <c r="D72" s="7"/>
      <c r="E72" s="6"/>
      <c r="F72" s="5" t="s">
        <v>78</v>
      </c>
      <c r="G72" s="4"/>
      <c r="H72" s="4"/>
      <c r="I72" s="4"/>
      <c r="J72" s="4"/>
      <c r="K72" s="4"/>
      <c r="L72" s="3"/>
      <c r="M72" s="2" t="s">
        <v>51</v>
      </c>
      <c r="N72" s="4"/>
      <c r="O72" s="4"/>
      <c r="P72" s="4"/>
      <c r="Q72" s="4"/>
      <c r="R72" s="4"/>
      <c r="S72" s="4"/>
      <c r="T72" s="4"/>
      <c r="U72" s="4"/>
      <c r="V72" s="3"/>
      <c r="W72" s="9"/>
      <c r="X72" s="34"/>
      <c r="Y72" s="39"/>
      <c r="Z72" s="50">
        <v>12</v>
      </c>
      <c r="AA72" s="80">
        <v>1180.0005000000001</v>
      </c>
      <c r="AB72" s="76">
        <f t="shared" si="2"/>
        <v>0</v>
      </c>
      <c r="AC72" s="77">
        <f t="shared" si="3"/>
        <v>0</v>
      </c>
      <c r="AD72" s="55"/>
    </row>
    <row r="73" spans="1:30" ht="17.25" customHeight="1" x14ac:dyDescent="0.2">
      <c r="A73" s="16" t="s">
        <v>79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" t="s">
        <v>16</v>
      </c>
      <c r="X73" s="34"/>
      <c r="Y73" s="39"/>
      <c r="Z73" s="78" t="s">
        <v>17</v>
      </c>
      <c r="AA73" s="79" t="s">
        <v>18</v>
      </c>
      <c r="AB73" s="55" t="s">
        <v>13</v>
      </c>
      <c r="AC73" s="55" t="s">
        <v>14</v>
      </c>
      <c r="AD73" s="75">
        <f>+SUM(AC:AC)</f>
        <v>0</v>
      </c>
    </row>
    <row r="74" spans="1:30" ht="17.25" customHeight="1" x14ac:dyDescent="0.2">
      <c r="B74" s="48">
        <v>2940005</v>
      </c>
      <c r="C74" s="13">
        <v>7791274199769</v>
      </c>
      <c r="D74" s="12"/>
      <c r="E74" s="11"/>
      <c r="F74" s="10" t="s">
        <v>80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1"/>
      <c r="W74" s="9"/>
      <c r="X74" s="34"/>
      <c r="Y74" s="39"/>
      <c r="Z74" s="49">
        <v>15</v>
      </c>
      <c r="AA74" s="80">
        <v>255.00299999999999</v>
      </c>
      <c r="AB74" s="76">
        <f>W74</f>
        <v>0</v>
      </c>
      <c r="AC74" s="77">
        <f>(W74*Z74*AA74)</f>
        <v>0</v>
      </c>
      <c r="AD74" s="55"/>
    </row>
    <row r="75" spans="1:30" ht="17.25" customHeight="1" x14ac:dyDescent="0.2">
      <c r="B75" s="48">
        <v>2932006</v>
      </c>
      <c r="C75" s="13">
        <v>7791274199813</v>
      </c>
      <c r="D75" s="12"/>
      <c r="E75" s="11"/>
      <c r="F75" s="10" t="s">
        <v>81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1"/>
      <c r="W75" s="9"/>
      <c r="X75" s="34"/>
      <c r="Y75" s="39"/>
      <c r="Z75" s="49">
        <v>12</v>
      </c>
      <c r="AA75" s="80">
        <v>700.00350000000003</v>
      </c>
      <c r="AB75" s="76">
        <f>W75</f>
        <v>0</v>
      </c>
      <c r="AC75" s="77">
        <f>(W75*Z75*AA75)</f>
        <v>0</v>
      </c>
      <c r="AD75" s="55"/>
    </row>
    <row r="76" spans="1:30" ht="17.25" customHeight="1" x14ac:dyDescent="0.2">
      <c r="B76" s="48">
        <v>2900004</v>
      </c>
      <c r="C76" s="13">
        <v>7791274199820</v>
      </c>
      <c r="D76" s="12"/>
      <c r="E76" s="11"/>
      <c r="F76" s="10" t="s">
        <v>82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1"/>
      <c r="W76" s="9"/>
      <c r="X76" s="34"/>
      <c r="Y76" s="39"/>
      <c r="Z76" s="49">
        <v>12</v>
      </c>
      <c r="AA76" s="80">
        <v>1079.9984999999999</v>
      </c>
      <c r="AB76" s="76">
        <f>W76</f>
        <v>0</v>
      </c>
      <c r="AC76" s="77">
        <f>(W76*Z76*AA76)</f>
        <v>0</v>
      </c>
      <c r="AD76" s="55"/>
    </row>
    <row r="77" spans="1:30" ht="17.25" customHeight="1" x14ac:dyDescent="0.2">
      <c r="B77" s="48">
        <v>2943004</v>
      </c>
      <c r="C77" s="13">
        <v>7791274200717</v>
      </c>
      <c r="D77" s="12"/>
      <c r="E77" s="11"/>
      <c r="F77" s="10" t="s">
        <v>83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1"/>
      <c r="W77" s="9"/>
      <c r="X77" s="34"/>
      <c r="Y77" s="39"/>
      <c r="Z77" s="49">
        <v>10</v>
      </c>
      <c r="AA77" s="80">
        <v>750.00450000000001</v>
      </c>
      <c r="AB77" s="76">
        <f>W77</f>
        <v>0</v>
      </c>
      <c r="AC77" s="77">
        <f>(W77*Z77*AA77)</f>
        <v>0</v>
      </c>
      <c r="AD77" s="55"/>
    </row>
    <row r="78" spans="1:30" ht="17.25" customHeight="1" x14ac:dyDescent="0.2">
      <c r="B78" s="81">
        <v>2940007</v>
      </c>
      <c r="C78" s="8">
        <v>7791274200823</v>
      </c>
      <c r="D78" s="7"/>
      <c r="E78" s="6"/>
      <c r="F78" s="5" t="s">
        <v>84</v>
      </c>
      <c r="G78" s="4"/>
      <c r="H78" s="4"/>
      <c r="I78" s="4"/>
      <c r="J78" s="4"/>
      <c r="K78" s="4"/>
      <c r="L78" s="3"/>
      <c r="M78" s="2" t="s">
        <v>51</v>
      </c>
      <c r="N78" s="4"/>
      <c r="O78" s="4"/>
      <c r="P78" s="4"/>
      <c r="Q78" s="4"/>
      <c r="R78" s="4"/>
      <c r="S78" s="4"/>
      <c r="T78" s="4"/>
      <c r="U78" s="4"/>
      <c r="V78" s="3"/>
      <c r="W78" s="9"/>
      <c r="X78" s="34"/>
      <c r="Y78" s="39"/>
      <c r="Z78" s="50">
        <v>12</v>
      </c>
      <c r="AA78" s="80">
        <v>1180.0005000000001</v>
      </c>
      <c r="AB78" s="76">
        <f>W78</f>
        <v>0</v>
      </c>
      <c r="AC78" s="77">
        <f>(W78*Z78*AA78)</f>
        <v>0</v>
      </c>
      <c r="AD78" s="55"/>
    </row>
    <row r="79" spans="1:30" ht="17.25" customHeight="1" x14ac:dyDescent="0.2">
      <c r="A79" s="16" t="s">
        <v>85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" t="s">
        <v>16</v>
      </c>
      <c r="X79" s="34"/>
      <c r="Y79" s="39"/>
      <c r="Z79" s="78" t="s">
        <v>17</v>
      </c>
      <c r="AA79" s="79" t="s">
        <v>18</v>
      </c>
      <c r="AB79" s="55" t="s">
        <v>13</v>
      </c>
      <c r="AC79" s="55" t="s">
        <v>14</v>
      </c>
      <c r="AD79" s="75">
        <f>+SUM(AC:AC)</f>
        <v>0</v>
      </c>
    </row>
    <row r="80" spans="1:30" ht="17.25" customHeight="1" x14ac:dyDescent="0.2">
      <c r="B80" s="48">
        <v>6332121</v>
      </c>
      <c r="C80" s="13">
        <v>7791274191930</v>
      </c>
      <c r="D80" s="12"/>
      <c r="E80" s="11"/>
      <c r="F80" s="10" t="s">
        <v>86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1"/>
      <c r="W80" s="9"/>
      <c r="X80" s="34"/>
      <c r="Y80" s="39"/>
      <c r="Z80" s="49">
        <v>12</v>
      </c>
      <c r="AA80" s="80">
        <v>520.00199999999995</v>
      </c>
      <c r="AB80" s="76">
        <f t="shared" ref="AB80:AB86" si="4">W80</f>
        <v>0</v>
      </c>
      <c r="AC80" s="77">
        <f t="shared" ref="AC80:AC86" si="5">(W80*Z80*AA80)</f>
        <v>0</v>
      </c>
      <c r="AD80" s="55"/>
    </row>
    <row r="81" spans="1:30" ht="17.25" customHeight="1" x14ac:dyDescent="0.2">
      <c r="B81" s="48">
        <v>6340201</v>
      </c>
      <c r="C81" s="13">
        <v>7791274197451</v>
      </c>
      <c r="D81" s="12"/>
      <c r="E81" s="11"/>
      <c r="F81" s="10" t="s">
        <v>87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1"/>
      <c r="W81" s="9"/>
      <c r="X81" s="34"/>
      <c r="Y81" s="39"/>
      <c r="Z81" s="49">
        <v>24</v>
      </c>
      <c r="AA81" s="80">
        <v>725.00400000000002</v>
      </c>
      <c r="AB81" s="76">
        <f t="shared" si="4"/>
        <v>0</v>
      </c>
      <c r="AC81" s="77">
        <f t="shared" si="5"/>
        <v>0</v>
      </c>
      <c r="AD81" s="55"/>
    </row>
    <row r="82" spans="1:30" ht="17.25" customHeight="1" x14ac:dyDescent="0.2">
      <c r="B82" s="48">
        <v>6340399</v>
      </c>
      <c r="C82" s="13">
        <v>7791274200878</v>
      </c>
      <c r="D82" s="12"/>
      <c r="E82" s="11"/>
      <c r="F82" s="10" t="s">
        <v>88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1"/>
      <c r="W82" s="9"/>
      <c r="X82" s="34"/>
      <c r="Y82" s="39"/>
      <c r="Z82" s="49">
        <v>12</v>
      </c>
      <c r="AA82" s="80">
        <v>534.99599999999998</v>
      </c>
      <c r="AB82" s="76">
        <f t="shared" si="4"/>
        <v>0</v>
      </c>
      <c r="AC82" s="77">
        <f t="shared" si="5"/>
        <v>0</v>
      </c>
      <c r="AD82" s="55"/>
    </row>
    <row r="83" spans="1:30" ht="17.25" customHeight="1" x14ac:dyDescent="0.2">
      <c r="B83" s="48">
        <v>6340398</v>
      </c>
      <c r="C83" s="13">
        <v>7791274000928</v>
      </c>
      <c r="D83" s="12"/>
      <c r="E83" s="11"/>
      <c r="F83" s="10" t="s">
        <v>89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1"/>
      <c r="W83" s="9"/>
      <c r="X83" s="34"/>
      <c r="Y83" s="39"/>
      <c r="Z83" s="49">
        <v>12</v>
      </c>
      <c r="AA83" s="80">
        <v>368.00400000000002</v>
      </c>
      <c r="AB83" s="76">
        <f t="shared" si="4"/>
        <v>0</v>
      </c>
      <c r="AC83" s="77">
        <f t="shared" si="5"/>
        <v>0</v>
      </c>
      <c r="AD83" s="55"/>
    </row>
    <row r="84" spans="1:30" ht="19.5" customHeight="1" x14ac:dyDescent="0.2">
      <c r="B84" s="48">
        <v>6340397</v>
      </c>
      <c r="C84" s="13">
        <v>7791274192883</v>
      </c>
      <c r="D84" s="12"/>
      <c r="E84" s="11"/>
      <c r="F84" s="10" t="s">
        <v>90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1"/>
      <c r="W84" s="9"/>
      <c r="X84" s="34"/>
      <c r="Y84" s="39"/>
      <c r="Z84" s="49">
        <v>12</v>
      </c>
      <c r="AA84" s="80">
        <v>499.99950000000001</v>
      </c>
      <c r="AB84" s="76">
        <f t="shared" si="4"/>
        <v>0</v>
      </c>
      <c r="AC84" s="77">
        <f t="shared" si="5"/>
        <v>0</v>
      </c>
      <c r="AD84" s="55"/>
    </row>
    <row r="85" spans="1:30" ht="19.5" customHeight="1" x14ac:dyDescent="0.2">
      <c r="B85" s="48">
        <v>6330120</v>
      </c>
      <c r="C85" s="13">
        <v>7791274198137</v>
      </c>
      <c r="D85" s="12"/>
      <c r="E85" s="11"/>
      <c r="F85" s="10" t="s">
        <v>91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1"/>
      <c r="W85" s="9"/>
      <c r="X85" s="34"/>
      <c r="Y85" s="39"/>
      <c r="Z85" s="49">
        <v>15</v>
      </c>
      <c r="AA85" s="80">
        <v>219.99600000000001</v>
      </c>
      <c r="AB85" s="76">
        <f t="shared" si="4"/>
        <v>0</v>
      </c>
      <c r="AC85" s="77">
        <f t="shared" si="5"/>
        <v>0</v>
      </c>
      <c r="AD85" s="55"/>
    </row>
    <row r="86" spans="1:30" ht="19.5" customHeight="1" x14ac:dyDescent="0.2">
      <c r="B86" s="48">
        <v>6330121</v>
      </c>
      <c r="C86" s="13">
        <v>7791274199622</v>
      </c>
      <c r="D86" s="12"/>
      <c r="E86" s="11"/>
      <c r="F86" s="10" t="s">
        <v>92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1"/>
      <c r="W86" s="9"/>
      <c r="X86" s="34"/>
      <c r="Y86" s="39"/>
      <c r="Z86" s="49">
        <v>12</v>
      </c>
      <c r="AA86" s="80">
        <v>274.995</v>
      </c>
      <c r="AB86" s="76">
        <f t="shared" si="4"/>
        <v>0</v>
      </c>
      <c r="AC86" s="77">
        <f t="shared" si="5"/>
        <v>0</v>
      </c>
      <c r="AD86" s="55"/>
    </row>
    <row r="87" spans="1:30" ht="17.25" customHeight="1" x14ac:dyDescent="0.2">
      <c r="A87" s="16" t="s">
        <v>93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" t="s">
        <v>16</v>
      </c>
      <c r="X87" s="34"/>
      <c r="Y87" s="39"/>
      <c r="Z87" s="78" t="s">
        <v>17</v>
      </c>
      <c r="AA87" s="79" t="s">
        <v>18</v>
      </c>
      <c r="AB87" s="55" t="s">
        <v>13</v>
      </c>
      <c r="AC87" s="55" t="s">
        <v>14</v>
      </c>
      <c r="AD87" s="75">
        <f>+SUM(AC:AC)</f>
        <v>0</v>
      </c>
    </row>
    <row r="88" spans="1:30" ht="17.25" customHeight="1" x14ac:dyDescent="0.2">
      <c r="B88" s="48">
        <v>6090003</v>
      </c>
      <c r="C88" s="13">
        <v>7791274190490</v>
      </c>
      <c r="D88" s="12"/>
      <c r="E88" s="11"/>
      <c r="F88" s="10" t="s">
        <v>94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1"/>
      <c r="W88" s="9"/>
      <c r="X88" s="34"/>
      <c r="Y88" s="39"/>
      <c r="Z88" s="49">
        <v>12</v>
      </c>
      <c r="AA88" s="80">
        <v>264.99900000000002</v>
      </c>
      <c r="AB88" s="76">
        <f t="shared" ref="AB88:AB105" si="6">W88</f>
        <v>0</v>
      </c>
      <c r="AC88" s="77">
        <f t="shared" ref="AC88:AC105" si="7">(W88*Z88*AA88)</f>
        <v>0</v>
      </c>
      <c r="AD88" s="55"/>
    </row>
    <row r="89" spans="1:30" ht="17.25" customHeight="1" x14ac:dyDescent="0.2">
      <c r="B89" s="48">
        <v>6090002</v>
      </c>
      <c r="C89" s="13">
        <v>7791274089190</v>
      </c>
      <c r="D89" s="12"/>
      <c r="E89" s="11"/>
      <c r="F89" s="10" t="s">
        <v>95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1"/>
      <c r="W89" s="9"/>
      <c r="X89" s="34"/>
      <c r="Y89" s="39"/>
      <c r="Z89" s="49">
        <v>12</v>
      </c>
      <c r="AA89" s="80">
        <v>264.99900000000002</v>
      </c>
      <c r="AB89" s="76">
        <f t="shared" si="6"/>
        <v>0</v>
      </c>
      <c r="AC89" s="77">
        <f t="shared" si="7"/>
        <v>0</v>
      </c>
      <c r="AD89" s="55"/>
    </row>
    <row r="90" spans="1:30" ht="17.25" customHeight="1" x14ac:dyDescent="0.2">
      <c r="B90" s="48">
        <v>6090004</v>
      </c>
      <c r="C90" s="13">
        <v>7791274087547</v>
      </c>
      <c r="D90" s="12"/>
      <c r="E90" s="11"/>
      <c r="F90" s="10" t="s">
        <v>96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1"/>
      <c r="W90" s="9"/>
      <c r="X90" s="34"/>
      <c r="Y90" s="39"/>
      <c r="Z90" s="49">
        <v>12</v>
      </c>
      <c r="AA90" s="80">
        <v>264.99900000000002</v>
      </c>
      <c r="AB90" s="76">
        <f t="shared" si="6"/>
        <v>0</v>
      </c>
      <c r="AC90" s="77">
        <f t="shared" si="7"/>
        <v>0</v>
      </c>
      <c r="AD90" s="55"/>
    </row>
    <row r="91" spans="1:30" ht="17.25" customHeight="1" x14ac:dyDescent="0.2">
      <c r="B91" s="48">
        <v>6090027</v>
      </c>
      <c r="C91" s="13">
        <v>7791274196447</v>
      </c>
      <c r="D91" s="12"/>
      <c r="E91" s="11"/>
      <c r="F91" s="10" t="s">
        <v>97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1"/>
      <c r="W91" s="9"/>
      <c r="X91" s="34"/>
      <c r="Y91" s="39"/>
      <c r="Z91" s="49">
        <v>24</v>
      </c>
      <c r="AA91" s="80">
        <v>232.995</v>
      </c>
      <c r="AB91" s="76">
        <f t="shared" si="6"/>
        <v>0</v>
      </c>
      <c r="AC91" s="77">
        <f t="shared" si="7"/>
        <v>0</v>
      </c>
      <c r="AD91" s="55"/>
    </row>
    <row r="92" spans="1:30" ht="17.25" customHeight="1" x14ac:dyDescent="0.2">
      <c r="B92" s="48">
        <v>6090026</v>
      </c>
      <c r="C92" s="13">
        <v>7791274196430</v>
      </c>
      <c r="D92" s="12"/>
      <c r="E92" s="11"/>
      <c r="F92" s="10" t="s">
        <v>98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1"/>
      <c r="W92" s="9"/>
      <c r="X92" s="34"/>
      <c r="Y92" s="39"/>
      <c r="Z92" s="49">
        <v>24</v>
      </c>
      <c r="AA92" s="80">
        <v>232.995</v>
      </c>
      <c r="AB92" s="76">
        <f t="shared" si="6"/>
        <v>0</v>
      </c>
      <c r="AC92" s="77">
        <f t="shared" si="7"/>
        <v>0</v>
      </c>
      <c r="AD92" s="55"/>
    </row>
    <row r="93" spans="1:30" ht="17.25" customHeight="1" x14ac:dyDescent="0.2">
      <c r="B93" s="81">
        <v>6090028</v>
      </c>
      <c r="C93" s="8">
        <v>7791274196454</v>
      </c>
      <c r="D93" s="7"/>
      <c r="E93" s="6"/>
      <c r="F93" s="5" t="s">
        <v>99</v>
      </c>
      <c r="G93" s="4"/>
      <c r="H93" s="4"/>
      <c r="I93" s="4"/>
      <c r="J93" s="4"/>
      <c r="K93" s="4"/>
      <c r="L93" s="3"/>
      <c r="M93" s="2" t="s">
        <v>32</v>
      </c>
      <c r="N93" s="4"/>
      <c r="O93" s="4"/>
      <c r="P93" s="4"/>
      <c r="Q93" s="4"/>
      <c r="R93" s="4"/>
      <c r="S93" s="4"/>
      <c r="T93" s="4"/>
      <c r="U93" s="4"/>
      <c r="V93" s="3"/>
      <c r="W93" s="9"/>
      <c r="X93" s="34"/>
      <c r="Y93" s="39"/>
      <c r="Z93" s="50">
        <v>24</v>
      </c>
      <c r="AA93" s="80">
        <v>232.995</v>
      </c>
      <c r="AB93" s="76">
        <f t="shared" si="6"/>
        <v>0</v>
      </c>
      <c r="AC93" s="77">
        <f t="shared" si="7"/>
        <v>0</v>
      </c>
      <c r="AD93" s="55"/>
    </row>
    <row r="94" spans="1:30" ht="17.25" customHeight="1" x14ac:dyDescent="0.2">
      <c r="B94" s="48">
        <v>6090023</v>
      </c>
      <c r="C94" s="13">
        <v>7791274189340</v>
      </c>
      <c r="D94" s="12"/>
      <c r="E94" s="11"/>
      <c r="F94" s="10" t="s">
        <v>100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1"/>
      <c r="W94" s="9"/>
      <c r="X94" s="34"/>
      <c r="Y94" s="39"/>
      <c r="Z94" s="49">
        <v>12</v>
      </c>
      <c r="AA94" s="80">
        <v>255.00299999999999</v>
      </c>
      <c r="AB94" s="76">
        <f t="shared" si="6"/>
        <v>0</v>
      </c>
      <c r="AC94" s="77">
        <f t="shared" si="7"/>
        <v>0</v>
      </c>
      <c r="AD94" s="55"/>
    </row>
    <row r="95" spans="1:30" ht="17.25" customHeight="1" x14ac:dyDescent="0.2">
      <c r="B95" s="48">
        <v>6090022</v>
      </c>
      <c r="C95" s="13">
        <v>7791274189326</v>
      </c>
      <c r="D95" s="12"/>
      <c r="E95" s="11"/>
      <c r="F95" s="10" t="s">
        <v>101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1"/>
      <c r="W95" s="9"/>
      <c r="X95" s="34"/>
      <c r="Y95" s="39"/>
      <c r="Z95" s="49">
        <v>12</v>
      </c>
      <c r="AA95" s="80">
        <v>255.00299999999999</v>
      </c>
      <c r="AB95" s="76">
        <f t="shared" si="6"/>
        <v>0</v>
      </c>
      <c r="AC95" s="77">
        <f t="shared" si="7"/>
        <v>0</v>
      </c>
      <c r="AD95" s="55"/>
    </row>
    <row r="96" spans="1:30" ht="17.25" customHeight="1" x14ac:dyDescent="0.2">
      <c r="B96" s="48">
        <v>6090024</v>
      </c>
      <c r="C96" s="13">
        <v>7791274189333</v>
      </c>
      <c r="D96" s="12"/>
      <c r="E96" s="11"/>
      <c r="F96" s="10" t="s">
        <v>102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1"/>
      <c r="W96" s="9"/>
      <c r="X96" s="34"/>
      <c r="Y96" s="39"/>
      <c r="Z96" s="49">
        <v>12</v>
      </c>
      <c r="AA96" s="80">
        <v>255.00299999999999</v>
      </c>
      <c r="AB96" s="76">
        <f t="shared" si="6"/>
        <v>0</v>
      </c>
      <c r="AC96" s="77">
        <f t="shared" si="7"/>
        <v>0</v>
      </c>
      <c r="AD96" s="55"/>
    </row>
    <row r="97" spans="1:30" ht="17.25" customHeight="1" x14ac:dyDescent="0.2">
      <c r="B97" s="48">
        <v>6090073</v>
      </c>
      <c r="C97" s="13">
        <v>7791274196294</v>
      </c>
      <c r="D97" s="12"/>
      <c r="E97" s="11"/>
      <c r="F97" s="10" t="s">
        <v>103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1"/>
      <c r="W97" s="9"/>
      <c r="X97" s="34"/>
      <c r="Y97" s="39"/>
      <c r="Z97" s="49">
        <v>6</v>
      </c>
      <c r="AA97" s="80">
        <v>314.0025</v>
      </c>
      <c r="AB97" s="76">
        <f t="shared" si="6"/>
        <v>0</v>
      </c>
      <c r="AC97" s="77">
        <f t="shared" si="7"/>
        <v>0</v>
      </c>
      <c r="AD97" s="55"/>
    </row>
    <row r="98" spans="1:30" ht="17.25" customHeight="1" x14ac:dyDescent="0.2">
      <c r="B98" s="48">
        <v>6090072</v>
      </c>
      <c r="C98" s="13">
        <v>7791274196287</v>
      </c>
      <c r="D98" s="12"/>
      <c r="E98" s="11"/>
      <c r="F98" s="10" t="s">
        <v>104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1"/>
      <c r="W98" s="9"/>
      <c r="X98" s="34"/>
      <c r="Y98" s="39"/>
      <c r="Z98" s="49">
        <v>6</v>
      </c>
      <c r="AA98" s="80">
        <v>314.0025</v>
      </c>
      <c r="AB98" s="76">
        <f t="shared" si="6"/>
        <v>0</v>
      </c>
      <c r="AC98" s="77">
        <f t="shared" si="7"/>
        <v>0</v>
      </c>
      <c r="AD98" s="55"/>
    </row>
    <row r="99" spans="1:30" ht="17.25" customHeight="1" x14ac:dyDescent="0.2">
      <c r="B99" s="48">
        <v>6090074</v>
      </c>
      <c r="C99" s="13">
        <v>7791274196300</v>
      </c>
      <c r="D99" s="12"/>
      <c r="E99" s="11"/>
      <c r="F99" s="10" t="s">
        <v>105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1"/>
      <c r="W99" s="9"/>
      <c r="X99" s="34"/>
      <c r="Y99" s="39"/>
      <c r="Z99" s="49">
        <v>6</v>
      </c>
      <c r="AA99" s="80">
        <v>314.0025</v>
      </c>
      <c r="AB99" s="76">
        <f t="shared" si="6"/>
        <v>0</v>
      </c>
      <c r="AC99" s="77">
        <f t="shared" si="7"/>
        <v>0</v>
      </c>
      <c r="AD99" s="55"/>
    </row>
    <row r="100" spans="1:30" ht="17.25" customHeight="1" x14ac:dyDescent="0.2">
      <c r="B100" s="48">
        <v>6090053</v>
      </c>
      <c r="C100" s="13">
        <v>7791274189197</v>
      </c>
      <c r="D100" s="12"/>
      <c r="E100" s="11"/>
      <c r="F100" s="10" t="s">
        <v>106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1"/>
      <c r="W100" s="9"/>
      <c r="X100" s="34"/>
      <c r="Y100" s="39"/>
      <c r="Z100" s="49">
        <v>12</v>
      </c>
      <c r="AA100" s="80">
        <v>415.00200000000001</v>
      </c>
      <c r="AB100" s="76">
        <f t="shared" si="6"/>
        <v>0</v>
      </c>
      <c r="AC100" s="77">
        <f t="shared" si="7"/>
        <v>0</v>
      </c>
      <c r="AD100" s="55"/>
    </row>
    <row r="101" spans="1:30" ht="17.25" customHeight="1" x14ac:dyDescent="0.2">
      <c r="B101" s="48">
        <v>6090052</v>
      </c>
      <c r="C101" s="13">
        <v>7791274189371</v>
      </c>
      <c r="D101" s="12"/>
      <c r="E101" s="11"/>
      <c r="F101" s="10" t="s">
        <v>107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1"/>
      <c r="W101" s="9"/>
      <c r="X101" s="34"/>
      <c r="Y101" s="39"/>
      <c r="Z101" s="49">
        <v>12</v>
      </c>
      <c r="AA101" s="80">
        <v>415.00200000000001</v>
      </c>
      <c r="AB101" s="76">
        <f t="shared" si="6"/>
        <v>0</v>
      </c>
      <c r="AC101" s="77">
        <f t="shared" si="7"/>
        <v>0</v>
      </c>
      <c r="AD101" s="55"/>
    </row>
    <row r="102" spans="1:30" ht="16.5" customHeight="1" x14ac:dyDescent="0.2">
      <c r="B102" s="48">
        <v>6090054</v>
      </c>
      <c r="C102" s="13">
        <v>7791274189388</v>
      </c>
      <c r="D102" s="12"/>
      <c r="E102" s="11"/>
      <c r="F102" s="10" t="s">
        <v>108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1"/>
      <c r="W102" s="9"/>
      <c r="X102" s="34"/>
      <c r="Y102" s="39"/>
      <c r="Z102" s="49">
        <v>12</v>
      </c>
      <c r="AA102" s="80">
        <v>415.00200000000001</v>
      </c>
      <c r="AB102" s="76">
        <f t="shared" si="6"/>
        <v>0</v>
      </c>
      <c r="AC102" s="77">
        <f t="shared" si="7"/>
        <v>0</v>
      </c>
      <c r="AD102" s="55"/>
    </row>
    <row r="103" spans="1:30" ht="17.25" customHeight="1" x14ac:dyDescent="0.2">
      <c r="B103" s="48">
        <v>6090083</v>
      </c>
      <c r="C103" s="13">
        <v>7791274196324</v>
      </c>
      <c r="D103" s="12"/>
      <c r="E103" s="11"/>
      <c r="F103" s="10" t="s">
        <v>109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1"/>
      <c r="W103" s="9"/>
      <c r="X103" s="34"/>
      <c r="Y103" s="39"/>
      <c r="Z103" s="49">
        <v>6</v>
      </c>
      <c r="AA103" s="80">
        <v>509.99549999999999</v>
      </c>
      <c r="AB103" s="76">
        <f t="shared" si="6"/>
        <v>0</v>
      </c>
      <c r="AC103" s="77">
        <f t="shared" si="7"/>
        <v>0</v>
      </c>
      <c r="AD103" s="55"/>
    </row>
    <row r="104" spans="1:30" ht="17.25" customHeight="1" x14ac:dyDescent="0.2">
      <c r="B104" s="48">
        <v>6090082</v>
      </c>
      <c r="C104" s="13">
        <v>7791274196317</v>
      </c>
      <c r="D104" s="12"/>
      <c r="E104" s="11"/>
      <c r="F104" s="10" t="s">
        <v>110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1"/>
      <c r="W104" s="9"/>
      <c r="X104" s="34"/>
      <c r="Y104" s="39"/>
      <c r="Z104" s="49">
        <v>6</v>
      </c>
      <c r="AA104" s="80">
        <v>509.99549999999999</v>
      </c>
      <c r="AB104" s="76">
        <f t="shared" si="6"/>
        <v>0</v>
      </c>
      <c r="AC104" s="77">
        <f t="shared" si="7"/>
        <v>0</v>
      </c>
      <c r="AD104" s="55"/>
    </row>
    <row r="105" spans="1:30" ht="17.25" customHeight="1" x14ac:dyDescent="0.2">
      <c r="B105" s="48">
        <v>6090084</v>
      </c>
      <c r="C105" s="13">
        <v>7791274196331</v>
      </c>
      <c r="D105" s="12"/>
      <c r="E105" s="11"/>
      <c r="F105" s="10" t="s">
        <v>111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1"/>
      <c r="W105" s="9"/>
      <c r="X105" s="34"/>
      <c r="Y105" s="39"/>
      <c r="Z105" s="49">
        <v>6</v>
      </c>
      <c r="AA105" s="80">
        <v>509.99549999999999</v>
      </c>
      <c r="AB105" s="76">
        <f t="shared" si="6"/>
        <v>0</v>
      </c>
      <c r="AC105" s="77">
        <f t="shared" si="7"/>
        <v>0</v>
      </c>
      <c r="AD105" s="55"/>
    </row>
    <row r="106" spans="1:30" ht="17.25" customHeight="1" x14ac:dyDescent="0.2">
      <c r="A106" s="16" t="s">
        <v>112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" t="s">
        <v>16</v>
      </c>
      <c r="X106" s="34"/>
      <c r="Y106" s="39"/>
      <c r="Z106" s="78" t="s">
        <v>17</v>
      </c>
      <c r="AA106" s="79" t="s">
        <v>18</v>
      </c>
      <c r="AB106" s="55" t="s">
        <v>13</v>
      </c>
      <c r="AC106" s="55" t="s">
        <v>14</v>
      </c>
      <c r="AD106" s="75">
        <f>+SUM(AC:AC)</f>
        <v>0</v>
      </c>
    </row>
    <row r="107" spans="1:30" ht="17.25" customHeight="1" x14ac:dyDescent="0.2">
      <c r="B107" s="48">
        <v>6030174</v>
      </c>
      <c r="C107" s="13">
        <v>7791274003110</v>
      </c>
      <c r="D107" s="12"/>
      <c r="E107" s="11"/>
      <c r="F107" s="10" t="s">
        <v>113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1"/>
      <c r="W107" s="9"/>
      <c r="X107" s="34"/>
      <c r="Y107" s="39"/>
      <c r="Z107" s="49">
        <v>24</v>
      </c>
      <c r="AA107" s="80">
        <v>176.99850000000001</v>
      </c>
      <c r="AB107" s="76">
        <f t="shared" ref="AB107:AB129" si="8">W107</f>
        <v>0</v>
      </c>
      <c r="AC107" s="77">
        <f t="shared" ref="AC107:AC129" si="9">(W107*Z107*AA107)</f>
        <v>0</v>
      </c>
      <c r="AD107" s="55"/>
    </row>
    <row r="108" spans="1:30" ht="17.25" customHeight="1" x14ac:dyDescent="0.2">
      <c r="B108" s="48">
        <v>6030170</v>
      </c>
      <c r="C108" s="13">
        <v>7791274187742</v>
      </c>
      <c r="D108" s="12"/>
      <c r="E108" s="11"/>
      <c r="F108" s="10" t="s">
        <v>114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1"/>
      <c r="W108" s="9"/>
      <c r="X108" s="34"/>
      <c r="Y108" s="39"/>
      <c r="Z108" s="49">
        <v>12</v>
      </c>
      <c r="AA108" s="80">
        <v>197.99850000000001</v>
      </c>
      <c r="AB108" s="76">
        <f t="shared" si="8"/>
        <v>0</v>
      </c>
      <c r="AC108" s="77">
        <f t="shared" si="9"/>
        <v>0</v>
      </c>
      <c r="AD108" s="55"/>
    </row>
    <row r="109" spans="1:30" ht="22.5" customHeight="1" x14ac:dyDescent="0.2">
      <c r="B109" s="48">
        <v>6030171</v>
      </c>
      <c r="C109" s="13">
        <v>7791274009532</v>
      </c>
      <c r="D109" s="12"/>
      <c r="E109" s="11"/>
      <c r="F109" s="10" t="s">
        <v>115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1"/>
      <c r="W109" s="9"/>
      <c r="X109" s="34"/>
      <c r="Y109" s="39"/>
      <c r="Z109" s="49">
        <v>6</v>
      </c>
      <c r="AA109" s="80">
        <v>299.99549999999999</v>
      </c>
      <c r="AB109" s="76">
        <f t="shared" si="8"/>
        <v>0</v>
      </c>
      <c r="AC109" s="77">
        <f t="shared" si="9"/>
        <v>0</v>
      </c>
      <c r="AD109" s="55"/>
    </row>
    <row r="110" spans="1:30" ht="17.25" customHeight="1" x14ac:dyDescent="0.2">
      <c r="B110" s="48">
        <v>6030172</v>
      </c>
      <c r="C110" s="13">
        <v>7791274196416</v>
      </c>
      <c r="D110" s="12"/>
      <c r="E110" s="11"/>
      <c r="F110" s="10" t="s">
        <v>116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1"/>
      <c r="W110" s="9"/>
      <c r="X110" s="34"/>
      <c r="Y110" s="39"/>
      <c r="Z110" s="49">
        <v>24</v>
      </c>
      <c r="AA110" s="80">
        <v>230.0025</v>
      </c>
      <c r="AB110" s="76">
        <f t="shared" si="8"/>
        <v>0</v>
      </c>
      <c r="AC110" s="77">
        <f t="shared" si="9"/>
        <v>0</v>
      </c>
      <c r="AD110" s="55"/>
    </row>
    <row r="111" spans="1:30" ht="17.25" customHeight="1" x14ac:dyDescent="0.2">
      <c r="B111" s="48">
        <v>6030182</v>
      </c>
      <c r="C111" s="13">
        <v>7791274004360</v>
      </c>
      <c r="D111" s="12"/>
      <c r="E111" s="11"/>
      <c r="F111" s="10" t="s">
        <v>117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1"/>
      <c r="W111" s="9"/>
      <c r="X111" s="34"/>
      <c r="Y111" s="39"/>
      <c r="Z111" s="49">
        <v>24</v>
      </c>
      <c r="AA111" s="80">
        <v>176.99850000000001</v>
      </c>
      <c r="AB111" s="76">
        <f t="shared" si="8"/>
        <v>0</v>
      </c>
      <c r="AC111" s="77">
        <f t="shared" si="9"/>
        <v>0</v>
      </c>
      <c r="AD111" s="55"/>
    </row>
    <row r="112" spans="1:30" ht="17.25" customHeight="1" x14ac:dyDescent="0.2">
      <c r="B112" s="48">
        <v>6030181</v>
      </c>
      <c r="C112" s="13">
        <v>7791274004377</v>
      </c>
      <c r="D112" s="12"/>
      <c r="E112" s="11"/>
      <c r="F112" s="10" t="s">
        <v>118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1"/>
      <c r="W112" s="9"/>
      <c r="X112" s="34"/>
      <c r="Y112" s="39"/>
      <c r="Z112" s="49">
        <v>12</v>
      </c>
      <c r="AA112" s="80">
        <v>197.99850000000001</v>
      </c>
      <c r="AB112" s="76">
        <f t="shared" si="8"/>
        <v>0</v>
      </c>
      <c r="AC112" s="77">
        <f t="shared" si="9"/>
        <v>0</v>
      </c>
      <c r="AD112" s="55"/>
    </row>
    <row r="113" spans="2:30" ht="17.25" customHeight="1" x14ac:dyDescent="0.2">
      <c r="B113" s="48">
        <v>6030188</v>
      </c>
      <c r="C113" s="13">
        <v>7791274200038</v>
      </c>
      <c r="D113" s="12"/>
      <c r="E113" s="11"/>
      <c r="F113" s="10" t="s">
        <v>119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1"/>
      <c r="W113" s="9"/>
      <c r="X113" s="34"/>
      <c r="Y113" s="39"/>
      <c r="Z113" s="49">
        <v>12</v>
      </c>
      <c r="AA113" s="80">
        <v>210</v>
      </c>
      <c r="AB113" s="76">
        <f t="shared" si="8"/>
        <v>0</v>
      </c>
      <c r="AC113" s="77">
        <f t="shared" si="9"/>
        <v>0</v>
      </c>
      <c r="AD113" s="55"/>
    </row>
    <row r="114" spans="2:30" ht="17.25" customHeight="1" x14ac:dyDescent="0.2">
      <c r="B114" s="48">
        <v>6030189</v>
      </c>
      <c r="C114" s="13">
        <v>7791274200045</v>
      </c>
      <c r="D114" s="12"/>
      <c r="E114" s="11"/>
      <c r="F114" s="10" t="s">
        <v>120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1"/>
      <c r="W114" s="9"/>
      <c r="X114" s="34"/>
      <c r="Y114" s="39"/>
      <c r="Z114" s="49">
        <v>6</v>
      </c>
      <c r="AA114" s="80">
        <v>315</v>
      </c>
      <c r="AB114" s="76">
        <f t="shared" si="8"/>
        <v>0</v>
      </c>
      <c r="AC114" s="77">
        <f t="shared" si="9"/>
        <v>0</v>
      </c>
      <c r="AD114" s="55"/>
    </row>
    <row r="115" spans="2:30" ht="17.25" customHeight="1" x14ac:dyDescent="0.2">
      <c r="B115" s="48">
        <v>6030186</v>
      </c>
      <c r="C115" s="13">
        <v>7791274198113</v>
      </c>
      <c r="D115" s="12"/>
      <c r="E115" s="11"/>
      <c r="F115" s="10" t="s">
        <v>121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1"/>
      <c r="W115" s="9"/>
      <c r="X115" s="34"/>
      <c r="Y115" s="39"/>
      <c r="Z115" s="49">
        <v>15</v>
      </c>
      <c r="AA115" s="80">
        <v>219.99600000000001</v>
      </c>
      <c r="AB115" s="76">
        <f t="shared" si="8"/>
        <v>0</v>
      </c>
      <c r="AC115" s="77">
        <f t="shared" si="9"/>
        <v>0</v>
      </c>
      <c r="AD115" s="55"/>
    </row>
    <row r="116" spans="2:30" ht="17.25" customHeight="1" x14ac:dyDescent="0.2">
      <c r="B116" s="48">
        <v>6030180</v>
      </c>
      <c r="C116" s="13">
        <v>7791274198045</v>
      </c>
      <c r="D116" s="12"/>
      <c r="E116" s="11"/>
      <c r="F116" s="10" t="s">
        <v>122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1"/>
      <c r="W116" s="9"/>
      <c r="X116" s="34"/>
      <c r="Y116" s="39"/>
      <c r="Z116" s="49">
        <v>12</v>
      </c>
      <c r="AA116" s="80">
        <v>274.995</v>
      </c>
      <c r="AB116" s="76">
        <f t="shared" si="8"/>
        <v>0</v>
      </c>
      <c r="AC116" s="77">
        <f t="shared" si="9"/>
        <v>0</v>
      </c>
      <c r="AD116" s="55"/>
    </row>
    <row r="117" spans="2:30" ht="17.25" customHeight="1" x14ac:dyDescent="0.2">
      <c r="B117" s="48">
        <v>6030183</v>
      </c>
      <c r="C117" s="13">
        <v>7791274198052</v>
      </c>
      <c r="D117" s="12"/>
      <c r="E117" s="11"/>
      <c r="F117" s="10" t="s">
        <v>123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1"/>
      <c r="W117" s="9"/>
      <c r="X117" s="34"/>
      <c r="Y117" s="39"/>
      <c r="Z117" s="49">
        <v>24</v>
      </c>
      <c r="AA117" s="80">
        <v>230.0025</v>
      </c>
      <c r="AB117" s="76">
        <f t="shared" si="8"/>
        <v>0</v>
      </c>
      <c r="AC117" s="77">
        <f t="shared" si="9"/>
        <v>0</v>
      </c>
      <c r="AD117" s="55"/>
    </row>
    <row r="118" spans="2:30" ht="17.25" customHeight="1" x14ac:dyDescent="0.2">
      <c r="B118" s="48">
        <v>6030187</v>
      </c>
      <c r="C118" s="13">
        <v>7791274198120</v>
      </c>
      <c r="D118" s="12"/>
      <c r="E118" s="11"/>
      <c r="F118" s="10" t="s">
        <v>124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1"/>
      <c r="W118" s="9"/>
      <c r="X118" s="34"/>
      <c r="Y118" s="39"/>
      <c r="Z118" s="49">
        <v>15</v>
      </c>
      <c r="AA118" s="80">
        <v>219.99600000000001</v>
      </c>
      <c r="AB118" s="76">
        <f t="shared" si="8"/>
        <v>0</v>
      </c>
      <c r="AC118" s="77">
        <f t="shared" si="9"/>
        <v>0</v>
      </c>
      <c r="AD118" s="55"/>
    </row>
    <row r="119" spans="2:30" ht="17.25" customHeight="1" x14ac:dyDescent="0.2">
      <c r="B119" s="48">
        <v>6030184</v>
      </c>
      <c r="C119" s="13">
        <v>7791274198069</v>
      </c>
      <c r="D119" s="12"/>
      <c r="E119" s="11"/>
      <c r="F119" s="10" t="s">
        <v>125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1"/>
      <c r="W119" s="9"/>
      <c r="X119" s="34"/>
      <c r="Y119" s="39"/>
      <c r="Z119" s="49">
        <v>12</v>
      </c>
      <c r="AA119" s="80">
        <v>274.995</v>
      </c>
      <c r="AB119" s="76">
        <f t="shared" si="8"/>
        <v>0</v>
      </c>
      <c r="AC119" s="77">
        <f t="shared" si="9"/>
        <v>0</v>
      </c>
      <c r="AD119" s="55"/>
    </row>
    <row r="120" spans="2:30" ht="17.25" customHeight="1" x14ac:dyDescent="0.2">
      <c r="B120" s="48">
        <v>6030185</v>
      </c>
      <c r="C120" s="13">
        <v>7791274198076</v>
      </c>
      <c r="D120" s="12"/>
      <c r="E120" s="11"/>
      <c r="F120" s="10" t="s">
        <v>126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1"/>
      <c r="W120" s="9"/>
      <c r="X120" s="34"/>
      <c r="Y120" s="39"/>
      <c r="Z120" s="49">
        <v>24</v>
      </c>
      <c r="AA120" s="80">
        <v>230.0025</v>
      </c>
      <c r="AB120" s="76">
        <f t="shared" si="8"/>
        <v>0</v>
      </c>
      <c r="AC120" s="77">
        <f t="shared" si="9"/>
        <v>0</v>
      </c>
      <c r="AD120" s="55"/>
    </row>
    <row r="121" spans="2:30" ht="17.25" customHeight="1" x14ac:dyDescent="0.2">
      <c r="B121" s="81">
        <v>6030178</v>
      </c>
      <c r="C121" s="8">
        <v>7791274003202</v>
      </c>
      <c r="D121" s="7"/>
      <c r="E121" s="6"/>
      <c r="F121" s="5" t="s">
        <v>127</v>
      </c>
      <c r="G121" s="4"/>
      <c r="H121" s="4"/>
      <c r="I121" s="4"/>
      <c r="J121" s="4"/>
      <c r="K121" s="4"/>
      <c r="L121" s="3"/>
      <c r="M121" s="2" t="s">
        <v>32</v>
      </c>
      <c r="N121" s="4"/>
      <c r="O121" s="4"/>
      <c r="P121" s="4"/>
      <c r="Q121" s="4"/>
      <c r="R121" s="4"/>
      <c r="S121" s="4"/>
      <c r="T121" s="4"/>
      <c r="U121" s="4"/>
      <c r="V121" s="3"/>
      <c r="W121" s="9"/>
      <c r="X121" s="34"/>
      <c r="Y121" s="39"/>
      <c r="Z121" s="50">
        <v>12</v>
      </c>
      <c r="AA121" s="80">
        <v>379.995</v>
      </c>
      <c r="AB121" s="76">
        <f t="shared" si="8"/>
        <v>0</v>
      </c>
      <c r="AC121" s="77">
        <f t="shared" si="9"/>
        <v>0</v>
      </c>
      <c r="AD121" s="55"/>
    </row>
    <row r="122" spans="2:30" ht="17.25" customHeight="1" x14ac:dyDescent="0.2">
      <c r="B122" s="48">
        <v>6030177</v>
      </c>
      <c r="C122" s="13">
        <v>7791274000546</v>
      </c>
      <c r="D122" s="12"/>
      <c r="E122" s="11"/>
      <c r="F122" s="10" t="s">
        <v>128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1"/>
      <c r="W122" s="9"/>
      <c r="X122" s="34"/>
      <c r="Y122" s="39"/>
      <c r="Z122" s="49">
        <v>12</v>
      </c>
      <c r="AA122" s="80">
        <v>379.995</v>
      </c>
      <c r="AB122" s="76">
        <f t="shared" si="8"/>
        <v>0</v>
      </c>
      <c r="AC122" s="77">
        <f t="shared" si="9"/>
        <v>0</v>
      </c>
      <c r="AD122" s="55"/>
    </row>
    <row r="123" spans="2:30" ht="17.25" customHeight="1" x14ac:dyDescent="0.2">
      <c r="B123" s="48">
        <v>6030191</v>
      </c>
      <c r="C123" s="13">
        <v>7791274200885</v>
      </c>
      <c r="D123" s="12"/>
      <c r="E123" s="11"/>
      <c r="F123" s="10" t="s">
        <v>129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1"/>
      <c r="W123" s="9"/>
      <c r="X123" s="34"/>
      <c r="Y123" s="39"/>
      <c r="Z123" s="49">
        <v>12</v>
      </c>
      <c r="AA123" s="80">
        <v>379.995</v>
      </c>
      <c r="AB123" s="76">
        <f t="shared" si="8"/>
        <v>0</v>
      </c>
      <c r="AC123" s="77">
        <f t="shared" si="9"/>
        <v>0</v>
      </c>
      <c r="AD123" s="55"/>
    </row>
    <row r="124" spans="2:30" ht="17.25" customHeight="1" x14ac:dyDescent="0.2">
      <c r="B124" s="48">
        <v>6030614</v>
      </c>
      <c r="C124" s="13">
        <v>7791274003578</v>
      </c>
      <c r="D124" s="12"/>
      <c r="E124" s="11"/>
      <c r="F124" s="10" t="s">
        <v>130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1"/>
      <c r="W124" s="9"/>
      <c r="X124" s="34"/>
      <c r="Y124" s="39"/>
      <c r="Z124" s="49">
        <v>12</v>
      </c>
      <c r="AA124" s="80">
        <v>399.9975</v>
      </c>
      <c r="AB124" s="76">
        <f t="shared" si="8"/>
        <v>0</v>
      </c>
      <c r="AC124" s="77">
        <f t="shared" si="9"/>
        <v>0</v>
      </c>
      <c r="AD124" s="55"/>
    </row>
    <row r="125" spans="2:30" ht="17.25" customHeight="1" x14ac:dyDescent="0.2">
      <c r="B125" s="48">
        <v>6030617</v>
      </c>
      <c r="C125" s="13">
        <v>7791274003554</v>
      </c>
      <c r="D125" s="12"/>
      <c r="E125" s="11"/>
      <c r="F125" s="10" t="s">
        <v>131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1"/>
      <c r="W125" s="9"/>
      <c r="X125" s="34"/>
      <c r="Y125" s="39"/>
      <c r="Z125" s="49">
        <v>15</v>
      </c>
      <c r="AA125" s="80">
        <v>332.99700000000001</v>
      </c>
      <c r="AB125" s="76">
        <f t="shared" si="8"/>
        <v>0</v>
      </c>
      <c r="AC125" s="77">
        <f t="shared" si="9"/>
        <v>0</v>
      </c>
      <c r="AD125" s="55"/>
    </row>
    <row r="126" spans="2:30" ht="17.25" customHeight="1" x14ac:dyDescent="0.2">
      <c r="B126" s="48">
        <v>6030253</v>
      </c>
      <c r="C126" s="13">
        <v>7791274188367</v>
      </c>
      <c r="D126" s="12"/>
      <c r="E126" s="11"/>
      <c r="F126" s="10" t="s">
        <v>132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1"/>
      <c r="W126" s="9"/>
      <c r="X126" s="34"/>
      <c r="Y126" s="39"/>
      <c r="Z126" s="49">
        <v>12</v>
      </c>
      <c r="AA126" s="80">
        <v>255.00299999999999</v>
      </c>
      <c r="AB126" s="76">
        <f t="shared" si="8"/>
        <v>0</v>
      </c>
      <c r="AC126" s="77">
        <f t="shared" si="9"/>
        <v>0</v>
      </c>
      <c r="AD126" s="55"/>
    </row>
    <row r="127" spans="2:30" ht="15.75" customHeight="1" x14ac:dyDescent="0.2">
      <c r="B127" s="48">
        <v>6030252</v>
      </c>
      <c r="C127" s="13">
        <v>7791274188350</v>
      </c>
      <c r="D127" s="12"/>
      <c r="E127" s="11"/>
      <c r="F127" s="10" t="s">
        <v>133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1"/>
      <c r="W127" s="9"/>
      <c r="X127" s="34"/>
      <c r="Y127" s="39"/>
      <c r="Z127" s="49">
        <v>12</v>
      </c>
      <c r="AA127" s="80">
        <v>255.00299999999999</v>
      </c>
      <c r="AB127" s="76">
        <f t="shared" si="8"/>
        <v>0</v>
      </c>
      <c r="AC127" s="77">
        <f t="shared" si="9"/>
        <v>0</v>
      </c>
      <c r="AD127" s="55"/>
    </row>
    <row r="128" spans="2:30" ht="15.75" customHeight="1" x14ac:dyDescent="0.2">
      <c r="B128" s="48">
        <v>6030421</v>
      </c>
      <c r="C128" s="13">
        <v>7791274196461</v>
      </c>
      <c r="D128" s="12"/>
      <c r="E128" s="11"/>
      <c r="F128" s="10" t="s">
        <v>134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1"/>
      <c r="W128" s="9"/>
      <c r="X128" s="34"/>
      <c r="Y128" s="39"/>
      <c r="Z128" s="49">
        <v>24</v>
      </c>
      <c r="AA128" s="80">
        <v>180.00149999999999</v>
      </c>
      <c r="AB128" s="76">
        <f t="shared" si="8"/>
        <v>0</v>
      </c>
      <c r="AC128" s="77">
        <f t="shared" si="9"/>
        <v>0</v>
      </c>
      <c r="AD128" s="55"/>
    </row>
    <row r="129" spans="1:30" ht="15.75" customHeight="1" x14ac:dyDescent="0.2">
      <c r="B129" s="48">
        <v>6030422</v>
      </c>
      <c r="C129" s="13">
        <v>7791274196478</v>
      </c>
      <c r="D129" s="12"/>
      <c r="E129" s="11"/>
      <c r="F129" s="10" t="s">
        <v>135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1"/>
      <c r="W129" s="9"/>
      <c r="X129" s="34"/>
      <c r="Y129" s="39"/>
      <c r="Z129" s="49">
        <v>20</v>
      </c>
      <c r="AA129" s="80">
        <v>261.99599999999998</v>
      </c>
      <c r="AB129" s="76">
        <f t="shared" si="8"/>
        <v>0</v>
      </c>
      <c r="AC129" s="77">
        <f t="shared" si="9"/>
        <v>0</v>
      </c>
      <c r="AD129" s="55"/>
    </row>
    <row r="130" spans="1:30" ht="16.5" customHeight="1" x14ac:dyDescent="0.2">
      <c r="A130" s="16" t="s">
        <v>136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" t="s">
        <v>16</v>
      </c>
      <c r="X130" s="34"/>
      <c r="Y130" s="39"/>
      <c r="Z130" s="78" t="s">
        <v>17</v>
      </c>
      <c r="AA130" s="79" t="s">
        <v>18</v>
      </c>
      <c r="AB130" s="55" t="s">
        <v>13</v>
      </c>
      <c r="AC130" s="55" t="s">
        <v>14</v>
      </c>
      <c r="AD130" s="75">
        <f>+SUM(AC:AC)</f>
        <v>0</v>
      </c>
    </row>
    <row r="131" spans="1:30" ht="16.5" customHeight="1" x14ac:dyDescent="0.2">
      <c r="B131" s="48">
        <v>6040917</v>
      </c>
      <c r="C131" s="13">
        <v>7791274199554</v>
      </c>
      <c r="D131" s="12"/>
      <c r="E131" s="11"/>
      <c r="F131" s="10" t="s">
        <v>137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1"/>
      <c r="W131" s="9"/>
      <c r="X131" s="34"/>
      <c r="Y131" s="39"/>
      <c r="Z131" s="49">
        <v>18</v>
      </c>
      <c r="AA131" s="80">
        <v>238.0035</v>
      </c>
      <c r="AB131" s="76">
        <f t="shared" ref="AB131:AB161" si="10">W131</f>
        <v>0</v>
      </c>
      <c r="AC131" s="77">
        <f t="shared" ref="AC131:AC161" si="11">(W131*Z131*AA131)</f>
        <v>0</v>
      </c>
      <c r="AD131" s="55"/>
    </row>
    <row r="132" spans="1:30" ht="16.5" customHeight="1" x14ac:dyDescent="0.2">
      <c r="B132" s="48">
        <v>6040904</v>
      </c>
      <c r="C132" s="13">
        <v>7791274198458</v>
      </c>
      <c r="D132" s="12"/>
      <c r="E132" s="11"/>
      <c r="F132" s="10" t="s">
        <v>138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1"/>
      <c r="W132" s="9"/>
      <c r="X132" s="34"/>
      <c r="Y132" s="39"/>
      <c r="Z132" s="49">
        <v>20</v>
      </c>
      <c r="AA132" s="80">
        <v>138.00149999999999</v>
      </c>
      <c r="AB132" s="76">
        <f t="shared" si="10"/>
        <v>0</v>
      </c>
      <c r="AC132" s="77">
        <f t="shared" si="11"/>
        <v>0</v>
      </c>
      <c r="AD132" s="55"/>
    </row>
    <row r="133" spans="1:30" ht="16.5" customHeight="1" x14ac:dyDescent="0.2">
      <c r="B133" s="48">
        <v>6040918</v>
      </c>
      <c r="C133" s="13">
        <v>7791274199561</v>
      </c>
      <c r="D133" s="12"/>
      <c r="E133" s="11"/>
      <c r="F133" s="10" t="s">
        <v>139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1"/>
      <c r="W133" s="9"/>
      <c r="X133" s="34"/>
      <c r="Y133" s="39"/>
      <c r="Z133" s="49">
        <v>18</v>
      </c>
      <c r="AA133" s="80">
        <v>238.0035</v>
      </c>
      <c r="AB133" s="76">
        <f t="shared" si="10"/>
        <v>0</v>
      </c>
      <c r="AC133" s="77">
        <f t="shared" si="11"/>
        <v>0</v>
      </c>
      <c r="AD133" s="55"/>
    </row>
    <row r="134" spans="1:30" ht="16.5" customHeight="1" x14ac:dyDescent="0.2">
      <c r="B134" s="48">
        <v>6040905</v>
      </c>
      <c r="C134" s="13">
        <v>7791274198465</v>
      </c>
      <c r="D134" s="12"/>
      <c r="E134" s="11"/>
      <c r="F134" s="10" t="s">
        <v>140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1"/>
      <c r="W134" s="9"/>
      <c r="X134" s="34"/>
      <c r="Y134" s="39"/>
      <c r="Z134" s="49">
        <v>20</v>
      </c>
      <c r="AA134" s="80">
        <v>138.00149999999999</v>
      </c>
      <c r="AB134" s="76">
        <f t="shared" si="10"/>
        <v>0</v>
      </c>
      <c r="AC134" s="77">
        <f t="shared" si="11"/>
        <v>0</v>
      </c>
      <c r="AD134" s="55"/>
    </row>
    <row r="135" spans="1:30" ht="18" customHeight="1" x14ac:dyDescent="0.2">
      <c r="B135" s="48">
        <v>6040884</v>
      </c>
      <c r="C135" s="13">
        <v>7791274193408</v>
      </c>
      <c r="D135" s="12"/>
      <c r="E135" s="11"/>
      <c r="F135" s="10" t="s">
        <v>141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1"/>
      <c r="W135" s="9"/>
      <c r="X135" s="34"/>
      <c r="Y135" s="39"/>
      <c r="Z135" s="49">
        <v>12</v>
      </c>
      <c r="AA135" s="80">
        <v>244.9965</v>
      </c>
      <c r="AB135" s="76">
        <f t="shared" si="10"/>
        <v>0</v>
      </c>
      <c r="AC135" s="77">
        <f t="shared" si="11"/>
        <v>0</v>
      </c>
      <c r="AD135" s="55"/>
    </row>
    <row r="136" spans="1:30" ht="17.25" customHeight="1" x14ac:dyDescent="0.2">
      <c r="B136" s="48">
        <v>6040886</v>
      </c>
      <c r="C136" s="13">
        <v>7791274196010</v>
      </c>
      <c r="D136" s="12"/>
      <c r="E136" s="11"/>
      <c r="F136" s="10" t="s">
        <v>142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1"/>
      <c r="W136" s="9"/>
      <c r="X136" s="34"/>
      <c r="Y136" s="39"/>
      <c r="Z136" s="49">
        <v>12</v>
      </c>
      <c r="AA136" s="80">
        <v>159.999</v>
      </c>
      <c r="AB136" s="76">
        <f t="shared" si="10"/>
        <v>0</v>
      </c>
      <c r="AC136" s="77">
        <f t="shared" si="11"/>
        <v>0</v>
      </c>
      <c r="AD136" s="55"/>
    </row>
    <row r="137" spans="1:30" ht="17.25" customHeight="1" x14ac:dyDescent="0.2">
      <c r="B137" s="48">
        <v>6040913</v>
      </c>
      <c r="C137" s="13">
        <v>7791274199516</v>
      </c>
      <c r="D137" s="12"/>
      <c r="E137" s="11"/>
      <c r="F137" s="10" t="s">
        <v>143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1"/>
      <c r="W137" s="9"/>
      <c r="X137" s="34"/>
      <c r="Y137" s="39"/>
      <c r="Z137" s="49">
        <v>12</v>
      </c>
      <c r="AA137" s="80">
        <v>523.005</v>
      </c>
      <c r="AB137" s="76">
        <f t="shared" si="10"/>
        <v>0</v>
      </c>
      <c r="AC137" s="77">
        <f t="shared" si="11"/>
        <v>0</v>
      </c>
      <c r="AD137" s="55"/>
    </row>
    <row r="138" spans="1:30" ht="17.25" customHeight="1" x14ac:dyDescent="0.2">
      <c r="B138" s="81">
        <v>6040894</v>
      </c>
      <c r="C138" s="8">
        <v>7791274000713</v>
      </c>
      <c r="D138" s="7"/>
      <c r="E138" s="6"/>
      <c r="F138" s="5" t="s">
        <v>144</v>
      </c>
      <c r="G138" s="4"/>
      <c r="H138" s="4"/>
      <c r="I138" s="4"/>
      <c r="J138" s="4"/>
      <c r="K138" s="4"/>
      <c r="L138" s="3"/>
      <c r="M138" s="2" t="s">
        <v>32</v>
      </c>
      <c r="N138" s="4"/>
      <c r="O138" s="4"/>
      <c r="P138" s="4"/>
      <c r="Q138" s="4"/>
      <c r="R138" s="4"/>
      <c r="S138" s="4"/>
      <c r="T138" s="4"/>
      <c r="U138" s="4"/>
      <c r="V138" s="3"/>
      <c r="W138" s="9"/>
      <c r="X138" s="34"/>
      <c r="Y138" s="39"/>
      <c r="Z138" s="50">
        <v>12</v>
      </c>
      <c r="AA138" s="80">
        <v>244.9965</v>
      </c>
      <c r="AB138" s="76">
        <f t="shared" si="10"/>
        <v>0</v>
      </c>
      <c r="AC138" s="77">
        <f t="shared" si="11"/>
        <v>0</v>
      </c>
      <c r="AD138" s="55"/>
    </row>
    <row r="139" spans="1:30" ht="17.25" customHeight="1" x14ac:dyDescent="0.2">
      <c r="B139" s="48">
        <v>6040896</v>
      </c>
      <c r="C139" s="13">
        <v>7791274000737</v>
      </c>
      <c r="D139" s="12"/>
      <c r="E139" s="11"/>
      <c r="F139" s="10" t="s">
        <v>145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1"/>
      <c r="W139" s="9"/>
      <c r="X139" s="34"/>
      <c r="Y139" s="39"/>
      <c r="Z139" s="49">
        <v>12</v>
      </c>
      <c r="AA139" s="80">
        <v>159.999</v>
      </c>
      <c r="AB139" s="76">
        <f t="shared" si="10"/>
        <v>0</v>
      </c>
      <c r="AC139" s="77">
        <f t="shared" si="11"/>
        <v>0</v>
      </c>
      <c r="AD139" s="55"/>
    </row>
    <row r="140" spans="1:30" ht="17.25" customHeight="1" x14ac:dyDescent="0.2">
      <c r="B140" s="48">
        <v>6040897</v>
      </c>
      <c r="C140" s="13">
        <v>7791274000485</v>
      </c>
      <c r="D140" s="12"/>
      <c r="E140" s="11"/>
      <c r="F140" s="10" t="s">
        <v>146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1"/>
      <c r="W140" s="9"/>
      <c r="X140" s="34"/>
      <c r="Y140" s="39"/>
      <c r="Z140" s="49">
        <v>12</v>
      </c>
      <c r="AA140" s="80">
        <v>244.9965</v>
      </c>
      <c r="AB140" s="76">
        <f t="shared" si="10"/>
        <v>0</v>
      </c>
      <c r="AC140" s="77">
        <f t="shared" si="11"/>
        <v>0</v>
      </c>
      <c r="AD140" s="55"/>
    </row>
    <row r="141" spans="1:30" ht="17.25" customHeight="1" x14ac:dyDescent="0.2">
      <c r="B141" s="48">
        <v>6040899</v>
      </c>
      <c r="C141" s="13">
        <v>7791274000577</v>
      </c>
      <c r="D141" s="12"/>
      <c r="E141" s="11"/>
      <c r="F141" s="10" t="s">
        <v>147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1"/>
      <c r="W141" s="9"/>
      <c r="X141" s="34"/>
      <c r="Y141" s="39"/>
      <c r="Z141" s="49">
        <v>12</v>
      </c>
      <c r="AA141" s="80">
        <v>159.999</v>
      </c>
      <c r="AB141" s="76">
        <f t="shared" si="10"/>
        <v>0</v>
      </c>
      <c r="AC141" s="77">
        <f t="shared" si="11"/>
        <v>0</v>
      </c>
      <c r="AD141" s="55"/>
    </row>
    <row r="142" spans="1:30" ht="17.25" customHeight="1" x14ac:dyDescent="0.2">
      <c r="B142" s="48">
        <v>6040885</v>
      </c>
      <c r="C142" s="13">
        <v>7791274193415</v>
      </c>
      <c r="D142" s="12"/>
      <c r="E142" s="11"/>
      <c r="F142" s="10" t="s">
        <v>148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1"/>
      <c r="W142" s="9"/>
      <c r="X142" s="34"/>
      <c r="Y142" s="39"/>
      <c r="Z142" s="49">
        <v>12</v>
      </c>
      <c r="AA142" s="80">
        <v>244.9965</v>
      </c>
      <c r="AB142" s="76">
        <f t="shared" si="10"/>
        <v>0</v>
      </c>
      <c r="AC142" s="77">
        <f t="shared" si="11"/>
        <v>0</v>
      </c>
      <c r="AD142" s="55"/>
    </row>
    <row r="143" spans="1:30" ht="17.25" customHeight="1" x14ac:dyDescent="0.2">
      <c r="B143" s="48">
        <v>6040888</v>
      </c>
      <c r="C143" s="13">
        <v>7791274196003</v>
      </c>
      <c r="D143" s="12"/>
      <c r="E143" s="11"/>
      <c r="F143" s="10" t="s">
        <v>149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1"/>
      <c r="W143" s="9"/>
      <c r="X143" s="34"/>
      <c r="Y143" s="39"/>
      <c r="Z143" s="49">
        <v>12</v>
      </c>
      <c r="AA143" s="80">
        <v>159.999</v>
      </c>
      <c r="AB143" s="76">
        <f t="shared" si="10"/>
        <v>0</v>
      </c>
      <c r="AC143" s="77">
        <f t="shared" si="11"/>
        <v>0</v>
      </c>
      <c r="AD143" s="55"/>
    </row>
    <row r="144" spans="1:30" ht="17.25" customHeight="1" x14ac:dyDescent="0.2">
      <c r="B144" s="48">
        <v>6040915</v>
      </c>
      <c r="C144" s="13">
        <v>7791274199530</v>
      </c>
      <c r="D144" s="12"/>
      <c r="E144" s="11"/>
      <c r="F144" s="10" t="s">
        <v>150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1"/>
      <c r="W144" s="9"/>
      <c r="X144" s="34"/>
      <c r="Y144" s="39"/>
      <c r="Z144" s="49">
        <v>12</v>
      </c>
      <c r="AA144" s="80">
        <v>523.005</v>
      </c>
      <c r="AB144" s="76">
        <f t="shared" si="10"/>
        <v>0</v>
      </c>
      <c r="AC144" s="77">
        <f t="shared" si="11"/>
        <v>0</v>
      </c>
      <c r="AD144" s="55"/>
    </row>
    <row r="145" spans="2:30" ht="17.25" customHeight="1" x14ac:dyDescent="0.2">
      <c r="B145" s="48">
        <v>6040898</v>
      </c>
      <c r="C145" s="13">
        <v>7791274000584</v>
      </c>
      <c r="D145" s="12"/>
      <c r="E145" s="11"/>
      <c r="F145" s="10" t="s">
        <v>151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1"/>
      <c r="W145" s="9"/>
      <c r="X145" s="34"/>
      <c r="Y145" s="39"/>
      <c r="Z145" s="49">
        <v>12</v>
      </c>
      <c r="AA145" s="80">
        <v>244.9965</v>
      </c>
      <c r="AB145" s="76">
        <f t="shared" si="10"/>
        <v>0</v>
      </c>
      <c r="AC145" s="77">
        <f t="shared" si="11"/>
        <v>0</v>
      </c>
      <c r="AD145" s="55"/>
    </row>
    <row r="146" spans="2:30" ht="17.25" customHeight="1" x14ac:dyDescent="0.2">
      <c r="B146" s="48">
        <v>6040900</v>
      </c>
      <c r="C146" s="13">
        <v>7791274000492</v>
      </c>
      <c r="D146" s="12"/>
      <c r="E146" s="11"/>
      <c r="F146" s="10" t="s">
        <v>152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1"/>
      <c r="W146" s="9"/>
      <c r="X146" s="34"/>
      <c r="Y146" s="39"/>
      <c r="Z146" s="49">
        <v>12</v>
      </c>
      <c r="AA146" s="80">
        <v>159.999</v>
      </c>
      <c r="AB146" s="76">
        <f t="shared" si="10"/>
        <v>0</v>
      </c>
      <c r="AC146" s="77">
        <f t="shared" si="11"/>
        <v>0</v>
      </c>
      <c r="AD146" s="55"/>
    </row>
    <row r="147" spans="2:30" ht="17.25" customHeight="1" x14ac:dyDescent="0.2">
      <c r="B147" s="48">
        <v>6040893</v>
      </c>
      <c r="C147" s="13">
        <v>7791274000720</v>
      </c>
      <c r="D147" s="12"/>
      <c r="E147" s="11"/>
      <c r="F147" s="10" t="s">
        <v>153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1"/>
      <c r="W147" s="9"/>
      <c r="X147" s="34"/>
      <c r="Y147" s="39"/>
      <c r="Z147" s="49">
        <v>12</v>
      </c>
      <c r="AA147" s="80">
        <v>244.9965</v>
      </c>
      <c r="AB147" s="76">
        <f t="shared" si="10"/>
        <v>0</v>
      </c>
      <c r="AC147" s="77">
        <f t="shared" si="11"/>
        <v>0</v>
      </c>
      <c r="AD147" s="55"/>
    </row>
    <row r="148" spans="2:30" ht="17.25" customHeight="1" x14ac:dyDescent="0.2">
      <c r="B148" s="48">
        <v>6040895</v>
      </c>
      <c r="C148" s="13">
        <v>7791274000744</v>
      </c>
      <c r="D148" s="12"/>
      <c r="E148" s="11"/>
      <c r="F148" s="10" t="s">
        <v>154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1"/>
      <c r="W148" s="9"/>
      <c r="X148" s="34"/>
      <c r="Y148" s="39"/>
      <c r="Z148" s="49">
        <v>12</v>
      </c>
      <c r="AA148" s="80">
        <v>159.999</v>
      </c>
      <c r="AB148" s="76">
        <f t="shared" si="10"/>
        <v>0</v>
      </c>
      <c r="AC148" s="77">
        <f t="shared" si="11"/>
        <v>0</v>
      </c>
      <c r="AD148" s="55"/>
    </row>
    <row r="149" spans="2:30" ht="17.25" customHeight="1" x14ac:dyDescent="0.2">
      <c r="B149" s="48">
        <v>6040883</v>
      </c>
      <c r="C149" s="13">
        <v>7791274193392</v>
      </c>
      <c r="D149" s="12"/>
      <c r="E149" s="11"/>
      <c r="F149" s="10" t="s">
        <v>155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1"/>
      <c r="W149" s="9"/>
      <c r="X149" s="34"/>
      <c r="Y149" s="39"/>
      <c r="Z149" s="49">
        <v>12</v>
      </c>
      <c r="AA149" s="80">
        <v>244.9965</v>
      </c>
      <c r="AB149" s="76">
        <f t="shared" si="10"/>
        <v>0</v>
      </c>
      <c r="AC149" s="77">
        <f t="shared" si="11"/>
        <v>0</v>
      </c>
      <c r="AD149" s="55"/>
    </row>
    <row r="150" spans="2:30" ht="17.25" customHeight="1" x14ac:dyDescent="0.2">
      <c r="B150" s="48">
        <v>6040887</v>
      </c>
      <c r="C150" s="13">
        <v>7791274196041</v>
      </c>
      <c r="D150" s="12"/>
      <c r="E150" s="11"/>
      <c r="F150" s="10" t="s">
        <v>156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1"/>
      <c r="W150" s="9"/>
      <c r="X150" s="34"/>
      <c r="Y150" s="39"/>
      <c r="Z150" s="49">
        <v>12</v>
      </c>
      <c r="AA150" s="80">
        <v>159.999</v>
      </c>
      <c r="AB150" s="76">
        <f t="shared" si="10"/>
        <v>0</v>
      </c>
      <c r="AC150" s="77">
        <f t="shared" si="11"/>
        <v>0</v>
      </c>
      <c r="AD150" s="55"/>
    </row>
    <row r="151" spans="2:30" ht="17.25" customHeight="1" x14ac:dyDescent="0.2">
      <c r="B151" s="48">
        <v>6040914</v>
      </c>
      <c r="C151" s="13">
        <v>7791274199523</v>
      </c>
      <c r="D151" s="12"/>
      <c r="E151" s="11"/>
      <c r="F151" s="10" t="s">
        <v>157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1"/>
      <c r="W151" s="9"/>
      <c r="X151" s="34"/>
      <c r="Y151" s="39"/>
      <c r="Z151" s="49">
        <v>12</v>
      </c>
      <c r="AA151" s="80">
        <v>523.005</v>
      </c>
      <c r="AB151" s="76">
        <f t="shared" si="10"/>
        <v>0</v>
      </c>
      <c r="AC151" s="77">
        <f t="shared" si="11"/>
        <v>0</v>
      </c>
      <c r="AD151" s="55"/>
    </row>
    <row r="152" spans="2:30" ht="17.25" customHeight="1" x14ac:dyDescent="0.2">
      <c r="B152" s="48">
        <v>6040919</v>
      </c>
      <c r="C152" s="13">
        <v>7791274199578</v>
      </c>
      <c r="D152" s="12"/>
      <c r="E152" s="11"/>
      <c r="F152" s="10" t="s">
        <v>158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1"/>
      <c r="W152" s="9"/>
      <c r="X152" s="34"/>
      <c r="Y152" s="39"/>
      <c r="Z152" s="49">
        <v>12</v>
      </c>
      <c r="AA152" s="80">
        <v>309.00450000000001</v>
      </c>
      <c r="AB152" s="76">
        <f t="shared" si="10"/>
        <v>0</v>
      </c>
      <c r="AC152" s="77">
        <f t="shared" si="11"/>
        <v>0</v>
      </c>
      <c r="AD152" s="55"/>
    </row>
    <row r="153" spans="2:30" ht="17.25" customHeight="1" x14ac:dyDescent="0.2">
      <c r="B153" s="48">
        <v>6040920</v>
      </c>
      <c r="C153" s="13">
        <v>7791274199585</v>
      </c>
      <c r="D153" s="12"/>
      <c r="E153" s="11"/>
      <c r="F153" s="10" t="s">
        <v>159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1"/>
      <c r="W153" s="9"/>
      <c r="X153" s="34"/>
      <c r="Y153" s="39"/>
      <c r="Z153" s="49">
        <v>12</v>
      </c>
      <c r="AA153" s="80">
        <v>309.00450000000001</v>
      </c>
      <c r="AB153" s="76">
        <f t="shared" si="10"/>
        <v>0</v>
      </c>
      <c r="AC153" s="77">
        <f t="shared" si="11"/>
        <v>0</v>
      </c>
      <c r="AD153" s="55"/>
    </row>
    <row r="154" spans="2:30" ht="17.25" customHeight="1" x14ac:dyDescent="0.2">
      <c r="B154" s="48">
        <v>6040868</v>
      </c>
      <c r="C154" s="13">
        <v>7791274004162</v>
      </c>
      <c r="D154" s="12"/>
      <c r="E154" s="11"/>
      <c r="F154" s="10" t="s">
        <v>160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1"/>
      <c r="W154" s="9"/>
      <c r="X154" s="34"/>
      <c r="Y154" s="39"/>
      <c r="Z154" s="49">
        <v>10</v>
      </c>
      <c r="AA154" s="80">
        <v>410.00400000000002</v>
      </c>
      <c r="AB154" s="76">
        <f t="shared" si="10"/>
        <v>0</v>
      </c>
      <c r="AC154" s="77">
        <f t="shared" si="11"/>
        <v>0</v>
      </c>
      <c r="AD154" s="55"/>
    </row>
    <row r="155" spans="2:30" ht="17.25" customHeight="1" x14ac:dyDescent="0.2">
      <c r="B155" s="48">
        <v>6040902</v>
      </c>
      <c r="C155" s="13">
        <v>7791274004933</v>
      </c>
      <c r="D155" s="12"/>
      <c r="E155" s="11"/>
      <c r="F155" s="10" t="s">
        <v>161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1"/>
      <c r="W155" s="9"/>
      <c r="X155" s="34"/>
      <c r="Y155" s="39"/>
      <c r="Z155" s="49">
        <v>12</v>
      </c>
      <c r="AA155" s="80">
        <v>260.00099999999998</v>
      </c>
      <c r="AB155" s="76">
        <f t="shared" si="10"/>
        <v>0</v>
      </c>
      <c r="AC155" s="77">
        <f t="shared" si="11"/>
        <v>0</v>
      </c>
      <c r="AD155" s="55"/>
    </row>
    <row r="156" spans="2:30" ht="17.25" customHeight="1" x14ac:dyDescent="0.2">
      <c r="B156" s="48">
        <v>6040368</v>
      </c>
      <c r="C156" s="13">
        <v>7791274000874</v>
      </c>
      <c r="D156" s="12"/>
      <c r="E156" s="11"/>
      <c r="F156" s="10" t="s">
        <v>162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1"/>
      <c r="W156" s="9"/>
      <c r="X156" s="34"/>
      <c r="Y156" s="39"/>
      <c r="Z156" s="49">
        <v>12</v>
      </c>
      <c r="AA156" s="80">
        <v>331.99950000000001</v>
      </c>
      <c r="AB156" s="76">
        <f t="shared" si="10"/>
        <v>0</v>
      </c>
      <c r="AC156" s="77">
        <f t="shared" si="11"/>
        <v>0</v>
      </c>
      <c r="AD156" s="55"/>
    </row>
    <row r="157" spans="2:30" ht="17.25" customHeight="1" x14ac:dyDescent="0.2">
      <c r="B157" s="48">
        <v>6040369</v>
      </c>
      <c r="C157" s="13">
        <v>7791274000881</v>
      </c>
      <c r="D157" s="12"/>
      <c r="E157" s="11"/>
      <c r="F157" s="10" t="s">
        <v>163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1"/>
      <c r="W157" s="9"/>
      <c r="X157" s="34"/>
      <c r="Y157" s="39"/>
      <c r="Z157" s="49">
        <v>12</v>
      </c>
      <c r="AA157" s="80">
        <v>238.0035</v>
      </c>
      <c r="AB157" s="76">
        <f t="shared" si="10"/>
        <v>0</v>
      </c>
      <c r="AC157" s="77">
        <f t="shared" si="11"/>
        <v>0</v>
      </c>
      <c r="AD157" s="55"/>
    </row>
    <row r="158" spans="2:30" ht="19.5" customHeight="1" x14ac:dyDescent="0.2">
      <c r="B158" s="48">
        <v>6040916</v>
      </c>
      <c r="C158" s="13">
        <v>7791274199547</v>
      </c>
      <c r="D158" s="12"/>
      <c r="E158" s="11"/>
      <c r="F158" s="10" t="s">
        <v>164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1"/>
      <c r="W158" s="9"/>
      <c r="X158" s="34"/>
      <c r="Y158" s="39"/>
      <c r="Z158" s="49">
        <v>12</v>
      </c>
      <c r="AA158" s="80">
        <v>589.995</v>
      </c>
      <c r="AB158" s="76">
        <f t="shared" si="10"/>
        <v>0</v>
      </c>
      <c r="AC158" s="77">
        <f t="shared" si="11"/>
        <v>0</v>
      </c>
      <c r="AD158" s="55"/>
    </row>
    <row r="159" spans="2:30" ht="17.25" customHeight="1" x14ac:dyDescent="0.2">
      <c r="B159" s="48">
        <v>6040370</v>
      </c>
      <c r="C159" s="13">
        <v>7791274199295</v>
      </c>
      <c r="D159" s="12"/>
      <c r="E159" s="11"/>
      <c r="F159" s="10" t="s">
        <v>165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1"/>
      <c r="W159" s="9"/>
      <c r="X159" s="34"/>
      <c r="Y159" s="39"/>
      <c r="Z159" s="49">
        <v>3</v>
      </c>
      <c r="AA159" s="80">
        <v>1822.9994999999999</v>
      </c>
      <c r="AB159" s="76">
        <f t="shared" si="10"/>
        <v>0</v>
      </c>
      <c r="AC159" s="77">
        <f t="shared" si="11"/>
        <v>0</v>
      </c>
      <c r="AD159" s="55"/>
    </row>
    <row r="160" spans="2:30" ht="17.25" customHeight="1" x14ac:dyDescent="0.2">
      <c r="B160" s="48">
        <v>6040361</v>
      </c>
      <c r="C160" s="13">
        <v>7791274195891</v>
      </c>
      <c r="D160" s="12"/>
      <c r="E160" s="11"/>
      <c r="F160" s="10" t="s">
        <v>166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1"/>
      <c r="W160" s="9"/>
      <c r="X160" s="34"/>
      <c r="Y160" s="39"/>
      <c r="Z160" s="49">
        <v>10</v>
      </c>
      <c r="AA160" s="80">
        <v>415.00200000000001</v>
      </c>
      <c r="AB160" s="76">
        <f t="shared" si="10"/>
        <v>0</v>
      </c>
      <c r="AC160" s="77">
        <f t="shared" si="11"/>
        <v>0</v>
      </c>
      <c r="AD160" s="55"/>
    </row>
    <row r="161" spans="1:30" ht="17.25" customHeight="1" x14ac:dyDescent="0.2">
      <c r="B161" s="48">
        <v>6040363</v>
      </c>
      <c r="C161" s="13">
        <v>7791274195877</v>
      </c>
      <c r="D161" s="12"/>
      <c r="E161" s="11"/>
      <c r="F161" s="10" t="s">
        <v>167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1"/>
      <c r="W161" s="9"/>
      <c r="X161" s="34"/>
      <c r="Y161" s="39"/>
      <c r="Z161" s="49">
        <v>10</v>
      </c>
      <c r="AA161" s="80">
        <v>415.00200000000001</v>
      </c>
      <c r="AB161" s="76">
        <f t="shared" si="10"/>
        <v>0</v>
      </c>
      <c r="AC161" s="77">
        <f t="shared" si="11"/>
        <v>0</v>
      </c>
      <c r="AD161" s="55"/>
    </row>
    <row r="162" spans="1:30" ht="17.25" customHeight="1" x14ac:dyDescent="0.2">
      <c r="A162" s="16" t="s">
        <v>168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" t="s">
        <v>16</v>
      </c>
      <c r="X162" s="34"/>
      <c r="Y162" s="39"/>
      <c r="Z162" s="78" t="s">
        <v>17</v>
      </c>
      <c r="AA162" s="79" t="s">
        <v>18</v>
      </c>
      <c r="AB162" s="55" t="s">
        <v>13</v>
      </c>
      <c r="AC162" s="55" t="s">
        <v>14</v>
      </c>
      <c r="AD162" s="75">
        <f>+SUM(AC:AC)</f>
        <v>0</v>
      </c>
    </row>
    <row r="163" spans="1:30" ht="17.25" customHeight="1" x14ac:dyDescent="0.2">
      <c r="B163" s="48">
        <v>6040922</v>
      </c>
      <c r="C163" s="13">
        <v>7791274199677</v>
      </c>
      <c r="D163" s="12"/>
      <c r="E163" s="11"/>
      <c r="F163" s="10" t="s">
        <v>169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1"/>
      <c r="W163" s="9"/>
      <c r="X163" s="34"/>
      <c r="Y163" s="39"/>
      <c r="Z163" s="49">
        <v>15</v>
      </c>
      <c r="AA163" s="80">
        <v>255.00299999999999</v>
      </c>
      <c r="AB163" s="76">
        <f t="shared" ref="AB163:AB181" si="12">W163</f>
        <v>0</v>
      </c>
      <c r="AC163" s="77">
        <f t="shared" ref="AC163:AC181" si="13">(W163*Z163*AA163)</f>
        <v>0</v>
      </c>
      <c r="AD163" s="55"/>
    </row>
    <row r="164" spans="1:30" ht="17.25" customHeight="1" x14ac:dyDescent="0.2">
      <c r="B164" s="48">
        <v>6040861</v>
      </c>
      <c r="C164" s="13">
        <v>7791274198991</v>
      </c>
      <c r="D164" s="12"/>
      <c r="E164" s="11"/>
      <c r="F164" s="10" t="s">
        <v>170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1"/>
      <c r="W164" s="9"/>
      <c r="X164" s="34"/>
      <c r="Y164" s="39"/>
      <c r="Z164" s="49">
        <v>18</v>
      </c>
      <c r="AA164" s="80">
        <v>169.995</v>
      </c>
      <c r="AB164" s="76">
        <f t="shared" si="12"/>
        <v>0</v>
      </c>
      <c r="AC164" s="77">
        <f t="shared" si="13"/>
        <v>0</v>
      </c>
      <c r="AD164" s="55"/>
    </row>
    <row r="165" spans="1:30" ht="17.25" customHeight="1" x14ac:dyDescent="0.2">
      <c r="B165" s="48">
        <v>6040875</v>
      </c>
      <c r="C165" s="13">
        <v>7791274196515</v>
      </c>
      <c r="D165" s="12"/>
      <c r="E165" s="11"/>
      <c r="F165" s="10" t="s">
        <v>171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1"/>
      <c r="W165" s="9"/>
      <c r="X165" s="34"/>
      <c r="Y165" s="39"/>
      <c r="Z165" s="49">
        <v>72</v>
      </c>
      <c r="AA165" s="80">
        <v>219.99600000000001</v>
      </c>
      <c r="AB165" s="76">
        <f t="shared" si="12"/>
        <v>0</v>
      </c>
      <c r="AC165" s="77">
        <f t="shared" si="13"/>
        <v>0</v>
      </c>
      <c r="AD165" s="55"/>
    </row>
    <row r="166" spans="1:30" ht="17.25" customHeight="1" x14ac:dyDescent="0.2">
      <c r="B166" s="48">
        <v>6040864</v>
      </c>
      <c r="C166" s="13">
        <v>7791274199028</v>
      </c>
      <c r="D166" s="12"/>
      <c r="E166" s="11"/>
      <c r="F166" s="10" t="s">
        <v>172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1"/>
      <c r="W166" s="9"/>
      <c r="X166" s="34"/>
      <c r="Y166" s="39"/>
      <c r="Z166" s="49">
        <v>20</v>
      </c>
      <c r="AA166" s="80">
        <v>180.00149999999999</v>
      </c>
      <c r="AB166" s="76">
        <f t="shared" si="12"/>
        <v>0</v>
      </c>
      <c r="AC166" s="77">
        <f t="shared" si="13"/>
        <v>0</v>
      </c>
      <c r="AD166" s="55"/>
    </row>
    <row r="167" spans="1:30" ht="17.25" customHeight="1" x14ac:dyDescent="0.2">
      <c r="B167" s="48">
        <v>6040926</v>
      </c>
      <c r="C167" s="13">
        <v>7791274200243</v>
      </c>
      <c r="D167" s="12"/>
      <c r="E167" s="11"/>
      <c r="F167" s="10" t="s">
        <v>173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1"/>
      <c r="W167" s="9"/>
      <c r="X167" s="34"/>
      <c r="Y167" s="39"/>
      <c r="Z167" s="49">
        <v>15</v>
      </c>
      <c r="AA167" s="80">
        <v>280.00349999999997</v>
      </c>
      <c r="AB167" s="76">
        <f t="shared" si="12"/>
        <v>0</v>
      </c>
      <c r="AC167" s="77">
        <f t="shared" si="13"/>
        <v>0</v>
      </c>
      <c r="AD167" s="55"/>
    </row>
    <row r="168" spans="1:30" ht="17.25" customHeight="1" x14ac:dyDescent="0.2">
      <c r="B168" s="48">
        <v>6040928</v>
      </c>
      <c r="C168" s="13">
        <v>7791274200182</v>
      </c>
      <c r="D168" s="12"/>
      <c r="E168" s="11"/>
      <c r="F168" s="10" t="s">
        <v>174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1"/>
      <c r="W168" s="9"/>
      <c r="X168" s="34"/>
      <c r="Y168" s="39"/>
      <c r="Z168" s="49">
        <v>15</v>
      </c>
      <c r="AA168" s="80">
        <v>285.00150000000002</v>
      </c>
      <c r="AB168" s="76">
        <f t="shared" si="12"/>
        <v>0</v>
      </c>
      <c r="AC168" s="77">
        <f t="shared" si="13"/>
        <v>0</v>
      </c>
      <c r="AD168" s="55"/>
    </row>
    <row r="169" spans="1:30" ht="17.25" customHeight="1" x14ac:dyDescent="0.2">
      <c r="B169" s="48">
        <v>6040906</v>
      </c>
      <c r="C169" s="13">
        <v>7791274198960</v>
      </c>
      <c r="D169" s="12"/>
      <c r="E169" s="11"/>
      <c r="F169" s="10" t="s">
        <v>175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1"/>
      <c r="W169" s="9"/>
      <c r="X169" s="34"/>
      <c r="Y169" s="39"/>
      <c r="Z169" s="49">
        <v>6</v>
      </c>
      <c r="AA169" s="80">
        <v>440.0025</v>
      </c>
      <c r="AB169" s="76">
        <f t="shared" si="12"/>
        <v>0</v>
      </c>
      <c r="AC169" s="77">
        <f t="shared" si="13"/>
        <v>0</v>
      </c>
      <c r="AD169" s="55"/>
    </row>
    <row r="170" spans="1:30" ht="21" customHeight="1" x14ac:dyDescent="0.2">
      <c r="B170" s="48">
        <v>6040921</v>
      </c>
      <c r="C170" s="13">
        <v>7791274199592</v>
      </c>
      <c r="D170" s="12"/>
      <c r="E170" s="11"/>
      <c r="F170" s="10" t="s">
        <v>176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1"/>
      <c r="W170" s="9"/>
      <c r="X170" s="34"/>
      <c r="Y170" s="39"/>
      <c r="Z170" s="49">
        <v>12</v>
      </c>
      <c r="AA170" s="80">
        <v>550.00049999999999</v>
      </c>
      <c r="AB170" s="76">
        <f t="shared" si="12"/>
        <v>0</v>
      </c>
      <c r="AC170" s="77">
        <f t="shared" si="13"/>
        <v>0</v>
      </c>
      <c r="AD170" s="55"/>
    </row>
    <row r="171" spans="1:30" ht="17.25" customHeight="1" x14ac:dyDescent="0.2">
      <c r="B171" s="48">
        <v>6040912</v>
      </c>
      <c r="C171" s="13">
        <v>7791274199288</v>
      </c>
      <c r="D171" s="12"/>
      <c r="E171" s="11"/>
      <c r="F171" s="10" t="s">
        <v>177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1"/>
      <c r="W171" s="9"/>
      <c r="X171" s="34"/>
      <c r="Y171" s="39"/>
      <c r="Z171" s="49">
        <v>16</v>
      </c>
      <c r="AA171" s="80">
        <v>235.00049999999999</v>
      </c>
      <c r="AB171" s="76">
        <f t="shared" si="12"/>
        <v>0</v>
      </c>
      <c r="AC171" s="77">
        <f t="shared" si="13"/>
        <v>0</v>
      </c>
      <c r="AD171" s="55"/>
    </row>
    <row r="172" spans="1:30" ht="17.25" customHeight="1" x14ac:dyDescent="0.2">
      <c r="B172" s="48">
        <v>6040866</v>
      </c>
      <c r="C172" s="13">
        <v>7791274199042</v>
      </c>
      <c r="D172" s="12"/>
      <c r="E172" s="11"/>
      <c r="F172" s="10" t="s">
        <v>178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1"/>
      <c r="W172" s="9"/>
      <c r="X172" s="34"/>
      <c r="Y172" s="39"/>
      <c r="Z172" s="49">
        <v>8</v>
      </c>
      <c r="AA172" s="80">
        <v>440.0025</v>
      </c>
      <c r="AB172" s="76">
        <f t="shared" si="12"/>
        <v>0</v>
      </c>
      <c r="AC172" s="77">
        <f t="shared" si="13"/>
        <v>0</v>
      </c>
      <c r="AD172" s="55"/>
    </row>
    <row r="173" spans="1:30" ht="17.25" customHeight="1" x14ac:dyDescent="0.2">
      <c r="B173" s="48">
        <v>6040907</v>
      </c>
      <c r="C173" s="13">
        <v>7791274199080</v>
      </c>
      <c r="D173" s="12"/>
      <c r="E173" s="11"/>
      <c r="F173" s="10" t="s">
        <v>179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1"/>
      <c r="W173" s="9"/>
      <c r="X173" s="34"/>
      <c r="Y173" s="39"/>
      <c r="Z173" s="49">
        <v>6</v>
      </c>
      <c r="AA173" s="80">
        <v>332.99700000000001</v>
      </c>
      <c r="AB173" s="76">
        <f t="shared" si="12"/>
        <v>0</v>
      </c>
      <c r="AC173" s="77">
        <f t="shared" si="13"/>
        <v>0</v>
      </c>
      <c r="AD173" s="55"/>
    </row>
    <row r="174" spans="1:30" ht="17.25" customHeight="1" x14ac:dyDescent="0.2">
      <c r="B174" s="48">
        <v>6040882</v>
      </c>
      <c r="C174" s="13">
        <v>7791274199059</v>
      </c>
      <c r="D174" s="12"/>
      <c r="E174" s="11"/>
      <c r="F174" s="10" t="s">
        <v>180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1"/>
      <c r="W174" s="9"/>
      <c r="X174" s="34"/>
      <c r="Y174" s="39"/>
      <c r="Z174" s="49">
        <v>12</v>
      </c>
      <c r="AA174" s="80">
        <v>189.9975</v>
      </c>
      <c r="AB174" s="76">
        <f t="shared" si="12"/>
        <v>0</v>
      </c>
      <c r="AC174" s="77">
        <f t="shared" si="13"/>
        <v>0</v>
      </c>
      <c r="AD174" s="55"/>
    </row>
    <row r="175" spans="1:30" ht="17.25" customHeight="1" x14ac:dyDescent="0.2">
      <c r="B175" s="48">
        <v>6040909</v>
      </c>
      <c r="C175" s="13">
        <v>7791274199073</v>
      </c>
      <c r="D175" s="12"/>
      <c r="E175" s="11"/>
      <c r="F175" s="10" t="s">
        <v>181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1"/>
      <c r="W175" s="9"/>
      <c r="X175" s="34"/>
      <c r="Y175" s="39"/>
      <c r="Z175" s="49">
        <v>3</v>
      </c>
      <c r="AA175" s="80">
        <v>1952.0025000000001</v>
      </c>
      <c r="AB175" s="76">
        <f t="shared" si="12"/>
        <v>0</v>
      </c>
      <c r="AC175" s="77">
        <f t="shared" si="13"/>
        <v>0</v>
      </c>
      <c r="AD175" s="55"/>
    </row>
    <row r="176" spans="1:30" ht="17.25" customHeight="1" x14ac:dyDescent="0.2">
      <c r="B176" s="48">
        <v>6040908</v>
      </c>
      <c r="C176" s="13">
        <v>7791274199066</v>
      </c>
      <c r="D176" s="12"/>
      <c r="E176" s="11"/>
      <c r="F176" s="10" t="s">
        <v>182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1"/>
      <c r="W176" s="9"/>
      <c r="X176" s="34"/>
      <c r="Y176" s="39"/>
      <c r="Z176" s="49">
        <v>3</v>
      </c>
      <c r="AA176" s="80">
        <v>1800.0045</v>
      </c>
      <c r="AB176" s="76">
        <f t="shared" si="12"/>
        <v>0</v>
      </c>
      <c r="AC176" s="77">
        <f t="shared" si="13"/>
        <v>0</v>
      </c>
      <c r="AD176" s="55"/>
    </row>
    <row r="177" spans="1:30" ht="17.25" customHeight="1" x14ac:dyDescent="0.2">
      <c r="B177" s="48">
        <v>6040911</v>
      </c>
      <c r="C177" s="13">
        <v>7791274199103</v>
      </c>
      <c r="D177" s="12"/>
      <c r="E177" s="11"/>
      <c r="F177" s="10" t="s">
        <v>183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1"/>
      <c r="W177" s="9"/>
      <c r="X177" s="34"/>
      <c r="Y177" s="39"/>
      <c r="Z177" s="49">
        <v>3</v>
      </c>
      <c r="AA177" s="80">
        <v>2288.0025000000001</v>
      </c>
      <c r="AB177" s="76">
        <f t="shared" si="12"/>
        <v>0</v>
      </c>
      <c r="AC177" s="77">
        <f t="shared" si="13"/>
        <v>0</v>
      </c>
      <c r="AD177" s="55"/>
    </row>
    <row r="178" spans="1:30" ht="17.25" customHeight="1" x14ac:dyDescent="0.2">
      <c r="B178" s="48">
        <v>6040879</v>
      </c>
      <c r="C178" s="13">
        <v>7791274003608</v>
      </c>
      <c r="D178" s="12"/>
      <c r="E178" s="11"/>
      <c r="F178" s="10" t="s">
        <v>184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1"/>
      <c r="W178" s="9"/>
      <c r="X178" s="34"/>
      <c r="Y178" s="39"/>
      <c r="Z178" s="49">
        <v>32</v>
      </c>
      <c r="AA178" s="80">
        <v>238.0035</v>
      </c>
      <c r="AB178" s="76">
        <f t="shared" si="12"/>
        <v>0</v>
      </c>
      <c r="AC178" s="77">
        <f t="shared" si="13"/>
        <v>0</v>
      </c>
      <c r="AD178" s="55"/>
    </row>
    <row r="179" spans="1:30" ht="17.25" customHeight="1" x14ac:dyDescent="0.2">
      <c r="B179" s="48">
        <v>6040876</v>
      </c>
      <c r="C179" s="13">
        <v>7791274004735</v>
      </c>
      <c r="D179" s="12"/>
      <c r="E179" s="11"/>
      <c r="F179" s="10" t="s">
        <v>185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1"/>
      <c r="W179" s="9"/>
      <c r="X179" s="34"/>
      <c r="Y179" s="39"/>
      <c r="Z179" s="49">
        <v>12</v>
      </c>
      <c r="AA179" s="80">
        <v>218.001</v>
      </c>
      <c r="AB179" s="76">
        <f t="shared" si="12"/>
        <v>0</v>
      </c>
      <c r="AC179" s="77">
        <f t="shared" si="13"/>
        <v>0</v>
      </c>
      <c r="AD179" s="55"/>
    </row>
    <row r="180" spans="1:30" ht="17.25" customHeight="1" x14ac:dyDescent="0.2">
      <c r="B180" s="48">
        <v>6040880</v>
      </c>
      <c r="C180" s="13">
        <v>7791274196539</v>
      </c>
      <c r="D180" s="12"/>
      <c r="E180" s="11"/>
      <c r="F180" s="10" t="s">
        <v>186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1"/>
      <c r="W180" s="9"/>
      <c r="X180" s="34"/>
      <c r="Y180" s="39"/>
      <c r="Z180" s="49">
        <v>7</v>
      </c>
      <c r="AA180" s="80">
        <v>600.00149999999996</v>
      </c>
      <c r="AB180" s="76">
        <f t="shared" si="12"/>
        <v>0</v>
      </c>
      <c r="AC180" s="77">
        <f t="shared" si="13"/>
        <v>0</v>
      </c>
      <c r="AD180" s="55"/>
    </row>
    <row r="181" spans="1:30" ht="17.25" customHeight="1" x14ac:dyDescent="0.2">
      <c r="B181" s="48">
        <v>6040870</v>
      </c>
      <c r="C181" s="13">
        <v>7791274196522</v>
      </c>
      <c r="D181" s="12"/>
      <c r="E181" s="11"/>
      <c r="F181" s="10" t="s">
        <v>187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1"/>
      <c r="W181" s="9"/>
      <c r="X181" s="34"/>
      <c r="Y181" s="39"/>
      <c r="Z181" s="49">
        <v>12</v>
      </c>
      <c r="AA181" s="80">
        <v>268.99950000000001</v>
      </c>
      <c r="AB181" s="76">
        <f t="shared" si="12"/>
        <v>0</v>
      </c>
      <c r="AC181" s="77">
        <f t="shared" si="13"/>
        <v>0</v>
      </c>
      <c r="AD181" s="55"/>
    </row>
    <row r="182" spans="1:30" ht="17.25" customHeight="1" x14ac:dyDescent="0.2">
      <c r="A182" s="16" t="s">
        <v>188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" t="s">
        <v>16</v>
      </c>
      <c r="X182" s="34"/>
      <c r="Y182" s="39"/>
      <c r="Z182" s="78" t="s">
        <v>17</v>
      </c>
      <c r="AA182" s="79" t="s">
        <v>18</v>
      </c>
      <c r="AB182" s="55" t="s">
        <v>13</v>
      </c>
      <c r="AC182" s="55" t="s">
        <v>14</v>
      </c>
      <c r="AD182" s="75">
        <f>+SUM(AC:AC)</f>
        <v>0</v>
      </c>
    </row>
    <row r="183" spans="1:30" ht="17.25" customHeight="1" x14ac:dyDescent="0.2">
      <c r="B183" s="48">
        <v>6060507</v>
      </c>
      <c r="C183" s="13">
        <v>7791274005114</v>
      </c>
      <c r="D183" s="12"/>
      <c r="E183" s="11"/>
      <c r="F183" s="10" t="s">
        <v>189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1"/>
      <c r="W183" s="9"/>
      <c r="X183" s="34"/>
      <c r="Y183" s="39"/>
      <c r="Z183" s="49">
        <v>15</v>
      </c>
      <c r="AA183" s="80">
        <v>284.00400000000002</v>
      </c>
      <c r="AB183" s="76">
        <f t="shared" ref="AB183:AB193" si="14">W183</f>
        <v>0</v>
      </c>
      <c r="AC183" s="77">
        <f t="shared" ref="AC183:AC193" si="15">(W183*Z183*AA183)</f>
        <v>0</v>
      </c>
      <c r="AD183" s="55"/>
    </row>
    <row r="184" spans="1:30" ht="17.25" customHeight="1" x14ac:dyDescent="0.2">
      <c r="B184" s="48">
        <v>6042055</v>
      </c>
      <c r="C184" s="13">
        <v>7791274005299</v>
      </c>
      <c r="D184" s="12"/>
      <c r="E184" s="11"/>
      <c r="F184" s="10" t="s">
        <v>190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1"/>
      <c r="W184" s="9"/>
      <c r="X184" s="34"/>
      <c r="Y184" s="39"/>
      <c r="Z184" s="49">
        <v>24</v>
      </c>
      <c r="AA184" s="80">
        <v>120.00449999999999</v>
      </c>
      <c r="AB184" s="76">
        <f t="shared" si="14"/>
        <v>0</v>
      </c>
      <c r="AC184" s="77">
        <f t="shared" si="15"/>
        <v>0</v>
      </c>
      <c r="AD184" s="55"/>
    </row>
    <row r="185" spans="1:30" ht="17.25" customHeight="1" x14ac:dyDescent="0.2">
      <c r="B185" s="48">
        <v>6042053</v>
      </c>
      <c r="C185" s="13">
        <v>7791274005275</v>
      </c>
      <c r="D185" s="12"/>
      <c r="E185" s="11"/>
      <c r="F185" s="10" t="s">
        <v>191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1"/>
      <c r="W185" s="9"/>
      <c r="X185" s="34"/>
      <c r="Y185" s="39"/>
      <c r="Z185" s="49">
        <v>24</v>
      </c>
      <c r="AA185" s="80">
        <v>120.00449999999999</v>
      </c>
      <c r="AB185" s="76">
        <f t="shared" si="14"/>
        <v>0</v>
      </c>
      <c r="AC185" s="77">
        <f t="shared" si="15"/>
        <v>0</v>
      </c>
      <c r="AD185" s="55"/>
    </row>
    <row r="186" spans="1:30" ht="17.25" customHeight="1" x14ac:dyDescent="0.2">
      <c r="B186" s="48">
        <v>6042054</v>
      </c>
      <c r="C186" s="13">
        <v>7791274005282</v>
      </c>
      <c r="D186" s="12"/>
      <c r="E186" s="11"/>
      <c r="F186" s="10" t="s">
        <v>192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1"/>
      <c r="W186" s="9"/>
      <c r="X186" s="34"/>
      <c r="Y186" s="39"/>
      <c r="Z186" s="49">
        <v>24</v>
      </c>
      <c r="AA186" s="80">
        <v>120.00449999999999</v>
      </c>
      <c r="AB186" s="76">
        <f t="shared" si="14"/>
        <v>0</v>
      </c>
      <c r="AC186" s="77">
        <f t="shared" si="15"/>
        <v>0</v>
      </c>
      <c r="AD186" s="55"/>
    </row>
    <row r="187" spans="1:30" ht="17.25" customHeight="1" x14ac:dyDescent="0.2">
      <c r="B187" s="48">
        <v>6042155</v>
      </c>
      <c r="C187" s="13">
        <v>7791274005329</v>
      </c>
      <c r="D187" s="12"/>
      <c r="E187" s="11"/>
      <c r="F187" s="10" t="s">
        <v>193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1"/>
      <c r="W187" s="9"/>
      <c r="X187" s="34"/>
      <c r="Y187" s="39"/>
      <c r="Z187" s="49">
        <v>24</v>
      </c>
      <c r="AA187" s="80">
        <v>184.00200000000001</v>
      </c>
      <c r="AB187" s="76">
        <f t="shared" si="14"/>
        <v>0</v>
      </c>
      <c r="AC187" s="77">
        <f t="shared" si="15"/>
        <v>0</v>
      </c>
      <c r="AD187" s="55"/>
    </row>
    <row r="188" spans="1:30" ht="17.25" customHeight="1" x14ac:dyDescent="0.2">
      <c r="B188" s="48">
        <v>6042153</v>
      </c>
      <c r="C188" s="13">
        <v>7791274005305</v>
      </c>
      <c r="D188" s="12"/>
      <c r="E188" s="11"/>
      <c r="F188" s="10" t="s">
        <v>194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1"/>
      <c r="W188" s="9"/>
      <c r="X188" s="34"/>
      <c r="Y188" s="39"/>
      <c r="Z188" s="49">
        <v>24</v>
      </c>
      <c r="AA188" s="80">
        <v>184.00200000000001</v>
      </c>
      <c r="AB188" s="76">
        <f t="shared" si="14"/>
        <v>0</v>
      </c>
      <c r="AC188" s="77">
        <f t="shared" si="15"/>
        <v>0</v>
      </c>
      <c r="AD188" s="55"/>
    </row>
    <row r="189" spans="1:30" ht="17.25" customHeight="1" x14ac:dyDescent="0.2">
      <c r="B189" s="48">
        <v>6042154</v>
      </c>
      <c r="C189" s="13">
        <v>7791274005312</v>
      </c>
      <c r="D189" s="12"/>
      <c r="E189" s="11"/>
      <c r="F189" s="10" t="s">
        <v>195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1"/>
      <c r="W189" s="9"/>
      <c r="X189" s="34"/>
      <c r="Y189" s="39"/>
      <c r="Z189" s="49">
        <v>24</v>
      </c>
      <c r="AA189" s="80">
        <v>184.00200000000001</v>
      </c>
      <c r="AB189" s="76">
        <f t="shared" si="14"/>
        <v>0</v>
      </c>
      <c r="AC189" s="77">
        <f t="shared" si="15"/>
        <v>0</v>
      </c>
      <c r="AD189" s="55"/>
    </row>
    <row r="190" spans="1:30" ht="17.25" customHeight="1" x14ac:dyDescent="0.2">
      <c r="B190" s="81">
        <v>6042156</v>
      </c>
      <c r="C190" s="8">
        <v>7791274198144</v>
      </c>
      <c r="D190" s="7"/>
      <c r="E190" s="6"/>
      <c r="F190" s="5" t="s">
        <v>196</v>
      </c>
      <c r="G190" s="4"/>
      <c r="H190" s="4"/>
      <c r="I190" s="4"/>
      <c r="J190" s="4"/>
      <c r="K190" s="4"/>
      <c r="L190" s="3"/>
      <c r="M190" s="2" t="s">
        <v>32</v>
      </c>
      <c r="N190" s="4"/>
      <c r="O190" s="4"/>
      <c r="P190" s="4"/>
      <c r="Q190" s="4"/>
      <c r="R190" s="4"/>
      <c r="S190" s="4"/>
      <c r="T190" s="4"/>
      <c r="U190" s="4"/>
      <c r="V190" s="3"/>
      <c r="W190" s="9"/>
      <c r="X190" s="34"/>
      <c r="Y190" s="39"/>
      <c r="Z190" s="50">
        <v>18</v>
      </c>
      <c r="AA190" s="80">
        <v>230.0025</v>
      </c>
      <c r="AB190" s="76">
        <f t="shared" si="14"/>
        <v>0</v>
      </c>
      <c r="AC190" s="77">
        <f t="shared" si="15"/>
        <v>0</v>
      </c>
      <c r="AD190" s="55"/>
    </row>
    <row r="191" spans="1:30" ht="17.25" customHeight="1" x14ac:dyDescent="0.2">
      <c r="B191" s="48">
        <v>6042157</v>
      </c>
      <c r="C191" s="13">
        <v>7791274199882</v>
      </c>
      <c r="D191" s="12"/>
      <c r="E191" s="11"/>
      <c r="F191" s="10" t="s">
        <v>197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1"/>
      <c r="W191" s="9"/>
      <c r="X191" s="34"/>
      <c r="Y191" s="39"/>
      <c r="Z191" s="49">
        <v>18</v>
      </c>
      <c r="AA191" s="80">
        <v>230.0025</v>
      </c>
      <c r="AB191" s="76">
        <f t="shared" si="14"/>
        <v>0</v>
      </c>
      <c r="AC191" s="77">
        <f t="shared" si="15"/>
        <v>0</v>
      </c>
      <c r="AD191" s="55"/>
    </row>
    <row r="192" spans="1:30" ht="17.25" customHeight="1" x14ac:dyDescent="0.2">
      <c r="B192" s="48">
        <v>6042118</v>
      </c>
      <c r="C192" s="13">
        <v>7791274005206</v>
      </c>
      <c r="D192" s="12"/>
      <c r="E192" s="11"/>
      <c r="F192" s="10" t="s">
        <v>198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1"/>
      <c r="W192" s="9"/>
      <c r="X192" s="34"/>
      <c r="Y192" s="39"/>
      <c r="Z192" s="49">
        <v>10</v>
      </c>
      <c r="AA192" s="80">
        <v>387.99599999999998</v>
      </c>
      <c r="AB192" s="76">
        <f t="shared" si="14"/>
        <v>0</v>
      </c>
      <c r="AC192" s="77">
        <f t="shared" si="15"/>
        <v>0</v>
      </c>
      <c r="AD192" s="55"/>
    </row>
    <row r="193" spans="1:30" ht="17.25" customHeight="1" x14ac:dyDescent="0.2">
      <c r="B193" s="48">
        <v>6042116</v>
      </c>
      <c r="C193" s="13">
        <v>7791274005060</v>
      </c>
      <c r="D193" s="12"/>
      <c r="E193" s="11"/>
      <c r="F193" s="10" t="s">
        <v>199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1"/>
      <c r="W193" s="9"/>
      <c r="X193" s="34"/>
      <c r="Y193" s="39"/>
      <c r="Z193" s="49">
        <v>30</v>
      </c>
      <c r="AA193" s="80">
        <v>332.99700000000001</v>
      </c>
      <c r="AB193" s="76">
        <f t="shared" si="14"/>
        <v>0</v>
      </c>
      <c r="AC193" s="77">
        <f t="shared" si="15"/>
        <v>0</v>
      </c>
      <c r="AD193" s="55"/>
    </row>
    <row r="194" spans="1:30" ht="17.25" customHeight="1" x14ac:dyDescent="0.2">
      <c r="A194" s="16" t="s">
        <v>200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" t="s">
        <v>16</v>
      </c>
      <c r="X194" s="34"/>
      <c r="Y194" s="39"/>
      <c r="Z194" s="78" t="s">
        <v>17</v>
      </c>
      <c r="AA194" s="79" t="s">
        <v>18</v>
      </c>
      <c r="AB194" s="55" t="s">
        <v>13</v>
      </c>
      <c r="AC194" s="55" t="s">
        <v>14</v>
      </c>
      <c r="AD194" s="75">
        <f>+SUM(AC:AC)</f>
        <v>0</v>
      </c>
    </row>
    <row r="195" spans="1:30" ht="17.25" customHeight="1" x14ac:dyDescent="0.2">
      <c r="B195" s="81">
        <v>6062005</v>
      </c>
      <c r="C195" s="8">
        <v>7791274198571</v>
      </c>
      <c r="D195" s="7"/>
      <c r="E195" s="6"/>
      <c r="F195" s="5" t="s">
        <v>201</v>
      </c>
      <c r="G195" s="4"/>
      <c r="H195" s="4"/>
      <c r="I195" s="4"/>
      <c r="J195" s="4"/>
      <c r="K195" s="4"/>
      <c r="L195" s="3"/>
      <c r="M195" s="2" t="s">
        <v>32</v>
      </c>
      <c r="N195" s="4"/>
      <c r="O195" s="4"/>
      <c r="P195" s="4"/>
      <c r="Q195" s="4"/>
      <c r="R195" s="4"/>
      <c r="S195" s="4"/>
      <c r="T195" s="4"/>
      <c r="U195" s="4"/>
      <c r="V195" s="3"/>
      <c r="W195" s="9"/>
      <c r="X195" s="34"/>
      <c r="Y195" s="39"/>
      <c r="Z195" s="50">
        <v>10</v>
      </c>
      <c r="AA195" s="80">
        <v>420</v>
      </c>
      <c r="AB195" s="76">
        <f t="shared" ref="AB195:AB216" si="16">W195</f>
        <v>0</v>
      </c>
      <c r="AC195" s="77">
        <f t="shared" ref="AC195:AC216" si="17">(W195*Z195*AA195)</f>
        <v>0</v>
      </c>
      <c r="AD195" s="55"/>
    </row>
    <row r="196" spans="1:30" ht="17.25" customHeight="1" x14ac:dyDescent="0.2">
      <c r="B196" s="48">
        <v>6062006</v>
      </c>
      <c r="C196" s="13">
        <v>7791274199943</v>
      </c>
      <c r="D196" s="12"/>
      <c r="E196" s="11"/>
      <c r="F196" s="10" t="s">
        <v>202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1"/>
      <c r="W196" s="9"/>
      <c r="X196" s="34"/>
      <c r="Y196" s="39"/>
      <c r="Z196" s="49">
        <v>12</v>
      </c>
      <c r="AA196" s="80">
        <v>508.00049999999999</v>
      </c>
      <c r="AB196" s="76">
        <f t="shared" si="16"/>
        <v>0</v>
      </c>
      <c r="AC196" s="77">
        <f t="shared" si="17"/>
        <v>0</v>
      </c>
      <c r="AD196" s="55"/>
    </row>
    <row r="197" spans="1:30" ht="17.25" customHeight="1" x14ac:dyDescent="0.2">
      <c r="B197" s="48">
        <v>6062004</v>
      </c>
      <c r="C197" s="13">
        <v>7791274198564</v>
      </c>
      <c r="D197" s="12"/>
      <c r="E197" s="11"/>
      <c r="F197" s="10" t="s">
        <v>203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1"/>
      <c r="W197" s="9"/>
      <c r="X197" s="34"/>
      <c r="Y197" s="39"/>
      <c r="Z197" s="49">
        <v>24</v>
      </c>
      <c r="AA197" s="80">
        <v>324.99599999999998</v>
      </c>
      <c r="AB197" s="76">
        <f t="shared" si="16"/>
        <v>0</v>
      </c>
      <c r="AC197" s="77">
        <f t="shared" si="17"/>
        <v>0</v>
      </c>
      <c r="AD197" s="55"/>
    </row>
    <row r="198" spans="1:30" ht="17.25" customHeight="1" x14ac:dyDescent="0.2">
      <c r="B198" s="48">
        <v>6070753</v>
      </c>
      <c r="C198" s="13">
        <v>7791274197871</v>
      </c>
      <c r="D198" s="12"/>
      <c r="E198" s="11"/>
      <c r="F198" s="10" t="s">
        <v>204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1"/>
      <c r="W198" s="9"/>
      <c r="X198" s="34"/>
      <c r="Y198" s="39"/>
      <c r="Z198" s="49">
        <v>12</v>
      </c>
      <c r="AA198" s="80">
        <v>379.995</v>
      </c>
      <c r="AB198" s="76">
        <f t="shared" si="16"/>
        <v>0</v>
      </c>
      <c r="AC198" s="77">
        <f t="shared" si="17"/>
        <v>0</v>
      </c>
      <c r="AD198" s="55"/>
    </row>
    <row r="199" spans="1:30" ht="17.25" customHeight="1" x14ac:dyDescent="0.2">
      <c r="B199" s="48">
        <v>6070750</v>
      </c>
      <c r="C199" s="13">
        <v>7791274009365</v>
      </c>
      <c r="D199" s="12"/>
      <c r="E199" s="11"/>
      <c r="F199" s="10" t="s">
        <v>205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1"/>
      <c r="W199" s="9"/>
      <c r="X199" s="34"/>
      <c r="Y199" s="39"/>
      <c r="Z199" s="49">
        <v>6</v>
      </c>
      <c r="AA199" s="80">
        <v>449.99849999999998</v>
      </c>
      <c r="AB199" s="76">
        <f t="shared" si="16"/>
        <v>0</v>
      </c>
      <c r="AC199" s="77">
        <f t="shared" si="17"/>
        <v>0</v>
      </c>
      <c r="AD199" s="55"/>
    </row>
    <row r="200" spans="1:30" ht="17.25" customHeight="1" x14ac:dyDescent="0.2">
      <c r="B200" s="48">
        <v>6070701</v>
      </c>
      <c r="C200" s="13">
        <v>7791274197864</v>
      </c>
      <c r="D200" s="12"/>
      <c r="E200" s="11"/>
      <c r="F200" s="10" t="s">
        <v>206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1"/>
      <c r="W200" s="9"/>
      <c r="X200" s="34"/>
      <c r="Y200" s="39"/>
      <c r="Z200" s="49">
        <v>12</v>
      </c>
      <c r="AA200" s="80">
        <v>379.995</v>
      </c>
      <c r="AB200" s="76">
        <f t="shared" si="16"/>
        <v>0</v>
      </c>
      <c r="AC200" s="77">
        <f t="shared" si="17"/>
        <v>0</v>
      </c>
      <c r="AD200" s="55"/>
    </row>
    <row r="201" spans="1:30" ht="17.25" customHeight="1" x14ac:dyDescent="0.2">
      <c r="B201" s="48">
        <v>6070700</v>
      </c>
      <c r="C201" s="13">
        <v>7791274087004</v>
      </c>
      <c r="D201" s="12"/>
      <c r="E201" s="11"/>
      <c r="F201" s="10" t="s">
        <v>207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1"/>
      <c r="W201" s="9"/>
      <c r="X201" s="34"/>
      <c r="Y201" s="39"/>
      <c r="Z201" s="49">
        <v>6</v>
      </c>
      <c r="AA201" s="80">
        <v>449.99849999999998</v>
      </c>
      <c r="AB201" s="76">
        <f t="shared" si="16"/>
        <v>0</v>
      </c>
      <c r="AC201" s="77">
        <f t="shared" si="17"/>
        <v>0</v>
      </c>
      <c r="AD201" s="55"/>
    </row>
    <row r="202" spans="1:30" ht="17.25" customHeight="1" x14ac:dyDescent="0.2">
      <c r="B202" s="48">
        <v>6070526</v>
      </c>
      <c r="C202" s="13">
        <v>7791274005121</v>
      </c>
      <c r="D202" s="12"/>
      <c r="E202" s="11"/>
      <c r="F202" s="10" t="s">
        <v>208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1"/>
      <c r="W202" s="9"/>
      <c r="X202" s="34"/>
      <c r="Y202" s="39"/>
      <c r="Z202" s="49">
        <v>12</v>
      </c>
      <c r="AA202" s="80">
        <v>379.995</v>
      </c>
      <c r="AB202" s="76">
        <f t="shared" si="16"/>
        <v>0</v>
      </c>
      <c r="AC202" s="77">
        <f t="shared" si="17"/>
        <v>0</v>
      </c>
      <c r="AD202" s="55"/>
    </row>
    <row r="203" spans="1:30" ht="17.25" customHeight="1" x14ac:dyDescent="0.2">
      <c r="B203" s="48">
        <v>6070522</v>
      </c>
      <c r="C203" s="13">
        <v>7791274190131</v>
      </c>
      <c r="D203" s="12"/>
      <c r="E203" s="11"/>
      <c r="F203" s="10" t="s">
        <v>209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1"/>
      <c r="W203" s="9"/>
      <c r="X203" s="34"/>
      <c r="Y203" s="39"/>
      <c r="Z203" s="49">
        <v>12</v>
      </c>
      <c r="AA203" s="80">
        <v>379.995</v>
      </c>
      <c r="AB203" s="76">
        <f t="shared" si="16"/>
        <v>0</v>
      </c>
      <c r="AC203" s="77">
        <f t="shared" si="17"/>
        <v>0</v>
      </c>
      <c r="AD203" s="55"/>
    </row>
    <row r="204" spans="1:30" ht="16.5" customHeight="1" x14ac:dyDescent="0.2">
      <c r="B204" s="48">
        <v>6070525</v>
      </c>
      <c r="C204" s="13">
        <v>7791274001482</v>
      </c>
      <c r="D204" s="12"/>
      <c r="E204" s="11"/>
      <c r="F204" s="10" t="s">
        <v>210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1"/>
      <c r="W204" s="9"/>
      <c r="X204" s="34"/>
      <c r="Y204" s="39"/>
      <c r="Z204" s="49">
        <v>12</v>
      </c>
      <c r="AA204" s="80">
        <v>379.995</v>
      </c>
      <c r="AB204" s="76">
        <f t="shared" si="16"/>
        <v>0</v>
      </c>
      <c r="AC204" s="77">
        <f t="shared" si="17"/>
        <v>0</v>
      </c>
      <c r="AD204" s="55"/>
    </row>
    <row r="205" spans="1:30" ht="15.75" customHeight="1" x14ac:dyDescent="0.2">
      <c r="B205" s="48">
        <v>6062001</v>
      </c>
      <c r="C205" s="13">
        <v>7791274197512</v>
      </c>
      <c r="D205" s="12"/>
      <c r="E205" s="11"/>
      <c r="F205" s="10" t="s">
        <v>211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1"/>
      <c r="W205" s="9"/>
      <c r="X205" s="34"/>
      <c r="Y205" s="39"/>
      <c r="Z205" s="49">
        <v>36</v>
      </c>
      <c r="AA205" s="80">
        <v>365.99849999999998</v>
      </c>
      <c r="AB205" s="76">
        <f t="shared" si="16"/>
        <v>0</v>
      </c>
      <c r="AC205" s="77">
        <f t="shared" si="17"/>
        <v>0</v>
      </c>
      <c r="AD205" s="55"/>
    </row>
    <row r="206" spans="1:30" ht="15.75" customHeight="1" x14ac:dyDescent="0.2">
      <c r="B206" s="48">
        <v>6062002</v>
      </c>
      <c r="C206" s="13">
        <v>7791274197710</v>
      </c>
      <c r="D206" s="12"/>
      <c r="E206" s="11"/>
      <c r="F206" s="10" t="s">
        <v>212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1"/>
      <c r="W206" s="9"/>
      <c r="X206" s="34"/>
      <c r="Y206" s="39"/>
      <c r="Z206" s="49">
        <v>24</v>
      </c>
      <c r="AA206" s="80">
        <v>269.99700000000001</v>
      </c>
      <c r="AB206" s="76">
        <f t="shared" si="16"/>
        <v>0</v>
      </c>
      <c r="AC206" s="77">
        <f t="shared" si="17"/>
        <v>0</v>
      </c>
      <c r="AD206" s="55"/>
    </row>
    <row r="207" spans="1:30" ht="17.25" customHeight="1" x14ac:dyDescent="0.2">
      <c r="B207" s="48">
        <v>6062003</v>
      </c>
      <c r="C207" s="13">
        <v>7791274197963</v>
      </c>
      <c r="D207" s="12"/>
      <c r="E207" s="11"/>
      <c r="F207" s="10" t="s">
        <v>213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1"/>
      <c r="W207" s="9"/>
      <c r="X207" s="34"/>
      <c r="Y207" s="39"/>
      <c r="Z207" s="49">
        <v>24</v>
      </c>
      <c r="AA207" s="80">
        <v>365.99849999999998</v>
      </c>
      <c r="AB207" s="76">
        <f t="shared" si="16"/>
        <v>0</v>
      </c>
      <c r="AC207" s="77">
        <f t="shared" si="17"/>
        <v>0</v>
      </c>
      <c r="AD207" s="55"/>
    </row>
    <row r="208" spans="1:30" ht="17.25" customHeight="1" x14ac:dyDescent="0.2">
      <c r="B208" s="48">
        <v>6069100</v>
      </c>
      <c r="C208" s="13">
        <v>7791274005237</v>
      </c>
      <c r="D208" s="12"/>
      <c r="E208" s="11"/>
      <c r="F208" s="10" t="s">
        <v>214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1"/>
      <c r="W208" s="9"/>
      <c r="X208" s="34"/>
      <c r="Y208" s="39"/>
      <c r="Z208" s="49">
        <v>48</v>
      </c>
      <c r="AA208" s="80">
        <v>255.00299999999999</v>
      </c>
      <c r="AB208" s="76">
        <f t="shared" si="16"/>
        <v>0</v>
      </c>
      <c r="AC208" s="77">
        <f t="shared" si="17"/>
        <v>0</v>
      </c>
      <c r="AD208" s="55"/>
    </row>
    <row r="209" spans="1:30" ht="17.25" customHeight="1" x14ac:dyDescent="0.2">
      <c r="B209" s="48">
        <v>6069125</v>
      </c>
      <c r="C209" s="13">
        <v>7791274199653</v>
      </c>
      <c r="D209" s="12"/>
      <c r="E209" s="11"/>
      <c r="F209" s="10" t="s">
        <v>215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1"/>
      <c r="W209" s="9"/>
      <c r="X209" s="34"/>
      <c r="Y209" s="39"/>
      <c r="Z209" s="49">
        <v>48</v>
      </c>
      <c r="AA209" s="80">
        <v>255.00299999999999</v>
      </c>
      <c r="AB209" s="76">
        <f t="shared" si="16"/>
        <v>0</v>
      </c>
      <c r="AC209" s="77">
        <f t="shared" si="17"/>
        <v>0</v>
      </c>
      <c r="AD209" s="55"/>
    </row>
    <row r="210" spans="1:30" ht="17.25" customHeight="1" x14ac:dyDescent="0.2">
      <c r="B210" s="48">
        <v>6069126</v>
      </c>
      <c r="C210" s="13">
        <v>7791274199660</v>
      </c>
      <c r="D210" s="12"/>
      <c r="E210" s="11"/>
      <c r="F210" s="10" t="s">
        <v>216</v>
      </c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1"/>
      <c r="W210" s="9"/>
      <c r="X210" s="34"/>
      <c r="Y210" s="39"/>
      <c r="Z210" s="49">
        <v>42</v>
      </c>
      <c r="AA210" s="80">
        <v>322.00349999999997</v>
      </c>
      <c r="AB210" s="76">
        <f t="shared" si="16"/>
        <v>0</v>
      </c>
      <c r="AC210" s="77">
        <f t="shared" si="17"/>
        <v>0</v>
      </c>
      <c r="AD210" s="55"/>
    </row>
    <row r="211" spans="1:30" ht="17.25" customHeight="1" x14ac:dyDescent="0.2">
      <c r="B211" s="48">
        <v>6069200</v>
      </c>
      <c r="C211" s="13">
        <v>7791274005244</v>
      </c>
      <c r="D211" s="12"/>
      <c r="E211" s="11"/>
      <c r="F211" s="10" t="s">
        <v>217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1"/>
      <c r="W211" s="9"/>
      <c r="X211" s="34"/>
      <c r="Y211" s="39"/>
      <c r="Z211" s="49">
        <v>24</v>
      </c>
      <c r="AA211" s="80">
        <v>407.99849999999998</v>
      </c>
      <c r="AB211" s="76">
        <f t="shared" si="16"/>
        <v>0</v>
      </c>
      <c r="AC211" s="77">
        <f t="shared" si="17"/>
        <v>0</v>
      </c>
      <c r="AD211" s="55"/>
    </row>
    <row r="212" spans="1:30" ht="17.25" customHeight="1" x14ac:dyDescent="0.2">
      <c r="B212" s="81">
        <v>6169100</v>
      </c>
      <c r="C212" s="8">
        <v>7791274200861</v>
      </c>
      <c r="D212" s="7"/>
      <c r="E212" s="6"/>
      <c r="F212" s="5" t="s">
        <v>218</v>
      </c>
      <c r="G212" s="4"/>
      <c r="H212" s="4"/>
      <c r="I212" s="4"/>
      <c r="J212" s="4"/>
      <c r="K212" s="4"/>
      <c r="L212" s="3"/>
      <c r="M212" s="2" t="s">
        <v>219</v>
      </c>
      <c r="N212" s="4"/>
      <c r="O212" s="4"/>
      <c r="P212" s="4"/>
      <c r="Q212" s="4"/>
      <c r="R212" s="4"/>
      <c r="S212" s="4"/>
      <c r="T212" s="4"/>
      <c r="U212" s="4"/>
      <c r="V212" s="3"/>
      <c r="W212" s="9"/>
      <c r="X212" s="34"/>
      <c r="Y212" s="39"/>
      <c r="Z212" s="50">
        <v>48</v>
      </c>
      <c r="AA212" s="80">
        <v>198.99600000000001</v>
      </c>
      <c r="AB212" s="76">
        <f t="shared" si="16"/>
        <v>0</v>
      </c>
      <c r="AC212" s="77">
        <f t="shared" si="17"/>
        <v>0</v>
      </c>
      <c r="AD212" s="55"/>
    </row>
    <row r="213" spans="1:30" ht="17.25" customHeight="1" x14ac:dyDescent="0.2">
      <c r="B213" s="48">
        <v>6068506</v>
      </c>
      <c r="C213" s="13">
        <v>7791274198793</v>
      </c>
      <c r="D213" s="12"/>
      <c r="E213" s="11"/>
      <c r="F213" s="10" t="s">
        <v>220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1"/>
      <c r="W213" s="9"/>
      <c r="X213" s="34"/>
      <c r="Y213" s="39"/>
      <c r="Z213" s="49">
        <v>12</v>
      </c>
      <c r="AA213" s="80">
        <v>315</v>
      </c>
      <c r="AB213" s="76">
        <f t="shared" si="16"/>
        <v>0</v>
      </c>
      <c r="AC213" s="77">
        <f t="shared" si="17"/>
        <v>0</v>
      </c>
      <c r="AD213" s="55"/>
    </row>
    <row r="214" spans="1:30" ht="17.25" customHeight="1" x14ac:dyDescent="0.2">
      <c r="B214" s="48">
        <v>6068505</v>
      </c>
      <c r="C214" s="13">
        <v>7791274196485</v>
      </c>
      <c r="D214" s="12"/>
      <c r="E214" s="11"/>
      <c r="F214" s="10" t="s">
        <v>221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1"/>
      <c r="W214" s="9"/>
      <c r="X214" s="34"/>
      <c r="Y214" s="39"/>
      <c r="Z214" s="49">
        <v>12</v>
      </c>
      <c r="AA214" s="80">
        <v>423.00299999999999</v>
      </c>
      <c r="AB214" s="76">
        <f t="shared" si="16"/>
        <v>0</v>
      </c>
      <c r="AC214" s="77">
        <f t="shared" si="17"/>
        <v>0</v>
      </c>
      <c r="AD214" s="55"/>
    </row>
    <row r="215" spans="1:30" ht="17.25" customHeight="1" x14ac:dyDescent="0.2">
      <c r="B215" s="48">
        <v>6068507</v>
      </c>
      <c r="C215" s="13">
        <v>7791274200847</v>
      </c>
      <c r="D215" s="12"/>
      <c r="E215" s="11"/>
      <c r="F215" s="10" t="s">
        <v>222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1"/>
      <c r="W215" s="9"/>
      <c r="X215" s="34"/>
      <c r="Y215" s="39"/>
      <c r="Z215" s="49">
        <v>12</v>
      </c>
      <c r="AA215" s="80">
        <v>315</v>
      </c>
      <c r="AB215" s="76">
        <f t="shared" si="16"/>
        <v>0</v>
      </c>
      <c r="AC215" s="77">
        <f t="shared" si="17"/>
        <v>0</v>
      </c>
      <c r="AD215" s="55"/>
    </row>
    <row r="216" spans="1:30" ht="17.25" customHeight="1" x14ac:dyDescent="0.2">
      <c r="B216" s="48">
        <v>6068508</v>
      </c>
      <c r="C216" s="13">
        <v>7791274200854</v>
      </c>
      <c r="D216" s="12"/>
      <c r="E216" s="11"/>
      <c r="F216" s="10" t="s">
        <v>223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1"/>
      <c r="W216" s="9"/>
      <c r="X216" s="34"/>
      <c r="Y216" s="39"/>
      <c r="Z216" s="49">
        <v>12</v>
      </c>
      <c r="AA216" s="80">
        <v>423.00299999999999</v>
      </c>
      <c r="AB216" s="76">
        <f t="shared" si="16"/>
        <v>0</v>
      </c>
      <c r="AC216" s="77">
        <f t="shared" si="17"/>
        <v>0</v>
      </c>
      <c r="AD216" s="55"/>
    </row>
    <row r="217" spans="1:30" ht="17.25" customHeight="1" x14ac:dyDescent="0.2">
      <c r="A217" s="16" t="s">
        <v>224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" t="s">
        <v>16</v>
      </c>
      <c r="X217" s="34"/>
      <c r="Y217" s="39"/>
      <c r="Z217" s="78" t="s">
        <v>17</v>
      </c>
      <c r="AA217" s="79" t="s">
        <v>18</v>
      </c>
      <c r="AB217" s="55" t="s">
        <v>13</v>
      </c>
      <c r="AC217" s="55" t="s">
        <v>14</v>
      </c>
      <c r="AD217" s="75">
        <f>+SUM(AC:AC)</f>
        <v>0</v>
      </c>
    </row>
    <row r="218" spans="1:30" ht="17.25" customHeight="1" x14ac:dyDescent="0.2">
      <c r="B218" s="48">
        <v>6043926</v>
      </c>
      <c r="C218" s="13">
        <v>7791274200571</v>
      </c>
      <c r="D218" s="12"/>
      <c r="E218" s="11"/>
      <c r="F218" s="10" t="s">
        <v>225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1"/>
      <c r="W218" s="9"/>
      <c r="X218" s="34"/>
      <c r="Y218" s="39"/>
      <c r="Z218" s="49">
        <v>15</v>
      </c>
      <c r="AA218" s="80">
        <v>428.00099999999998</v>
      </c>
      <c r="AB218" s="76">
        <f t="shared" ref="AB218:AB243" si="18">W218</f>
        <v>0</v>
      </c>
      <c r="AC218" s="77">
        <f t="shared" ref="AC218:AC243" si="19">(W218*Z218*AA218)</f>
        <v>0</v>
      </c>
      <c r="AD218" s="55"/>
    </row>
    <row r="219" spans="1:30" ht="20.25" customHeight="1" x14ac:dyDescent="0.2">
      <c r="B219" s="48">
        <v>6043927</v>
      </c>
      <c r="C219" s="13">
        <v>7791274200588</v>
      </c>
      <c r="D219" s="12"/>
      <c r="E219" s="11"/>
      <c r="F219" s="10" t="s">
        <v>226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1"/>
      <c r="W219" s="9"/>
      <c r="X219" s="34"/>
      <c r="Y219" s="39"/>
      <c r="Z219" s="49">
        <v>15</v>
      </c>
      <c r="AA219" s="80">
        <v>428.00099999999998</v>
      </c>
      <c r="AB219" s="76">
        <f t="shared" si="18"/>
        <v>0</v>
      </c>
      <c r="AC219" s="77">
        <f t="shared" si="19"/>
        <v>0</v>
      </c>
      <c r="AD219" s="55"/>
    </row>
    <row r="220" spans="1:30" ht="20.25" customHeight="1" x14ac:dyDescent="0.2">
      <c r="B220" s="48">
        <v>6045926</v>
      </c>
      <c r="C220" s="13">
        <v>7791274200595</v>
      </c>
      <c r="D220" s="12"/>
      <c r="E220" s="11"/>
      <c r="F220" s="10" t="s">
        <v>227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1"/>
      <c r="W220" s="9"/>
      <c r="X220" s="34"/>
      <c r="Y220" s="39"/>
      <c r="Z220" s="49">
        <v>15</v>
      </c>
      <c r="AA220" s="80">
        <v>428.00099999999998</v>
      </c>
      <c r="AB220" s="76">
        <f t="shared" si="18"/>
        <v>0</v>
      </c>
      <c r="AC220" s="77">
        <f t="shared" si="19"/>
        <v>0</v>
      </c>
      <c r="AD220" s="55"/>
    </row>
    <row r="221" spans="1:30" ht="20.25" customHeight="1" x14ac:dyDescent="0.2">
      <c r="B221" s="48">
        <v>6045927</v>
      </c>
      <c r="C221" s="13">
        <v>7791274200601</v>
      </c>
      <c r="D221" s="12"/>
      <c r="E221" s="11"/>
      <c r="F221" s="10" t="s">
        <v>228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1"/>
      <c r="W221" s="9"/>
      <c r="X221" s="34"/>
      <c r="Y221" s="39"/>
      <c r="Z221" s="49">
        <v>15</v>
      </c>
      <c r="AA221" s="80">
        <v>428.00099999999998</v>
      </c>
      <c r="AB221" s="76">
        <f t="shared" si="18"/>
        <v>0</v>
      </c>
      <c r="AC221" s="77">
        <f t="shared" si="19"/>
        <v>0</v>
      </c>
      <c r="AD221" s="55"/>
    </row>
    <row r="222" spans="1:30" ht="20.25" customHeight="1" x14ac:dyDescent="0.2">
      <c r="B222" s="48">
        <v>6043301</v>
      </c>
      <c r="C222" s="13">
        <v>7791274196959</v>
      </c>
      <c r="D222" s="12"/>
      <c r="E222" s="11"/>
      <c r="F222" s="10" t="s">
        <v>229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1"/>
      <c r="W222" s="9"/>
      <c r="X222" s="34"/>
      <c r="Y222" s="39"/>
      <c r="Z222" s="49">
        <v>12</v>
      </c>
      <c r="AA222" s="80">
        <v>164.99700000000001</v>
      </c>
      <c r="AB222" s="76">
        <f t="shared" si="18"/>
        <v>0</v>
      </c>
      <c r="AC222" s="77">
        <f t="shared" si="19"/>
        <v>0</v>
      </c>
      <c r="AD222" s="55"/>
    </row>
    <row r="223" spans="1:30" ht="20.25" customHeight="1" x14ac:dyDescent="0.2">
      <c r="B223" s="48">
        <v>6043303</v>
      </c>
      <c r="C223" s="13">
        <v>7791274196966</v>
      </c>
      <c r="D223" s="12"/>
      <c r="E223" s="11"/>
      <c r="F223" s="10" t="s">
        <v>230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1"/>
      <c r="W223" s="9"/>
      <c r="X223" s="34"/>
      <c r="Y223" s="39"/>
      <c r="Z223" s="49">
        <v>12</v>
      </c>
      <c r="AA223" s="80">
        <v>164.99700000000001</v>
      </c>
      <c r="AB223" s="76">
        <f t="shared" si="18"/>
        <v>0</v>
      </c>
      <c r="AC223" s="77">
        <f t="shared" si="19"/>
        <v>0</v>
      </c>
      <c r="AD223" s="55"/>
    </row>
    <row r="224" spans="1:30" ht="18.75" customHeight="1" x14ac:dyDescent="0.2">
      <c r="B224" s="48">
        <v>6043308</v>
      </c>
      <c r="C224" s="13">
        <v>7791274196973</v>
      </c>
      <c r="D224" s="12"/>
      <c r="E224" s="11"/>
      <c r="F224" s="10" t="s">
        <v>231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1"/>
      <c r="W224" s="9"/>
      <c r="X224" s="34"/>
      <c r="Y224" s="39"/>
      <c r="Z224" s="49">
        <v>12</v>
      </c>
      <c r="AA224" s="80">
        <v>164.99700000000001</v>
      </c>
      <c r="AB224" s="76">
        <f t="shared" si="18"/>
        <v>0</v>
      </c>
      <c r="AC224" s="77">
        <f t="shared" si="19"/>
        <v>0</v>
      </c>
      <c r="AD224" s="55"/>
    </row>
    <row r="225" spans="2:30" ht="18.75" customHeight="1" x14ac:dyDescent="0.2">
      <c r="B225" s="48">
        <v>6043309</v>
      </c>
      <c r="C225" s="13">
        <v>7791274198847</v>
      </c>
      <c r="D225" s="12"/>
      <c r="E225" s="11"/>
      <c r="F225" s="10" t="s">
        <v>232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1"/>
      <c r="W225" s="9"/>
      <c r="X225" s="34"/>
      <c r="Y225" s="39"/>
      <c r="Z225" s="49">
        <v>12</v>
      </c>
      <c r="AA225" s="80">
        <v>164.99700000000001</v>
      </c>
      <c r="AB225" s="76">
        <f t="shared" si="18"/>
        <v>0</v>
      </c>
      <c r="AC225" s="77">
        <f t="shared" si="19"/>
        <v>0</v>
      </c>
      <c r="AD225" s="55"/>
    </row>
    <row r="226" spans="2:30" ht="18.75" customHeight="1" x14ac:dyDescent="0.2">
      <c r="B226" s="81">
        <v>6043910</v>
      </c>
      <c r="C226" s="8">
        <v>7791274198151</v>
      </c>
      <c r="D226" s="7"/>
      <c r="E226" s="6"/>
      <c r="F226" s="5" t="s">
        <v>233</v>
      </c>
      <c r="G226" s="4"/>
      <c r="H226" s="4"/>
      <c r="I226" s="4"/>
      <c r="J226" s="4"/>
      <c r="K226" s="4"/>
      <c r="L226" s="3"/>
      <c r="M226" s="2" t="s">
        <v>32</v>
      </c>
      <c r="N226" s="4"/>
      <c r="O226" s="4"/>
      <c r="P226" s="4"/>
      <c r="Q226" s="4"/>
      <c r="R226" s="4"/>
      <c r="S226" s="4"/>
      <c r="T226" s="4"/>
      <c r="U226" s="4"/>
      <c r="V226" s="3"/>
      <c r="W226" s="9"/>
      <c r="X226" s="34"/>
      <c r="Y226" s="39"/>
      <c r="Z226" s="50">
        <v>12</v>
      </c>
      <c r="AA226" s="80">
        <v>378</v>
      </c>
      <c r="AB226" s="76">
        <f t="shared" si="18"/>
        <v>0</v>
      </c>
      <c r="AC226" s="77">
        <f t="shared" si="19"/>
        <v>0</v>
      </c>
      <c r="AD226" s="55"/>
    </row>
    <row r="227" spans="2:30" ht="18.75" customHeight="1" x14ac:dyDescent="0.2">
      <c r="B227" s="81">
        <v>6043911</v>
      </c>
      <c r="C227" s="8">
        <v>7791274198168</v>
      </c>
      <c r="D227" s="7"/>
      <c r="E227" s="6"/>
      <c r="F227" s="5" t="s">
        <v>234</v>
      </c>
      <c r="G227" s="4"/>
      <c r="H227" s="4"/>
      <c r="I227" s="4"/>
      <c r="J227" s="4"/>
      <c r="K227" s="4"/>
      <c r="L227" s="3"/>
      <c r="M227" s="2" t="s">
        <v>32</v>
      </c>
      <c r="N227" s="4"/>
      <c r="O227" s="4"/>
      <c r="P227" s="4"/>
      <c r="Q227" s="4"/>
      <c r="R227" s="4"/>
      <c r="S227" s="4"/>
      <c r="T227" s="4"/>
      <c r="U227" s="4"/>
      <c r="V227" s="3"/>
      <c r="W227" s="9"/>
      <c r="X227" s="34"/>
      <c r="Y227" s="39"/>
      <c r="Z227" s="50">
        <v>12</v>
      </c>
      <c r="AA227" s="80">
        <v>378</v>
      </c>
      <c r="AB227" s="76">
        <f t="shared" si="18"/>
        <v>0</v>
      </c>
      <c r="AC227" s="77">
        <f t="shared" si="19"/>
        <v>0</v>
      </c>
      <c r="AD227" s="55"/>
    </row>
    <row r="228" spans="2:30" ht="18.75" customHeight="1" x14ac:dyDescent="0.2">
      <c r="B228" s="81">
        <v>6043912</v>
      </c>
      <c r="C228" s="8">
        <v>7791274198175</v>
      </c>
      <c r="D228" s="7"/>
      <c r="E228" s="6"/>
      <c r="F228" s="5" t="s">
        <v>235</v>
      </c>
      <c r="G228" s="4"/>
      <c r="H228" s="4"/>
      <c r="I228" s="4"/>
      <c r="J228" s="4"/>
      <c r="K228" s="4"/>
      <c r="L228" s="3"/>
      <c r="M228" s="2" t="s">
        <v>32</v>
      </c>
      <c r="N228" s="4"/>
      <c r="O228" s="4"/>
      <c r="P228" s="4"/>
      <c r="Q228" s="4"/>
      <c r="R228" s="4"/>
      <c r="S228" s="4"/>
      <c r="T228" s="4"/>
      <c r="U228" s="4"/>
      <c r="V228" s="3"/>
      <c r="W228" s="9"/>
      <c r="X228" s="34"/>
      <c r="Y228" s="39"/>
      <c r="Z228" s="50">
        <v>12</v>
      </c>
      <c r="AA228" s="80">
        <v>378</v>
      </c>
      <c r="AB228" s="76">
        <f t="shared" si="18"/>
        <v>0</v>
      </c>
      <c r="AC228" s="77">
        <f t="shared" si="19"/>
        <v>0</v>
      </c>
      <c r="AD228" s="55"/>
    </row>
    <row r="229" spans="2:30" ht="18.75" customHeight="1" x14ac:dyDescent="0.2">
      <c r="B229" s="81">
        <v>6043920</v>
      </c>
      <c r="C229" s="8">
        <v>7791274198809</v>
      </c>
      <c r="D229" s="7"/>
      <c r="E229" s="6"/>
      <c r="F229" s="5" t="s">
        <v>236</v>
      </c>
      <c r="G229" s="4"/>
      <c r="H229" s="4"/>
      <c r="I229" s="4"/>
      <c r="J229" s="4"/>
      <c r="K229" s="4"/>
      <c r="L229" s="3"/>
      <c r="M229" s="2" t="s">
        <v>32</v>
      </c>
      <c r="N229" s="4"/>
      <c r="O229" s="4"/>
      <c r="P229" s="4"/>
      <c r="Q229" s="4"/>
      <c r="R229" s="4"/>
      <c r="S229" s="4"/>
      <c r="T229" s="4"/>
      <c r="U229" s="4"/>
      <c r="V229" s="3"/>
      <c r="W229" s="9"/>
      <c r="X229" s="34"/>
      <c r="Y229" s="39"/>
      <c r="Z229" s="50">
        <v>12</v>
      </c>
      <c r="AA229" s="80">
        <v>378</v>
      </c>
      <c r="AB229" s="76">
        <f t="shared" si="18"/>
        <v>0</v>
      </c>
      <c r="AC229" s="77">
        <f t="shared" si="19"/>
        <v>0</v>
      </c>
      <c r="AD229" s="55"/>
    </row>
    <row r="230" spans="2:30" ht="20.25" customHeight="1" x14ac:dyDescent="0.2">
      <c r="B230" s="48">
        <v>6043922</v>
      </c>
      <c r="C230" s="13">
        <v>7791274199431</v>
      </c>
      <c r="D230" s="12"/>
      <c r="E230" s="11"/>
      <c r="F230" s="10" t="s">
        <v>237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1"/>
      <c r="W230" s="9"/>
      <c r="X230" s="34"/>
      <c r="Y230" s="39"/>
      <c r="Z230" s="49">
        <v>12</v>
      </c>
      <c r="AA230" s="80">
        <v>332.99700000000001</v>
      </c>
      <c r="AB230" s="76">
        <f t="shared" si="18"/>
        <v>0</v>
      </c>
      <c r="AC230" s="77">
        <f t="shared" si="19"/>
        <v>0</v>
      </c>
      <c r="AD230" s="55"/>
    </row>
    <row r="231" spans="2:30" ht="17.25" customHeight="1" x14ac:dyDescent="0.2">
      <c r="B231" s="48">
        <v>6043923</v>
      </c>
      <c r="C231" s="13">
        <v>7791274199448</v>
      </c>
      <c r="D231" s="12"/>
      <c r="E231" s="11"/>
      <c r="F231" s="10" t="s">
        <v>238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1"/>
      <c r="W231" s="9"/>
      <c r="X231" s="34"/>
      <c r="Y231" s="39"/>
      <c r="Z231" s="49">
        <v>12</v>
      </c>
      <c r="AA231" s="80">
        <v>332.99700000000001</v>
      </c>
      <c r="AB231" s="76">
        <f t="shared" si="18"/>
        <v>0</v>
      </c>
      <c r="AC231" s="77">
        <f t="shared" si="19"/>
        <v>0</v>
      </c>
      <c r="AD231" s="55"/>
    </row>
    <row r="232" spans="2:30" ht="17.25" customHeight="1" x14ac:dyDescent="0.2">
      <c r="B232" s="48">
        <v>6043924</v>
      </c>
      <c r="C232" s="13">
        <v>7791274199455</v>
      </c>
      <c r="D232" s="12"/>
      <c r="E232" s="11"/>
      <c r="F232" s="10" t="s">
        <v>239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1"/>
      <c r="W232" s="9"/>
      <c r="X232" s="34"/>
      <c r="Y232" s="39"/>
      <c r="Z232" s="49">
        <v>12</v>
      </c>
      <c r="AA232" s="80">
        <v>332.99700000000001</v>
      </c>
      <c r="AB232" s="76">
        <f t="shared" si="18"/>
        <v>0</v>
      </c>
      <c r="AC232" s="77">
        <f t="shared" si="19"/>
        <v>0</v>
      </c>
      <c r="AD232" s="55"/>
    </row>
    <row r="233" spans="2:30" ht="17.25" customHeight="1" x14ac:dyDescent="0.2">
      <c r="B233" s="48">
        <v>6045301</v>
      </c>
      <c r="C233" s="13">
        <v>7791274196980</v>
      </c>
      <c r="D233" s="12"/>
      <c r="E233" s="11"/>
      <c r="F233" s="10" t="s">
        <v>240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1"/>
      <c r="W233" s="9"/>
      <c r="X233" s="34"/>
      <c r="Y233" s="39"/>
      <c r="Z233" s="49">
        <v>12</v>
      </c>
      <c r="AA233" s="80">
        <v>164.99700000000001</v>
      </c>
      <c r="AB233" s="76">
        <f t="shared" si="18"/>
        <v>0</v>
      </c>
      <c r="AC233" s="77">
        <f t="shared" si="19"/>
        <v>0</v>
      </c>
      <c r="AD233" s="55"/>
    </row>
    <row r="234" spans="2:30" ht="17.25" customHeight="1" x14ac:dyDescent="0.2">
      <c r="B234" s="48">
        <v>6045303</v>
      </c>
      <c r="C234" s="13">
        <v>7791274196997</v>
      </c>
      <c r="D234" s="12"/>
      <c r="E234" s="11"/>
      <c r="F234" s="10" t="s">
        <v>241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1"/>
      <c r="W234" s="9"/>
      <c r="X234" s="34"/>
      <c r="Y234" s="39"/>
      <c r="Z234" s="49">
        <v>12</v>
      </c>
      <c r="AA234" s="80">
        <v>164.99700000000001</v>
      </c>
      <c r="AB234" s="76">
        <f t="shared" si="18"/>
        <v>0</v>
      </c>
      <c r="AC234" s="77">
        <f t="shared" si="19"/>
        <v>0</v>
      </c>
      <c r="AD234" s="55"/>
    </row>
    <row r="235" spans="2:30" ht="17.25" customHeight="1" x14ac:dyDescent="0.2">
      <c r="B235" s="81">
        <v>6045308</v>
      </c>
      <c r="C235" s="8">
        <v>7791274197000</v>
      </c>
      <c r="D235" s="7"/>
      <c r="E235" s="6"/>
      <c r="F235" s="5" t="s">
        <v>242</v>
      </c>
      <c r="G235" s="4"/>
      <c r="H235" s="4"/>
      <c r="I235" s="4"/>
      <c r="J235" s="4"/>
      <c r="K235" s="4"/>
      <c r="L235" s="3"/>
      <c r="M235" s="2" t="s">
        <v>32</v>
      </c>
      <c r="N235" s="4"/>
      <c r="O235" s="4"/>
      <c r="P235" s="4"/>
      <c r="Q235" s="4"/>
      <c r="R235" s="4"/>
      <c r="S235" s="4"/>
      <c r="T235" s="4"/>
      <c r="U235" s="4"/>
      <c r="V235" s="3"/>
      <c r="W235" s="9"/>
      <c r="X235" s="34"/>
      <c r="Y235" s="39"/>
      <c r="Z235" s="50">
        <v>12</v>
      </c>
      <c r="AA235" s="80">
        <v>164.99700000000001</v>
      </c>
      <c r="AB235" s="76">
        <f t="shared" si="18"/>
        <v>0</v>
      </c>
      <c r="AC235" s="77">
        <f t="shared" si="19"/>
        <v>0</v>
      </c>
      <c r="AD235" s="55"/>
    </row>
    <row r="236" spans="2:30" ht="17.25" customHeight="1" x14ac:dyDescent="0.2">
      <c r="B236" s="48">
        <v>6045309</v>
      </c>
      <c r="C236" s="13">
        <v>7791274198854</v>
      </c>
      <c r="D236" s="12"/>
      <c r="E236" s="11"/>
      <c r="F236" s="10" t="s">
        <v>243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1"/>
      <c r="W236" s="9"/>
      <c r="X236" s="34"/>
      <c r="Y236" s="39"/>
      <c r="Z236" s="49">
        <v>12</v>
      </c>
      <c r="AA236" s="80">
        <v>164.99700000000001</v>
      </c>
      <c r="AB236" s="76">
        <f t="shared" si="18"/>
        <v>0</v>
      </c>
      <c r="AC236" s="77">
        <f t="shared" si="19"/>
        <v>0</v>
      </c>
      <c r="AD236" s="55"/>
    </row>
    <row r="237" spans="2:30" ht="17.25" customHeight="1" x14ac:dyDescent="0.2">
      <c r="B237" s="81">
        <v>6045910</v>
      </c>
      <c r="C237" s="8">
        <v>7791274198182</v>
      </c>
      <c r="D237" s="7"/>
      <c r="E237" s="6"/>
      <c r="F237" s="5" t="s">
        <v>244</v>
      </c>
      <c r="G237" s="4"/>
      <c r="H237" s="4"/>
      <c r="I237" s="4"/>
      <c r="J237" s="4"/>
      <c r="K237" s="4"/>
      <c r="L237" s="3"/>
      <c r="M237" s="2" t="s">
        <v>32</v>
      </c>
      <c r="N237" s="4"/>
      <c r="O237" s="4"/>
      <c r="P237" s="4"/>
      <c r="Q237" s="4"/>
      <c r="R237" s="4"/>
      <c r="S237" s="4"/>
      <c r="T237" s="4"/>
      <c r="U237" s="4"/>
      <c r="V237" s="3"/>
      <c r="W237" s="9"/>
      <c r="X237" s="34"/>
      <c r="Y237" s="39"/>
      <c r="Z237" s="50">
        <v>12</v>
      </c>
      <c r="AA237" s="80">
        <v>378</v>
      </c>
      <c r="AB237" s="76">
        <f t="shared" si="18"/>
        <v>0</v>
      </c>
      <c r="AC237" s="77">
        <f t="shared" si="19"/>
        <v>0</v>
      </c>
      <c r="AD237" s="55"/>
    </row>
    <row r="238" spans="2:30" ht="17.25" customHeight="1" x14ac:dyDescent="0.2">
      <c r="B238" s="81">
        <v>6045911</v>
      </c>
      <c r="C238" s="8">
        <v>7791274198199</v>
      </c>
      <c r="D238" s="7"/>
      <c r="E238" s="6"/>
      <c r="F238" s="5" t="s">
        <v>245</v>
      </c>
      <c r="G238" s="4"/>
      <c r="H238" s="4"/>
      <c r="I238" s="4"/>
      <c r="J238" s="4"/>
      <c r="K238" s="4"/>
      <c r="L238" s="3"/>
      <c r="M238" s="2" t="s">
        <v>32</v>
      </c>
      <c r="N238" s="4"/>
      <c r="O238" s="4"/>
      <c r="P238" s="4"/>
      <c r="Q238" s="4"/>
      <c r="R238" s="4"/>
      <c r="S238" s="4"/>
      <c r="T238" s="4"/>
      <c r="U238" s="4"/>
      <c r="V238" s="3"/>
      <c r="W238" s="9"/>
      <c r="X238" s="34"/>
      <c r="Y238" s="39"/>
      <c r="Z238" s="50">
        <v>12</v>
      </c>
      <c r="AA238" s="80">
        <v>378</v>
      </c>
      <c r="AB238" s="76">
        <f t="shared" si="18"/>
        <v>0</v>
      </c>
      <c r="AC238" s="77">
        <f t="shared" si="19"/>
        <v>0</v>
      </c>
      <c r="AD238" s="55"/>
    </row>
    <row r="239" spans="2:30" ht="17.25" customHeight="1" x14ac:dyDescent="0.2">
      <c r="B239" s="81">
        <v>6045912</v>
      </c>
      <c r="C239" s="8">
        <v>7791274198205</v>
      </c>
      <c r="D239" s="7"/>
      <c r="E239" s="6"/>
      <c r="F239" s="5" t="s">
        <v>246</v>
      </c>
      <c r="G239" s="4"/>
      <c r="H239" s="4"/>
      <c r="I239" s="4"/>
      <c r="J239" s="4"/>
      <c r="K239" s="4"/>
      <c r="L239" s="3"/>
      <c r="M239" s="2" t="s">
        <v>32</v>
      </c>
      <c r="N239" s="4"/>
      <c r="O239" s="4"/>
      <c r="P239" s="4"/>
      <c r="Q239" s="4"/>
      <c r="R239" s="4"/>
      <c r="S239" s="4"/>
      <c r="T239" s="4"/>
      <c r="U239" s="4"/>
      <c r="V239" s="3"/>
      <c r="W239" s="9"/>
      <c r="X239" s="34"/>
      <c r="Y239" s="39"/>
      <c r="Z239" s="50">
        <v>12</v>
      </c>
      <c r="AA239" s="80">
        <v>378</v>
      </c>
      <c r="AB239" s="76">
        <f t="shared" si="18"/>
        <v>0</v>
      </c>
      <c r="AC239" s="77">
        <f t="shared" si="19"/>
        <v>0</v>
      </c>
      <c r="AD239" s="55"/>
    </row>
    <row r="240" spans="2:30" ht="17.25" customHeight="1" x14ac:dyDescent="0.2">
      <c r="B240" s="81">
        <v>6045920</v>
      </c>
      <c r="C240" s="8">
        <v>7791274198816</v>
      </c>
      <c r="D240" s="7"/>
      <c r="E240" s="6"/>
      <c r="F240" s="5" t="s">
        <v>247</v>
      </c>
      <c r="G240" s="4"/>
      <c r="H240" s="4"/>
      <c r="I240" s="4"/>
      <c r="J240" s="4"/>
      <c r="K240" s="4"/>
      <c r="L240" s="3"/>
      <c r="M240" s="2" t="s">
        <v>32</v>
      </c>
      <c r="N240" s="4"/>
      <c r="O240" s="4"/>
      <c r="P240" s="4"/>
      <c r="Q240" s="4"/>
      <c r="R240" s="4"/>
      <c r="S240" s="4"/>
      <c r="T240" s="4"/>
      <c r="U240" s="4"/>
      <c r="V240" s="3"/>
      <c r="W240" s="9"/>
      <c r="X240" s="34"/>
      <c r="Y240" s="39"/>
      <c r="Z240" s="50">
        <v>12</v>
      </c>
      <c r="AA240" s="80">
        <v>378</v>
      </c>
      <c r="AB240" s="76">
        <f t="shared" si="18"/>
        <v>0</v>
      </c>
      <c r="AC240" s="77">
        <f t="shared" si="19"/>
        <v>0</v>
      </c>
      <c r="AD240" s="55"/>
    </row>
    <row r="241" spans="1:30" ht="17.25" customHeight="1" x14ac:dyDescent="0.2">
      <c r="B241" s="48">
        <v>6045922</v>
      </c>
      <c r="C241" s="13">
        <v>7791274199479</v>
      </c>
      <c r="D241" s="12"/>
      <c r="E241" s="11"/>
      <c r="F241" s="10" t="s">
        <v>248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1"/>
      <c r="W241" s="9"/>
      <c r="X241" s="34"/>
      <c r="Y241" s="39"/>
      <c r="Z241" s="49">
        <v>12</v>
      </c>
      <c r="AA241" s="80">
        <v>332.99700000000001</v>
      </c>
      <c r="AB241" s="76">
        <f t="shared" si="18"/>
        <v>0</v>
      </c>
      <c r="AC241" s="77">
        <f t="shared" si="19"/>
        <v>0</v>
      </c>
      <c r="AD241" s="55"/>
    </row>
    <row r="242" spans="1:30" ht="17.25" customHeight="1" x14ac:dyDescent="0.2">
      <c r="B242" s="48">
        <v>6045923</v>
      </c>
      <c r="C242" s="13">
        <v>7791274199486</v>
      </c>
      <c r="D242" s="12"/>
      <c r="E242" s="11"/>
      <c r="F242" s="10" t="s">
        <v>249</v>
      </c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1"/>
      <c r="W242" s="9"/>
      <c r="X242" s="34"/>
      <c r="Y242" s="39"/>
      <c r="Z242" s="49">
        <v>12</v>
      </c>
      <c r="AA242" s="80">
        <v>332.99700000000001</v>
      </c>
      <c r="AB242" s="76">
        <f t="shared" si="18"/>
        <v>0</v>
      </c>
      <c r="AC242" s="77">
        <f t="shared" si="19"/>
        <v>0</v>
      </c>
      <c r="AD242" s="55"/>
    </row>
    <row r="243" spans="1:30" ht="15.75" customHeight="1" x14ac:dyDescent="0.2">
      <c r="B243" s="48">
        <v>6045924</v>
      </c>
      <c r="C243" s="13">
        <v>7791274199493</v>
      </c>
      <c r="D243" s="12"/>
      <c r="E243" s="11"/>
      <c r="F243" s="10" t="s">
        <v>250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1"/>
      <c r="W243" s="9"/>
      <c r="X243" s="34"/>
      <c r="Y243" s="39"/>
      <c r="Z243" s="49">
        <v>12</v>
      </c>
      <c r="AA243" s="80">
        <v>332.99700000000001</v>
      </c>
      <c r="AB243" s="76">
        <f t="shared" si="18"/>
        <v>0</v>
      </c>
      <c r="AC243" s="77">
        <f t="shared" si="19"/>
        <v>0</v>
      </c>
      <c r="AD243" s="55"/>
    </row>
    <row r="244" spans="1:30" ht="15.75" customHeight="1" x14ac:dyDescent="0.2">
      <c r="A244" s="16" t="s">
        <v>251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" t="s">
        <v>16</v>
      </c>
      <c r="X244" s="34"/>
      <c r="Y244" s="39"/>
      <c r="Z244" s="78" t="s">
        <v>17</v>
      </c>
      <c r="AA244" s="79" t="s">
        <v>18</v>
      </c>
      <c r="AB244" s="55" t="s">
        <v>13</v>
      </c>
      <c r="AC244" s="55" t="s">
        <v>14</v>
      </c>
      <c r="AD244" s="75">
        <f>+SUM(AC:AC)</f>
        <v>0</v>
      </c>
    </row>
    <row r="245" spans="1:30" ht="15.75" customHeight="1" x14ac:dyDescent="0.2">
      <c r="B245" s="48">
        <v>6060508</v>
      </c>
      <c r="C245" s="13">
        <v>7791274004407</v>
      </c>
      <c r="D245" s="12"/>
      <c r="E245" s="11"/>
      <c r="F245" s="10" t="s">
        <v>252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1"/>
      <c r="W245" s="9"/>
      <c r="X245" s="34"/>
      <c r="Y245" s="39"/>
      <c r="Z245" s="49">
        <v>12</v>
      </c>
      <c r="AA245" s="80">
        <v>349.99650000000003</v>
      </c>
      <c r="AB245" s="76">
        <f t="shared" ref="AB245:AB252" si="20">W245</f>
        <v>0</v>
      </c>
      <c r="AC245" s="77">
        <f t="shared" ref="AC245:AC252" si="21">(W245*Z245*AA245)</f>
        <v>0</v>
      </c>
      <c r="AD245" s="55"/>
    </row>
    <row r="246" spans="1:30" ht="15.75" customHeight="1" x14ac:dyDescent="0.2">
      <c r="B246" s="48">
        <v>6060509</v>
      </c>
      <c r="C246" s="13">
        <v>7791274004414</v>
      </c>
      <c r="D246" s="12"/>
      <c r="E246" s="11"/>
      <c r="F246" s="10" t="s">
        <v>253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1"/>
      <c r="W246" s="9"/>
      <c r="X246" s="34"/>
      <c r="Y246" s="39"/>
      <c r="Z246" s="49">
        <v>12</v>
      </c>
      <c r="AA246" s="80">
        <v>349.99650000000003</v>
      </c>
      <c r="AB246" s="76">
        <f t="shared" si="20"/>
        <v>0</v>
      </c>
      <c r="AC246" s="77">
        <f t="shared" si="21"/>
        <v>0</v>
      </c>
      <c r="AD246" s="55"/>
    </row>
    <row r="247" spans="1:30" ht="15.75" customHeight="1" x14ac:dyDescent="0.2">
      <c r="B247" s="48">
        <v>6060510</v>
      </c>
      <c r="C247" s="13">
        <v>7791274004421</v>
      </c>
      <c r="D247" s="12"/>
      <c r="E247" s="11"/>
      <c r="F247" s="10" t="s">
        <v>254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1"/>
      <c r="W247" s="9"/>
      <c r="X247" s="34"/>
      <c r="Y247" s="39"/>
      <c r="Z247" s="49">
        <v>12</v>
      </c>
      <c r="AA247" s="80">
        <v>349.99650000000003</v>
      </c>
      <c r="AB247" s="76">
        <f t="shared" si="20"/>
        <v>0</v>
      </c>
      <c r="AC247" s="77">
        <f t="shared" si="21"/>
        <v>0</v>
      </c>
      <c r="AD247" s="55"/>
    </row>
    <row r="248" spans="1:30" ht="15.75" customHeight="1" x14ac:dyDescent="0.2">
      <c r="B248" s="48">
        <v>6060416</v>
      </c>
      <c r="C248" s="13">
        <v>7791274004711</v>
      </c>
      <c r="D248" s="12"/>
      <c r="E248" s="11"/>
      <c r="F248" s="10" t="s">
        <v>255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1"/>
      <c r="W248" s="9"/>
      <c r="X248" s="34"/>
      <c r="Y248" s="39"/>
      <c r="Z248" s="49">
        <v>12</v>
      </c>
      <c r="AA248" s="80">
        <v>521.99699999999996</v>
      </c>
      <c r="AB248" s="76">
        <f t="shared" si="20"/>
        <v>0</v>
      </c>
      <c r="AC248" s="77">
        <f t="shared" si="21"/>
        <v>0</v>
      </c>
      <c r="AD248" s="55"/>
    </row>
    <row r="249" spans="1:30" ht="15.75" customHeight="1" x14ac:dyDescent="0.2">
      <c r="B249" s="48">
        <v>6060417</v>
      </c>
      <c r="C249" s="13">
        <v>7791274004728</v>
      </c>
      <c r="D249" s="12"/>
      <c r="E249" s="11"/>
      <c r="F249" s="10" t="s">
        <v>256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1"/>
      <c r="W249" s="9"/>
      <c r="X249" s="34"/>
      <c r="Y249" s="39"/>
      <c r="Z249" s="49">
        <v>12</v>
      </c>
      <c r="AA249" s="80">
        <v>521.99699999999996</v>
      </c>
      <c r="AB249" s="76">
        <f t="shared" si="20"/>
        <v>0</v>
      </c>
      <c r="AC249" s="77">
        <f t="shared" si="21"/>
        <v>0</v>
      </c>
      <c r="AD249" s="55"/>
    </row>
    <row r="250" spans="1:30" ht="15.75" customHeight="1" x14ac:dyDescent="0.2">
      <c r="B250" s="48">
        <v>6060415</v>
      </c>
      <c r="C250" s="13">
        <v>7791274004704</v>
      </c>
      <c r="D250" s="12"/>
      <c r="E250" s="11"/>
      <c r="F250" s="10" t="s">
        <v>257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1"/>
      <c r="W250" s="9"/>
      <c r="X250" s="34"/>
      <c r="Y250" s="39"/>
      <c r="Z250" s="49">
        <v>12</v>
      </c>
      <c r="AA250" s="80">
        <v>521.99699999999996</v>
      </c>
      <c r="AB250" s="76">
        <f t="shared" si="20"/>
        <v>0</v>
      </c>
      <c r="AC250" s="77">
        <f t="shared" si="21"/>
        <v>0</v>
      </c>
      <c r="AD250" s="55"/>
    </row>
    <row r="251" spans="1:30" ht="15.75" customHeight="1" x14ac:dyDescent="0.2">
      <c r="B251" s="81">
        <v>6000818</v>
      </c>
      <c r="C251" s="8">
        <v>7791274201073</v>
      </c>
      <c r="D251" s="7"/>
      <c r="E251" s="6"/>
      <c r="F251" s="5" t="s">
        <v>258</v>
      </c>
      <c r="G251" s="4"/>
      <c r="H251" s="4"/>
      <c r="I251" s="4"/>
      <c r="J251" s="4"/>
      <c r="K251" s="4"/>
      <c r="L251" s="3"/>
      <c r="M251" s="2" t="s">
        <v>21</v>
      </c>
      <c r="N251" s="4"/>
      <c r="O251" s="4"/>
      <c r="P251" s="4"/>
      <c r="Q251" s="4"/>
      <c r="R251" s="4"/>
      <c r="S251" s="4"/>
      <c r="T251" s="4"/>
      <c r="U251" s="4"/>
      <c r="V251" s="3"/>
      <c r="W251" s="9"/>
      <c r="X251" s="34"/>
      <c r="Y251" s="39"/>
      <c r="Z251" s="50">
        <v>12</v>
      </c>
      <c r="AA251" s="80">
        <v>1046.9970000000001</v>
      </c>
      <c r="AB251" s="76">
        <f t="shared" si="20"/>
        <v>0</v>
      </c>
      <c r="AC251" s="77">
        <f t="shared" si="21"/>
        <v>0</v>
      </c>
      <c r="AD251" s="55"/>
    </row>
    <row r="252" spans="1:30" ht="15.75" customHeight="1" x14ac:dyDescent="0.2">
      <c r="B252" s="48">
        <v>6000813</v>
      </c>
      <c r="C252" s="13">
        <v>7791274200199</v>
      </c>
      <c r="D252" s="12"/>
      <c r="E252" s="11"/>
      <c r="F252" s="10" t="s">
        <v>259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1"/>
      <c r="W252" s="9"/>
      <c r="X252" s="34"/>
      <c r="Y252" s="39"/>
      <c r="Z252" s="49">
        <v>6</v>
      </c>
      <c r="AA252" s="80">
        <v>952.00350000000003</v>
      </c>
      <c r="AB252" s="76">
        <f t="shared" si="20"/>
        <v>0</v>
      </c>
      <c r="AC252" s="77">
        <f t="shared" si="21"/>
        <v>0</v>
      </c>
      <c r="AD252" s="55"/>
    </row>
    <row r="253" spans="1:30" ht="15.75" customHeight="1" x14ac:dyDescent="0.2">
      <c r="A253" s="16" t="s">
        <v>260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" t="s">
        <v>16</v>
      </c>
      <c r="X253" s="34"/>
      <c r="Y253" s="39"/>
      <c r="Z253" s="78" t="s">
        <v>17</v>
      </c>
      <c r="AA253" s="79" t="s">
        <v>18</v>
      </c>
      <c r="AB253" s="55" t="s">
        <v>13</v>
      </c>
      <c r="AC253" s="55" t="s">
        <v>14</v>
      </c>
      <c r="AD253" s="75">
        <f>+SUM(AC:AC)</f>
        <v>0</v>
      </c>
    </row>
    <row r="254" spans="1:30" ht="15.75" customHeight="1" x14ac:dyDescent="0.2">
      <c r="B254" s="48">
        <v>6032323</v>
      </c>
      <c r="C254" s="13">
        <v>7791274087134</v>
      </c>
      <c r="D254" s="12"/>
      <c r="E254" s="11"/>
      <c r="F254" s="10" t="s">
        <v>261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1"/>
      <c r="W254" s="9"/>
      <c r="X254" s="34"/>
      <c r="Y254" s="39"/>
      <c r="Z254" s="49">
        <v>12</v>
      </c>
      <c r="AA254" s="80">
        <v>550.00049999999999</v>
      </c>
      <c r="AB254" s="76">
        <f>W254</f>
        <v>0</v>
      </c>
      <c r="AC254" s="77">
        <f>(W254*Z254*AA254)</f>
        <v>0</v>
      </c>
      <c r="AD254" s="55"/>
    </row>
    <row r="255" spans="1:30" ht="15.75" customHeight="1" x14ac:dyDescent="0.2">
      <c r="B255" s="48">
        <v>6032325</v>
      </c>
      <c r="C255" s="13">
        <v>7791274000317</v>
      </c>
      <c r="D255" s="12"/>
      <c r="E255" s="11"/>
      <c r="F255" s="10" t="s">
        <v>262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1"/>
      <c r="W255" s="9"/>
      <c r="X255" s="34"/>
      <c r="Y255" s="39"/>
      <c r="Z255" s="49">
        <v>12</v>
      </c>
      <c r="AA255" s="80">
        <v>550.00049999999999</v>
      </c>
      <c r="AB255" s="76">
        <f>W255</f>
        <v>0</v>
      </c>
      <c r="AC255" s="77">
        <f>(W255*Z255*AA255)</f>
        <v>0</v>
      </c>
      <c r="AD255" s="55"/>
    </row>
    <row r="256" spans="1:30" ht="17.25" customHeight="1" x14ac:dyDescent="0.2">
      <c r="B256" s="48">
        <v>6032324</v>
      </c>
      <c r="C256" s="13">
        <v>7791274009242</v>
      </c>
      <c r="D256" s="12"/>
      <c r="E256" s="11"/>
      <c r="F256" s="10" t="s">
        <v>263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1"/>
      <c r="W256" s="9"/>
      <c r="X256" s="34"/>
      <c r="Y256" s="39"/>
      <c r="Z256" s="49">
        <v>12</v>
      </c>
      <c r="AA256" s="80">
        <v>550.00049999999999</v>
      </c>
      <c r="AB256" s="76">
        <f>W256</f>
        <v>0</v>
      </c>
      <c r="AC256" s="77">
        <f>(W256*Z256*AA256)</f>
        <v>0</v>
      </c>
      <c r="AD256" s="55"/>
    </row>
    <row r="257" spans="1:30" ht="17.25" customHeight="1" x14ac:dyDescent="0.2">
      <c r="B257" s="48">
        <v>6032754</v>
      </c>
      <c r="C257" s="13">
        <v>7791274189821</v>
      </c>
      <c r="D257" s="12"/>
      <c r="E257" s="11"/>
      <c r="F257" s="10" t="s">
        <v>264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1"/>
      <c r="W257" s="9"/>
      <c r="X257" s="34"/>
      <c r="Y257" s="39"/>
      <c r="Z257" s="49">
        <v>12</v>
      </c>
      <c r="AA257" s="80">
        <v>637.00350000000003</v>
      </c>
      <c r="AB257" s="76">
        <f>W257</f>
        <v>0</v>
      </c>
      <c r="AC257" s="77">
        <f>(W257*Z257*AA257)</f>
        <v>0</v>
      </c>
      <c r="AD257" s="55"/>
    </row>
    <row r="258" spans="1:30" ht="17.25" customHeight="1" x14ac:dyDescent="0.2">
      <c r="A258" s="16" t="s">
        <v>265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" t="s">
        <v>16</v>
      </c>
      <c r="X258" s="34"/>
      <c r="Y258" s="39"/>
      <c r="Z258" s="78" t="s">
        <v>17</v>
      </c>
      <c r="AA258" s="79" t="s">
        <v>18</v>
      </c>
      <c r="AB258" s="55" t="s">
        <v>13</v>
      </c>
      <c r="AC258" s="55" t="s">
        <v>14</v>
      </c>
      <c r="AD258" s="75">
        <f>+SUM(AC:AC)</f>
        <v>0</v>
      </c>
    </row>
    <row r="259" spans="1:30" ht="17.25" customHeight="1" x14ac:dyDescent="0.2">
      <c r="B259" s="48">
        <v>1020201</v>
      </c>
      <c r="C259" s="13">
        <v>7791274195952</v>
      </c>
      <c r="D259" s="12"/>
      <c r="E259" s="11"/>
      <c r="F259" s="10" t="s">
        <v>266</v>
      </c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1"/>
      <c r="W259" s="9"/>
      <c r="X259" s="34"/>
      <c r="Y259" s="39"/>
      <c r="Z259" s="49">
        <v>12</v>
      </c>
      <c r="AA259" s="80">
        <v>365.00099999999998</v>
      </c>
      <c r="AB259" s="76">
        <f>W259</f>
        <v>0</v>
      </c>
      <c r="AC259" s="77">
        <f>(W259*Z259*AA259)</f>
        <v>0</v>
      </c>
      <c r="AD259" s="55"/>
    </row>
    <row r="260" spans="1:30" ht="17.25" customHeight="1" x14ac:dyDescent="0.2">
      <c r="B260" s="48">
        <v>1020209</v>
      </c>
      <c r="C260" s="13">
        <v>7791274197079</v>
      </c>
      <c r="D260" s="12"/>
      <c r="E260" s="11"/>
      <c r="F260" s="10" t="s">
        <v>267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1"/>
      <c r="W260" s="9"/>
      <c r="X260" s="34"/>
      <c r="Y260" s="39"/>
      <c r="Z260" s="49">
        <v>12</v>
      </c>
      <c r="AA260" s="80">
        <v>600.00149999999996</v>
      </c>
      <c r="AB260" s="76">
        <f>W260</f>
        <v>0</v>
      </c>
      <c r="AC260" s="77">
        <f>(W260*Z260*AA260)</f>
        <v>0</v>
      </c>
      <c r="AD260" s="55"/>
    </row>
    <row r="261" spans="1:30" ht="17.25" customHeight="1" x14ac:dyDescent="0.2">
      <c r="B261" s="48">
        <v>1020202</v>
      </c>
      <c r="C261" s="13">
        <v>7791274198755</v>
      </c>
      <c r="D261" s="12"/>
      <c r="E261" s="11"/>
      <c r="F261" s="10" t="s">
        <v>268</v>
      </c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1"/>
      <c r="W261" s="9"/>
      <c r="X261" s="34"/>
      <c r="Y261" s="39"/>
      <c r="Z261" s="49">
        <v>12</v>
      </c>
      <c r="AA261" s="80">
        <v>420</v>
      </c>
      <c r="AB261" s="76">
        <f>W261</f>
        <v>0</v>
      </c>
      <c r="AC261" s="77">
        <f>(W261*Z261*AA261)</f>
        <v>0</v>
      </c>
      <c r="AD261" s="55"/>
    </row>
    <row r="262" spans="1:30" ht="17.25" customHeight="1" x14ac:dyDescent="0.2">
      <c r="B262" s="81">
        <v>1020213</v>
      </c>
      <c r="C262" s="8">
        <v>7791274200915</v>
      </c>
      <c r="D262" s="7"/>
      <c r="E262" s="6"/>
      <c r="F262" s="5" t="s">
        <v>269</v>
      </c>
      <c r="G262" s="4"/>
      <c r="H262" s="4"/>
      <c r="I262" s="4"/>
      <c r="J262" s="4"/>
      <c r="K262" s="4"/>
      <c r="L262" s="3"/>
      <c r="M262" s="2" t="s">
        <v>51</v>
      </c>
      <c r="N262" s="4"/>
      <c r="O262" s="4"/>
      <c r="P262" s="4"/>
      <c r="Q262" s="4"/>
      <c r="R262" s="4"/>
      <c r="S262" s="4"/>
      <c r="T262" s="4"/>
      <c r="U262" s="4"/>
      <c r="V262" s="3"/>
      <c r="W262" s="9"/>
      <c r="X262" s="34"/>
      <c r="Y262" s="39"/>
      <c r="Z262" s="50">
        <v>15</v>
      </c>
      <c r="AA262" s="80">
        <v>285.00150000000002</v>
      </c>
      <c r="AB262" s="76">
        <f>W262</f>
        <v>0</v>
      </c>
      <c r="AC262" s="77">
        <f>(W262*Z262*AA262)</f>
        <v>0</v>
      </c>
      <c r="AD262" s="55"/>
    </row>
    <row r="263" spans="1:30" ht="17.25" customHeight="1" x14ac:dyDescent="0.2">
      <c r="B263" s="48">
        <v>1020206</v>
      </c>
      <c r="C263" s="13">
        <v>7791274005152</v>
      </c>
      <c r="D263" s="12"/>
      <c r="E263" s="11"/>
      <c r="F263" s="10" t="s">
        <v>270</v>
      </c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1"/>
      <c r="W263" s="9"/>
      <c r="X263" s="34"/>
      <c r="Y263" s="39"/>
      <c r="Z263" s="49">
        <v>12</v>
      </c>
      <c r="AA263" s="80">
        <v>294.9975</v>
      </c>
      <c r="AB263" s="76">
        <f>W263</f>
        <v>0</v>
      </c>
      <c r="AC263" s="77">
        <f>(W263*Z263*AA263)</f>
        <v>0</v>
      </c>
      <c r="AD263" s="55"/>
    </row>
    <row r="264" spans="1:30" ht="17.25" customHeight="1" x14ac:dyDescent="0.2">
      <c r="A264" s="16" t="s">
        <v>271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" t="s">
        <v>16</v>
      </c>
      <c r="X264" s="34"/>
      <c r="Y264" s="39"/>
      <c r="Z264" s="78" t="s">
        <v>17</v>
      </c>
      <c r="AA264" s="79" t="s">
        <v>18</v>
      </c>
      <c r="AB264" s="55" t="s">
        <v>13</v>
      </c>
      <c r="AC264" s="55" t="s">
        <v>14</v>
      </c>
      <c r="AD264" s="75">
        <f>+SUM(AC:AC)</f>
        <v>0</v>
      </c>
    </row>
    <row r="265" spans="1:30" ht="17.25" customHeight="1" x14ac:dyDescent="0.2">
      <c r="B265" s="48">
        <v>6010251</v>
      </c>
      <c r="C265" s="13">
        <v>7791274197840</v>
      </c>
      <c r="D265" s="12"/>
      <c r="E265" s="11"/>
      <c r="F265" s="10" t="s">
        <v>272</v>
      </c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1"/>
      <c r="W265" s="9"/>
      <c r="X265" s="34"/>
      <c r="Y265" s="39"/>
      <c r="Z265" s="49">
        <v>16</v>
      </c>
      <c r="AA265" s="80">
        <v>327.99900000000002</v>
      </c>
      <c r="AB265" s="76">
        <f t="shared" ref="AB265:AB292" si="22">W265</f>
        <v>0</v>
      </c>
      <c r="AC265" s="77">
        <f t="shared" ref="AC265:AC292" si="23">(W265*Z265*AA265)</f>
        <v>0</v>
      </c>
      <c r="AD265" s="55"/>
    </row>
    <row r="266" spans="1:30" ht="17.25" customHeight="1" x14ac:dyDescent="0.2">
      <c r="B266" s="48">
        <v>6010253</v>
      </c>
      <c r="C266" s="13">
        <v>7791274197857</v>
      </c>
      <c r="D266" s="12"/>
      <c r="E266" s="11"/>
      <c r="F266" s="10" t="s">
        <v>273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1"/>
      <c r="W266" s="9"/>
      <c r="X266" s="34"/>
      <c r="Y266" s="39"/>
      <c r="Z266" s="49">
        <v>16</v>
      </c>
      <c r="AA266" s="80">
        <v>327.99900000000002</v>
      </c>
      <c r="AB266" s="76">
        <f t="shared" si="22"/>
        <v>0</v>
      </c>
      <c r="AC266" s="77">
        <f t="shared" si="23"/>
        <v>0</v>
      </c>
      <c r="AD266" s="55"/>
    </row>
    <row r="267" spans="1:30" ht="17.25" customHeight="1" x14ac:dyDescent="0.2">
      <c r="B267" s="48">
        <v>1010684</v>
      </c>
      <c r="C267" s="13">
        <v>7791274200410</v>
      </c>
      <c r="D267" s="12"/>
      <c r="E267" s="11"/>
      <c r="F267" s="10" t="s">
        <v>274</v>
      </c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1"/>
      <c r="W267" s="9"/>
      <c r="X267" s="34"/>
      <c r="Y267" s="39"/>
      <c r="Z267" s="49">
        <v>16</v>
      </c>
      <c r="AA267" s="80">
        <v>327.99900000000002</v>
      </c>
      <c r="AB267" s="76">
        <f t="shared" si="22"/>
        <v>0</v>
      </c>
      <c r="AC267" s="77">
        <f t="shared" si="23"/>
        <v>0</v>
      </c>
      <c r="AD267" s="55"/>
    </row>
    <row r="268" spans="1:30" ht="17.25" customHeight="1" x14ac:dyDescent="0.2">
      <c r="B268" s="48">
        <v>6010459</v>
      </c>
      <c r="C268" s="13">
        <v>7791274198779</v>
      </c>
      <c r="D268" s="12"/>
      <c r="E268" s="11"/>
      <c r="F268" s="10" t="s">
        <v>275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1"/>
      <c r="W268" s="9"/>
      <c r="X268" s="34"/>
      <c r="Y268" s="39"/>
      <c r="Z268" s="49">
        <v>12</v>
      </c>
      <c r="AA268" s="80">
        <v>280.00349999999997</v>
      </c>
      <c r="AB268" s="76">
        <f t="shared" si="22"/>
        <v>0</v>
      </c>
      <c r="AC268" s="77">
        <f t="shared" si="23"/>
        <v>0</v>
      </c>
      <c r="AD268" s="55"/>
    </row>
    <row r="269" spans="1:30" ht="15.75" customHeight="1" x14ac:dyDescent="0.2">
      <c r="B269" s="48">
        <v>6010458</v>
      </c>
      <c r="C269" s="13">
        <v>7791274198762</v>
      </c>
      <c r="D269" s="12"/>
      <c r="E269" s="11"/>
      <c r="F269" s="10" t="s">
        <v>276</v>
      </c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1"/>
      <c r="W269" s="9"/>
      <c r="X269" s="34"/>
      <c r="Y269" s="39"/>
      <c r="Z269" s="49">
        <v>12</v>
      </c>
      <c r="AA269" s="80">
        <v>280.00349999999997</v>
      </c>
      <c r="AB269" s="76">
        <f t="shared" si="22"/>
        <v>0</v>
      </c>
      <c r="AC269" s="77">
        <f t="shared" si="23"/>
        <v>0</v>
      </c>
      <c r="AD269" s="55"/>
    </row>
    <row r="270" spans="1:30" ht="15.75" customHeight="1" x14ac:dyDescent="0.2">
      <c r="B270" s="48">
        <v>1010686</v>
      </c>
      <c r="C270" s="13">
        <v>7791274200427</v>
      </c>
      <c r="D270" s="12"/>
      <c r="E270" s="11"/>
      <c r="F270" s="10" t="s">
        <v>277</v>
      </c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1"/>
      <c r="W270" s="9"/>
      <c r="X270" s="34"/>
      <c r="Y270" s="39"/>
      <c r="Z270" s="49">
        <v>12</v>
      </c>
      <c r="AA270" s="80">
        <v>280.00349999999997</v>
      </c>
      <c r="AB270" s="76">
        <f t="shared" si="22"/>
        <v>0</v>
      </c>
      <c r="AC270" s="77">
        <f t="shared" si="23"/>
        <v>0</v>
      </c>
      <c r="AD270" s="55"/>
    </row>
    <row r="271" spans="1:30" ht="15.75" customHeight="1" x14ac:dyDescent="0.2">
      <c r="B271" s="48">
        <v>6010451</v>
      </c>
      <c r="C271" s="13">
        <v>7791274000621</v>
      </c>
      <c r="D271" s="12"/>
      <c r="E271" s="11"/>
      <c r="F271" s="10" t="s">
        <v>278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1"/>
      <c r="W271" s="9"/>
      <c r="X271" s="34"/>
      <c r="Y271" s="39"/>
      <c r="Z271" s="49">
        <v>8</v>
      </c>
      <c r="AA271" s="80">
        <v>454.99650000000003</v>
      </c>
      <c r="AB271" s="76">
        <f t="shared" si="22"/>
        <v>0</v>
      </c>
      <c r="AC271" s="77">
        <f t="shared" si="23"/>
        <v>0</v>
      </c>
      <c r="AD271" s="55"/>
    </row>
    <row r="272" spans="1:30" ht="15.75" customHeight="1" x14ac:dyDescent="0.2">
      <c r="B272" s="48">
        <v>6010453</v>
      </c>
      <c r="C272" s="13">
        <v>7791274000645</v>
      </c>
      <c r="D272" s="12"/>
      <c r="E272" s="11"/>
      <c r="F272" s="10" t="s">
        <v>279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1"/>
      <c r="W272" s="9"/>
      <c r="X272" s="34"/>
      <c r="Y272" s="39"/>
      <c r="Z272" s="49">
        <v>8</v>
      </c>
      <c r="AA272" s="80">
        <v>454.99650000000003</v>
      </c>
      <c r="AB272" s="76">
        <f t="shared" si="22"/>
        <v>0</v>
      </c>
      <c r="AC272" s="77">
        <f t="shared" si="23"/>
        <v>0</v>
      </c>
      <c r="AD272" s="55"/>
    </row>
    <row r="273" spans="2:30" ht="15.75" customHeight="1" x14ac:dyDescent="0.2">
      <c r="B273" s="48">
        <v>1010683</v>
      </c>
      <c r="C273" s="13">
        <v>7791274200380</v>
      </c>
      <c r="D273" s="12"/>
      <c r="E273" s="11"/>
      <c r="F273" s="10" t="s">
        <v>280</v>
      </c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1"/>
      <c r="W273" s="9"/>
      <c r="X273" s="34"/>
      <c r="Y273" s="39"/>
      <c r="Z273" s="49">
        <v>8</v>
      </c>
      <c r="AA273" s="80">
        <v>454.99650000000003</v>
      </c>
      <c r="AB273" s="76">
        <f t="shared" si="22"/>
        <v>0</v>
      </c>
      <c r="AC273" s="77">
        <f t="shared" si="23"/>
        <v>0</v>
      </c>
      <c r="AD273" s="55"/>
    </row>
    <row r="274" spans="2:30" ht="17.25" customHeight="1" x14ac:dyDescent="0.2">
      <c r="B274" s="48">
        <v>6010455</v>
      </c>
      <c r="C274" s="13">
        <v>7791274000652</v>
      </c>
      <c r="D274" s="12"/>
      <c r="E274" s="11"/>
      <c r="F274" s="10" t="s">
        <v>281</v>
      </c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1"/>
      <c r="W274" s="9"/>
      <c r="X274" s="34"/>
      <c r="Y274" s="39"/>
      <c r="Z274" s="49">
        <v>8</v>
      </c>
      <c r="AA274" s="80">
        <v>379.995</v>
      </c>
      <c r="AB274" s="76">
        <f t="shared" si="22"/>
        <v>0</v>
      </c>
      <c r="AC274" s="77">
        <f t="shared" si="23"/>
        <v>0</v>
      </c>
      <c r="AD274" s="55"/>
    </row>
    <row r="275" spans="2:30" ht="17.25" customHeight="1" x14ac:dyDescent="0.2">
      <c r="B275" s="48">
        <v>6010457</v>
      </c>
      <c r="C275" s="13">
        <v>7791274000676</v>
      </c>
      <c r="D275" s="12"/>
      <c r="E275" s="11"/>
      <c r="F275" s="10" t="s">
        <v>282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1"/>
      <c r="W275" s="9"/>
      <c r="X275" s="34"/>
      <c r="Y275" s="39"/>
      <c r="Z275" s="49">
        <v>8</v>
      </c>
      <c r="AA275" s="80">
        <v>379.995</v>
      </c>
      <c r="AB275" s="76">
        <f t="shared" si="22"/>
        <v>0</v>
      </c>
      <c r="AC275" s="77">
        <f t="shared" si="23"/>
        <v>0</v>
      </c>
      <c r="AD275" s="55"/>
    </row>
    <row r="276" spans="2:30" ht="17.25" customHeight="1" x14ac:dyDescent="0.2">
      <c r="B276" s="48">
        <v>1010685</v>
      </c>
      <c r="C276" s="13">
        <v>7791274200434</v>
      </c>
      <c r="D276" s="12"/>
      <c r="E276" s="11"/>
      <c r="F276" s="10" t="s">
        <v>283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1"/>
      <c r="W276" s="9"/>
      <c r="X276" s="34"/>
      <c r="Y276" s="39"/>
      <c r="Z276" s="49">
        <v>8</v>
      </c>
      <c r="AA276" s="80">
        <v>280.00349999999997</v>
      </c>
      <c r="AB276" s="76">
        <f t="shared" si="22"/>
        <v>0</v>
      </c>
      <c r="AC276" s="77">
        <f t="shared" si="23"/>
        <v>0</v>
      </c>
      <c r="AD276" s="55"/>
    </row>
    <row r="277" spans="2:30" ht="17.25" customHeight="1" x14ac:dyDescent="0.2">
      <c r="B277" s="48">
        <v>1010151</v>
      </c>
      <c r="C277" s="13">
        <v>7791274088780</v>
      </c>
      <c r="D277" s="12"/>
      <c r="E277" s="11"/>
      <c r="F277" s="10" t="s">
        <v>284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1"/>
      <c r="W277" s="9"/>
      <c r="X277" s="34"/>
      <c r="Y277" s="39"/>
      <c r="Z277" s="49">
        <v>12</v>
      </c>
      <c r="AA277" s="80">
        <v>274.995</v>
      </c>
      <c r="AB277" s="76">
        <f t="shared" si="22"/>
        <v>0</v>
      </c>
      <c r="AC277" s="77">
        <f t="shared" si="23"/>
        <v>0</v>
      </c>
      <c r="AD277" s="55"/>
    </row>
    <row r="278" spans="2:30" ht="17.25" customHeight="1" x14ac:dyDescent="0.2">
      <c r="B278" s="48">
        <v>1010201</v>
      </c>
      <c r="C278" s="13">
        <v>7791274190360</v>
      </c>
      <c r="D278" s="12"/>
      <c r="E278" s="11"/>
      <c r="F278" s="10" t="s">
        <v>285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1"/>
      <c r="W278" s="9"/>
      <c r="X278" s="34"/>
      <c r="Y278" s="39"/>
      <c r="Z278" s="49">
        <v>12</v>
      </c>
      <c r="AA278" s="80">
        <v>299.99549999999999</v>
      </c>
      <c r="AB278" s="76">
        <f t="shared" si="22"/>
        <v>0</v>
      </c>
      <c r="AC278" s="77">
        <f t="shared" si="23"/>
        <v>0</v>
      </c>
      <c r="AD278" s="55"/>
    </row>
    <row r="279" spans="2:30" ht="17.25" customHeight="1" x14ac:dyDescent="0.2">
      <c r="B279" s="48">
        <v>1010690</v>
      </c>
      <c r="C279" s="13">
        <v>7791274200311</v>
      </c>
      <c r="D279" s="12"/>
      <c r="E279" s="11"/>
      <c r="F279" s="10" t="s">
        <v>286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1"/>
      <c r="W279" s="9"/>
      <c r="X279" s="34"/>
      <c r="Y279" s="39"/>
      <c r="Z279" s="49">
        <v>12</v>
      </c>
      <c r="AA279" s="80">
        <v>299.99549999999999</v>
      </c>
      <c r="AB279" s="76">
        <f t="shared" si="22"/>
        <v>0</v>
      </c>
      <c r="AC279" s="77">
        <f t="shared" si="23"/>
        <v>0</v>
      </c>
      <c r="AD279" s="55"/>
    </row>
    <row r="280" spans="2:30" ht="17.25" customHeight="1" x14ac:dyDescent="0.2">
      <c r="B280" s="48">
        <v>1010696</v>
      </c>
      <c r="C280" s="13">
        <v>7791274200366</v>
      </c>
      <c r="D280" s="12"/>
      <c r="E280" s="11"/>
      <c r="F280" s="10" t="s">
        <v>287</v>
      </c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1"/>
      <c r="W280" s="9"/>
      <c r="X280" s="34"/>
      <c r="Y280" s="39"/>
      <c r="Z280" s="49">
        <v>12</v>
      </c>
      <c r="AA280" s="80">
        <v>169.995</v>
      </c>
      <c r="AB280" s="76">
        <f t="shared" si="22"/>
        <v>0</v>
      </c>
      <c r="AC280" s="77">
        <f t="shared" si="23"/>
        <v>0</v>
      </c>
      <c r="AD280" s="55"/>
    </row>
    <row r="281" spans="2:30" ht="15.75" customHeight="1" x14ac:dyDescent="0.2">
      <c r="B281" s="48">
        <v>1010700</v>
      </c>
      <c r="C281" s="13">
        <v>7791274200519</v>
      </c>
      <c r="D281" s="12"/>
      <c r="E281" s="11"/>
      <c r="F281" s="10" t="s">
        <v>288</v>
      </c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1"/>
      <c r="W281" s="9"/>
      <c r="X281" s="34"/>
      <c r="Y281" s="39"/>
      <c r="Z281" s="49">
        <v>3</v>
      </c>
      <c r="AA281" s="80">
        <v>554.99850000000004</v>
      </c>
      <c r="AB281" s="76">
        <f t="shared" si="22"/>
        <v>0</v>
      </c>
      <c r="AC281" s="77">
        <f t="shared" si="23"/>
        <v>0</v>
      </c>
      <c r="AD281" s="55"/>
    </row>
    <row r="282" spans="2:30" ht="15.75" customHeight="1" x14ac:dyDescent="0.2">
      <c r="B282" s="48">
        <v>1010697</v>
      </c>
      <c r="C282" s="13">
        <v>7791274200373</v>
      </c>
      <c r="D282" s="12"/>
      <c r="E282" s="11"/>
      <c r="F282" s="10" t="s">
        <v>289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1"/>
      <c r="W282" s="9"/>
      <c r="X282" s="34"/>
      <c r="Y282" s="39"/>
      <c r="Z282" s="49">
        <v>12</v>
      </c>
      <c r="AA282" s="80">
        <v>169.995</v>
      </c>
      <c r="AB282" s="76">
        <f t="shared" si="22"/>
        <v>0</v>
      </c>
      <c r="AC282" s="77">
        <f t="shared" si="23"/>
        <v>0</v>
      </c>
      <c r="AD282" s="55"/>
    </row>
    <row r="283" spans="2:30" ht="15.75" customHeight="1" x14ac:dyDescent="0.2">
      <c r="B283" s="48">
        <v>1010701</v>
      </c>
      <c r="C283" s="13">
        <v>7791274200526</v>
      </c>
      <c r="D283" s="12"/>
      <c r="E283" s="11"/>
      <c r="F283" s="10" t="s">
        <v>290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1"/>
      <c r="W283" s="9"/>
      <c r="X283" s="34"/>
      <c r="Y283" s="39"/>
      <c r="Z283" s="49">
        <v>3</v>
      </c>
      <c r="AA283" s="80">
        <v>554.99850000000004</v>
      </c>
      <c r="AB283" s="76">
        <f t="shared" si="22"/>
        <v>0</v>
      </c>
      <c r="AC283" s="77">
        <f t="shared" si="23"/>
        <v>0</v>
      </c>
      <c r="AD283" s="55"/>
    </row>
    <row r="284" spans="2:30" ht="17.25" customHeight="1" x14ac:dyDescent="0.2">
      <c r="B284" s="48">
        <v>1010694</v>
      </c>
      <c r="C284" s="13">
        <v>7791274200342</v>
      </c>
      <c r="D284" s="12"/>
      <c r="E284" s="11"/>
      <c r="F284" s="10" t="s">
        <v>291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1"/>
      <c r="W284" s="9"/>
      <c r="X284" s="34"/>
      <c r="Y284" s="39"/>
      <c r="Z284" s="49">
        <v>12</v>
      </c>
      <c r="AA284" s="80">
        <v>169.995</v>
      </c>
      <c r="AB284" s="76">
        <f t="shared" si="22"/>
        <v>0</v>
      </c>
      <c r="AC284" s="77">
        <f t="shared" si="23"/>
        <v>0</v>
      </c>
      <c r="AD284" s="55"/>
    </row>
    <row r="285" spans="2:30" ht="17.25" customHeight="1" x14ac:dyDescent="0.2">
      <c r="B285" s="48">
        <v>1010698</v>
      </c>
      <c r="C285" s="13">
        <v>7791274200496</v>
      </c>
      <c r="D285" s="12"/>
      <c r="E285" s="11"/>
      <c r="F285" s="10" t="s">
        <v>292</v>
      </c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1"/>
      <c r="W285" s="9"/>
      <c r="X285" s="34"/>
      <c r="Y285" s="39"/>
      <c r="Z285" s="49">
        <v>3</v>
      </c>
      <c r="AA285" s="80">
        <v>554.99850000000004</v>
      </c>
      <c r="AB285" s="76">
        <f t="shared" si="22"/>
        <v>0</v>
      </c>
      <c r="AC285" s="77">
        <f t="shared" si="23"/>
        <v>0</v>
      </c>
      <c r="AD285" s="55"/>
    </row>
    <row r="286" spans="2:30" ht="17.25" customHeight="1" x14ac:dyDescent="0.2">
      <c r="B286" s="48">
        <v>1010695</v>
      </c>
      <c r="C286" s="13">
        <v>7791274200359</v>
      </c>
      <c r="D286" s="12"/>
      <c r="E286" s="11"/>
      <c r="F286" s="10" t="s">
        <v>293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1"/>
      <c r="W286" s="9"/>
      <c r="X286" s="34"/>
      <c r="Y286" s="39"/>
      <c r="Z286" s="49">
        <v>12</v>
      </c>
      <c r="AA286" s="80">
        <v>169.995</v>
      </c>
      <c r="AB286" s="76">
        <f t="shared" si="22"/>
        <v>0</v>
      </c>
      <c r="AC286" s="77">
        <f t="shared" si="23"/>
        <v>0</v>
      </c>
      <c r="AD286" s="55"/>
    </row>
    <row r="287" spans="2:30" ht="17.25" customHeight="1" x14ac:dyDescent="0.2">
      <c r="B287" s="48">
        <v>1010699</v>
      </c>
      <c r="C287" s="13">
        <v>7791274200502</v>
      </c>
      <c r="D287" s="12"/>
      <c r="E287" s="11"/>
      <c r="F287" s="10" t="s">
        <v>294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1"/>
      <c r="W287" s="9"/>
      <c r="X287" s="34"/>
      <c r="Y287" s="39"/>
      <c r="Z287" s="49">
        <v>3</v>
      </c>
      <c r="AA287" s="80">
        <v>554.99850000000004</v>
      </c>
      <c r="AB287" s="76">
        <f t="shared" si="22"/>
        <v>0</v>
      </c>
      <c r="AC287" s="77">
        <f t="shared" si="23"/>
        <v>0</v>
      </c>
      <c r="AD287" s="55"/>
    </row>
    <row r="288" spans="2:30" ht="17.25" customHeight="1" x14ac:dyDescent="0.2">
      <c r="B288" s="48">
        <v>1010687</v>
      </c>
      <c r="C288" s="13">
        <v>7791274200281</v>
      </c>
      <c r="D288" s="12"/>
      <c r="E288" s="11"/>
      <c r="F288" s="10" t="s">
        <v>295</v>
      </c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1"/>
      <c r="W288" s="9"/>
      <c r="X288" s="34"/>
      <c r="Y288" s="39"/>
      <c r="Z288" s="49">
        <v>12</v>
      </c>
      <c r="AA288" s="80">
        <v>219.99600000000001</v>
      </c>
      <c r="AB288" s="76">
        <f t="shared" si="22"/>
        <v>0</v>
      </c>
      <c r="AC288" s="77">
        <f t="shared" si="23"/>
        <v>0</v>
      </c>
      <c r="AD288" s="55"/>
    </row>
    <row r="289" spans="1:30" ht="17.25" customHeight="1" x14ac:dyDescent="0.2">
      <c r="B289" s="48">
        <v>1010688</v>
      </c>
      <c r="C289" s="13">
        <v>7791274200298</v>
      </c>
      <c r="D289" s="12"/>
      <c r="E289" s="11"/>
      <c r="F289" s="10" t="s">
        <v>296</v>
      </c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1"/>
      <c r="W289" s="9"/>
      <c r="X289" s="34"/>
      <c r="Y289" s="39"/>
      <c r="Z289" s="49">
        <v>12</v>
      </c>
      <c r="AA289" s="80">
        <v>260.00099999999998</v>
      </c>
      <c r="AB289" s="76">
        <f t="shared" si="22"/>
        <v>0</v>
      </c>
      <c r="AC289" s="77">
        <f t="shared" si="23"/>
        <v>0</v>
      </c>
      <c r="AD289" s="55"/>
    </row>
    <row r="290" spans="1:30" ht="17.25" customHeight="1" x14ac:dyDescent="0.2">
      <c r="B290" s="48">
        <v>1010689</v>
      </c>
      <c r="C290" s="13">
        <v>7791274200304</v>
      </c>
      <c r="D290" s="12"/>
      <c r="E290" s="11"/>
      <c r="F290" s="10" t="s">
        <v>297</v>
      </c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1"/>
      <c r="W290" s="9"/>
      <c r="X290" s="34"/>
      <c r="Y290" s="39"/>
      <c r="Z290" s="49">
        <v>12</v>
      </c>
      <c r="AA290" s="80">
        <v>260.00099999999998</v>
      </c>
      <c r="AB290" s="76">
        <f t="shared" si="22"/>
        <v>0</v>
      </c>
      <c r="AC290" s="77">
        <f t="shared" si="23"/>
        <v>0</v>
      </c>
      <c r="AD290" s="55"/>
    </row>
    <row r="291" spans="1:30" ht="17.25" customHeight="1" x14ac:dyDescent="0.2">
      <c r="B291" s="48">
        <v>1010692</v>
      </c>
      <c r="C291" s="13">
        <v>7791274200335</v>
      </c>
      <c r="D291" s="12"/>
      <c r="E291" s="11"/>
      <c r="F291" s="10" t="s">
        <v>298</v>
      </c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1"/>
      <c r="W291" s="9"/>
      <c r="X291" s="34"/>
      <c r="Y291" s="39"/>
      <c r="Z291" s="49">
        <v>12</v>
      </c>
      <c r="AA291" s="80">
        <v>315</v>
      </c>
      <c r="AB291" s="76">
        <f t="shared" si="22"/>
        <v>0</v>
      </c>
      <c r="AC291" s="77">
        <f t="shared" si="23"/>
        <v>0</v>
      </c>
      <c r="AD291" s="55"/>
    </row>
    <row r="292" spans="1:30" ht="17.25" customHeight="1" x14ac:dyDescent="0.2">
      <c r="B292" s="81">
        <v>1010691</v>
      </c>
      <c r="C292" s="8">
        <v>7791274200328</v>
      </c>
      <c r="D292" s="7"/>
      <c r="E292" s="6"/>
      <c r="F292" s="5" t="s">
        <v>299</v>
      </c>
      <c r="G292" s="4"/>
      <c r="H292" s="4"/>
      <c r="I292" s="4"/>
      <c r="J292" s="4"/>
      <c r="K292" s="4"/>
      <c r="L292" s="3"/>
      <c r="M292" s="2" t="s">
        <v>21</v>
      </c>
      <c r="N292" s="4"/>
      <c r="O292" s="4"/>
      <c r="P292" s="4"/>
      <c r="Q292" s="4"/>
      <c r="R292" s="4"/>
      <c r="S292" s="4"/>
      <c r="T292" s="4"/>
      <c r="U292" s="4"/>
      <c r="V292" s="3"/>
      <c r="W292" s="9"/>
      <c r="X292" s="34"/>
      <c r="Y292" s="39"/>
      <c r="Z292" s="50">
        <v>12</v>
      </c>
      <c r="AA292" s="80">
        <v>319.99799999999999</v>
      </c>
      <c r="AB292" s="76">
        <f t="shared" si="22"/>
        <v>0</v>
      </c>
      <c r="AC292" s="77">
        <f t="shared" si="23"/>
        <v>0</v>
      </c>
      <c r="AD292" s="55"/>
    </row>
    <row r="293" spans="1:30" ht="15.75" customHeight="1" x14ac:dyDescent="0.2">
      <c r="A293" s="16" t="s">
        <v>300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" t="s">
        <v>16</v>
      </c>
      <c r="X293" s="34"/>
      <c r="Y293" s="39"/>
      <c r="Z293" s="78" t="s">
        <v>17</v>
      </c>
      <c r="AA293" s="79" t="s">
        <v>18</v>
      </c>
      <c r="AB293" s="55" t="s">
        <v>13</v>
      </c>
      <c r="AC293" s="55" t="s">
        <v>14</v>
      </c>
      <c r="AD293" s="75">
        <f>+SUM(AC:AC)</f>
        <v>0</v>
      </c>
    </row>
    <row r="294" spans="1:30" ht="17.25" customHeight="1" x14ac:dyDescent="0.2">
      <c r="B294" s="48">
        <v>3840004</v>
      </c>
      <c r="C294" s="13">
        <v>7791274003547</v>
      </c>
      <c r="D294" s="12"/>
      <c r="E294" s="11"/>
      <c r="F294" s="10" t="s">
        <v>301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1"/>
      <c r="W294" s="9"/>
      <c r="X294" s="34"/>
      <c r="Y294" s="39"/>
      <c r="Z294" s="49">
        <v>32</v>
      </c>
      <c r="AA294" s="80">
        <v>284.00400000000002</v>
      </c>
      <c r="AB294" s="76">
        <f>W294</f>
        <v>0</v>
      </c>
      <c r="AC294" s="77">
        <f>(W294*Z294*AA294)</f>
        <v>0</v>
      </c>
      <c r="AD294" s="55"/>
    </row>
    <row r="295" spans="1:30" ht="15" customHeight="1" x14ac:dyDescent="0.2">
      <c r="B295" s="48">
        <v>3832122</v>
      </c>
      <c r="C295" s="13">
        <v>7791274001321</v>
      </c>
      <c r="D295" s="12"/>
      <c r="E295" s="11"/>
      <c r="F295" s="10" t="s">
        <v>302</v>
      </c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1"/>
      <c r="W295" s="9"/>
      <c r="X295" s="34"/>
      <c r="Y295" s="39"/>
      <c r="Z295" s="49">
        <v>12</v>
      </c>
      <c r="AA295" s="80">
        <v>799.995</v>
      </c>
      <c r="AB295" s="76">
        <f>W295</f>
        <v>0</v>
      </c>
      <c r="AC295" s="77">
        <f>(W295*Z295*AA295)</f>
        <v>0</v>
      </c>
      <c r="AD295" s="55"/>
    </row>
    <row r="296" spans="1:30" ht="18.75" customHeight="1" x14ac:dyDescent="0.2">
      <c r="B296" s="48">
        <v>3832121</v>
      </c>
      <c r="C296" s="13">
        <v>7791274001314</v>
      </c>
      <c r="D296" s="12"/>
      <c r="E296" s="11"/>
      <c r="F296" s="10" t="s">
        <v>303</v>
      </c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1"/>
      <c r="W296" s="9"/>
      <c r="X296" s="34"/>
      <c r="Y296" s="39"/>
      <c r="Z296" s="49">
        <v>12</v>
      </c>
      <c r="AA296" s="80">
        <v>799.995</v>
      </c>
      <c r="AB296" s="76">
        <f>W296</f>
        <v>0</v>
      </c>
      <c r="AC296" s="77">
        <f>(W296*Z296*AA296)</f>
        <v>0</v>
      </c>
      <c r="AD296" s="55"/>
    </row>
    <row r="297" spans="1:30" ht="17.25" customHeight="1" x14ac:dyDescent="0.2">
      <c r="B297" s="48">
        <v>3840364</v>
      </c>
      <c r="C297" s="13">
        <v>7791274200830</v>
      </c>
      <c r="D297" s="12"/>
      <c r="E297" s="11"/>
      <c r="F297" s="10" t="s">
        <v>304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1"/>
      <c r="W297" s="9"/>
      <c r="X297" s="34"/>
      <c r="Y297" s="39"/>
      <c r="Z297" s="49">
        <v>12</v>
      </c>
      <c r="AA297" s="80">
        <v>1180.0005000000001</v>
      </c>
      <c r="AB297" s="76">
        <f>W297</f>
        <v>0</v>
      </c>
      <c r="AC297" s="77">
        <f>(W297*Z297*AA297)</f>
        <v>0</v>
      </c>
      <c r="AD297" s="55"/>
    </row>
    <row r="298" spans="1:30" ht="17.25" customHeight="1" x14ac:dyDescent="0.2">
      <c r="B298" s="48">
        <v>3800001</v>
      </c>
      <c r="C298" s="13">
        <v>7791274198489</v>
      </c>
      <c r="D298" s="12"/>
      <c r="E298" s="11"/>
      <c r="F298" s="10" t="s">
        <v>305</v>
      </c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1"/>
      <c r="W298" s="9"/>
      <c r="X298" s="34"/>
      <c r="Y298" s="39"/>
      <c r="Z298" s="49">
        <v>12</v>
      </c>
      <c r="AA298" s="80">
        <v>1237.0050000000001</v>
      </c>
      <c r="AB298" s="76">
        <f>W298</f>
        <v>0</v>
      </c>
      <c r="AC298" s="77">
        <f>(W298*Z298*AA298)</f>
        <v>0</v>
      </c>
      <c r="AD298" s="55"/>
    </row>
    <row r="299" spans="1:30" ht="17.25" customHeight="1" x14ac:dyDescent="0.2">
      <c r="A299" s="16" t="s">
        <v>306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" t="s">
        <v>16</v>
      </c>
      <c r="X299" s="34"/>
      <c r="Y299" s="39"/>
      <c r="Z299" s="78" t="s">
        <v>17</v>
      </c>
      <c r="AA299" s="79" t="s">
        <v>18</v>
      </c>
      <c r="AB299" s="55" t="s">
        <v>13</v>
      </c>
      <c r="AC299" s="55" t="s">
        <v>14</v>
      </c>
      <c r="AD299" s="75">
        <f>+SUM(AC:AC)</f>
        <v>0</v>
      </c>
    </row>
    <row r="300" spans="1:30" ht="15.75" customHeight="1" x14ac:dyDescent="0.2">
      <c r="B300" s="48">
        <v>4040875</v>
      </c>
      <c r="C300" s="13">
        <v>7791274199219</v>
      </c>
      <c r="D300" s="12"/>
      <c r="E300" s="11"/>
      <c r="F300" s="10" t="s">
        <v>307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1"/>
      <c r="W300" s="9"/>
      <c r="X300" s="34"/>
      <c r="Y300" s="39"/>
      <c r="Z300" s="49">
        <v>72</v>
      </c>
      <c r="AA300" s="80">
        <v>280.00349999999997</v>
      </c>
      <c r="AB300" s="76">
        <f>W300</f>
        <v>0</v>
      </c>
      <c r="AC300" s="77">
        <f>(W300*Z300*AA300)</f>
        <v>0</v>
      </c>
      <c r="AD300" s="55"/>
    </row>
    <row r="301" spans="1:30" ht="17.25" customHeight="1" x14ac:dyDescent="0.2">
      <c r="B301" s="48">
        <v>4032130</v>
      </c>
      <c r="C301" s="13">
        <v>7791274005022</v>
      </c>
      <c r="D301" s="12"/>
      <c r="E301" s="11"/>
      <c r="F301" s="10" t="s">
        <v>308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1"/>
      <c r="W301" s="9"/>
      <c r="X301" s="34"/>
      <c r="Y301" s="39"/>
      <c r="Z301" s="49">
        <v>12</v>
      </c>
      <c r="AA301" s="80">
        <v>799.995</v>
      </c>
      <c r="AB301" s="76">
        <f>W301</f>
        <v>0</v>
      </c>
      <c r="AC301" s="77">
        <f>(W301*Z301*AA301)</f>
        <v>0</v>
      </c>
      <c r="AD301" s="55"/>
    </row>
    <row r="302" spans="1:30" ht="17.25" customHeight="1" x14ac:dyDescent="0.2">
      <c r="B302" s="48">
        <v>4000001</v>
      </c>
      <c r="C302" s="13">
        <v>7791274198472</v>
      </c>
      <c r="D302" s="12"/>
      <c r="E302" s="11"/>
      <c r="F302" s="10" t="s">
        <v>309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1"/>
      <c r="W302" s="9"/>
      <c r="X302" s="34"/>
      <c r="Y302" s="39"/>
      <c r="Z302" s="49">
        <v>12</v>
      </c>
      <c r="AA302" s="80">
        <v>1237.0050000000001</v>
      </c>
      <c r="AB302" s="76">
        <f>W302</f>
        <v>0</v>
      </c>
      <c r="AC302" s="77">
        <f>(W302*Z302*AA302)</f>
        <v>0</v>
      </c>
      <c r="AD302" s="55"/>
    </row>
    <row r="303" spans="1:30" ht="17.25" customHeight="1" x14ac:dyDescent="0.2">
      <c r="B303" s="48">
        <v>4040879</v>
      </c>
      <c r="C303" s="13">
        <v>7791274199202</v>
      </c>
      <c r="D303" s="12"/>
      <c r="E303" s="11"/>
      <c r="F303" s="10" t="s">
        <v>310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1"/>
      <c r="W303" s="9"/>
      <c r="X303" s="34"/>
      <c r="Y303" s="39"/>
      <c r="Z303" s="49">
        <v>32</v>
      </c>
      <c r="AA303" s="80">
        <v>284.00400000000002</v>
      </c>
      <c r="AB303" s="76">
        <f>W303</f>
        <v>0</v>
      </c>
      <c r="AC303" s="77">
        <f>(W303*Z303*AA303)</f>
        <v>0</v>
      </c>
      <c r="AD303" s="55"/>
    </row>
    <row r="304" spans="1:30" ht="17.25" customHeight="1" x14ac:dyDescent="0.2">
      <c r="A304" s="16" t="s">
        <v>311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" t="s">
        <v>16</v>
      </c>
      <c r="X304" s="34"/>
      <c r="Y304" s="39"/>
      <c r="Z304" s="78" t="s">
        <v>17</v>
      </c>
      <c r="AA304" s="79" t="s">
        <v>18</v>
      </c>
      <c r="AB304" s="55" t="s">
        <v>13</v>
      </c>
      <c r="AC304" s="55" t="s">
        <v>14</v>
      </c>
      <c r="AD304" s="75">
        <f>+SUM(AC:AC)</f>
        <v>0</v>
      </c>
    </row>
    <row r="305" spans="1:30" ht="17.25" customHeight="1" x14ac:dyDescent="0.2">
      <c r="B305" s="81">
        <v>6043752</v>
      </c>
      <c r="C305" s="8">
        <v>7791274198946</v>
      </c>
      <c r="D305" s="7"/>
      <c r="E305" s="6"/>
      <c r="F305" s="5" t="s">
        <v>312</v>
      </c>
      <c r="G305" s="4"/>
      <c r="H305" s="4"/>
      <c r="I305" s="4"/>
      <c r="J305" s="4"/>
      <c r="K305" s="4"/>
      <c r="L305" s="3"/>
      <c r="M305" s="2" t="s">
        <v>313</v>
      </c>
      <c r="N305" s="4"/>
      <c r="O305" s="4"/>
      <c r="P305" s="4"/>
      <c r="Q305" s="4"/>
      <c r="R305" s="4"/>
      <c r="S305" s="4"/>
      <c r="T305" s="4"/>
      <c r="U305" s="4"/>
      <c r="V305" s="3"/>
      <c r="W305" s="9"/>
      <c r="X305" s="34"/>
      <c r="Y305" s="39"/>
      <c r="Z305" s="50">
        <v>12</v>
      </c>
      <c r="AA305" s="80">
        <v>799.995</v>
      </c>
      <c r="AB305" s="76">
        <f>W305</f>
        <v>0</v>
      </c>
      <c r="AC305" s="77">
        <f>(W305*Z305*AA305)</f>
        <v>0</v>
      </c>
      <c r="AD305" s="55"/>
    </row>
    <row r="306" spans="1:30" ht="17.25" customHeight="1" x14ac:dyDescent="0.2">
      <c r="B306" s="81">
        <v>6045753</v>
      </c>
      <c r="C306" s="8">
        <v>7791274198922</v>
      </c>
      <c r="D306" s="7"/>
      <c r="E306" s="6"/>
      <c r="F306" s="5" t="s">
        <v>314</v>
      </c>
      <c r="G306" s="4"/>
      <c r="H306" s="4"/>
      <c r="I306" s="4"/>
      <c r="J306" s="4"/>
      <c r="K306" s="4"/>
      <c r="L306" s="3"/>
      <c r="M306" s="2" t="s">
        <v>313</v>
      </c>
      <c r="N306" s="4"/>
      <c r="O306" s="4"/>
      <c r="P306" s="4"/>
      <c r="Q306" s="4"/>
      <c r="R306" s="4"/>
      <c r="S306" s="4"/>
      <c r="T306" s="4"/>
      <c r="U306" s="4"/>
      <c r="V306" s="3"/>
      <c r="W306" s="9"/>
      <c r="X306" s="34"/>
      <c r="Y306" s="39"/>
      <c r="Z306" s="50">
        <v>12</v>
      </c>
      <c r="AA306" s="80">
        <v>799.995</v>
      </c>
      <c r="AB306" s="76">
        <f>W306</f>
        <v>0</v>
      </c>
      <c r="AC306" s="77">
        <f>(W306*Z306*AA306)</f>
        <v>0</v>
      </c>
      <c r="AD306" s="55"/>
    </row>
    <row r="307" spans="1:30" ht="17.25" customHeight="1" x14ac:dyDescent="0.2">
      <c r="B307" s="81">
        <v>6043753</v>
      </c>
      <c r="C307" s="8">
        <v>7791274198915</v>
      </c>
      <c r="D307" s="7"/>
      <c r="E307" s="6"/>
      <c r="F307" s="5" t="s">
        <v>315</v>
      </c>
      <c r="G307" s="4"/>
      <c r="H307" s="4"/>
      <c r="I307" s="4"/>
      <c r="J307" s="4"/>
      <c r="K307" s="4"/>
      <c r="L307" s="3"/>
      <c r="M307" s="2" t="s">
        <v>313</v>
      </c>
      <c r="N307" s="4"/>
      <c r="O307" s="4"/>
      <c r="P307" s="4"/>
      <c r="Q307" s="4"/>
      <c r="R307" s="4"/>
      <c r="S307" s="4"/>
      <c r="T307" s="4"/>
      <c r="U307" s="4"/>
      <c r="V307" s="3"/>
      <c r="W307" s="9"/>
      <c r="X307" s="34"/>
      <c r="Y307" s="39"/>
      <c r="Z307" s="50">
        <v>12</v>
      </c>
      <c r="AA307" s="80">
        <v>799.995</v>
      </c>
      <c r="AB307" s="76">
        <f>W307</f>
        <v>0</v>
      </c>
      <c r="AC307" s="77">
        <f>(W307*Z307*AA307)</f>
        <v>0</v>
      </c>
      <c r="AD307" s="55"/>
    </row>
    <row r="308" spans="1:30" ht="17.25" customHeight="1" x14ac:dyDescent="0.2">
      <c r="A308" s="16" t="s">
        <v>316</v>
      </c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" t="s">
        <v>16</v>
      </c>
      <c r="X308" s="34"/>
      <c r="Y308" s="39"/>
      <c r="Z308" s="78" t="s">
        <v>17</v>
      </c>
      <c r="AA308" s="79" t="s">
        <v>18</v>
      </c>
      <c r="AB308" s="55" t="s">
        <v>13</v>
      </c>
      <c r="AC308" s="55" t="s">
        <v>14</v>
      </c>
      <c r="AD308" s="75">
        <f>+SUM(AC:AC)</f>
        <v>0</v>
      </c>
    </row>
    <row r="309" spans="1:30" ht="17.25" customHeight="1" x14ac:dyDescent="0.2">
      <c r="B309" s="48">
        <v>4732003</v>
      </c>
      <c r="C309" s="13">
        <v>7791274004568</v>
      </c>
      <c r="D309" s="12"/>
      <c r="E309" s="11"/>
      <c r="F309" s="10" t="s">
        <v>317</v>
      </c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1"/>
      <c r="W309" s="9"/>
      <c r="X309" s="34"/>
      <c r="Y309" s="39"/>
      <c r="Z309" s="49">
        <v>12</v>
      </c>
      <c r="AA309" s="80">
        <v>799.995</v>
      </c>
      <c r="AB309" s="76">
        <f>W309</f>
        <v>0</v>
      </c>
      <c r="AC309" s="77">
        <f>(W309*Z309*AA309)</f>
        <v>0</v>
      </c>
      <c r="AD309" s="55"/>
    </row>
    <row r="310" spans="1:30" ht="17.25" customHeight="1" x14ac:dyDescent="0.2">
      <c r="B310" s="48">
        <v>4700003</v>
      </c>
      <c r="C310" s="13">
        <v>7791274198441</v>
      </c>
      <c r="D310" s="12"/>
      <c r="E310" s="11"/>
      <c r="F310" s="10" t="s">
        <v>318</v>
      </c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1"/>
      <c r="W310" s="9"/>
      <c r="X310" s="34"/>
      <c r="Y310" s="39"/>
      <c r="Z310" s="49">
        <v>12</v>
      </c>
      <c r="AA310" s="80">
        <v>1237.0050000000001</v>
      </c>
      <c r="AB310" s="76">
        <f>W310</f>
        <v>0</v>
      </c>
      <c r="AC310" s="77">
        <f>(W310*Z310*AA310)</f>
        <v>0</v>
      </c>
      <c r="AD310" s="55"/>
    </row>
    <row r="311" spans="1:30" ht="15.75" customHeight="1" x14ac:dyDescent="0.2">
      <c r="A311" s="16" t="s">
        <v>319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" t="s">
        <v>16</v>
      </c>
      <c r="X311" s="34"/>
      <c r="Y311" s="39"/>
      <c r="Z311" s="78" t="s">
        <v>17</v>
      </c>
      <c r="AA311" s="79" t="s">
        <v>18</v>
      </c>
      <c r="AB311" s="55" t="s">
        <v>13</v>
      </c>
      <c r="AC311" s="55" t="s">
        <v>14</v>
      </c>
      <c r="AD311" s="75">
        <f>+SUM(AC:AC)</f>
        <v>0</v>
      </c>
    </row>
    <row r="312" spans="1:30" ht="17.25" customHeight="1" x14ac:dyDescent="0.2">
      <c r="B312" s="48">
        <v>4040018</v>
      </c>
      <c r="C312" s="13">
        <v>7791274200816</v>
      </c>
      <c r="D312" s="12"/>
      <c r="E312" s="11"/>
      <c r="F312" s="10" t="s">
        <v>320</v>
      </c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1"/>
      <c r="W312" s="9"/>
      <c r="X312" s="34"/>
      <c r="Y312" s="39"/>
      <c r="Z312" s="49">
        <v>12</v>
      </c>
      <c r="AA312" s="80">
        <v>1180.0005000000001</v>
      </c>
      <c r="AB312" s="76">
        <f>W312</f>
        <v>0</v>
      </c>
      <c r="AC312" s="77">
        <f>(W312*Z312*AA312)</f>
        <v>0</v>
      </c>
      <c r="AD312" s="55"/>
    </row>
    <row r="313" spans="1:30" ht="17.25" customHeight="1" x14ac:dyDescent="0.2">
      <c r="B313" s="48">
        <v>4032122</v>
      </c>
      <c r="C313" s="13">
        <v>7791274199875</v>
      </c>
      <c r="D313" s="12"/>
      <c r="E313" s="11"/>
      <c r="F313" s="10" t="s">
        <v>321</v>
      </c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1"/>
      <c r="W313" s="9"/>
      <c r="X313" s="34"/>
      <c r="Y313" s="39"/>
      <c r="Z313" s="49">
        <v>12</v>
      </c>
      <c r="AA313" s="80">
        <v>799.995</v>
      </c>
      <c r="AB313" s="76">
        <f>W313</f>
        <v>0</v>
      </c>
      <c r="AC313" s="77">
        <f>(W313*Z313*AA313)</f>
        <v>0</v>
      </c>
      <c r="AD313" s="55"/>
    </row>
    <row r="314" spans="1:30" ht="17.25" customHeight="1" x14ac:dyDescent="0.2">
      <c r="A314" s="16" t="s">
        <v>322</v>
      </c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" t="s">
        <v>16</v>
      </c>
      <c r="X314" s="34"/>
      <c r="Y314" s="39"/>
      <c r="Z314" s="78" t="s">
        <v>17</v>
      </c>
      <c r="AA314" s="79" t="s">
        <v>18</v>
      </c>
      <c r="AB314" s="55" t="s">
        <v>13</v>
      </c>
      <c r="AC314" s="55" t="s">
        <v>14</v>
      </c>
      <c r="AD314" s="75">
        <f>+SUM(AC:AC)</f>
        <v>0</v>
      </c>
    </row>
    <row r="315" spans="1:30" ht="17.25" customHeight="1" x14ac:dyDescent="0.2">
      <c r="B315" s="48">
        <v>4232004</v>
      </c>
      <c r="C315" s="13">
        <v>7791274197970</v>
      </c>
      <c r="D315" s="12"/>
      <c r="E315" s="11"/>
      <c r="F315" s="10" t="s">
        <v>323</v>
      </c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1"/>
      <c r="W315" s="9"/>
      <c r="X315" s="34"/>
      <c r="Y315" s="39"/>
      <c r="Z315" s="49">
        <v>12</v>
      </c>
      <c r="AA315" s="80">
        <v>799.995</v>
      </c>
      <c r="AB315" s="76">
        <f t="shared" ref="AB315:AB327" si="24">W315</f>
        <v>0</v>
      </c>
      <c r="AC315" s="77">
        <f t="shared" ref="AC315:AC327" si="25">(W315*Z315*AA315)</f>
        <v>0</v>
      </c>
      <c r="AD315" s="55"/>
    </row>
    <row r="316" spans="1:30" ht="17.25" customHeight="1" x14ac:dyDescent="0.2">
      <c r="B316" s="48">
        <v>4232003</v>
      </c>
      <c r="C316" s="13">
        <v>7791274002649</v>
      </c>
      <c r="D316" s="12"/>
      <c r="E316" s="11"/>
      <c r="F316" s="10" t="s">
        <v>324</v>
      </c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1"/>
      <c r="W316" s="9"/>
      <c r="X316" s="34"/>
      <c r="Y316" s="39"/>
      <c r="Z316" s="49">
        <v>12</v>
      </c>
      <c r="AA316" s="80">
        <v>799.995</v>
      </c>
      <c r="AB316" s="76">
        <f t="shared" si="24"/>
        <v>0</v>
      </c>
      <c r="AC316" s="77">
        <f t="shared" si="25"/>
        <v>0</v>
      </c>
      <c r="AD316" s="55"/>
    </row>
    <row r="317" spans="1:30" ht="15.75" customHeight="1" x14ac:dyDescent="0.2">
      <c r="B317" s="48">
        <v>4232001</v>
      </c>
      <c r="C317" s="13">
        <v>7791274002625</v>
      </c>
      <c r="D317" s="12"/>
      <c r="E317" s="11"/>
      <c r="F317" s="10" t="s">
        <v>325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1"/>
      <c r="W317" s="9"/>
      <c r="X317" s="34"/>
      <c r="Y317" s="39"/>
      <c r="Z317" s="49">
        <v>12</v>
      </c>
      <c r="AA317" s="80">
        <v>799.995</v>
      </c>
      <c r="AB317" s="76">
        <f t="shared" si="24"/>
        <v>0</v>
      </c>
      <c r="AC317" s="77">
        <f t="shared" si="25"/>
        <v>0</v>
      </c>
      <c r="AD317" s="55"/>
    </row>
    <row r="318" spans="1:30" ht="15.75" customHeight="1" x14ac:dyDescent="0.2">
      <c r="B318" s="48">
        <v>4232002</v>
      </c>
      <c r="C318" s="13">
        <v>7791274002632</v>
      </c>
      <c r="D318" s="12"/>
      <c r="E318" s="11"/>
      <c r="F318" s="10" t="s">
        <v>326</v>
      </c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1"/>
      <c r="W318" s="9"/>
      <c r="X318" s="34"/>
      <c r="Y318" s="39"/>
      <c r="Z318" s="49">
        <v>12</v>
      </c>
      <c r="AA318" s="80">
        <v>799.995</v>
      </c>
      <c r="AB318" s="76">
        <f t="shared" si="24"/>
        <v>0</v>
      </c>
      <c r="AC318" s="77">
        <f t="shared" si="25"/>
        <v>0</v>
      </c>
      <c r="AD318" s="55"/>
    </row>
    <row r="319" spans="1:30" ht="17.25" customHeight="1" x14ac:dyDescent="0.2">
      <c r="B319" s="48">
        <v>4240301</v>
      </c>
      <c r="C319" s="13">
        <v>7791274197178</v>
      </c>
      <c r="D319" s="12"/>
      <c r="E319" s="11"/>
      <c r="F319" s="10" t="s">
        <v>327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1"/>
      <c r="W319" s="9"/>
      <c r="X319" s="34"/>
      <c r="Y319" s="39"/>
      <c r="Z319" s="49">
        <v>12</v>
      </c>
      <c r="AA319" s="80">
        <v>1180.0005000000001</v>
      </c>
      <c r="AB319" s="76">
        <f t="shared" si="24"/>
        <v>0</v>
      </c>
      <c r="AC319" s="77">
        <f t="shared" si="25"/>
        <v>0</v>
      </c>
      <c r="AD319" s="55"/>
    </row>
    <row r="320" spans="1:30" ht="17.25" customHeight="1" x14ac:dyDescent="0.2">
      <c r="B320" s="48">
        <v>4243401</v>
      </c>
      <c r="C320" s="13">
        <v>7791274197185</v>
      </c>
      <c r="D320" s="12"/>
      <c r="E320" s="11"/>
      <c r="F320" s="10" t="s">
        <v>328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1"/>
      <c r="W320" s="9"/>
      <c r="X320" s="34"/>
      <c r="Y320" s="39"/>
      <c r="Z320" s="49">
        <v>12</v>
      </c>
      <c r="AA320" s="80">
        <v>750.00450000000001</v>
      </c>
      <c r="AB320" s="76">
        <f t="shared" si="24"/>
        <v>0</v>
      </c>
      <c r="AC320" s="77">
        <f t="shared" si="25"/>
        <v>0</v>
      </c>
      <c r="AD320" s="55"/>
    </row>
    <row r="321" spans="1:30" ht="17.25" customHeight="1" x14ac:dyDescent="0.2">
      <c r="B321" s="48">
        <v>4243004</v>
      </c>
      <c r="C321" s="13">
        <v>7791274198359</v>
      </c>
      <c r="D321" s="12"/>
      <c r="E321" s="11"/>
      <c r="F321" s="10" t="s">
        <v>329</v>
      </c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1"/>
      <c r="W321" s="9"/>
      <c r="X321" s="34"/>
      <c r="Y321" s="39"/>
      <c r="Z321" s="49">
        <v>12</v>
      </c>
      <c r="AA321" s="80">
        <v>370.99650000000003</v>
      </c>
      <c r="AB321" s="76">
        <f t="shared" si="24"/>
        <v>0</v>
      </c>
      <c r="AC321" s="77">
        <f t="shared" si="25"/>
        <v>0</v>
      </c>
      <c r="AD321" s="55"/>
    </row>
    <row r="322" spans="1:30" ht="15.75" customHeight="1" x14ac:dyDescent="0.2">
      <c r="B322" s="48">
        <v>4243005</v>
      </c>
      <c r="C322" s="13">
        <v>7791274198373</v>
      </c>
      <c r="D322" s="12"/>
      <c r="E322" s="11"/>
      <c r="F322" s="10" t="s">
        <v>330</v>
      </c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1"/>
      <c r="W322" s="9"/>
      <c r="X322" s="34"/>
      <c r="Y322" s="39"/>
      <c r="Z322" s="49">
        <v>12</v>
      </c>
      <c r="AA322" s="80">
        <v>750.00450000000001</v>
      </c>
      <c r="AB322" s="76">
        <f t="shared" si="24"/>
        <v>0</v>
      </c>
      <c r="AC322" s="77">
        <f t="shared" si="25"/>
        <v>0</v>
      </c>
      <c r="AD322" s="55"/>
    </row>
    <row r="323" spans="1:30" ht="15.75" customHeight="1" x14ac:dyDescent="0.2">
      <c r="B323" s="48">
        <v>4240302</v>
      </c>
      <c r="C323" s="13">
        <v>7791274197987</v>
      </c>
      <c r="D323" s="12"/>
      <c r="E323" s="11"/>
      <c r="F323" s="10" t="s">
        <v>331</v>
      </c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1"/>
      <c r="W323" s="9"/>
      <c r="X323" s="34"/>
      <c r="Y323" s="39"/>
      <c r="Z323" s="49">
        <v>12</v>
      </c>
      <c r="AA323" s="80">
        <v>1180.0005000000001</v>
      </c>
      <c r="AB323" s="76">
        <f t="shared" si="24"/>
        <v>0</v>
      </c>
      <c r="AC323" s="77">
        <f t="shared" si="25"/>
        <v>0</v>
      </c>
      <c r="AD323" s="55"/>
    </row>
    <row r="324" spans="1:30" ht="15.75" customHeight="1" x14ac:dyDescent="0.2">
      <c r="B324" s="48">
        <v>4243007</v>
      </c>
      <c r="C324" s="13">
        <v>7791274200793</v>
      </c>
      <c r="D324" s="12"/>
      <c r="E324" s="11"/>
      <c r="F324" s="10" t="s">
        <v>332</v>
      </c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1"/>
      <c r="W324" s="9"/>
      <c r="X324" s="34"/>
      <c r="Y324" s="39"/>
      <c r="Z324" s="49">
        <v>10</v>
      </c>
      <c r="AA324" s="80">
        <v>750.00450000000001</v>
      </c>
      <c r="AB324" s="76">
        <f t="shared" si="24"/>
        <v>0</v>
      </c>
      <c r="AC324" s="77">
        <f t="shared" si="25"/>
        <v>0</v>
      </c>
      <c r="AD324" s="55"/>
    </row>
    <row r="325" spans="1:30" ht="15.75" customHeight="1" x14ac:dyDescent="0.2">
      <c r="B325" s="48">
        <v>4200003</v>
      </c>
      <c r="C325" s="13">
        <v>7791274198366</v>
      </c>
      <c r="D325" s="12"/>
      <c r="E325" s="11"/>
      <c r="F325" s="10" t="s">
        <v>333</v>
      </c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1"/>
      <c r="W325" s="9"/>
      <c r="X325" s="34"/>
      <c r="Y325" s="39"/>
      <c r="Z325" s="49">
        <v>12</v>
      </c>
      <c r="AA325" s="80">
        <v>1237.0050000000001</v>
      </c>
      <c r="AB325" s="76">
        <f t="shared" si="24"/>
        <v>0</v>
      </c>
      <c r="AC325" s="77">
        <f t="shared" si="25"/>
        <v>0</v>
      </c>
      <c r="AD325" s="55"/>
    </row>
    <row r="326" spans="1:30" ht="15.75" customHeight="1" x14ac:dyDescent="0.2">
      <c r="B326" s="48">
        <v>4240875</v>
      </c>
      <c r="C326" s="13">
        <v>7791274199196</v>
      </c>
      <c r="D326" s="12"/>
      <c r="E326" s="11"/>
      <c r="F326" s="10" t="s">
        <v>334</v>
      </c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1"/>
      <c r="W326" s="9"/>
      <c r="X326" s="34"/>
      <c r="Y326" s="39"/>
      <c r="Z326" s="49">
        <v>72</v>
      </c>
      <c r="AA326" s="80">
        <v>280.00349999999997</v>
      </c>
      <c r="AB326" s="76">
        <f t="shared" si="24"/>
        <v>0</v>
      </c>
      <c r="AC326" s="77">
        <f t="shared" si="25"/>
        <v>0</v>
      </c>
      <c r="AD326" s="55"/>
    </row>
    <row r="327" spans="1:30" ht="15.75" customHeight="1" x14ac:dyDescent="0.2">
      <c r="B327" s="48">
        <v>4240879</v>
      </c>
      <c r="C327" s="13">
        <v>7791274199189</v>
      </c>
      <c r="D327" s="12"/>
      <c r="E327" s="11"/>
      <c r="F327" s="10" t="s">
        <v>335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1"/>
      <c r="W327" s="9"/>
      <c r="X327" s="34"/>
      <c r="Y327" s="39"/>
      <c r="Z327" s="49">
        <v>32</v>
      </c>
      <c r="AA327" s="80">
        <v>284.00400000000002</v>
      </c>
      <c r="AB327" s="76">
        <f t="shared" si="24"/>
        <v>0</v>
      </c>
      <c r="AC327" s="77">
        <f t="shared" si="25"/>
        <v>0</v>
      </c>
      <c r="AD327" s="55"/>
    </row>
    <row r="328" spans="1:30" ht="15.75" customHeight="1" x14ac:dyDescent="0.2">
      <c r="A328" s="16" t="s">
        <v>336</v>
      </c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" t="s">
        <v>16</v>
      </c>
      <c r="X328" s="34"/>
      <c r="Y328" s="39"/>
      <c r="Z328" s="78" t="s">
        <v>17</v>
      </c>
      <c r="AA328" s="79" t="s">
        <v>18</v>
      </c>
      <c r="AB328" s="55" t="s">
        <v>13</v>
      </c>
      <c r="AC328" s="55" t="s">
        <v>14</v>
      </c>
      <c r="AD328" s="75">
        <f>+SUM(AC:AC)</f>
        <v>0</v>
      </c>
    </row>
    <row r="329" spans="1:30" ht="15.75" customHeight="1" x14ac:dyDescent="0.2">
      <c r="B329" s="81">
        <v>4876105</v>
      </c>
      <c r="C329" s="8">
        <v>7791274199424</v>
      </c>
      <c r="D329" s="7"/>
      <c r="E329" s="6"/>
      <c r="F329" s="5" t="s">
        <v>337</v>
      </c>
      <c r="G329" s="4"/>
      <c r="H329" s="4"/>
      <c r="I329" s="4"/>
      <c r="J329" s="4"/>
      <c r="K329" s="4"/>
      <c r="L329" s="3"/>
      <c r="M329" s="2" t="s">
        <v>338</v>
      </c>
      <c r="N329" s="4"/>
      <c r="O329" s="4"/>
      <c r="P329" s="4"/>
      <c r="Q329" s="4"/>
      <c r="R329" s="4"/>
      <c r="S329" s="4"/>
      <c r="T329" s="4"/>
      <c r="U329" s="4"/>
      <c r="V329" s="3"/>
      <c r="W329" s="9"/>
      <c r="X329" s="34"/>
      <c r="Y329" s="39"/>
      <c r="Z329" s="50">
        <v>12</v>
      </c>
      <c r="AA329" s="80">
        <v>1090.0050000000001</v>
      </c>
      <c r="AB329" s="76">
        <f t="shared" ref="AB329:AB336" si="26">W329</f>
        <v>0</v>
      </c>
      <c r="AC329" s="77">
        <f t="shared" ref="AC329:AC336" si="27">(W329*Z329*AA329)</f>
        <v>0</v>
      </c>
      <c r="AD329" s="55"/>
    </row>
    <row r="330" spans="1:30" ht="15.75" customHeight="1" x14ac:dyDescent="0.2">
      <c r="B330" s="81">
        <v>4876103</v>
      </c>
      <c r="C330" s="8">
        <v>7791274002830</v>
      </c>
      <c r="D330" s="7"/>
      <c r="E330" s="6"/>
      <c r="F330" s="5" t="s">
        <v>339</v>
      </c>
      <c r="G330" s="4"/>
      <c r="H330" s="4"/>
      <c r="I330" s="4"/>
      <c r="J330" s="4"/>
      <c r="K330" s="4"/>
      <c r="L330" s="3"/>
      <c r="M330" s="2" t="s">
        <v>32</v>
      </c>
      <c r="N330" s="4"/>
      <c r="O330" s="4"/>
      <c r="P330" s="4"/>
      <c r="Q330" s="4"/>
      <c r="R330" s="4"/>
      <c r="S330" s="4"/>
      <c r="T330" s="4"/>
      <c r="U330" s="4"/>
      <c r="V330" s="3"/>
      <c r="W330" s="9"/>
      <c r="X330" s="34"/>
      <c r="Y330" s="39"/>
      <c r="Z330" s="50">
        <v>12</v>
      </c>
      <c r="AA330" s="80">
        <v>1424.9970000000001</v>
      </c>
      <c r="AB330" s="76">
        <f t="shared" si="26"/>
        <v>0</v>
      </c>
      <c r="AC330" s="77">
        <f t="shared" si="27"/>
        <v>0</v>
      </c>
      <c r="AD330" s="55"/>
    </row>
    <row r="331" spans="1:30" ht="15.75" customHeight="1" x14ac:dyDescent="0.2">
      <c r="B331" s="81">
        <v>4876104</v>
      </c>
      <c r="C331" s="8">
        <v>7791274002847</v>
      </c>
      <c r="D331" s="7"/>
      <c r="E331" s="6"/>
      <c r="F331" s="5" t="s">
        <v>340</v>
      </c>
      <c r="G331" s="4"/>
      <c r="H331" s="4"/>
      <c r="I331" s="4"/>
      <c r="J331" s="4"/>
      <c r="K331" s="4"/>
      <c r="L331" s="3"/>
      <c r="M331" s="2" t="s">
        <v>32</v>
      </c>
      <c r="N331" s="4"/>
      <c r="O331" s="4"/>
      <c r="P331" s="4"/>
      <c r="Q331" s="4"/>
      <c r="R331" s="4"/>
      <c r="S331" s="4"/>
      <c r="T331" s="4"/>
      <c r="U331" s="4"/>
      <c r="V331" s="3"/>
      <c r="W331" s="9"/>
      <c r="X331" s="34"/>
      <c r="Y331" s="39"/>
      <c r="Z331" s="50">
        <v>12</v>
      </c>
      <c r="AA331" s="80">
        <v>1650.0015000000001</v>
      </c>
      <c r="AB331" s="76">
        <f t="shared" si="26"/>
        <v>0</v>
      </c>
      <c r="AC331" s="77">
        <f t="shared" si="27"/>
        <v>0</v>
      </c>
      <c r="AD331" s="55"/>
    </row>
    <row r="332" spans="1:30" ht="15.75" customHeight="1" x14ac:dyDescent="0.2">
      <c r="B332" s="81">
        <v>4867620</v>
      </c>
      <c r="C332" s="8">
        <v>7791274004445</v>
      </c>
      <c r="D332" s="7"/>
      <c r="E332" s="6"/>
      <c r="F332" s="5" t="s">
        <v>341</v>
      </c>
      <c r="G332" s="4"/>
      <c r="H332" s="4"/>
      <c r="I332" s="4"/>
      <c r="J332" s="4"/>
      <c r="K332" s="4"/>
      <c r="L332" s="3"/>
      <c r="M332" s="2" t="s">
        <v>32</v>
      </c>
      <c r="N332" s="4"/>
      <c r="O332" s="4"/>
      <c r="P332" s="4"/>
      <c r="Q332" s="4"/>
      <c r="R332" s="4"/>
      <c r="S332" s="4"/>
      <c r="T332" s="4"/>
      <c r="U332" s="4"/>
      <c r="V332" s="3"/>
      <c r="W332" s="9"/>
      <c r="X332" s="34"/>
      <c r="Y332" s="39"/>
      <c r="Z332" s="50">
        <v>12</v>
      </c>
      <c r="AA332" s="80">
        <v>1700.0025000000001</v>
      </c>
      <c r="AB332" s="76">
        <f t="shared" si="26"/>
        <v>0</v>
      </c>
      <c r="AC332" s="77">
        <f t="shared" si="27"/>
        <v>0</v>
      </c>
      <c r="AD332" s="55"/>
    </row>
    <row r="333" spans="1:30" ht="15.75" customHeight="1" x14ac:dyDescent="0.2">
      <c r="B333" s="81">
        <v>4867622</v>
      </c>
      <c r="C333" s="8">
        <v>7791274004797</v>
      </c>
      <c r="D333" s="7"/>
      <c r="E333" s="6"/>
      <c r="F333" s="5" t="s">
        <v>342</v>
      </c>
      <c r="G333" s="4"/>
      <c r="H333" s="4"/>
      <c r="I333" s="4"/>
      <c r="J333" s="4"/>
      <c r="K333" s="4"/>
      <c r="L333" s="3"/>
      <c r="M333" s="2" t="s">
        <v>32</v>
      </c>
      <c r="N333" s="4"/>
      <c r="O333" s="4"/>
      <c r="P333" s="4"/>
      <c r="Q333" s="4"/>
      <c r="R333" s="4"/>
      <c r="S333" s="4"/>
      <c r="T333" s="4"/>
      <c r="U333" s="4"/>
      <c r="V333" s="3"/>
      <c r="W333" s="9"/>
      <c r="X333" s="34"/>
      <c r="Y333" s="39"/>
      <c r="Z333" s="50">
        <v>12</v>
      </c>
      <c r="AA333" s="80">
        <v>1880.0039999999999</v>
      </c>
      <c r="AB333" s="76">
        <f t="shared" si="26"/>
        <v>0</v>
      </c>
      <c r="AC333" s="77">
        <f t="shared" si="27"/>
        <v>0</v>
      </c>
      <c r="AD333" s="55"/>
    </row>
    <row r="334" spans="1:30" ht="15.75" customHeight="1" x14ac:dyDescent="0.2">
      <c r="B334" s="81">
        <v>4867624</v>
      </c>
      <c r="C334" s="8">
        <v>7791274004810</v>
      </c>
      <c r="D334" s="7"/>
      <c r="E334" s="6"/>
      <c r="F334" s="5" t="s">
        <v>343</v>
      </c>
      <c r="G334" s="4"/>
      <c r="H334" s="4"/>
      <c r="I334" s="4"/>
      <c r="J334" s="4"/>
      <c r="K334" s="4"/>
      <c r="L334" s="3"/>
      <c r="M334" s="2" t="s">
        <v>32</v>
      </c>
      <c r="N334" s="4"/>
      <c r="O334" s="4"/>
      <c r="P334" s="4"/>
      <c r="Q334" s="4"/>
      <c r="R334" s="4"/>
      <c r="S334" s="4"/>
      <c r="T334" s="4"/>
      <c r="U334" s="4"/>
      <c r="V334" s="3"/>
      <c r="W334" s="9"/>
      <c r="X334" s="34"/>
      <c r="Y334" s="39"/>
      <c r="Z334" s="50">
        <v>12</v>
      </c>
      <c r="AA334" s="80">
        <v>2380.0034999999998</v>
      </c>
      <c r="AB334" s="76">
        <f t="shared" si="26"/>
        <v>0</v>
      </c>
      <c r="AC334" s="77">
        <f t="shared" si="27"/>
        <v>0</v>
      </c>
      <c r="AD334" s="55"/>
    </row>
    <row r="335" spans="1:30" ht="15.75" customHeight="1" x14ac:dyDescent="0.2">
      <c r="B335" s="48">
        <v>4876005</v>
      </c>
      <c r="C335" s="13">
        <v>7791274197789</v>
      </c>
      <c r="D335" s="12"/>
      <c r="E335" s="11"/>
      <c r="F335" s="10" t="s">
        <v>344</v>
      </c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1"/>
      <c r="W335" s="9"/>
      <c r="X335" s="34"/>
      <c r="Y335" s="39"/>
      <c r="Z335" s="49">
        <v>12</v>
      </c>
      <c r="AA335" s="80">
        <v>1899.9960000000001</v>
      </c>
      <c r="AB335" s="76">
        <f t="shared" si="26"/>
        <v>0</v>
      </c>
      <c r="AC335" s="77">
        <f t="shared" si="27"/>
        <v>0</v>
      </c>
      <c r="AD335" s="55"/>
    </row>
    <row r="336" spans="1:30" ht="15.75" customHeight="1" x14ac:dyDescent="0.2">
      <c r="B336" s="81">
        <v>4876108</v>
      </c>
      <c r="C336" s="8">
        <v>7791274200625</v>
      </c>
      <c r="D336" s="7"/>
      <c r="E336" s="6"/>
      <c r="F336" s="5" t="s">
        <v>345</v>
      </c>
      <c r="G336" s="4"/>
      <c r="H336" s="4"/>
      <c r="I336" s="4"/>
      <c r="J336" s="4"/>
      <c r="K336" s="4"/>
      <c r="L336" s="3"/>
      <c r="M336" s="2" t="s">
        <v>32</v>
      </c>
      <c r="N336" s="4"/>
      <c r="O336" s="4"/>
      <c r="P336" s="4"/>
      <c r="Q336" s="4"/>
      <c r="R336" s="4"/>
      <c r="S336" s="4"/>
      <c r="T336" s="4"/>
      <c r="U336" s="4"/>
      <c r="V336" s="3"/>
      <c r="W336" s="9"/>
      <c r="X336" s="34"/>
      <c r="Y336" s="39"/>
      <c r="Z336" s="50">
        <v>16</v>
      </c>
      <c r="AA336" s="80">
        <v>1750.0035</v>
      </c>
      <c r="AB336" s="76">
        <f t="shared" si="26"/>
        <v>0</v>
      </c>
      <c r="AC336" s="77">
        <f t="shared" si="27"/>
        <v>0</v>
      </c>
      <c r="AD336" s="55"/>
    </row>
    <row r="337" spans="1:30" ht="15.75" customHeight="1" x14ac:dyDescent="0.2">
      <c r="A337" s="16" t="s">
        <v>346</v>
      </c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" t="s">
        <v>16</v>
      </c>
      <c r="X337" s="34"/>
      <c r="Y337" s="39"/>
      <c r="Z337" s="78" t="s">
        <v>17</v>
      </c>
      <c r="AA337" s="79" t="s">
        <v>18</v>
      </c>
      <c r="AB337" s="55" t="s">
        <v>13</v>
      </c>
      <c r="AC337" s="55" t="s">
        <v>14</v>
      </c>
      <c r="AD337" s="75">
        <f>+SUM(AC:AC)</f>
        <v>0</v>
      </c>
    </row>
    <row r="338" spans="1:30" ht="15.75" customHeight="1" x14ac:dyDescent="0.2">
      <c r="B338" s="81">
        <v>5743001</v>
      </c>
      <c r="C338" s="8">
        <v>7791274200557</v>
      </c>
      <c r="D338" s="7"/>
      <c r="E338" s="6"/>
      <c r="F338" s="5" t="s">
        <v>347</v>
      </c>
      <c r="G338" s="4"/>
      <c r="H338" s="4"/>
      <c r="I338" s="4"/>
      <c r="J338" s="4"/>
      <c r="K338" s="4"/>
      <c r="L338" s="3"/>
      <c r="M338" s="2" t="s">
        <v>21</v>
      </c>
      <c r="N338" s="4"/>
      <c r="O338" s="4"/>
      <c r="P338" s="4"/>
      <c r="Q338" s="4"/>
      <c r="R338" s="4"/>
      <c r="S338" s="4"/>
      <c r="T338" s="4"/>
      <c r="U338" s="4"/>
      <c r="V338" s="3"/>
      <c r="W338" s="9"/>
      <c r="X338" s="34"/>
      <c r="Y338" s="39"/>
      <c r="Z338" s="50">
        <v>11</v>
      </c>
      <c r="AA338" s="80">
        <v>499.99950000000001</v>
      </c>
      <c r="AB338" s="76">
        <f>W338</f>
        <v>0</v>
      </c>
      <c r="AC338" s="77">
        <f>(W338*Z338*AA338)</f>
        <v>0</v>
      </c>
      <c r="AD338" s="55"/>
    </row>
    <row r="339" spans="1:30" ht="15.75" customHeight="1" x14ac:dyDescent="0.2">
      <c r="B339" s="81">
        <v>5745001</v>
      </c>
      <c r="C339" s="8">
        <v>7791274200489</v>
      </c>
      <c r="D339" s="7"/>
      <c r="E339" s="6"/>
      <c r="F339" s="5" t="s">
        <v>348</v>
      </c>
      <c r="G339" s="4"/>
      <c r="H339" s="4"/>
      <c r="I339" s="4"/>
      <c r="J339" s="4"/>
      <c r="K339" s="4"/>
      <c r="L339" s="3"/>
      <c r="M339" s="2" t="s">
        <v>21</v>
      </c>
      <c r="N339" s="4"/>
      <c r="O339" s="4"/>
      <c r="P339" s="4"/>
      <c r="Q339" s="4"/>
      <c r="R339" s="4"/>
      <c r="S339" s="4"/>
      <c r="T339" s="4"/>
      <c r="U339" s="4"/>
      <c r="V339" s="3"/>
      <c r="W339" s="9"/>
      <c r="X339" s="34"/>
      <c r="Y339" s="39"/>
      <c r="Z339" s="50">
        <v>11</v>
      </c>
      <c r="AA339" s="80">
        <v>499.99950000000001</v>
      </c>
      <c r="AB339" s="76">
        <f>W339</f>
        <v>0</v>
      </c>
      <c r="AC339" s="77">
        <f>(W339*Z339*AA339)</f>
        <v>0</v>
      </c>
      <c r="AD339" s="55"/>
    </row>
    <row r="340" spans="1:30" ht="15.75" customHeight="1" x14ac:dyDescent="0.2"/>
    <row r="341" spans="1:30" ht="15.75" customHeight="1" x14ac:dyDescent="0.2"/>
    <row r="342" spans="1:30" ht="15.75" customHeight="1" x14ac:dyDescent="0.2"/>
    <row r="343" spans="1:30" ht="15.75" customHeight="1" x14ac:dyDescent="0.2"/>
    <row r="344" spans="1:30" ht="15.75" customHeight="1" x14ac:dyDescent="0.2"/>
    <row r="345" spans="1:30" ht="15.75" customHeight="1" x14ac:dyDescent="0.2"/>
    <row r="346" spans="1:30" ht="15.75" customHeight="1" x14ac:dyDescent="0.2"/>
    <row r="347" spans="1:30" ht="15.75" customHeight="1" x14ac:dyDescent="0.2"/>
    <row r="348" spans="1:30" ht="15.75" customHeight="1" x14ac:dyDescent="0.2"/>
    <row r="349" spans="1:30" ht="15.75" customHeight="1" x14ac:dyDescent="0.2"/>
    <row r="350" spans="1:30" ht="15.75" customHeight="1" x14ac:dyDescent="0.2"/>
    <row r="351" spans="1:30" ht="15.75" customHeight="1" x14ac:dyDescent="0.2"/>
    <row r="352" spans="1:30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1018">
    <mergeCell ref="A337:V337"/>
    <mergeCell ref="W337:Y337"/>
    <mergeCell ref="C338:E338"/>
    <mergeCell ref="F338:L338"/>
    <mergeCell ref="M338:V338"/>
    <mergeCell ref="W338:Y338"/>
    <mergeCell ref="C339:E339"/>
    <mergeCell ref="F339:L339"/>
    <mergeCell ref="M339:V339"/>
    <mergeCell ref="W339:Y339"/>
    <mergeCell ref="C332:E332"/>
    <mergeCell ref="F332:L332"/>
    <mergeCell ref="M332:V332"/>
    <mergeCell ref="W332:Y332"/>
    <mergeCell ref="C333:E333"/>
    <mergeCell ref="F333:L333"/>
    <mergeCell ref="M333:V333"/>
    <mergeCell ref="W333:Y333"/>
    <mergeCell ref="C334:E334"/>
    <mergeCell ref="F334:L334"/>
    <mergeCell ref="M334:V334"/>
    <mergeCell ref="W334:Y334"/>
    <mergeCell ref="C335:E335"/>
    <mergeCell ref="F335:V335"/>
    <mergeCell ref="W335:Y335"/>
    <mergeCell ref="C336:E336"/>
    <mergeCell ref="F336:L336"/>
    <mergeCell ref="M336:V336"/>
    <mergeCell ref="W336:Y336"/>
    <mergeCell ref="C327:E327"/>
    <mergeCell ref="F327:V327"/>
    <mergeCell ref="W327:Y327"/>
    <mergeCell ref="A328:V328"/>
    <mergeCell ref="W328:Y328"/>
    <mergeCell ref="C329:E329"/>
    <mergeCell ref="F329:L329"/>
    <mergeCell ref="M329:V329"/>
    <mergeCell ref="W329:Y329"/>
    <mergeCell ref="C330:E330"/>
    <mergeCell ref="F330:L330"/>
    <mergeCell ref="M330:V330"/>
    <mergeCell ref="W330:Y330"/>
    <mergeCell ref="C331:E331"/>
    <mergeCell ref="F331:L331"/>
    <mergeCell ref="M331:V331"/>
    <mergeCell ref="W331:Y331"/>
    <mergeCell ref="C321:E321"/>
    <mergeCell ref="F321:V321"/>
    <mergeCell ref="W321:Y321"/>
    <mergeCell ref="C322:E322"/>
    <mergeCell ref="F322:V322"/>
    <mergeCell ref="W322:Y322"/>
    <mergeCell ref="C323:E323"/>
    <mergeCell ref="F323:V323"/>
    <mergeCell ref="W323:Y323"/>
    <mergeCell ref="C324:E324"/>
    <mergeCell ref="F324:V324"/>
    <mergeCell ref="W324:Y324"/>
    <mergeCell ref="C325:E325"/>
    <mergeCell ref="F325:V325"/>
    <mergeCell ref="W325:Y325"/>
    <mergeCell ref="C326:E326"/>
    <mergeCell ref="F326:V326"/>
    <mergeCell ref="W326:Y326"/>
    <mergeCell ref="C315:E315"/>
    <mergeCell ref="F315:V315"/>
    <mergeCell ref="W315:Y315"/>
    <mergeCell ref="C316:E316"/>
    <mergeCell ref="F316:V316"/>
    <mergeCell ref="W316:Y316"/>
    <mergeCell ref="C317:E317"/>
    <mergeCell ref="F317:V317"/>
    <mergeCell ref="W317:Y317"/>
    <mergeCell ref="C318:E318"/>
    <mergeCell ref="F318:V318"/>
    <mergeCell ref="W318:Y318"/>
    <mergeCell ref="C319:E319"/>
    <mergeCell ref="F319:V319"/>
    <mergeCell ref="W319:Y319"/>
    <mergeCell ref="C320:E320"/>
    <mergeCell ref="F320:V320"/>
    <mergeCell ref="W320:Y320"/>
    <mergeCell ref="A308:V308"/>
    <mergeCell ref="W308:Y308"/>
    <mergeCell ref="C309:E309"/>
    <mergeCell ref="F309:V309"/>
    <mergeCell ref="W309:Y309"/>
    <mergeCell ref="C310:E310"/>
    <mergeCell ref="F310:V310"/>
    <mergeCell ref="W310:Y310"/>
    <mergeCell ref="A311:V311"/>
    <mergeCell ref="W311:Y311"/>
    <mergeCell ref="C312:E312"/>
    <mergeCell ref="F312:V312"/>
    <mergeCell ref="W312:Y312"/>
    <mergeCell ref="C313:E313"/>
    <mergeCell ref="F313:V313"/>
    <mergeCell ref="W313:Y313"/>
    <mergeCell ref="A314:V314"/>
    <mergeCell ref="W314:Y314"/>
    <mergeCell ref="C303:E303"/>
    <mergeCell ref="F303:V303"/>
    <mergeCell ref="W303:Y303"/>
    <mergeCell ref="A304:V304"/>
    <mergeCell ref="W304:Y304"/>
    <mergeCell ref="C305:E305"/>
    <mergeCell ref="F305:L305"/>
    <mergeCell ref="M305:V305"/>
    <mergeCell ref="W305:Y305"/>
    <mergeCell ref="C306:E306"/>
    <mergeCell ref="F306:L306"/>
    <mergeCell ref="M306:V306"/>
    <mergeCell ref="W306:Y306"/>
    <mergeCell ref="C307:E307"/>
    <mergeCell ref="F307:L307"/>
    <mergeCell ref="M307:V307"/>
    <mergeCell ref="W307:Y307"/>
    <mergeCell ref="C297:E297"/>
    <mergeCell ref="F297:V297"/>
    <mergeCell ref="W297:Y297"/>
    <mergeCell ref="C298:E298"/>
    <mergeCell ref="F298:V298"/>
    <mergeCell ref="W298:Y298"/>
    <mergeCell ref="A299:V299"/>
    <mergeCell ref="W299:Y299"/>
    <mergeCell ref="C300:E300"/>
    <mergeCell ref="F300:V300"/>
    <mergeCell ref="W300:Y300"/>
    <mergeCell ref="C301:E301"/>
    <mergeCell ref="F301:V301"/>
    <mergeCell ref="W301:Y301"/>
    <mergeCell ref="C302:E302"/>
    <mergeCell ref="F302:V302"/>
    <mergeCell ref="W302:Y302"/>
    <mergeCell ref="C291:E291"/>
    <mergeCell ref="F291:V291"/>
    <mergeCell ref="W291:Y291"/>
    <mergeCell ref="C292:E292"/>
    <mergeCell ref="F292:L292"/>
    <mergeCell ref="M292:V292"/>
    <mergeCell ref="W292:Y292"/>
    <mergeCell ref="A293:V293"/>
    <mergeCell ref="W293:Y293"/>
    <mergeCell ref="C294:E294"/>
    <mergeCell ref="F294:V294"/>
    <mergeCell ref="W294:Y294"/>
    <mergeCell ref="C295:E295"/>
    <mergeCell ref="F295:V295"/>
    <mergeCell ref="W295:Y295"/>
    <mergeCell ref="C296:E296"/>
    <mergeCell ref="F296:V296"/>
    <mergeCell ref="W296:Y296"/>
    <mergeCell ref="C285:E285"/>
    <mergeCell ref="F285:V285"/>
    <mergeCell ref="W285:Y285"/>
    <mergeCell ref="C286:E286"/>
    <mergeCell ref="F286:V286"/>
    <mergeCell ref="W286:Y286"/>
    <mergeCell ref="C287:E287"/>
    <mergeCell ref="F287:V287"/>
    <mergeCell ref="W287:Y287"/>
    <mergeCell ref="C288:E288"/>
    <mergeCell ref="F288:V288"/>
    <mergeCell ref="W288:Y288"/>
    <mergeCell ref="C289:E289"/>
    <mergeCell ref="F289:V289"/>
    <mergeCell ref="W289:Y289"/>
    <mergeCell ref="C290:E290"/>
    <mergeCell ref="F290:V290"/>
    <mergeCell ref="W290:Y290"/>
    <mergeCell ref="C279:E279"/>
    <mergeCell ref="F279:V279"/>
    <mergeCell ref="W279:Y279"/>
    <mergeCell ref="C280:E280"/>
    <mergeCell ref="F280:V280"/>
    <mergeCell ref="W280:Y280"/>
    <mergeCell ref="C281:E281"/>
    <mergeCell ref="F281:V281"/>
    <mergeCell ref="W281:Y281"/>
    <mergeCell ref="C282:E282"/>
    <mergeCell ref="F282:V282"/>
    <mergeCell ref="W282:Y282"/>
    <mergeCell ref="C283:E283"/>
    <mergeCell ref="F283:V283"/>
    <mergeCell ref="W283:Y283"/>
    <mergeCell ref="C284:E284"/>
    <mergeCell ref="F284:V284"/>
    <mergeCell ref="W284:Y284"/>
    <mergeCell ref="C273:E273"/>
    <mergeCell ref="F273:V273"/>
    <mergeCell ref="W273:Y273"/>
    <mergeCell ref="C274:E274"/>
    <mergeCell ref="F274:V274"/>
    <mergeCell ref="W274:Y274"/>
    <mergeCell ref="C275:E275"/>
    <mergeCell ref="F275:V275"/>
    <mergeCell ref="W275:Y275"/>
    <mergeCell ref="C276:E276"/>
    <mergeCell ref="F276:V276"/>
    <mergeCell ref="W276:Y276"/>
    <mergeCell ref="C277:E277"/>
    <mergeCell ref="F277:V277"/>
    <mergeCell ref="W277:Y277"/>
    <mergeCell ref="C278:E278"/>
    <mergeCell ref="F278:V278"/>
    <mergeCell ref="W278:Y278"/>
    <mergeCell ref="C267:E267"/>
    <mergeCell ref="F267:V267"/>
    <mergeCell ref="W267:Y267"/>
    <mergeCell ref="C268:E268"/>
    <mergeCell ref="F268:V268"/>
    <mergeCell ref="W268:Y268"/>
    <mergeCell ref="C269:E269"/>
    <mergeCell ref="F269:V269"/>
    <mergeCell ref="W269:Y269"/>
    <mergeCell ref="C270:E270"/>
    <mergeCell ref="F270:V270"/>
    <mergeCell ref="W270:Y270"/>
    <mergeCell ref="C271:E271"/>
    <mergeCell ref="F271:V271"/>
    <mergeCell ref="W271:Y271"/>
    <mergeCell ref="C272:E272"/>
    <mergeCell ref="F272:V272"/>
    <mergeCell ref="W272:Y272"/>
    <mergeCell ref="C261:E261"/>
    <mergeCell ref="F261:V261"/>
    <mergeCell ref="W261:Y261"/>
    <mergeCell ref="C262:E262"/>
    <mergeCell ref="F262:L262"/>
    <mergeCell ref="M262:V262"/>
    <mergeCell ref="W262:Y262"/>
    <mergeCell ref="C263:E263"/>
    <mergeCell ref="F263:V263"/>
    <mergeCell ref="W263:Y263"/>
    <mergeCell ref="A264:V264"/>
    <mergeCell ref="W264:Y264"/>
    <mergeCell ref="C265:E265"/>
    <mergeCell ref="F265:V265"/>
    <mergeCell ref="W265:Y265"/>
    <mergeCell ref="C266:E266"/>
    <mergeCell ref="F266:V266"/>
    <mergeCell ref="W266:Y266"/>
    <mergeCell ref="C255:E255"/>
    <mergeCell ref="F255:V255"/>
    <mergeCell ref="W255:Y255"/>
    <mergeCell ref="C256:E256"/>
    <mergeCell ref="F256:V256"/>
    <mergeCell ref="W256:Y256"/>
    <mergeCell ref="C257:E257"/>
    <mergeCell ref="F257:V257"/>
    <mergeCell ref="W257:Y257"/>
    <mergeCell ref="A258:V258"/>
    <mergeCell ref="W258:Y258"/>
    <mergeCell ref="C259:E259"/>
    <mergeCell ref="F259:V259"/>
    <mergeCell ref="W259:Y259"/>
    <mergeCell ref="C260:E260"/>
    <mergeCell ref="F260:V260"/>
    <mergeCell ref="W260:Y260"/>
    <mergeCell ref="C249:E249"/>
    <mergeCell ref="F249:V249"/>
    <mergeCell ref="W249:Y249"/>
    <mergeCell ref="C250:E250"/>
    <mergeCell ref="F250:V250"/>
    <mergeCell ref="W250:Y250"/>
    <mergeCell ref="C251:E251"/>
    <mergeCell ref="F251:L251"/>
    <mergeCell ref="M251:V251"/>
    <mergeCell ref="W251:Y251"/>
    <mergeCell ref="C252:E252"/>
    <mergeCell ref="F252:V252"/>
    <mergeCell ref="W252:Y252"/>
    <mergeCell ref="A253:V253"/>
    <mergeCell ref="W253:Y253"/>
    <mergeCell ref="C254:E254"/>
    <mergeCell ref="F254:V254"/>
    <mergeCell ref="W254:Y254"/>
    <mergeCell ref="C243:E243"/>
    <mergeCell ref="F243:V243"/>
    <mergeCell ref="W243:Y243"/>
    <mergeCell ref="A244:V244"/>
    <mergeCell ref="W244:Y244"/>
    <mergeCell ref="C245:E245"/>
    <mergeCell ref="F245:V245"/>
    <mergeCell ref="W245:Y245"/>
    <mergeCell ref="C246:E246"/>
    <mergeCell ref="F246:V246"/>
    <mergeCell ref="W246:Y246"/>
    <mergeCell ref="C247:E247"/>
    <mergeCell ref="F247:V247"/>
    <mergeCell ref="W247:Y247"/>
    <mergeCell ref="C248:E248"/>
    <mergeCell ref="F248:V248"/>
    <mergeCell ref="W248:Y248"/>
    <mergeCell ref="C238:E238"/>
    <mergeCell ref="F238:L238"/>
    <mergeCell ref="M238:V238"/>
    <mergeCell ref="W238:Y238"/>
    <mergeCell ref="C239:E239"/>
    <mergeCell ref="F239:L239"/>
    <mergeCell ref="M239:V239"/>
    <mergeCell ref="W239:Y239"/>
    <mergeCell ref="C240:E240"/>
    <mergeCell ref="F240:L240"/>
    <mergeCell ref="M240:V240"/>
    <mergeCell ref="W240:Y240"/>
    <mergeCell ref="C241:E241"/>
    <mergeCell ref="F241:V241"/>
    <mergeCell ref="W241:Y241"/>
    <mergeCell ref="C242:E242"/>
    <mergeCell ref="F242:V242"/>
    <mergeCell ref="W242:Y242"/>
    <mergeCell ref="C232:E232"/>
    <mergeCell ref="F232:V232"/>
    <mergeCell ref="W232:Y232"/>
    <mergeCell ref="C233:E233"/>
    <mergeCell ref="F233:V233"/>
    <mergeCell ref="W233:Y233"/>
    <mergeCell ref="C234:E234"/>
    <mergeCell ref="F234:V234"/>
    <mergeCell ref="W234:Y234"/>
    <mergeCell ref="C235:E235"/>
    <mergeCell ref="F235:L235"/>
    <mergeCell ref="M235:V235"/>
    <mergeCell ref="W235:Y235"/>
    <mergeCell ref="C236:E236"/>
    <mergeCell ref="F236:V236"/>
    <mergeCell ref="W236:Y236"/>
    <mergeCell ref="C237:E237"/>
    <mergeCell ref="F237:L237"/>
    <mergeCell ref="M237:V237"/>
    <mergeCell ref="W237:Y237"/>
    <mergeCell ref="C227:E227"/>
    <mergeCell ref="F227:L227"/>
    <mergeCell ref="M227:V227"/>
    <mergeCell ref="W227:Y227"/>
    <mergeCell ref="C228:E228"/>
    <mergeCell ref="F228:L228"/>
    <mergeCell ref="M228:V228"/>
    <mergeCell ref="W228:Y228"/>
    <mergeCell ref="C229:E229"/>
    <mergeCell ref="F229:L229"/>
    <mergeCell ref="M229:V229"/>
    <mergeCell ref="W229:Y229"/>
    <mergeCell ref="C230:E230"/>
    <mergeCell ref="F230:V230"/>
    <mergeCell ref="W230:Y230"/>
    <mergeCell ref="C231:E231"/>
    <mergeCell ref="F231:V231"/>
    <mergeCell ref="W231:Y231"/>
    <mergeCell ref="C221:E221"/>
    <mergeCell ref="F221:V221"/>
    <mergeCell ref="W221:Y221"/>
    <mergeCell ref="C222:E222"/>
    <mergeCell ref="F222:V222"/>
    <mergeCell ref="W222:Y222"/>
    <mergeCell ref="C223:E223"/>
    <mergeCell ref="F223:V223"/>
    <mergeCell ref="W223:Y223"/>
    <mergeCell ref="C224:E224"/>
    <mergeCell ref="F224:V224"/>
    <mergeCell ref="W224:Y224"/>
    <mergeCell ref="C225:E225"/>
    <mergeCell ref="F225:V225"/>
    <mergeCell ref="W225:Y225"/>
    <mergeCell ref="C226:E226"/>
    <mergeCell ref="F226:L226"/>
    <mergeCell ref="M226:V226"/>
    <mergeCell ref="W226:Y226"/>
    <mergeCell ref="C215:E215"/>
    <mergeCell ref="F215:V215"/>
    <mergeCell ref="W215:Y215"/>
    <mergeCell ref="C216:E216"/>
    <mergeCell ref="F216:V216"/>
    <mergeCell ref="W216:Y216"/>
    <mergeCell ref="A217:V217"/>
    <mergeCell ref="W217:Y217"/>
    <mergeCell ref="C218:E218"/>
    <mergeCell ref="F218:V218"/>
    <mergeCell ref="W218:Y218"/>
    <mergeCell ref="C219:E219"/>
    <mergeCell ref="F219:V219"/>
    <mergeCell ref="W219:Y219"/>
    <mergeCell ref="C220:E220"/>
    <mergeCell ref="F220:V220"/>
    <mergeCell ref="W220:Y220"/>
    <mergeCell ref="C209:E209"/>
    <mergeCell ref="F209:V209"/>
    <mergeCell ref="W209:Y209"/>
    <mergeCell ref="C210:E210"/>
    <mergeCell ref="F210:V210"/>
    <mergeCell ref="W210:Y210"/>
    <mergeCell ref="C211:E211"/>
    <mergeCell ref="F211:V211"/>
    <mergeCell ref="W211:Y211"/>
    <mergeCell ref="C212:E212"/>
    <mergeCell ref="F212:L212"/>
    <mergeCell ref="M212:V212"/>
    <mergeCell ref="W212:Y212"/>
    <mergeCell ref="C213:E213"/>
    <mergeCell ref="F213:V213"/>
    <mergeCell ref="W213:Y213"/>
    <mergeCell ref="C214:E214"/>
    <mergeCell ref="F214:V214"/>
    <mergeCell ref="W214:Y214"/>
    <mergeCell ref="C203:E203"/>
    <mergeCell ref="F203:V203"/>
    <mergeCell ref="W203:Y203"/>
    <mergeCell ref="C204:E204"/>
    <mergeCell ref="F204:V204"/>
    <mergeCell ref="W204:Y204"/>
    <mergeCell ref="C205:E205"/>
    <mergeCell ref="F205:V205"/>
    <mergeCell ref="W205:Y205"/>
    <mergeCell ref="C206:E206"/>
    <mergeCell ref="F206:V206"/>
    <mergeCell ref="W206:Y206"/>
    <mergeCell ref="C207:E207"/>
    <mergeCell ref="F207:V207"/>
    <mergeCell ref="W207:Y207"/>
    <mergeCell ref="C208:E208"/>
    <mergeCell ref="F208:V208"/>
    <mergeCell ref="W208:Y208"/>
    <mergeCell ref="C197:E197"/>
    <mergeCell ref="F197:V197"/>
    <mergeCell ref="W197:Y197"/>
    <mergeCell ref="C198:E198"/>
    <mergeCell ref="F198:V198"/>
    <mergeCell ref="W198:Y198"/>
    <mergeCell ref="C199:E199"/>
    <mergeCell ref="F199:V199"/>
    <mergeCell ref="W199:Y199"/>
    <mergeCell ref="C200:E200"/>
    <mergeCell ref="F200:V200"/>
    <mergeCell ref="W200:Y200"/>
    <mergeCell ref="C201:E201"/>
    <mergeCell ref="F201:V201"/>
    <mergeCell ref="W201:Y201"/>
    <mergeCell ref="C202:E202"/>
    <mergeCell ref="F202:V202"/>
    <mergeCell ref="W202:Y202"/>
    <mergeCell ref="C191:E191"/>
    <mergeCell ref="F191:V191"/>
    <mergeCell ref="W191:Y191"/>
    <mergeCell ref="C192:E192"/>
    <mergeCell ref="F192:V192"/>
    <mergeCell ref="W192:Y192"/>
    <mergeCell ref="C193:E193"/>
    <mergeCell ref="F193:V193"/>
    <mergeCell ref="W193:Y193"/>
    <mergeCell ref="A194:V194"/>
    <mergeCell ref="W194:Y194"/>
    <mergeCell ref="C195:E195"/>
    <mergeCell ref="F195:L195"/>
    <mergeCell ref="M195:V195"/>
    <mergeCell ref="W195:Y195"/>
    <mergeCell ref="C196:E196"/>
    <mergeCell ref="F196:V196"/>
    <mergeCell ref="W196:Y196"/>
    <mergeCell ref="C185:E185"/>
    <mergeCell ref="F185:V185"/>
    <mergeCell ref="W185:Y185"/>
    <mergeCell ref="C186:E186"/>
    <mergeCell ref="F186:V186"/>
    <mergeCell ref="W186:Y186"/>
    <mergeCell ref="C187:E187"/>
    <mergeCell ref="F187:V187"/>
    <mergeCell ref="W187:Y187"/>
    <mergeCell ref="C188:E188"/>
    <mergeCell ref="F188:V188"/>
    <mergeCell ref="W188:Y188"/>
    <mergeCell ref="C189:E189"/>
    <mergeCell ref="F189:V189"/>
    <mergeCell ref="W189:Y189"/>
    <mergeCell ref="C190:E190"/>
    <mergeCell ref="F190:L190"/>
    <mergeCell ref="M190:V190"/>
    <mergeCell ref="W190:Y190"/>
    <mergeCell ref="C179:E179"/>
    <mergeCell ref="F179:V179"/>
    <mergeCell ref="W179:Y179"/>
    <mergeCell ref="C180:E180"/>
    <mergeCell ref="F180:V180"/>
    <mergeCell ref="W180:Y180"/>
    <mergeCell ref="C181:E181"/>
    <mergeCell ref="F181:V181"/>
    <mergeCell ref="W181:Y181"/>
    <mergeCell ref="A182:V182"/>
    <mergeCell ref="W182:Y182"/>
    <mergeCell ref="C183:E183"/>
    <mergeCell ref="F183:V183"/>
    <mergeCell ref="W183:Y183"/>
    <mergeCell ref="C184:E184"/>
    <mergeCell ref="F184:V184"/>
    <mergeCell ref="W184:Y184"/>
    <mergeCell ref="C173:E173"/>
    <mergeCell ref="F173:V173"/>
    <mergeCell ref="W173:Y173"/>
    <mergeCell ref="C174:E174"/>
    <mergeCell ref="F174:V174"/>
    <mergeCell ref="W174:Y174"/>
    <mergeCell ref="C175:E175"/>
    <mergeCell ref="F175:V175"/>
    <mergeCell ref="W175:Y175"/>
    <mergeCell ref="C176:E176"/>
    <mergeCell ref="F176:V176"/>
    <mergeCell ref="W176:Y176"/>
    <mergeCell ref="C177:E177"/>
    <mergeCell ref="F177:V177"/>
    <mergeCell ref="W177:Y177"/>
    <mergeCell ref="C178:E178"/>
    <mergeCell ref="F178:V178"/>
    <mergeCell ref="W178:Y178"/>
    <mergeCell ref="C167:E167"/>
    <mergeCell ref="F167:V167"/>
    <mergeCell ref="W167:Y167"/>
    <mergeCell ref="C168:E168"/>
    <mergeCell ref="F168:V168"/>
    <mergeCell ref="W168:Y168"/>
    <mergeCell ref="C169:E169"/>
    <mergeCell ref="F169:V169"/>
    <mergeCell ref="W169:Y169"/>
    <mergeCell ref="C170:E170"/>
    <mergeCell ref="F170:V170"/>
    <mergeCell ref="W170:Y170"/>
    <mergeCell ref="C171:E171"/>
    <mergeCell ref="F171:V171"/>
    <mergeCell ref="W171:Y171"/>
    <mergeCell ref="C172:E172"/>
    <mergeCell ref="F172:V172"/>
    <mergeCell ref="W172:Y172"/>
    <mergeCell ref="C161:E161"/>
    <mergeCell ref="F161:V161"/>
    <mergeCell ref="W161:Y161"/>
    <mergeCell ref="A162:V162"/>
    <mergeCell ref="W162:Y162"/>
    <mergeCell ref="C163:E163"/>
    <mergeCell ref="F163:V163"/>
    <mergeCell ref="W163:Y163"/>
    <mergeCell ref="C164:E164"/>
    <mergeCell ref="F164:V164"/>
    <mergeCell ref="W164:Y164"/>
    <mergeCell ref="C165:E165"/>
    <mergeCell ref="F165:V165"/>
    <mergeCell ref="W165:Y165"/>
    <mergeCell ref="C166:E166"/>
    <mergeCell ref="F166:V166"/>
    <mergeCell ref="W166:Y166"/>
    <mergeCell ref="C155:E155"/>
    <mergeCell ref="F155:V155"/>
    <mergeCell ref="W155:Y155"/>
    <mergeCell ref="C156:E156"/>
    <mergeCell ref="F156:V156"/>
    <mergeCell ref="W156:Y156"/>
    <mergeCell ref="C157:E157"/>
    <mergeCell ref="F157:V157"/>
    <mergeCell ref="W157:Y157"/>
    <mergeCell ref="C158:E158"/>
    <mergeCell ref="F158:V158"/>
    <mergeCell ref="W158:Y158"/>
    <mergeCell ref="C159:E159"/>
    <mergeCell ref="F159:V159"/>
    <mergeCell ref="W159:Y159"/>
    <mergeCell ref="C160:E160"/>
    <mergeCell ref="F160:V160"/>
    <mergeCell ref="W160:Y160"/>
    <mergeCell ref="C149:E149"/>
    <mergeCell ref="F149:V149"/>
    <mergeCell ref="W149:Y149"/>
    <mergeCell ref="C150:E150"/>
    <mergeCell ref="F150:V150"/>
    <mergeCell ref="W150:Y150"/>
    <mergeCell ref="C151:E151"/>
    <mergeCell ref="F151:V151"/>
    <mergeCell ref="W151:Y151"/>
    <mergeCell ref="C152:E152"/>
    <mergeCell ref="F152:V152"/>
    <mergeCell ref="W152:Y152"/>
    <mergeCell ref="C153:E153"/>
    <mergeCell ref="F153:V153"/>
    <mergeCell ref="W153:Y153"/>
    <mergeCell ref="C154:E154"/>
    <mergeCell ref="F154:V154"/>
    <mergeCell ref="W154:Y154"/>
    <mergeCell ref="C143:E143"/>
    <mergeCell ref="F143:V143"/>
    <mergeCell ref="W143:Y143"/>
    <mergeCell ref="C144:E144"/>
    <mergeCell ref="F144:V144"/>
    <mergeCell ref="W144:Y144"/>
    <mergeCell ref="C145:E145"/>
    <mergeCell ref="F145:V145"/>
    <mergeCell ref="W145:Y145"/>
    <mergeCell ref="C146:E146"/>
    <mergeCell ref="F146:V146"/>
    <mergeCell ref="W146:Y146"/>
    <mergeCell ref="C147:E147"/>
    <mergeCell ref="F147:V147"/>
    <mergeCell ref="W147:Y147"/>
    <mergeCell ref="C148:E148"/>
    <mergeCell ref="F148:V148"/>
    <mergeCell ref="W148:Y148"/>
    <mergeCell ref="C137:E137"/>
    <mergeCell ref="F137:V137"/>
    <mergeCell ref="W137:Y137"/>
    <mergeCell ref="C138:E138"/>
    <mergeCell ref="F138:L138"/>
    <mergeCell ref="M138:V138"/>
    <mergeCell ref="W138:Y138"/>
    <mergeCell ref="C139:E139"/>
    <mergeCell ref="F139:V139"/>
    <mergeCell ref="W139:Y139"/>
    <mergeCell ref="C140:E140"/>
    <mergeCell ref="F140:V140"/>
    <mergeCell ref="W140:Y140"/>
    <mergeCell ref="C141:E141"/>
    <mergeCell ref="F141:V141"/>
    <mergeCell ref="W141:Y141"/>
    <mergeCell ref="C142:E142"/>
    <mergeCell ref="F142:V142"/>
    <mergeCell ref="W142:Y142"/>
    <mergeCell ref="C131:E131"/>
    <mergeCell ref="F131:V131"/>
    <mergeCell ref="W131:Y131"/>
    <mergeCell ref="C132:E132"/>
    <mergeCell ref="F132:V132"/>
    <mergeCell ref="W132:Y132"/>
    <mergeCell ref="C133:E133"/>
    <mergeCell ref="F133:V133"/>
    <mergeCell ref="W133:Y133"/>
    <mergeCell ref="C134:E134"/>
    <mergeCell ref="F134:V134"/>
    <mergeCell ref="W134:Y134"/>
    <mergeCell ref="C135:E135"/>
    <mergeCell ref="F135:V135"/>
    <mergeCell ref="W135:Y135"/>
    <mergeCell ref="C136:E136"/>
    <mergeCell ref="F136:V136"/>
    <mergeCell ref="W136:Y136"/>
    <mergeCell ref="C125:E125"/>
    <mergeCell ref="F125:V125"/>
    <mergeCell ref="W125:Y125"/>
    <mergeCell ref="C126:E126"/>
    <mergeCell ref="F126:V126"/>
    <mergeCell ref="W126:Y126"/>
    <mergeCell ref="C127:E127"/>
    <mergeCell ref="F127:V127"/>
    <mergeCell ref="W127:Y127"/>
    <mergeCell ref="C128:E128"/>
    <mergeCell ref="F128:V128"/>
    <mergeCell ref="W128:Y128"/>
    <mergeCell ref="C129:E129"/>
    <mergeCell ref="F129:V129"/>
    <mergeCell ref="W129:Y129"/>
    <mergeCell ref="A130:V130"/>
    <mergeCell ref="W130:Y130"/>
    <mergeCell ref="C119:E119"/>
    <mergeCell ref="F119:V119"/>
    <mergeCell ref="W119:Y119"/>
    <mergeCell ref="C120:E120"/>
    <mergeCell ref="F120:V120"/>
    <mergeCell ref="W120:Y120"/>
    <mergeCell ref="C121:E121"/>
    <mergeCell ref="F121:L121"/>
    <mergeCell ref="M121:V121"/>
    <mergeCell ref="W121:Y121"/>
    <mergeCell ref="C122:E122"/>
    <mergeCell ref="F122:V122"/>
    <mergeCell ref="W122:Y122"/>
    <mergeCell ref="C123:E123"/>
    <mergeCell ref="F123:V123"/>
    <mergeCell ref="W123:Y123"/>
    <mergeCell ref="C124:E124"/>
    <mergeCell ref="F124:V124"/>
    <mergeCell ref="W124:Y124"/>
    <mergeCell ref="C113:E113"/>
    <mergeCell ref="F113:V113"/>
    <mergeCell ref="W113:Y113"/>
    <mergeCell ref="C114:E114"/>
    <mergeCell ref="F114:V114"/>
    <mergeCell ref="W114:Y114"/>
    <mergeCell ref="C115:E115"/>
    <mergeCell ref="F115:V115"/>
    <mergeCell ref="W115:Y115"/>
    <mergeCell ref="C116:E116"/>
    <mergeCell ref="F116:V116"/>
    <mergeCell ref="W116:Y116"/>
    <mergeCell ref="C117:E117"/>
    <mergeCell ref="F117:V117"/>
    <mergeCell ref="W117:Y117"/>
    <mergeCell ref="C118:E118"/>
    <mergeCell ref="F118:V118"/>
    <mergeCell ref="W118:Y118"/>
    <mergeCell ref="C107:E107"/>
    <mergeCell ref="F107:V107"/>
    <mergeCell ref="W107:Y107"/>
    <mergeCell ref="C108:E108"/>
    <mergeCell ref="F108:V108"/>
    <mergeCell ref="W108:Y108"/>
    <mergeCell ref="C109:E109"/>
    <mergeCell ref="F109:V109"/>
    <mergeCell ref="W109:Y109"/>
    <mergeCell ref="C110:E110"/>
    <mergeCell ref="F110:V110"/>
    <mergeCell ref="W110:Y110"/>
    <mergeCell ref="C111:E111"/>
    <mergeCell ref="F111:V111"/>
    <mergeCell ref="W111:Y111"/>
    <mergeCell ref="C112:E112"/>
    <mergeCell ref="F112:V112"/>
    <mergeCell ref="W112:Y112"/>
    <mergeCell ref="C101:E101"/>
    <mergeCell ref="F101:V101"/>
    <mergeCell ref="W101:Y101"/>
    <mergeCell ref="C102:E102"/>
    <mergeCell ref="F102:V102"/>
    <mergeCell ref="W102:Y102"/>
    <mergeCell ref="C103:E103"/>
    <mergeCell ref="F103:V103"/>
    <mergeCell ref="W103:Y103"/>
    <mergeCell ref="C104:E104"/>
    <mergeCell ref="F104:V104"/>
    <mergeCell ref="W104:Y104"/>
    <mergeCell ref="C105:E105"/>
    <mergeCell ref="F105:V105"/>
    <mergeCell ref="W105:Y105"/>
    <mergeCell ref="A106:V106"/>
    <mergeCell ref="W106:Y106"/>
    <mergeCell ref="C95:E95"/>
    <mergeCell ref="F95:V95"/>
    <mergeCell ref="W95:Y95"/>
    <mergeCell ref="C96:E96"/>
    <mergeCell ref="F96:V96"/>
    <mergeCell ref="W96:Y96"/>
    <mergeCell ref="C97:E97"/>
    <mergeCell ref="F97:V97"/>
    <mergeCell ref="W97:Y97"/>
    <mergeCell ref="C98:E98"/>
    <mergeCell ref="F98:V98"/>
    <mergeCell ref="W98:Y98"/>
    <mergeCell ref="C99:E99"/>
    <mergeCell ref="F99:V99"/>
    <mergeCell ref="W99:Y99"/>
    <mergeCell ref="C100:E100"/>
    <mergeCell ref="F100:V100"/>
    <mergeCell ref="W100:Y100"/>
    <mergeCell ref="C89:E89"/>
    <mergeCell ref="F89:V89"/>
    <mergeCell ref="W89:Y89"/>
    <mergeCell ref="C90:E90"/>
    <mergeCell ref="F90:V90"/>
    <mergeCell ref="W90:Y90"/>
    <mergeCell ref="C91:E91"/>
    <mergeCell ref="F91:V91"/>
    <mergeCell ref="W91:Y91"/>
    <mergeCell ref="C92:E92"/>
    <mergeCell ref="F92:V92"/>
    <mergeCell ref="W92:Y92"/>
    <mergeCell ref="C93:E93"/>
    <mergeCell ref="F93:L93"/>
    <mergeCell ref="M93:V93"/>
    <mergeCell ref="W93:Y93"/>
    <mergeCell ref="C94:E94"/>
    <mergeCell ref="F94:V94"/>
    <mergeCell ref="W94:Y94"/>
    <mergeCell ref="C83:E83"/>
    <mergeCell ref="F83:V83"/>
    <mergeCell ref="W83:Y83"/>
    <mergeCell ref="C84:E84"/>
    <mergeCell ref="F84:V84"/>
    <mergeCell ref="W84:Y84"/>
    <mergeCell ref="C85:E85"/>
    <mergeCell ref="F85:V85"/>
    <mergeCell ref="W85:Y85"/>
    <mergeCell ref="C86:E86"/>
    <mergeCell ref="F86:V86"/>
    <mergeCell ref="W86:Y86"/>
    <mergeCell ref="A87:V87"/>
    <mergeCell ref="W87:Y87"/>
    <mergeCell ref="C88:E88"/>
    <mergeCell ref="F88:V88"/>
    <mergeCell ref="W88:Y88"/>
    <mergeCell ref="C77:E77"/>
    <mergeCell ref="F77:V77"/>
    <mergeCell ref="W77:Y77"/>
    <mergeCell ref="C78:E78"/>
    <mergeCell ref="F78:L78"/>
    <mergeCell ref="M78:V78"/>
    <mergeCell ref="W78:Y78"/>
    <mergeCell ref="A79:V79"/>
    <mergeCell ref="W79:Y79"/>
    <mergeCell ref="C80:E80"/>
    <mergeCell ref="F80:V80"/>
    <mergeCell ref="W80:Y80"/>
    <mergeCell ref="C81:E81"/>
    <mergeCell ref="F81:V81"/>
    <mergeCell ref="W81:Y81"/>
    <mergeCell ref="C82:E82"/>
    <mergeCell ref="F82:V82"/>
    <mergeCell ref="W82:Y82"/>
    <mergeCell ref="C71:E71"/>
    <mergeCell ref="F71:L71"/>
    <mergeCell ref="M71:V71"/>
    <mergeCell ref="W71:Y71"/>
    <mergeCell ref="C72:E72"/>
    <mergeCell ref="F72:L72"/>
    <mergeCell ref="M72:V72"/>
    <mergeCell ref="W72:Y72"/>
    <mergeCell ref="A73:V73"/>
    <mergeCell ref="W73:Y73"/>
    <mergeCell ref="C74:E74"/>
    <mergeCell ref="F74:V74"/>
    <mergeCell ref="W74:Y74"/>
    <mergeCell ref="C75:E75"/>
    <mergeCell ref="F75:V75"/>
    <mergeCell ref="W75:Y75"/>
    <mergeCell ref="C76:E76"/>
    <mergeCell ref="F76:V76"/>
    <mergeCell ref="W76:Y76"/>
    <mergeCell ref="C65:E65"/>
    <mergeCell ref="F65:V65"/>
    <mergeCell ref="W65:Y65"/>
    <mergeCell ref="C66:E66"/>
    <mergeCell ref="F66:V66"/>
    <mergeCell ref="W66:Y66"/>
    <mergeCell ref="C67:E67"/>
    <mergeCell ref="F67:V67"/>
    <mergeCell ref="W67:Y67"/>
    <mergeCell ref="C68:E68"/>
    <mergeCell ref="F68:V68"/>
    <mergeCell ref="W68:Y68"/>
    <mergeCell ref="C69:E69"/>
    <mergeCell ref="F69:V69"/>
    <mergeCell ref="W69:Y69"/>
    <mergeCell ref="C70:E70"/>
    <mergeCell ref="F70:V70"/>
    <mergeCell ref="W70:Y70"/>
    <mergeCell ref="C59:E59"/>
    <mergeCell ref="F59:L59"/>
    <mergeCell ref="M59:V59"/>
    <mergeCell ref="W59:Y59"/>
    <mergeCell ref="C60:E60"/>
    <mergeCell ref="F60:L60"/>
    <mergeCell ref="M60:V60"/>
    <mergeCell ref="W60:Y60"/>
    <mergeCell ref="C61:E61"/>
    <mergeCell ref="F61:V61"/>
    <mergeCell ref="W61:Y61"/>
    <mergeCell ref="A62:V62"/>
    <mergeCell ref="W62:Y62"/>
    <mergeCell ref="C63:E63"/>
    <mergeCell ref="F63:V63"/>
    <mergeCell ref="W63:Y63"/>
    <mergeCell ref="C64:E64"/>
    <mergeCell ref="F64:V64"/>
    <mergeCell ref="W64:Y64"/>
    <mergeCell ref="C53:E53"/>
    <mergeCell ref="F53:V53"/>
    <mergeCell ref="W53:Y53"/>
    <mergeCell ref="C54:E54"/>
    <mergeCell ref="F54:V54"/>
    <mergeCell ref="W54:Y54"/>
    <mergeCell ref="C55:E55"/>
    <mergeCell ref="F55:V55"/>
    <mergeCell ref="W55:Y55"/>
    <mergeCell ref="C56:E56"/>
    <mergeCell ref="F56:V56"/>
    <mergeCell ref="W56:Y56"/>
    <mergeCell ref="C57:E57"/>
    <mergeCell ref="F57:V57"/>
    <mergeCell ref="W57:Y57"/>
    <mergeCell ref="C58:E58"/>
    <mergeCell ref="F58:V58"/>
    <mergeCell ref="W58:Y58"/>
    <mergeCell ref="C48:E48"/>
    <mergeCell ref="F48:L48"/>
    <mergeCell ref="M48:V48"/>
    <mergeCell ref="W48:Y48"/>
    <mergeCell ref="C49:E49"/>
    <mergeCell ref="F49:L49"/>
    <mergeCell ref="M49:V49"/>
    <mergeCell ref="W49:Y49"/>
    <mergeCell ref="C50:E50"/>
    <mergeCell ref="F50:V50"/>
    <mergeCell ref="W50:Y50"/>
    <mergeCell ref="C51:E51"/>
    <mergeCell ref="F51:V51"/>
    <mergeCell ref="W51:Y51"/>
    <mergeCell ref="C52:E52"/>
    <mergeCell ref="F52:V52"/>
    <mergeCell ref="W52:Y52"/>
    <mergeCell ref="C43:E43"/>
    <mergeCell ref="F43:V43"/>
    <mergeCell ref="W43:Y43"/>
    <mergeCell ref="C44:E44"/>
    <mergeCell ref="F44:L44"/>
    <mergeCell ref="M44:V44"/>
    <mergeCell ref="W44:Y44"/>
    <mergeCell ref="C45:E45"/>
    <mergeCell ref="F45:L45"/>
    <mergeCell ref="M45:V45"/>
    <mergeCell ref="W45:Y45"/>
    <mergeCell ref="C46:E46"/>
    <mergeCell ref="F46:L46"/>
    <mergeCell ref="M46:V46"/>
    <mergeCell ref="W46:Y46"/>
    <mergeCell ref="C47:E47"/>
    <mergeCell ref="F47:L47"/>
    <mergeCell ref="M47:V47"/>
    <mergeCell ref="W47:Y47"/>
    <mergeCell ref="C37:E37"/>
    <mergeCell ref="F37:V37"/>
    <mergeCell ref="W37:Y37"/>
    <mergeCell ref="C38:E38"/>
    <mergeCell ref="F38:V38"/>
    <mergeCell ref="W38:Y38"/>
    <mergeCell ref="C39:E39"/>
    <mergeCell ref="F39:V39"/>
    <mergeCell ref="W39:Y39"/>
    <mergeCell ref="C40:E40"/>
    <mergeCell ref="F40:V40"/>
    <mergeCell ref="W40:Y40"/>
    <mergeCell ref="C41:E41"/>
    <mergeCell ref="F41:V41"/>
    <mergeCell ref="W41:Y41"/>
    <mergeCell ref="C42:E42"/>
    <mergeCell ref="F42:V42"/>
    <mergeCell ref="W42:Y42"/>
    <mergeCell ref="C31:E31"/>
    <mergeCell ref="F31:V31"/>
    <mergeCell ref="W31:Y31"/>
    <mergeCell ref="C32:E32"/>
    <mergeCell ref="F32:V32"/>
    <mergeCell ref="W32:Y32"/>
    <mergeCell ref="C33:E33"/>
    <mergeCell ref="F33:V33"/>
    <mergeCell ref="W33:Y33"/>
    <mergeCell ref="C34:E34"/>
    <mergeCell ref="F34:V34"/>
    <mergeCell ref="W34:Y34"/>
    <mergeCell ref="C35:E35"/>
    <mergeCell ref="F35:V35"/>
    <mergeCell ref="W35:Y35"/>
    <mergeCell ref="C36:E36"/>
    <mergeCell ref="F36:V36"/>
    <mergeCell ref="W36:Y36"/>
    <mergeCell ref="C25:E25"/>
    <mergeCell ref="F25:V25"/>
    <mergeCell ref="W25:Y25"/>
    <mergeCell ref="C26:E26"/>
    <mergeCell ref="F26:V26"/>
    <mergeCell ref="W26:Y26"/>
    <mergeCell ref="C27:E27"/>
    <mergeCell ref="F27:V27"/>
    <mergeCell ref="W27:Y27"/>
    <mergeCell ref="C28:E28"/>
    <mergeCell ref="F28:V28"/>
    <mergeCell ref="W28:Y28"/>
    <mergeCell ref="C29:E29"/>
    <mergeCell ref="F29:L29"/>
    <mergeCell ref="M29:V29"/>
    <mergeCell ref="W29:Y29"/>
    <mergeCell ref="C30:E30"/>
    <mergeCell ref="F30:V30"/>
    <mergeCell ref="W30:Y30"/>
    <mergeCell ref="C19:E19"/>
    <mergeCell ref="F19:L19"/>
    <mergeCell ref="M19:V19"/>
    <mergeCell ref="W19:Y19"/>
    <mergeCell ref="C20:E20"/>
    <mergeCell ref="F20:V20"/>
    <mergeCell ref="W20:Y20"/>
    <mergeCell ref="C21:E21"/>
    <mergeCell ref="F21:V21"/>
    <mergeCell ref="W21:Y21"/>
    <mergeCell ref="C22:E22"/>
    <mergeCell ref="F22:V22"/>
    <mergeCell ref="W22:Y22"/>
    <mergeCell ref="C23:E23"/>
    <mergeCell ref="F23:V23"/>
    <mergeCell ref="W23:Y23"/>
    <mergeCell ref="C24:E24"/>
    <mergeCell ref="F24:V24"/>
    <mergeCell ref="W24:Y24"/>
    <mergeCell ref="B9:F12"/>
    <mergeCell ref="G9:Q12"/>
    <mergeCell ref="R9:U9"/>
    <mergeCell ref="X9:Z9"/>
    <mergeCell ref="R11:V11"/>
    <mergeCell ref="X11:AA11"/>
    <mergeCell ref="R12:V12"/>
    <mergeCell ref="X12:AA12"/>
    <mergeCell ref="A13:AA13"/>
    <mergeCell ref="A14:AA14"/>
    <mergeCell ref="A15:AA15"/>
    <mergeCell ref="A16:AA16"/>
    <mergeCell ref="A17:V17"/>
    <mergeCell ref="W17:Y17"/>
    <mergeCell ref="C18:E18"/>
    <mergeCell ref="F18:V18"/>
    <mergeCell ref="W18:Y18"/>
    <mergeCell ref="F1:M1"/>
    <mergeCell ref="N1:AA2"/>
    <mergeCell ref="K2:L2"/>
    <mergeCell ref="A3:AA3"/>
    <mergeCell ref="B4:D4"/>
    <mergeCell ref="E4:F4"/>
    <mergeCell ref="I4:M4"/>
    <mergeCell ref="N4:T4"/>
    <mergeCell ref="U4:V4"/>
    <mergeCell ref="W4:AA4"/>
    <mergeCell ref="A5:AA5"/>
    <mergeCell ref="B6:D6"/>
    <mergeCell ref="E6:S6"/>
    <mergeCell ref="T6:W6"/>
    <mergeCell ref="X6:AA6"/>
    <mergeCell ref="A7:AA7"/>
    <mergeCell ref="A8:AA8"/>
  </mergeCells>
  <conditionalFormatting sqref="E6:S6">
    <cfRule type="beginsWith" dxfId="4" priority="1" operator="beginsWith" text="REVISAR CON COORDIN">
      <formula>LEFT(E6,19)="REVISAR CON COORDIN"</formula>
    </cfRule>
  </conditionalFormatting>
  <conditionalFormatting sqref="R12">
    <cfRule type="cellIs" dxfId="3" priority="2" operator="lessThan">
      <formula>#REF!</formula>
    </cfRule>
    <cfRule type="cellIs" dxfId="2" priority="4" operator="greaterThanOrEqual">
      <formula>#REF!</formula>
    </cfRule>
  </conditionalFormatting>
  <conditionalFormatting sqref="S12:V12">
    <cfRule type="cellIs" dxfId="1" priority="3" operator="lessThan">
      <formula>AB4</formula>
    </cfRule>
    <cfRule type="cellIs" dxfId="0" priority="5" operator="greaterThanOrEqual">
      <formula>AB4</formula>
    </cfRule>
  </conditionalFormatting>
  <printOptions horizontalCentered="1"/>
  <pageMargins left="0.19685039370078741" right="0.19685039370078738" top="0" bottom="0.3543307086614173" header="0" footer="0"/>
  <pageSetup paperSize="9" fitToHeight="0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C547226E-56E7-4BE2-9D00-117D732896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117 - 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Gimenez</dc:creator>
  <cp:lastModifiedBy>Lucas Diaz</cp:lastModifiedBy>
  <dcterms:created xsi:type="dcterms:W3CDTF">2020-11-16T13:49:39Z</dcterms:created>
  <dcterms:modified xsi:type="dcterms:W3CDTF">2023-07-12T12:46:36Z</dcterms:modified>
</cp:coreProperties>
</file>