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B874984E-76C1-4093-894B-22AD83C46FBA}" xr6:coauthVersionLast="47" xr6:coauthVersionMax="47" xr10:uidLastSave="{00000000-0000-0000-0000-000000000000}"/>
  <bookViews>
    <workbookView xWindow="-108" yWindow="-108" windowWidth="23256" windowHeight="12456" firstSheet="4" activeTab="5"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R13" i="16"/>
  <c r="R12" i="16"/>
  <c r="R11" i="16"/>
  <c r="Q12" i="16"/>
  <c r="Q13" i="16"/>
  <c r="Q11" i="16"/>
  <c r="R13" i="15"/>
  <c r="R12" i="15"/>
  <c r="R11" i="15"/>
  <c r="G37" i="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K16" i="16"/>
  <c r="K15" i="16"/>
  <c r="K14"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<sst xmlns="http://schemas.openxmlformats.org/spreadsheetml/2006/main" count="911" uniqueCount="309">
  <si>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</si>
  <si>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</si>
  <si>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</si>
  <si>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</si>
  <si>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</si>
  <si>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</si>
  <si>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</si>
  <si>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</si>
  <si>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</si>
  <si>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</si>
  <si>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</si>
  <si>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</si>
  <si>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</si>
  <si>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</si>
  <si>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</si>
  <si>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</si>
  <si>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</si>
  <si>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</si>
  <si>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</si>
  <si>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</si>
  <si>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</si>
  <si>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</si>
  <si>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</si>
  <si>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</si>
  <si>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</si>
  <si>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</si>
  <si>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</si>
  <si>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</si>
  <si>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</si>
  <si>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</si>
  <si>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</si>
  <si>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</si>
  <si>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</si>
  <si>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</si>
  <si>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</si>
  <si>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</si>
  <si>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</si>
  <si>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</si>
  <si>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</si>
  <si>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</si>
  <si>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</si>
  <si>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</si>
  <si>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</si>
  <si>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</si>
  <si>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</si>
  <si>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</si>
  <si>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</si>
  <si>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</si>
  <si>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</si>
  <si>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</si>
  <si>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</si>
  <si>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</si>
  <si>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</si>
  <si>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</si>
  <si>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</si>
  <si>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</si>
  <si>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</si>
  <si>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</si>
  <si>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</si>
  <si>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</si>
  <si>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</si>
  <si>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</si>
  <si>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</si>
  <si>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</si>
  <si>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</si>
  <si>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</si>
  <si>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</si>
  <si>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</si>
  <si>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</si>
  <si>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</si>
  <si>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</si>
  <si>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</si>
  <si>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</si>
  <si>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</si>
  <si>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</si>
  <si>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</si>
  <si>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</si>
  <si>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</si>
  <si>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</si>
  <si>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</si>
  <si>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</si>
  <si>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</si>
  <si>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</si>
  <si>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</si>
  <si>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</si>
  <si>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</si>
  <si>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</si>
  <si>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</si>
  <si>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</si>
  <si>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</si>
  <si>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</si>
  <si>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</si>
  <si>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</si>
  <si>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</si>
  <si>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</si>
  <si>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</si>
  <si>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</si>
  <si>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</si>
  <si>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</si>
  <si>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</si>
  <si>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</si>
  <si>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</si>
  <si>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</si>
  <si>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</si>
  <si>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</si>
  <si>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</si>
  <si>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</si>
  <si>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</si>
  <si>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</si>
  <si>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</si>
  <si>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</si>
  <si>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</si>
  <si>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</si>
  <si>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</si>
  <si>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</si>
  <si>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</si>
  <si>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</si>
  <si>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</si>
  <si>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</si>
  <si>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</si>
  <si>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</si>
  <si>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</si>
  <si>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</si>
  <si>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</si>
  <si>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</si>
  <si>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</si>
  <si>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</si>
  <si>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</si>
  <si>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</si>
  <si>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</si>
  <si>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</si>
  <si>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</si>
  <si>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</si>
  <si>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</si>
  <si>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</si>
  <si>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</si>
  <si>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</si>
  <si>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</si>
  <si>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</si>
  <si>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</si>
  <si>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</si>
  <si>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</si>
  <si>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</si>
  <si>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</si>
  <si>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</si>
  <si>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</si>
  <si>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</si>
  <si>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</si>
  <si>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</si>
  <si>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</si>
  <si>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</si>
  <si>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</si>
  <si>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</si>
  <si>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</si>
  <si>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</si>
  <si>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</si>
  <si>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</si>
  <si>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</si>
  <si>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</si>
  <si>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</si>
  <si>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</si>
  <si>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</si>
  <si>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</si>
  <si>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</si>
  <si>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</si>
  <si>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</si>
  <si>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</si>
  <si>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</si>
  <si>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</si>
  <si>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</si>
  <si>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</si>
  <si>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</si>
  <si>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</si>
  <si>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</si>
  <si>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</si>
  <si>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</si>
  <si>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</si>
  <si>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</si>
  <si>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</si>
  <si>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</si>
  <si>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</si>
  <si>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</si>
  <si>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</si>
  <si>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</si>
  <si>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</si>
  <si>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</si>
  <si>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</si>
  <si>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</si>
  <si>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</si>
  <si>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</si>
  <si>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</si>
  <si>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</si>
  <si>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</si>
  <si>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</si>
  <si>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</si>
  <si>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</si>
  <si>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</si>
  <si>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</si>
  <si>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</si>
  <si>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</si>
  <si>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</si>
  <si>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</si>
  <si>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</si>
  <si>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</si>
  <si>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</si>
  <si>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</si>
  <si>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</si>
  <si>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</si>
  <si>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</si>
  <si>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</si>
  <si>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</si>
  <si>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</si>
  <si>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</si>
  <si>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</si>
  <si>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</si>
  <si>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</si>
  <si>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</si>
  <si>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</si>
  <si>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</si>
  <si>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</si>
  <si>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</si>
  <si>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</si>
  <si>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</si>
  <si>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</si>
  <si>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</si>
  <si>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</si>
  <si>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</si>
  <si>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</si>
  <si>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</si>
  <si>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</si>
  <si>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</si>
  <si>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</si>
  <si>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</si>
  <si>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</si>
  <si>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</si>
  <si>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</si>
  <si>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</si>
  <si>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</si>
  <si>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</si>
  <si>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</si>
  <si>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</si>
  <si>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</si>
  <si>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</si>
  <si>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</si>
  <si>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</si>
  <si>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</si>
  <si>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</si>
  <si>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</si>
  <si>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</si>
  <si>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</si>
  <si>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</si>
  <si>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</si>
  <si>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</si>
  <si>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</si>
  <si>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</si>
  <si>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</si>
  <si>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</si>
  <si>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</si>
  <si>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</si>
  <si>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</si>
  <si>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</si>
  <si>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</si>
  <si>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</si>
  <si>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</si>
  <si>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</si>
  <si>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</si>
  <si>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</si>
  <si>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</si>
  <si>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</si>
  <si>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</si>
  <si>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</si>
  <si>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</si>
  <si>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</si>
  <si>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</si>
  <si>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</si>
  <si>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</si>
  <si>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</si>
  <si>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</si>
  <si>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</si>
  <si>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</si>
  <si>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</si>
  <si>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</si>
  <si>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</si>
  <si>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</si>
  <si>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</si>
  <si>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</si>
  <si>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</si>
  <si>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</si>
  <si>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</si>
  <si>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</si>
  <si>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</si>
  <si>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</si>
  <si>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</si>
  <si>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</si>
  <si>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</si>
  <si>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</si>
  <si>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UK CONNECTION</t>
  </si>
  <si>
    <t>EXP_ELC_UK</t>
  </si>
  <si>
    <t>TRANS_LINE_UK</t>
  </si>
  <si>
    <t>EXP_H2_UK</t>
  </si>
  <si>
    <t>h2_pipe_UK</t>
  </si>
  <si>
    <t>h2_ship_UK</t>
  </si>
  <si>
    <t>EXP_AMM_UK</t>
  </si>
  <si>
    <t>nh3_pipe_UK</t>
  </si>
  <si>
    <t>nh3_ship_UK</t>
  </si>
  <si>
    <t>EXP_METH_UK</t>
  </si>
  <si>
    <t>METH_ship_UK</t>
  </si>
  <si>
    <t>EXP_KRE_UK</t>
  </si>
  <si>
    <t>KRE_ship_UK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</si>
</sst>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30" zoomScale="52" workbookViewId="0">
      <selection activeCell="E37" sqref="E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E27*550+E28*75+J57+J63</f>
        <v>1350.536193029491</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C11" sqref="C11"/>
    </sheetView>
  </sheetViews>
  <sheetFormatPr defaultRowHeight="14.4" x14ac:dyDescent="0.3"/>
  <cols>
    <col min="3" max="3" width="12.109375" bestFit="1" customWidth="1"/>
    <col min="26" max="26" width="12.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FUEL'!$J$87/'JET FUEL'!$S$22</f>
        <v>0.71757322175732219</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FUEL'!$J$87/'JET FUEL'!$S$22</f>
        <v>0.71757322175732219</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FUEL'!$J$87/'JET FUEL'!$S$22</f>
        <v>0.71757322175732219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13" workbookViewId="0">
      <selection activeCell="B18" sqref="B18"/>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3" max="3" width="11.21875" bestFit="1" customWidth="1"/>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1350.536193029491</v>
      </c>
      <c r="R11">
        <f>'Transmission lines'!G8*'Transmission lines'!O66</f>
        <v>16.506928857043842</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1350.536193029491</v>
      </c>
      <c r="R12">
        <f>'Transmission lines'!Q66</f>
        <v>17.307275555283685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1350.536193029491</v>
      </c>
      <c r="R13">
        <f>'Transmission lines'!R66</f>
        <v>18.146427463319412</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2" zoomScale="59" workbookViewId="0">
      <selection activeCell="L88" sqref="L88:Q8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t="s">
        <v>156</v>
      </c>
      <c r="G11" t="s">
        <v>299</v>
      </c>
      <c r="I11">
        <v>2020</v>
      </c>
      <c r="J11">
        <v>2030</v>
      </c>
      <c r="K11">
        <v>0.97</v>
      </c>
      <c r="N11">
        <v>0.95</v>
      </c>
      <c r="O11" s="77">
        <v>50</v>
      </c>
      <c r="P11" s="79">
        <v>31.536000000000001</v>
      </c>
      <c r="Q11">
        <f>'H2'!$E$84</f>
        <v>154.08270683820001</v>
      </c>
      <c r="R11">
        <f>'H2'!$F$84</f>
        <v>0.167481203085</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'H2'!$E$84</f>
        <v>154.08270683820001</v>
      </c>
      <c r="R12">
        <f>'H2'!$F$84</f>
        <v>0.167481203085</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'H2'!$E$84</f>
        <v>154.08270683820001</v>
      </c>
      <c r="R13">
        <f>'H2'!G84</f>
        <v>0.12561090231375002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80" t="s">
        <v>156</v>
      </c>
      <c r="G14" t="s">
        <v>299</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51"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abSelected="1" topLeftCell="A4" zoomScale="70" workbookViewId="0">
      <selection activeCell="F24" sqref="F24"/>
    </sheetView>
  </sheetViews>
  <sheetFormatPr defaultRowHeight="14.4" x14ac:dyDescent="0.3"/>
  <cols>
    <col min="3" max="3" width="12.441406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'NH3'!C79</f>
        <v>133.98496246800002</v>
      </c>
      <c r="R11">
        <f>'NH3'!$D$79</f>
        <v>6.6992481234000006E-2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'NH3'!$C$79</f>
        <v>133.98496246800002</v>
      </c>
      <c r="R12">
        <f>'NH3'!$D$79</f>
        <v>6.6992481234000006E-2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'NH3'!$C$79</f>
        <v>133.98496246800002</v>
      </c>
      <c r="R13">
        <f>'NH3'!$D$79</f>
        <v>6.6992481234000006E-2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I25" sqref="I25"/>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59"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1.44140625" bestFit="1" customWidth="1"/>
    <col min="18"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2024-03-01T15:17:38Z</dcterms:modified>
</cp:coreProperties>
</file>