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9C72E2C-1A7E-41E5-9DC5-8CB6AA49B823}" xr6:coauthVersionLast="47" xr6:coauthVersionMax="47" xr10:uidLastSave="{00000000-0000-0000-0000-000000000000}"/>
  <bookViews>
    <workbookView xWindow="-108" yWindow="-108" windowWidth="23256" windowHeight="12456" activeTab="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15" l="1"/>
  <c r="R12" i="15"/>
  <c r="R11" i="15"/>
  <c r="L14" i="21"/>
  <c r="L16" i="21"/>
  <c r="L12" i="21"/>
  <c r="R13" i="18"/>
  <c r="R12" i="18"/>
  <c r="R11" i="18"/>
  <c r="Q13" i="18"/>
  <c r="Q12" i="18"/>
  <c r="Q11" i="18"/>
  <c r="K16" i="16"/>
  <c r="K15" i="16"/>
  <c r="K14" i="16"/>
  <c r="R13" i="16"/>
  <c r="R12" i="16"/>
  <c r="R11" i="16"/>
  <c r="Q12" i="16"/>
  <c r="Q13" i="16"/>
  <c r="Q11" i="16"/>
  <c r="G37" i="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<sst xmlns="http://schemas.openxmlformats.org/spreadsheetml/2006/main" count="912" uniqueCount="310">
  <si>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</si>
  <si>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</si>
  <si>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</si>
  <si>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</si>
  <si>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</si>
  <si>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</si>
  <si>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</si>
  <si>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</si>
  <si>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</si>
  <si>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</si>
  <si>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</si>
  <si>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</si>
  <si>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</si>
  <si>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</si>
  <si>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</si>
  <si>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</si>
  <si>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</si>
  <si>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</si>
  <si>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</si>
  <si>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</si>
  <si>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</si>
  <si>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</si>
  <si>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</si>
  <si>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</si>
  <si>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</si>
  <si>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</si>
  <si>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</si>
  <si>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</si>
  <si>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</si>
  <si>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</si>
  <si>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</si>
  <si>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</si>
  <si>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</si>
  <si>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</si>
  <si>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</si>
  <si>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</si>
  <si>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</si>
  <si>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</si>
  <si>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</si>
  <si>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</si>
  <si>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</si>
  <si>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</si>
  <si>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</si>
  <si>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</si>
  <si>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</si>
  <si>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</si>
  <si>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</si>
  <si>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</si>
  <si>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</si>
  <si>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</si>
  <si>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</si>
  <si>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</si>
  <si>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</si>
  <si>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</si>
  <si>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</si>
  <si>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</si>
  <si>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</si>
  <si>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</si>
  <si>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</si>
  <si>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</si>
  <si>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</si>
  <si>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</si>
  <si>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</si>
  <si>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</si>
  <si>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</si>
  <si>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</si>
  <si>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</si>
  <si>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</si>
  <si>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</si>
  <si>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</si>
  <si>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</si>
  <si>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</si>
  <si>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</si>
  <si>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</si>
  <si>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</si>
  <si>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</si>
  <si>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</si>
  <si>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</si>
  <si>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</si>
  <si>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</si>
  <si>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</si>
  <si>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</si>
  <si>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</si>
  <si>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</si>
  <si>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</si>
  <si>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</si>
  <si>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</si>
  <si>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</si>
  <si>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</si>
  <si>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</si>
  <si>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</si>
  <si>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</si>
  <si>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</si>
  <si>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</si>
  <si>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</si>
  <si>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</si>
  <si>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</si>
  <si>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</si>
  <si>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</si>
  <si>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</si>
  <si>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</si>
  <si>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</si>
  <si>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</si>
  <si>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</si>
  <si>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</si>
  <si>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</si>
  <si>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</si>
  <si>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</si>
  <si>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</si>
  <si>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</si>
  <si>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</si>
  <si>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</si>
  <si>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</si>
  <si>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</si>
  <si>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</si>
  <si>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</si>
  <si>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</si>
  <si>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</si>
  <si>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</si>
  <si>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</si>
  <si>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</si>
  <si>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</si>
  <si>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</si>
  <si>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</si>
  <si>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</si>
  <si>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</si>
  <si>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</si>
  <si>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</si>
  <si>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</si>
  <si>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</si>
  <si>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</si>
  <si>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</si>
  <si>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</si>
  <si>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</si>
  <si>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</si>
  <si>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</si>
  <si>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</si>
  <si>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</si>
  <si>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</si>
  <si>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</si>
  <si>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</si>
  <si>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</si>
  <si>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</si>
  <si>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</si>
  <si>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</si>
  <si>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</si>
  <si>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</si>
  <si>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</si>
  <si>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</si>
  <si>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</si>
  <si>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</si>
  <si>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</si>
  <si>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</si>
  <si>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</si>
  <si>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</si>
  <si>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</si>
  <si>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</si>
  <si>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</si>
  <si>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</si>
  <si>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</si>
  <si>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</si>
  <si>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</si>
  <si>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</si>
  <si>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</si>
  <si>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</si>
  <si>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</si>
  <si>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</si>
  <si>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</si>
  <si>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</si>
  <si>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</si>
  <si>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</si>
  <si>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</si>
  <si>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</si>
  <si>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</si>
  <si>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</si>
  <si>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</si>
  <si>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</si>
  <si>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</si>
  <si>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</si>
  <si>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</si>
  <si>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</si>
  <si>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</si>
  <si>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</si>
  <si>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</si>
  <si>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</si>
  <si>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</si>
  <si>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</si>
  <si>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</si>
  <si>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</si>
  <si>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</si>
  <si>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</si>
  <si>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</si>
  <si>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</si>
  <si>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</si>
  <si>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</si>
  <si>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</si>
  <si>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</si>
  <si>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</si>
  <si>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</si>
  <si>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</si>
  <si>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</si>
  <si>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</si>
  <si>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</si>
  <si>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</si>
  <si>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</si>
  <si>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</si>
  <si>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</si>
  <si>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</si>
  <si>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</si>
  <si>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</si>
  <si>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</si>
  <si>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</si>
  <si>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</si>
  <si>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</si>
  <si>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</si>
  <si>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</si>
  <si>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</si>
  <si>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</si>
  <si>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</si>
  <si>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</si>
  <si>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</si>
  <si>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</si>
  <si>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</si>
  <si>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</si>
  <si>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</si>
  <si>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</si>
  <si>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</si>
  <si>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</si>
  <si>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</si>
  <si>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</si>
  <si>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</si>
  <si>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</si>
  <si>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</si>
  <si>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</si>
  <si>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</si>
  <si>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</si>
  <si>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</si>
  <si>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</si>
  <si>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</si>
  <si>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</si>
  <si>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</si>
  <si>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</si>
  <si>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</si>
  <si>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</si>
  <si>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</si>
  <si>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</si>
  <si>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</si>
  <si>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</si>
  <si>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</si>
  <si>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</si>
  <si>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</si>
  <si>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</si>
  <si>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</si>
  <si>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</si>
  <si>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</si>
  <si>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</si>
  <si>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</si>
  <si>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</si>
  <si>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</si>
  <si>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</si>
  <si>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</si>
  <si>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</si>
  <si>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</si>
  <si>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</si>
  <si>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</si>
  <si>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</si>
  <si>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</si>
  <si>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</si>
  <si>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</si>
  <si>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</si>
  <si>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</si>
  <si>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</si>
  <si>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</si>
  <si>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</si>
  <si>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</si>
  <si>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</si>
  <si>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</si>
  <si>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</si>
  <si>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</si>
  <si>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</si>
  <si>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</si>
  <si>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</si>
  <si>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</si>
  <si>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</si>
  <si>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</si>
  <si>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</si>
  <si>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</si>
  <si>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</si>
  <si>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</si>
  <si>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</si>
  <si>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</si>
  <si>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</si>
  <si>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</si>
  <si>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</si>
  <si>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</si>
  <si>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</si>
  <si>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GERMANY CONNECTION</t>
  </si>
  <si>
    <t>EXP_ELC_DE</t>
  </si>
  <si>
    <t>TRANS_LINE_DE</t>
  </si>
  <si>
    <t>EXP_H2_DE</t>
  </si>
  <si>
    <t>h2_pipe_DE</t>
  </si>
  <si>
    <t>h2_ship_DE</t>
  </si>
  <si>
    <t>EXP_AMM_DE</t>
  </si>
  <si>
    <t>nh3_pipe_DE</t>
  </si>
  <si>
    <t>nh3_ship_DE</t>
  </si>
  <si>
    <t>EXP_METH_DE</t>
  </si>
  <si>
    <t>METH_ship_DE</t>
  </si>
  <si>
    <t>EXP_KRE_DE</t>
  </si>
  <si>
    <t>KRE_ship_DE</t>
  </si>
  <si>
    <t>H2_COMP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</si>
</sst>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23" fillId="0" borderId="0" xfId="0" applyFont="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136053</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C1" zoomScale="52" workbookViewId="0">
      <selection activeCell="E38" sqref="E38"/>
    </sheetView>
  </sheetViews>
  <sheetFormatPr defaultRowHeight="14.4" x14ac:dyDescent="0.3"/>
  <cols>
    <col min="4" max="4" width="10.33203125" customWidth="1"/>
    <col min="5" max="5" width="90.88671875" customWidth="1"/>
    <col min="7" max="7" width="12" bestFit="1" customWidth="1"/>
    <col min="15" max="15" width="12" bestFit="1" customWidth="1"/>
    <col min="16" max="16" width="23.21875" bestFit="1" customWidth="1"/>
    <col min="17" max="18" width="36.66406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E27*250+E28*75+J57+J63</f>
        <v>896.1126005361931</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0" workbookViewId="0">
      <selection activeCell="C11" sqref="C11"/>
    </sheetView>
  </sheetViews>
  <sheetFormatPr defaultRowHeight="14.4" x14ac:dyDescent="0.3"/>
  <cols>
    <col min="3" max="3" width="15.33203125" bestFit="1" customWidth="1"/>
    <col min="26" max="26" width="12.5546875" bestFit="1" customWidth="1"/>
    <col min="27" max="27" width="12" bestFit="1" customWidth="1"/>
    <col min="31" max="31"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FUEL'!$J$57/'JET FUEL'!$S$22</f>
        <v>0.37587168758716877</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FUEL'!$J$57/'JET FUEL'!$S$22</f>
        <v>0.37587168758716877</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FUEL'!$J$57/'JET FUEL'!$S$22</f>
        <v>0.37587168758716877</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F17" sqref="F17"/>
    </sheetView>
  </sheetViews>
  <sheetFormatPr defaultRowHeight="14.4" x14ac:dyDescent="0.3"/>
  <cols>
    <col min="11" max="11" width="11" bestFit="1" customWidth="1"/>
    <col min="17" max="18" width="12" bestFit="1" customWidth="1"/>
    <col min="26" max="26" width="11.21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896.1126005361931</v>
      </c>
      <c r="R11">
        <f>'Transmission lines'!G8*'Transmission lines'!O36</f>
        <v>8.646486544165823</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896.1126005361931</v>
      </c>
      <c r="R12">
        <f>'Transmission lines'!Q36</f>
        <v>9.0657157670533586</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896.1126005361931</v>
      </c>
      <c r="R13">
        <f>'Transmission lines'!R36</f>
        <v>9.505271528405407</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12" zoomScale="56" workbookViewId="0">
      <selection activeCell="O27" sqref="O27"/>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abSelected="1" zoomScale="62" workbookViewId="0">
      <selection activeCell="F24" sqref="F24"/>
    </sheetView>
  </sheetViews>
  <sheetFormatPr defaultRowHeight="14.4" x14ac:dyDescent="0.3"/>
  <cols>
    <col min="3" max="3" width="11.6640625" bestFit="1" customWidth="1"/>
    <col min="4" max="4" width="17" bestFit="1" customWidth="1"/>
    <col min="7" max="7" width="13" bestFit="1" customWidth="1"/>
    <col min="11" max="11" width="12" bestFit="1" customWidth="1"/>
    <col min="17" max="18" width="12"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s="100" t="s">
        <v>309</v>
      </c>
      <c r="G11" t="s">
        <v>299</v>
      </c>
      <c r="I11">
        <v>2020</v>
      </c>
      <c r="J11">
        <v>2030</v>
      </c>
      <c r="K11">
        <v>0.97</v>
      </c>
      <c r="N11">
        <v>0.95</v>
      </c>
      <c r="O11" s="77">
        <v>50</v>
      </c>
      <c r="P11" s="79">
        <v>31.536000000000001</v>
      </c>
      <c r="Q11">
        <f>'H2'!$E$54</f>
        <v>80.709989296200007</v>
      </c>
      <c r="R11">
        <f>'H2'!$F$54</f>
        <v>8.7728249235000014E-2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'H2'!$E$54</f>
        <v>80.709989296200007</v>
      </c>
      <c r="R12">
        <f>'H2'!$F$54</f>
        <v>8.7728249235000014E-2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'H2'!$E$54</f>
        <v>80.709989296200007</v>
      </c>
      <c r="R13">
        <f>'H2'!G54</f>
        <v>6.579618692625E-2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100" t="s">
        <v>309</v>
      </c>
      <c r="G14" t="s">
        <v>299</v>
      </c>
      <c r="H14" s="80"/>
      <c r="I14" s="80">
        <v>2020</v>
      </c>
      <c r="J14" s="80">
        <v>2030</v>
      </c>
      <c r="K14" s="80">
        <f>'H2'!O58</f>
        <v>0.44306930693069302</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'H2'!O58</f>
        <v>0.44306930693069302</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'H2'!P58</f>
        <v>0.56683168316831667</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4" sqref="C14"/>
    </sheetView>
  </sheetViews>
  <sheetFormatPr defaultRowHeight="14.4" x14ac:dyDescent="0.3"/>
  <cols>
    <col min="3" max="3" width="12.332031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6" max="26" width="12.33203125" bestFit="1" customWidth="1"/>
    <col min="27" max="27" width="17.7773437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'NH3'!C49</f>
        <v>70.182599388000014</v>
      </c>
      <c r="R11">
        <f>'NH3'!$D$49</f>
        <v>3.5091299694000003E-2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'NH3'!$C$49</f>
        <v>70.182599388000014</v>
      </c>
      <c r="R12">
        <f>'NH3'!$D$49</f>
        <v>3.5091299694000003E-2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'NH3'!$C$49</f>
        <v>70.182599388000014</v>
      </c>
      <c r="R13">
        <f>'NH3'!$D$49</f>
        <v>3.5091299694000003E-2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 min="31" max="31" width="14.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56" workbookViewId="0">
      <selection activeCell="T23" sqref="T23"/>
    </sheetView>
  </sheetViews>
  <sheetFormatPr defaultRowHeight="14.4" x14ac:dyDescent="0.3"/>
  <cols>
    <col min="9" max="9" width="30.33203125" customWidth="1"/>
    <col min="10" max="10" width="13.5546875" customWidth="1"/>
    <col min="11" max="11" width="9" bestFit="1" customWidth="1"/>
    <col min="16" max="16" width="12"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c r="T22" t="s">
        <v>184</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2024-03-05T19:23:18Z</dcterms:modified>
</cp:coreProperties>
</file>