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lipe\Desktop\TCC\"/>
    </mc:Choice>
  </mc:AlternateContent>
  <bookViews>
    <workbookView xWindow="0" yWindow="0" windowWidth="23040" windowHeight="9372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L17" i="1"/>
  <c r="AA22" i="1" l="1"/>
  <c r="AA20" i="1"/>
  <c r="AA8" i="1"/>
  <c r="AA6" i="1"/>
  <c r="Z6" i="1"/>
  <c r="Z8" i="1"/>
  <c r="Z22" i="1"/>
  <c r="Z20" i="1"/>
  <c r="L20" i="1"/>
  <c r="M22" i="1"/>
  <c r="M20" i="1"/>
  <c r="M19" i="1"/>
  <c r="M8" i="1"/>
  <c r="M6" i="1"/>
  <c r="L22" i="1"/>
  <c r="L19" i="1"/>
  <c r="L8" i="1"/>
  <c r="L6" i="1"/>
  <c r="AA27" i="1"/>
  <c r="AA26" i="1"/>
  <c r="AA25" i="1"/>
  <c r="AA24" i="1"/>
  <c r="AA23" i="1"/>
  <c r="AA21" i="1"/>
  <c r="AA19" i="1"/>
  <c r="AA18" i="1"/>
  <c r="AA13" i="1"/>
  <c r="AA12" i="1"/>
  <c r="AA11" i="1"/>
  <c r="AA10" i="1"/>
  <c r="AA9" i="1"/>
  <c r="AA7" i="1"/>
  <c r="AA5" i="1"/>
  <c r="AA4" i="1"/>
  <c r="AA3" i="1"/>
  <c r="M27" i="1"/>
  <c r="M26" i="1"/>
  <c r="M25" i="1"/>
  <c r="M24" i="1"/>
  <c r="M23" i="1"/>
  <c r="M21" i="1"/>
  <c r="M18" i="1"/>
  <c r="M13" i="1"/>
  <c r="M12" i="1"/>
  <c r="M11" i="1"/>
  <c r="M10" i="1"/>
  <c r="M9" i="1"/>
  <c r="M7" i="1"/>
  <c r="M5" i="1"/>
  <c r="M4" i="1"/>
  <c r="M3" i="1"/>
  <c r="Z27" i="1"/>
  <c r="Z26" i="1"/>
  <c r="Z25" i="1"/>
  <c r="Z24" i="1"/>
  <c r="Z23" i="1"/>
  <c r="Z21" i="1"/>
  <c r="Z19" i="1"/>
  <c r="Z18" i="1"/>
  <c r="Z13" i="1"/>
  <c r="Z12" i="1"/>
  <c r="Z11" i="1"/>
  <c r="Z10" i="1"/>
  <c r="Z9" i="1"/>
  <c r="Z7" i="1"/>
  <c r="Z5" i="1"/>
  <c r="Z4" i="1"/>
  <c r="Z3" i="1"/>
  <c r="L27" i="1"/>
  <c r="L26" i="1"/>
  <c r="L25" i="1"/>
  <c r="L24" i="1"/>
  <c r="L23" i="1"/>
  <c r="L21" i="1"/>
  <c r="L18" i="1"/>
  <c r="L13" i="1"/>
  <c r="L12" i="1"/>
  <c r="L11" i="1"/>
  <c r="L10" i="1"/>
  <c r="L9" i="1"/>
  <c r="L7" i="1"/>
  <c r="L5" i="1"/>
  <c r="L4" i="1"/>
  <c r="L3" i="1"/>
</calcChain>
</file>

<file path=xl/sharedStrings.xml><?xml version="1.0" encoding="utf-8"?>
<sst xmlns="http://schemas.openxmlformats.org/spreadsheetml/2006/main" count="31" uniqueCount="17">
  <si>
    <t>Tempos de execução do laço for principal que envolve a série de chamadas da função play (s)</t>
  </si>
  <si>
    <t>Média</t>
  </si>
  <si>
    <t>Desvio padrão</t>
  </si>
  <si>
    <t>Tempos de execução do código todo (s)</t>
  </si>
  <si>
    <t>Processos</t>
  </si>
  <si>
    <t>1ª exec</t>
  </si>
  <si>
    <t>2ª exec</t>
  </si>
  <si>
    <t>3ª exec</t>
  </si>
  <si>
    <t>4ª exec</t>
  </si>
  <si>
    <t>5ª exec</t>
  </si>
  <si>
    <t>6ª exec</t>
  </si>
  <si>
    <t>7ª exec</t>
  </si>
  <si>
    <t>8ª exec</t>
  </si>
  <si>
    <t>9ª exec</t>
  </si>
  <si>
    <t>10ª exec</t>
  </si>
  <si>
    <t>Serial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</si>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</sst>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</c:numCache>
            </c:numRef>
          </c:xVal>
          <c:yVal>
            <c:numRef>
              <c:f>Plan1!$L$3:$L$13</c:f>
              <c:numCache>
                <c:formatCode>0.00</c:formatCode>
                <c:ptCount val="11"/>
                <c:pt idx="0">
                  <c:v>323.51130000000001</c:v>
                </c:pt>
                <c:pt idx="1">
                  <c:v>165.14511111111111</c:v>
                </c:pt>
                <c:pt idx="2">
                  <c:v>85.878299999999996</c:v>
                </c:pt>
                <c:pt idx="3">
                  <c:v>57.802800000000005</c:v>
                </c:pt>
                <c:pt idx="4">
                  <c:v>43.372199999999999</c:v>
                </c:pt>
                <c:pt idx="5">
                  <c:v>34.671999999999997</c:v>
                </c:pt>
                <c:pt idx="6">
                  <c:v>28.9253</c:v>
                </c:pt>
                <c:pt idx="7">
                  <c:v>21.731000000000002</c:v>
                </c:pt>
                <c:pt idx="8">
                  <c:v>17.4176</c:v>
                </c:pt>
                <c:pt idx="9">
                  <c:v>14.772099999999998</c:v>
                </c:pt>
                <c:pt idx="10">
                  <c:v>20.1511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01960"/>
        <c:axId val="496692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MPI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Plan1!$M$3:$M$13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0.14232673677141169</c:v>
                        </c:pt>
                        <c:pt idx="1">
                          <c:v>7.0792733462628959E-2</c:v>
                        </c:pt>
                        <c:pt idx="2">
                          <c:v>0.33523890320519589</c:v>
                        </c:pt>
                        <c:pt idx="3">
                          <c:v>1.2994015716645338E-2</c:v>
                        </c:pt>
                        <c:pt idx="4">
                          <c:v>8.1692920949939601E-2</c:v>
                        </c:pt>
                        <c:pt idx="5">
                          <c:v>1.4914571547464695E-2</c:v>
                        </c:pt>
                        <c:pt idx="6">
                          <c:v>1.7250120772523737E-2</c:v>
                        </c:pt>
                        <c:pt idx="7">
                          <c:v>3.9378505134992955E-2</c:v>
                        </c:pt>
                        <c:pt idx="8">
                          <c:v>2.8339999215871291E-2</c:v>
                        </c:pt>
                        <c:pt idx="9">
                          <c:v>9.7508347221034422E-2</c:v>
                        </c:pt>
                        <c:pt idx="10">
                          <c:v>0.18468739354198821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Plan1!$M$3:$M$13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0.14232673677141169</c:v>
                        </c:pt>
                        <c:pt idx="1">
                          <c:v>7.0792733462628959E-2</c:v>
                        </c:pt>
                        <c:pt idx="2">
                          <c:v>0.33523890320519589</c:v>
                        </c:pt>
                        <c:pt idx="3">
                          <c:v>1.2994015716645338E-2</c:v>
                        </c:pt>
                        <c:pt idx="4">
                          <c:v>8.1692920949939601E-2</c:v>
                        </c:pt>
                        <c:pt idx="5">
                          <c:v>1.4914571547464695E-2</c:v>
                        </c:pt>
                        <c:pt idx="6">
                          <c:v>1.7250120772523737E-2</c:v>
                        </c:pt>
                        <c:pt idx="7">
                          <c:v>3.9378505134992955E-2</c:v>
                        </c:pt>
                        <c:pt idx="8">
                          <c:v>2.8339999215871291E-2</c:v>
                        </c:pt>
                        <c:pt idx="9">
                          <c:v>9.7508347221034422E-2</c:v>
                        </c:pt>
                        <c:pt idx="10">
                          <c:v>0.18468739354198821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percentage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Plan1!$A$3:$A$13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24</c:v>
                      </c:pt>
                      <c:pt idx="1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Plan1!$L$3:$L$13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323.51130000000001</c:v>
                      </c:pt>
                      <c:pt idx="1">
                        <c:v>165.14511111111111</c:v>
                      </c:pt>
                      <c:pt idx="2">
                        <c:v>85.878299999999996</c:v>
                      </c:pt>
                      <c:pt idx="3">
                        <c:v>57.802800000000005</c:v>
                      </c:pt>
                      <c:pt idx="4">
                        <c:v>43.372199999999999</c:v>
                      </c:pt>
                      <c:pt idx="5">
                        <c:v>34.671999999999997</c:v>
                      </c:pt>
                      <c:pt idx="6">
                        <c:v>28.9253</c:v>
                      </c:pt>
                      <c:pt idx="7">
                        <c:v>21.731000000000002</c:v>
                      </c:pt>
                      <c:pt idx="8">
                        <c:v>17.4176</c:v>
                      </c:pt>
                      <c:pt idx="9">
                        <c:v>14.772099999999998</c:v>
                      </c:pt>
                      <c:pt idx="10">
                        <c:v>20.1511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967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692160"/>
        <c:crosses val="autoZero"/>
        <c:crossBetween val="midCat"/>
      </c:valAx>
      <c:valAx>
        <c:axId val="4966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70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Plan1!$M$3:$M$13</c:f>
                <c:numCache>
                  <c:formatCode>General</c:formatCode>
                  <c:ptCount val="11"/>
                  <c:pt idx="0">
                    <c:v>0.14232673677141169</c:v>
                  </c:pt>
                  <c:pt idx="1">
                    <c:v>7.0792733462628959E-2</c:v>
                  </c:pt>
                  <c:pt idx="2">
                    <c:v>0.33523890320519589</c:v>
                  </c:pt>
                  <c:pt idx="3">
                    <c:v>1.2994015716645338E-2</c:v>
                  </c:pt>
                  <c:pt idx="4">
                    <c:v>8.1692920949939601E-2</c:v>
                  </c:pt>
                  <c:pt idx="5">
                    <c:v>1.4914571547464695E-2</c:v>
                  </c:pt>
                  <c:pt idx="6">
                    <c:v>1.7250120772523737E-2</c:v>
                  </c:pt>
                  <c:pt idx="7">
                    <c:v>3.9378505134992955E-2</c:v>
                  </c:pt>
                  <c:pt idx="8">
                    <c:v>2.8339999215871291E-2</c:v>
                  </c:pt>
                  <c:pt idx="9">
                    <c:v>9.7508347221034422E-2</c:v>
                  </c:pt>
                  <c:pt idx="10">
                    <c:v>0.18468739354198821</c:v>
                  </c:pt>
                </c:numCache>
                <c:extLst xmlns:c15="http://schemas.microsoft.com/office/drawing/2012/chart"/>
              </c:numRef>
            </c:plus>
            <c:minus>
              <c:numRef>
                <c:f>Plan1!$M$3:$M$13</c:f>
                <c:numCache>
                  <c:formatCode>General</c:formatCode>
                  <c:ptCount val="11"/>
                  <c:pt idx="0">
                    <c:v>0.14232673677141169</c:v>
                  </c:pt>
                  <c:pt idx="1">
                    <c:v>7.0792733462628959E-2</c:v>
                  </c:pt>
                  <c:pt idx="2">
                    <c:v>0.33523890320519589</c:v>
                  </c:pt>
                  <c:pt idx="3">
                    <c:v>1.2994015716645338E-2</c:v>
                  </c:pt>
                  <c:pt idx="4">
                    <c:v>8.1692920949939601E-2</c:v>
                  </c:pt>
                  <c:pt idx="5">
                    <c:v>1.4914571547464695E-2</c:v>
                  </c:pt>
                  <c:pt idx="6">
                    <c:v>1.7250120772523737E-2</c:v>
                  </c:pt>
                  <c:pt idx="7">
                    <c:v>3.9378505134992955E-2</c:v>
                  </c:pt>
                  <c:pt idx="8">
                    <c:v>2.8339999215871291E-2</c:v>
                  </c:pt>
                  <c:pt idx="9">
                    <c:v>9.7508347221034422E-2</c:v>
                  </c:pt>
                  <c:pt idx="10">
                    <c:v>0.18468739354198821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Plan1!$L$3:$L$13</c:f>
              <c:numCache>
                <c:formatCode>0.00</c:formatCode>
                <c:ptCount val="11"/>
                <c:pt idx="0">
                  <c:v>323.51130000000001</c:v>
                </c:pt>
                <c:pt idx="1">
                  <c:v>165.14511111111111</c:v>
                </c:pt>
                <c:pt idx="2">
                  <c:v>85.878299999999996</c:v>
                </c:pt>
                <c:pt idx="3">
                  <c:v>57.802800000000005</c:v>
                </c:pt>
                <c:pt idx="4">
                  <c:v>43.372199999999999</c:v>
                </c:pt>
                <c:pt idx="5">
                  <c:v>34.671999999999997</c:v>
                </c:pt>
                <c:pt idx="6">
                  <c:v>28.9253</c:v>
                </c:pt>
                <c:pt idx="7">
                  <c:v>21.731000000000002</c:v>
                </c:pt>
                <c:pt idx="8">
                  <c:v>17.4176</c:v>
                </c:pt>
                <c:pt idx="9">
                  <c:v>14.772099999999998</c:v>
                </c:pt>
                <c:pt idx="10">
                  <c:v>20.1511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73776"/>
        <c:axId val="503072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OpenMP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24</c:v>
                      </c:pt>
                      <c:pt idx="1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Plan1!$L$3:$L$13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323.51130000000001</c:v>
                      </c:pt>
                      <c:pt idx="1">
                        <c:v>165.14511111111111</c:v>
                      </c:pt>
                      <c:pt idx="2">
                        <c:v>85.878299999999996</c:v>
                      </c:pt>
                      <c:pt idx="3">
                        <c:v>57.802800000000005</c:v>
                      </c:pt>
                      <c:pt idx="4">
                        <c:v>43.372199999999999</c:v>
                      </c:pt>
                      <c:pt idx="5">
                        <c:v>34.671999999999997</c:v>
                      </c:pt>
                      <c:pt idx="6">
                        <c:v>28.9253</c:v>
                      </c:pt>
                      <c:pt idx="7">
                        <c:v>21.731000000000002</c:v>
                      </c:pt>
                      <c:pt idx="8">
                        <c:v>17.4176</c:v>
                      </c:pt>
                      <c:pt idx="9">
                        <c:v>14.772099999999998</c:v>
                      </c:pt>
                      <c:pt idx="10">
                        <c:v>20.1511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03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Processadores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072992"/>
        <c:crosses val="autoZero"/>
        <c:crossBetween val="midCat"/>
      </c:valAx>
      <c:valAx>
        <c:axId val="5030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0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19050</xdr:rowOff>
    </xdr:from>
    <xdr:to>
      <xdr:col>12</xdr:col>
      <xdr:colOff>647699</xdr:colOff>
      <xdr:row>55</xdr:row>
      <xdr:rowOff>161924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857250</xdr:colOff>
      <xdr:row>28</xdr:row>
      <xdr:rowOff>19050</xdr:rowOff>
    </xdr:from>
    <xdr:to>
      <xdr:col>25</xdr:col>
      <xdr:colOff>609599</xdr:colOff>
      <xdr:row>55</xdr:row>
      <xdr:rowOff>161924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F25" zoomScale="80" zoomScaleNormal="80" workbookViewId="0">
      <selection activeCell="AA40" sqref="AA40"/>
    </sheetView>
  </sheetViews>
  <sheetFormatPr defaultColWidth="8.88671875" defaultRowHeight="14.4" x14ac:dyDescent="0.3"/>
  <cols>
    <col min="1" max="1" width="12.6640625" style="2" customWidth="1"/>
    <col min="2" max="11" width="8.44140625" style="2" customWidth="1"/>
    <col min="12" max="12" width="8.88671875" style="2"/>
    <col min="13" max="13" width="12.6640625" style="2" customWidth="1"/>
    <col min="14" max="16384" width="8.88671875" style="2"/>
  </cols>
  <sheetData>
    <row r="1" spans="1:27" ht="16.5" customHeight="1" x14ac:dyDescent="0.3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5"/>
      <c r="L1" s="22" t="s">
        <v>1</v>
      </c>
      <c r="M1" s="20" t="s">
        <v>2</v>
      </c>
      <c r="O1" s="1"/>
      <c r="P1" s="24" t="s">
        <v>3</v>
      </c>
      <c r="Q1" s="24"/>
      <c r="R1" s="24"/>
      <c r="S1" s="24"/>
      <c r="T1" s="24"/>
      <c r="U1" s="24"/>
      <c r="V1" s="24"/>
      <c r="W1" s="24"/>
      <c r="X1" s="24"/>
      <c r="Y1" s="25"/>
      <c r="Z1" s="22" t="s">
        <v>1</v>
      </c>
      <c r="AA1" s="20" t="s">
        <v>2</v>
      </c>
    </row>
    <row r="2" spans="1:27" ht="16.5" customHeight="1" x14ac:dyDescent="0.3">
      <c r="A2" s="4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23"/>
      <c r="M2" s="21"/>
      <c r="O2" s="4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23"/>
      <c r="AA2" s="21"/>
    </row>
    <row r="3" spans="1:27" ht="16.5" customHeight="1" x14ac:dyDescent="0.3">
      <c r="A3" s="6">
        <v>1</v>
      </c>
      <c r="B3" s="9">
        <v>323.57400000000001</v>
      </c>
      <c r="C3" s="9">
        <v>323.65499999999997</v>
      </c>
      <c r="D3" s="9">
        <v>323.36099999999999</v>
      </c>
      <c r="E3" s="9">
        <v>323.35199999999998</v>
      </c>
      <c r="F3" s="9">
        <v>323.33100000000002</v>
      </c>
      <c r="G3" s="9">
        <v>323.45400000000001</v>
      </c>
      <c r="H3" s="9">
        <v>323.70299999999997</v>
      </c>
      <c r="I3" s="9">
        <v>323.66800000000001</v>
      </c>
      <c r="J3" s="9">
        <v>323.428</v>
      </c>
      <c r="K3" s="9">
        <v>323.58699999999999</v>
      </c>
      <c r="L3" s="7">
        <f>AVERAGE(B3:K3)</f>
        <v>323.51130000000001</v>
      </c>
      <c r="M3" s="7">
        <f>_xlfn.STDEV.S(B3:K3)</f>
        <v>0.14232673677141169</v>
      </c>
      <c r="O3" s="6" t="s">
        <v>15</v>
      </c>
      <c r="P3" s="9">
        <v>323.75</v>
      </c>
      <c r="Q3" s="9">
        <v>323.83499999999998</v>
      </c>
      <c r="R3" s="9">
        <v>323.54700000000003</v>
      </c>
      <c r="S3" s="9">
        <v>323.529</v>
      </c>
      <c r="T3" s="9">
        <v>323.50599999999997</v>
      </c>
      <c r="U3" s="9">
        <v>323.642</v>
      </c>
      <c r="V3" s="9">
        <v>323.88400000000001</v>
      </c>
      <c r="W3" s="9">
        <v>323.85500000000002</v>
      </c>
      <c r="X3" s="9">
        <v>323.52100000000002</v>
      </c>
      <c r="Y3" s="9">
        <v>323.77199999999999</v>
      </c>
      <c r="Z3" s="7">
        <f t="shared" ref="Z3:Z13" si="0">AVERAGE(P3:Y3)</f>
        <v>323.68410000000006</v>
      </c>
      <c r="AA3" s="7">
        <f t="shared" ref="AA3:AA13" si="1">_xlfn.STDEV.S(P3:Y3)</f>
        <v>0.15164025411040138</v>
      </c>
    </row>
    <row r="4" spans="1:27" ht="16.5" customHeight="1" x14ac:dyDescent="0.3">
      <c r="A4" s="3">
        <v>2</v>
      </c>
      <c r="B4" s="8">
        <v>165.17099999999999</v>
      </c>
      <c r="C4" s="5">
        <v>165.05600000000001</v>
      </c>
      <c r="D4" s="8">
        <v>165.09100000000001</v>
      </c>
      <c r="E4" s="5">
        <v>165.23</v>
      </c>
      <c r="F4" s="8">
        <v>165.22200000000001</v>
      </c>
      <c r="G4" s="5">
        <v>165.15799999999999</v>
      </c>
      <c r="H4" s="8">
        <v>165.22300000000001</v>
      </c>
      <c r="I4" s="5">
        <v>165.072</v>
      </c>
      <c r="J4" s="5">
        <v>165.083</v>
      </c>
      <c r="K4" s="8">
        <v>165.19800000000001</v>
      </c>
      <c r="L4" s="7">
        <f>AVERAGE(B4:J4)</f>
        <v>165.14511111111111</v>
      </c>
      <c r="M4" s="7">
        <f>_xlfn.STDEV.S(B4:J4)</f>
        <v>7.0792733462628959E-2</v>
      </c>
      <c r="O4" s="3">
        <v>2</v>
      </c>
      <c r="P4" s="8">
        <v>165.62200000000001</v>
      </c>
      <c r="Q4" s="5">
        <v>165.50800000000001</v>
      </c>
      <c r="R4" s="8">
        <v>165.54599999999999</v>
      </c>
      <c r="S4" s="5">
        <v>165.685</v>
      </c>
      <c r="T4" s="8">
        <v>165.678</v>
      </c>
      <c r="U4" s="5">
        <v>165.60300000000001</v>
      </c>
      <c r="V4" s="8">
        <v>165.68100000000001</v>
      </c>
      <c r="W4" s="5">
        <v>165.52199999999999</v>
      </c>
      <c r="X4" s="5">
        <v>165.536</v>
      </c>
      <c r="Y4" s="8">
        <v>165.66399999999999</v>
      </c>
      <c r="Z4" s="7">
        <f>AVERAGE(P4:Y4)</f>
        <v>165.6045</v>
      </c>
      <c r="AA4" s="7">
        <f>_xlfn.STDEV.S(P4:Y4)</f>
        <v>7.1349297279106591E-2</v>
      </c>
    </row>
    <row r="5" spans="1:27" ht="16.5" customHeight="1" x14ac:dyDescent="0.3">
      <c r="A5" s="3">
        <v>4</v>
      </c>
      <c r="B5" s="8">
        <v>85.802000000000007</v>
      </c>
      <c r="C5" s="5">
        <v>85.808999999999997</v>
      </c>
      <c r="D5" s="8">
        <v>85.814999999999998</v>
      </c>
      <c r="E5" s="5">
        <v>85.79</v>
      </c>
      <c r="F5" s="8">
        <v>85.471999999999994</v>
      </c>
      <c r="G5" s="5">
        <v>85.858000000000004</v>
      </c>
      <c r="H5" s="8">
        <v>85.837999999999994</v>
      </c>
      <c r="I5" s="5">
        <v>85.861999999999995</v>
      </c>
      <c r="J5" s="8">
        <v>86.777000000000001</v>
      </c>
      <c r="K5" s="2">
        <v>85.76</v>
      </c>
      <c r="L5" s="7">
        <f>AVERAGE(B5:K5)</f>
        <v>85.878299999999996</v>
      </c>
      <c r="M5" s="7">
        <f>_xlfn.STDEV.S(B5:K5)</f>
        <v>0.33523890320519589</v>
      </c>
      <c r="O5" s="3">
        <v>4</v>
      </c>
      <c r="P5" s="8">
        <v>86.275999999999996</v>
      </c>
      <c r="Q5" s="5">
        <v>86.281000000000006</v>
      </c>
      <c r="R5" s="8">
        <v>86.284000000000006</v>
      </c>
      <c r="S5" s="5">
        <v>86.256</v>
      </c>
      <c r="T5" s="8">
        <v>85.941000000000003</v>
      </c>
      <c r="U5" s="5">
        <v>86.341999999999999</v>
      </c>
      <c r="V5" s="8">
        <v>86.302999999999997</v>
      </c>
      <c r="W5" s="5">
        <v>86.328999999999994</v>
      </c>
      <c r="X5" s="8">
        <v>86.254999999999995</v>
      </c>
      <c r="Y5" s="5">
        <v>82.216999999999999</v>
      </c>
      <c r="Z5" s="7">
        <f>AVERAGE(P5:Y5)</f>
        <v>85.848399999999998</v>
      </c>
      <c r="AA5" s="7">
        <f>_xlfn.STDEV.S(P5:Y5)</f>
        <v>1.2809767280391078</v>
      </c>
    </row>
    <row r="6" spans="1:27" ht="16.5" customHeight="1" x14ac:dyDescent="0.3">
      <c r="A6" s="3">
        <v>6</v>
      </c>
      <c r="B6" s="8">
        <v>57.816000000000003</v>
      </c>
      <c r="C6" s="5">
        <v>57.808</v>
      </c>
      <c r="D6" s="8">
        <v>57.808</v>
      </c>
      <c r="E6" s="5">
        <v>57.808</v>
      </c>
      <c r="F6" s="8">
        <v>57.808</v>
      </c>
      <c r="G6" s="8">
        <v>57.808</v>
      </c>
      <c r="H6" s="8">
        <v>57.807000000000002</v>
      </c>
      <c r="I6" s="5">
        <v>57.802999999999997</v>
      </c>
      <c r="J6" s="8">
        <v>57.792000000000002</v>
      </c>
      <c r="K6" s="5">
        <v>57.77</v>
      </c>
      <c r="L6" s="7">
        <f>AVERAGE(B6:K6)</f>
        <v>57.802800000000005</v>
      </c>
      <c r="M6" s="7">
        <f t="shared" ref="M6:M27" si="2">_xlfn.STDEV.S(B6:K6)</f>
        <v>1.2994015716645338E-2</v>
      </c>
      <c r="O6" s="3">
        <v>6</v>
      </c>
      <c r="P6" s="8">
        <v>58.295999999999999</v>
      </c>
      <c r="Q6" s="5">
        <v>58.287999999999997</v>
      </c>
      <c r="R6" s="8">
        <v>58.29</v>
      </c>
      <c r="S6" s="5">
        <v>58.286999999999999</v>
      </c>
      <c r="T6" s="8">
        <v>58.29</v>
      </c>
      <c r="U6" s="8">
        <v>58.29</v>
      </c>
      <c r="V6" s="8">
        <v>58.289000000000001</v>
      </c>
      <c r="W6" s="5">
        <v>58.286000000000001</v>
      </c>
      <c r="X6" s="8">
        <v>58.268999999999998</v>
      </c>
      <c r="Y6" s="5">
        <v>58.253</v>
      </c>
      <c r="Z6" s="7">
        <f>AVERAGE(P6:Y6)</f>
        <v>58.283800000000006</v>
      </c>
      <c r="AA6" s="7">
        <f t="shared" si="1"/>
        <v>1.2873745893613535E-2</v>
      </c>
    </row>
    <row r="7" spans="1:27" ht="16.5" customHeight="1" x14ac:dyDescent="0.3">
      <c r="A7" s="3">
        <v>8</v>
      </c>
      <c r="B7" s="8">
        <v>43.337000000000003</v>
      </c>
      <c r="C7" s="5">
        <v>43.334000000000003</v>
      </c>
      <c r="D7" s="8">
        <v>43.353000000000002</v>
      </c>
      <c r="E7" s="5">
        <v>43.366</v>
      </c>
      <c r="F7" s="8">
        <v>43.335999999999999</v>
      </c>
      <c r="G7" s="5">
        <v>43.353000000000002</v>
      </c>
      <c r="H7" s="8">
        <v>43.366</v>
      </c>
      <c r="I7" s="5">
        <v>43.334000000000003</v>
      </c>
      <c r="J7" s="8">
        <v>43.601999999999997</v>
      </c>
      <c r="K7" s="5">
        <v>43.341000000000001</v>
      </c>
      <c r="L7" s="7">
        <f t="shared" ref="L7:L13" si="3">AVERAGE(B7:K7)</f>
        <v>43.372199999999999</v>
      </c>
      <c r="M7" s="7">
        <f t="shared" si="2"/>
        <v>8.1692920949939601E-2</v>
      </c>
      <c r="O7" s="3">
        <v>8</v>
      </c>
      <c r="P7" s="8">
        <v>43.814999999999998</v>
      </c>
      <c r="Q7" s="5">
        <v>43.814</v>
      </c>
      <c r="R7" s="8">
        <v>43.835000000000001</v>
      </c>
      <c r="S7" s="5">
        <v>43.848999999999997</v>
      </c>
      <c r="T7" s="8">
        <v>43.848999999999997</v>
      </c>
      <c r="U7" s="5">
        <v>43.835000000000001</v>
      </c>
      <c r="V7" s="8">
        <v>43.848999999999997</v>
      </c>
      <c r="W7" s="5">
        <v>43.820999999999998</v>
      </c>
      <c r="X7" s="5">
        <v>44.093000000000004</v>
      </c>
      <c r="Y7" s="5">
        <v>43.823</v>
      </c>
      <c r="Z7" s="7">
        <f t="shared" si="0"/>
        <v>43.858299999999993</v>
      </c>
      <c r="AA7" s="7">
        <f t="shared" si="1"/>
        <v>8.3602299277260761E-2</v>
      </c>
    </row>
    <row r="8" spans="1:27" ht="16.5" customHeight="1" x14ac:dyDescent="0.3">
      <c r="A8" s="3">
        <v>10</v>
      </c>
      <c r="B8" s="8">
        <v>34.665999999999997</v>
      </c>
      <c r="C8" s="5">
        <v>34.668999999999997</v>
      </c>
      <c r="D8" s="8">
        <v>34.665999999999997</v>
      </c>
      <c r="E8" s="5">
        <v>34.667999999999999</v>
      </c>
      <c r="F8" s="8">
        <v>34.667000000000002</v>
      </c>
      <c r="G8" s="5">
        <v>34.664000000000001</v>
      </c>
      <c r="H8" s="8">
        <v>34.713999999999999</v>
      </c>
      <c r="I8" s="5">
        <v>34.667999999999999</v>
      </c>
      <c r="J8" s="8">
        <v>34.671999999999997</v>
      </c>
      <c r="K8" s="5">
        <v>34.665999999999997</v>
      </c>
      <c r="L8" s="7">
        <f>AVERAGE(B8:K8)</f>
        <v>34.671999999999997</v>
      </c>
      <c r="M8" s="7">
        <f t="shared" si="2"/>
        <v>1.4914571547464695E-2</v>
      </c>
      <c r="O8" s="3">
        <v>10</v>
      </c>
      <c r="P8" s="8">
        <v>35.152000000000001</v>
      </c>
      <c r="Q8" s="5">
        <v>35.158999999999999</v>
      </c>
      <c r="R8" s="8">
        <v>35.158000000000001</v>
      </c>
      <c r="S8" s="5">
        <v>35.158000000000001</v>
      </c>
      <c r="T8" s="8">
        <v>35.152999999999999</v>
      </c>
      <c r="U8" s="5">
        <v>35.155999999999999</v>
      </c>
      <c r="V8" s="8">
        <v>35.204000000000001</v>
      </c>
      <c r="W8" s="5">
        <v>35.161999999999999</v>
      </c>
      <c r="X8" s="8">
        <v>34.676000000000002</v>
      </c>
      <c r="Y8" s="5">
        <v>35.161999999999999</v>
      </c>
      <c r="Z8" s="7">
        <f>AVERAGE(P8:Y8)</f>
        <v>35.113999999999997</v>
      </c>
      <c r="AA8" s="7">
        <f t="shared" si="1"/>
        <v>0.15462427579997415</v>
      </c>
    </row>
    <row r="9" spans="1:27" ht="16.5" customHeight="1" x14ac:dyDescent="0.3">
      <c r="A9" s="3">
        <v>12</v>
      </c>
      <c r="B9" s="8">
        <v>28.939</v>
      </c>
      <c r="C9" s="5">
        <v>28.908000000000001</v>
      </c>
      <c r="D9" s="8">
        <v>28.923999999999999</v>
      </c>
      <c r="E9" s="5">
        <v>28.925999999999998</v>
      </c>
      <c r="F9" s="8">
        <v>28.911000000000001</v>
      </c>
      <c r="G9" s="5">
        <v>28.925999999999998</v>
      </c>
      <c r="H9" s="8">
        <v>28.908000000000001</v>
      </c>
      <c r="I9" s="5">
        <v>28.96</v>
      </c>
      <c r="J9" s="8">
        <v>28.91</v>
      </c>
      <c r="K9" s="5">
        <v>28.940999999999999</v>
      </c>
      <c r="L9" s="7">
        <f t="shared" si="3"/>
        <v>28.9253</v>
      </c>
      <c r="M9" s="7">
        <f t="shared" si="2"/>
        <v>1.7250120772523737E-2</v>
      </c>
      <c r="O9" s="3">
        <v>12</v>
      </c>
      <c r="P9" s="8">
        <v>29.431999999999999</v>
      </c>
      <c r="Q9" s="5">
        <v>29.396000000000001</v>
      </c>
      <c r="R9" s="8">
        <v>29.417000000000002</v>
      </c>
      <c r="S9" s="5">
        <v>29.420999999999999</v>
      </c>
      <c r="T9" s="8">
        <v>29.411000000000001</v>
      </c>
      <c r="U9" s="5">
        <v>29.42</v>
      </c>
      <c r="V9" s="8">
        <v>29.405999999999999</v>
      </c>
      <c r="W9" s="5">
        <v>29.45</v>
      </c>
      <c r="X9" s="8">
        <v>29.404</v>
      </c>
      <c r="Y9" s="5">
        <v>29.43</v>
      </c>
      <c r="Z9" s="7">
        <f t="shared" si="0"/>
        <v>29.418700000000001</v>
      </c>
      <c r="AA9" s="7">
        <f t="shared" si="1"/>
        <v>1.5797679154440813E-2</v>
      </c>
    </row>
    <row r="10" spans="1:27" ht="16.5" customHeight="1" x14ac:dyDescent="0.3">
      <c r="A10" s="3">
        <v>16</v>
      </c>
      <c r="B10" s="8">
        <v>21.733000000000001</v>
      </c>
      <c r="C10" s="5">
        <v>21.71</v>
      </c>
      <c r="D10" s="8">
        <v>21.712</v>
      </c>
      <c r="E10" s="5">
        <v>21.84</v>
      </c>
      <c r="F10" s="8">
        <v>21.713000000000001</v>
      </c>
      <c r="G10" s="5">
        <v>21.719000000000001</v>
      </c>
      <c r="H10" s="8">
        <v>21.731000000000002</v>
      </c>
      <c r="I10" s="5">
        <v>21.73</v>
      </c>
      <c r="J10" s="8">
        <v>21.710999999999999</v>
      </c>
      <c r="K10" s="5">
        <v>21.710999999999999</v>
      </c>
      <c r="L10" s="7">
        <f t="shared" si="3"/>
        <v>21.731000000000002</v>
      </c>
      <c r="M10" s="7">
        <f t="shared" si="2"/>
        <v>3.9378505134992955E-2</v>
      </c>
      <c r="O10" s="3">
        <v>16</v>
      </c>
      <c r="P10" s="8">
        <v>22.236000000000001</v>
      </c>
      <c r="Q10" s="5">
        <v>22.216999999999999</v>
      </c>
      <c r="R10" s="8">
        <v>22.215</v>
      </c>
      <c r="S10" s="5">
        <v>22.353999999999999</v>
      </c>
      <c r="T10" s="8">
        <v>22.225999999999999</v>
      </c>
      <c r="U10" s="5">
        <v>22.231000000000002</v>
      </c>
      <c r="V10" s="8">
        <v>22.241</v>
      </c>
      <c r="W10" s="5">
        <v>22.228999999999999</v>
      </c>
      <c r="X10" s="8">
        <v>22.222000000000001</v>
      </c>
      <c r="Y10" s="5">
        <v>22.224</v>
      </c>
      <c r="Z10" s="7">
        <f t="shared" si="0"/>
        <v>22.2395</v>
      </c>
      <c r="AA10" s="7">
        <f t="shared" si="1"/>
        <v>4.1018288603987145E-2</v>
      </c>
    </row>
    <row r="11" spans="1:27" ht="16.5" customHeight="1" x14ac:dyDescent="0.3">
      <c r="A11" s="3">
        <v>20</v>
      </c>
      <c r="B11" s="8">
        <v>17.414999999999999</v>
      </c>
      <c r="C11" s="5">
        <v>17.433</v>
      </c>
      <c r="D11" s="8">
        <v>17.373999999999999</v>
      </c>
      <c r="E11" s="5">
        <v>17.373999999999999</v>
      </c>
      <c r="F11" s="8">
        <v>17.407</v>
      </c>
      <c r="G11" s="5">
        <v>17.411000000000001</v>
      </c>
      <c r="H11" s="8">
        <v>17.45</v>
      </c>
      <c r="I11" s="5">
        <v>17.414999999999999</v>
      </c>
      <c r="J11" s="8">
        <v>17.454000000000001</v>
      </c>
      <c r="K11" s="5">
        <v>17.443000000000001</v>
      </c>
      <c r="L11" s="7">
        <f t="shared" si="3"/>
        <v>17.4176</v>
      </c>
      <c r="M11" s="7">
        <f t="shared" si="2"/>
        <v>2.8339999215871291E-2</v>
      </c>
      <c r="O11" s="3">
        <v>20</v>
      </c>
      <c r="P11" s="8">
        <v>17.940999999999999</v>
      </c>
      <c r="Q11" s="5">
        <v>17.957999999999998</v>
      </c>
      <c r="R11" s="8">
        <v>17.896000000000001</v>
      </c>
      <c r="S11" s="5">
        <v>17.898</v>
      </c>
      <c r="T11" s="8">
        <v>17.934000000000001</v>
      </c>
      <c r="U11" s="5">
        <v>17.933</v>
      </c>
      <c r="V11" s="8">
        <v>17.989999999999998</v>
      </c>
      <c r="W11" s="5">
        <v>19.937000000000001</v>
      </c>
      <c r="X11" s="8">
        <v>17.978999999999999</v>
      </c>
      <c r="Y11" s="5">
        <v>17.972000000000001</v>
      </c>
      <c r="Z11" s="7">
        <f t="shared" si="0"/>
        <v>18.143800000000002</v>
      </c>
      <c r="AA11" s="7">
        <f t="shared" si="1"/>
        <v>0.63085652533326153</v>
      </c>
    </row>
    <row r="12" spans="1:27" ht="16.5" customHeight="1" x14ac:dyDescent="0.3">
      <c r="A12" s="3">
        <v>24</v>
      </c>
      <c r="B12" s="8">
        <v>14.622999999999999</v>
      </c>
      <c r="C12" s="5">
        <v>14.622</v>
      </c>
      <c r="D12" s="8">
        <v>14.718</v>
      </c>
      <c r="E12" s="5">
        <v>14.765000000000001</v>
      </c>
      <c r="F12" s="8">
        <v>14.798</v>
      </c>
      <c r="G12" s="5">
        <v>14.773</v>
      </c>
      <c r="H12" s="8">
        <v>14.801</v>
      </c>
      <c r="I12" s="5">
        <v>14.851000000000001</v>
      </c>
      <c r="J12" s="8">
        <v>14.837</v>
      </c>
      <c r="K12" s="5">
        <v>14.933</v>
      </c>
      <c r="L12" s="7">
        <f t="shared" si="3"/>
        <v>14.772099999999998</v>
      </c>
      <c r="M12" s="7">
        <f t="shared" si="2"/>
        <v>9.7508347221034422E-2</v>
      </c>
      <c r="O12" s="3">
        <v>24</v>
      </c>
      <c r="P12" s="8">
        <v>15.183999999999999</v>
      </c>
      <c r="Q12" s="5">
        <v>15.173999999999999</v>
      </c>
      <c r="R12" s="8">
        <v>15.253</v>
      </c>
      <c r="S12" s="5">
        <v>15.331</v>
      </c>
      <c r="T12" s="8">
        <v>15.323</v>
      </c>
      <c r="U12" s="5">
        <v>15.292999999999999</v>
      </c>
      <c r="V12" s="8">
        <v>15.321999999999999</v>
      </c>
      <c r="W12" s="5">
        <v>15.430999999999999</v>
      </c>
      <c r="X12" s="8">
        <v>15.369</v>
      </c>
      <c r="Y12" s="5">
        <v>15.465999999999999</v>
      </c>
      <c r="Z12" s="7">
        <f t="shared" si="0"/>
        <v>15.314600000000002</v>
      </c>
      <c r="AA12" s="7">
        <f t="shared" si="1"/>
        <v>9.4815844901811816E-2</v>
      </c>
    </row>
    <row r="13" spans="1:27" ht="16.5" customHeight="1" x14ac:dyDescent="0.3">
      <c r="A13" s="3">
        <v>30</v>
      </c>
      <c r="B13" s="8">
        <v>19.827000000000002</v>
      </c>
      <c r="C13" s="5">
        <v>20.288</v>
      </c>
      <c r="D13" s="8">
        <v>20.033999999999999</v>
      </c>
      <c r="E13" s="5">
        <v>20.064</v>
      </c>
      <c r="F13" s="8">
        <v>20.113</v>
      </c>
      <c r="G13" s="5">
        <v>20.241</v>
      </c>
      <c r="H13" s="8">
        <v>20.201000000000001</v>
      </c>
      <c r="I13" s="5">
        <v>20.523</v>
      </c>
      <c r="J13" s="8">
        <v>20.173999999999999</v>
      </c>
      <c r="K13" s="5">
        <v>20.045999999999999</v>
      </c>
      <c r="L13" s="7">
        <f t="shared" si="3"/>
        <v>20.1511</v>
      </c>
      <c r="M13" s="7">
        <f t="shared" si="2"/>
        <v>0.18468739354198821</v>
      </c>
      <c r="O13" s="3">
        <v>30</v>
      </c>
      <c r="P13" s="8">
        <v>20.558</v>
      </c>
      <c r="Q13" s="5">
        <v>20.806000000000001</v>
      </c>
      <c r="R13" s="8">
        <v>20.783999999999999</v>
      </c>
      <c r="S13" s="5">
        <v>20.771999999999998</v>
      </c>
      <c r="T13" s="8">
        <v>20.734000000000002</v>
      </c>
      <c r="U13" s="5">
        <v>20.901</v>
      </c>
      <c r="V13" s="8">
        <v>20.785</v>
      </c>
      <c r="W13" s="5">
        <v>21.294</v>
      </c>
      <c r="X13" s="8">
        <v>20.821999999999999</v>
      </c>
      <c r="Y13" s="5">
        <v>20.782</v>
      </c>
      <c r="Z13" s="7">
        <f t="shared" si="0"/>
        <v>20.823800000000002</v>
      </c>
      <c r="AA13" s="7">
        <f t="shared" si="1"/>
        <v>0.18666714285653557</v>
      </c>
    </row>
    <row r="14" spans="1:27" ht="16.5" customHeight="1" x14ac:dyDescent="0.3">
      <c r="A14" s="3"/>
      <c r="B14" s="8"/>
      <c r="C14" s="5"/>
      <c r="D14" s="8"/>
      <c r="E14" s="5"/>
      <c r="F14" s="8"/>
      <c r="G14" s="5"/>
      <c r="H14" s="8"/>
      <c r="I14" s="5"/>
      <c r="J14" s="8"/>
      <c r="K14" s="5"/>
      <c r="L14" s="7"/>
      <c r="M14" s="7"/>
      <c r="O14" s="3"/>
      <c r="P14" s="8"/>
      <c r="Q14" s="5"/>
      <c r="R14" s="8"/>
      <c r="S14" s="5"/>
      <c r="T14" s="8"/>
      <c r="U14" s="5"/>
      <c r="V14" s="8"/>
      <c r="W14" s="5"/>
      <c r="X14" s="8"/>
      <c r="Y14" s="5"/>
      <c r="Z14" s="7"/>
      <c r="AA14" s="7"/>
    </row>
    <row r="15" spans="1:27" ht="16.5" customHeight="1" x14ac:dyDescent="0.3">
      <c r="A15" s="3"/>
      <c r="B15" s="8"/>
      <c r="C15" s="5"/>
      <c r="D15" s="8"/>
      <c r="E15" s="5"/>
      <c r="F15" s="8"/>
      <c r="G15" s="5"/>
      <c r="H15" s="8"/>
      <c r="I15" s="5"/>
      <c r="J15" s="8"/>
      <c r="K15" s="5"/>
      <c r="L15" s="7"/>
      <c r="M15" s="7"/>
      <c r="O15" s="3"/>
      <c r="P15" s="8"/>
      <c r="Q15" s="5"/>
      <c r="R15" s="8"/>
      <c r="S15" s="5"/>
      <c r="T15" s="8"/>
      <c r="U15" s="5"/>
      <c r="V15" s="8"/>
      <c r="W15" s="5"/>
      <c r="X15" s="8"/>
      <c r="Y15" s="5"/>
      <c r="Z15" s="7"/>
      <c r="AA15" s="7"/>
    </row>
    <row r="16" spans="1:27" ht="16.5" customHeight="1" x14ac:dyDescent="0.3">
      <c r="A16" s="13" t="s">
        <v>16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7"/>
      <c r="M16" s="7"/>
      <c r="O16" s="3"/>
      <c r="P16" s="15"/>
      <c r="Q16" s="16"/>
      <c r="R16" s="15"/>
      <c r="S16" s="16"/>
      <c r="T16" s="15"/>
      <c r="U16" s="16"/>
      <c r="V16" s="15"/>
      <c r="W16" s="16"/>
      <c r="X16" s="15"/>
      <c r="Y16" s="16"/>
      <c r="Z16" s="7"/>
      <c r="AA16" s="7"/>
    </row>
    <row r="17" spans="1:27" ht="16.5" customHeight="1" x14ac:dyDescent="0.3">
      <c r="A17" s="6">
        <v>1</v>
      </c>
      <c r="B17" s="9">
        <v>323.57400000000001</v>
      </c>
      <c r="C17" s="9">
        <v>323.65499999999997</v>
      </c>
      <c r="D17" s="9">
        <v>323.36099999999999</v>
      </c>
      <c r="E17" s="9">
        <v>323.35199999999998</v>
      </c>
      <c r="F17" s="9">
        <v>323.33100000000002</v>
      </c>
      <c r="G17" s="9">
        <v>323.45400000000001</v>
      </c>
      <c r="H17" s="9">
        <v>323.70299999999997</v>
      </c>
      <c r="I17" s="9">
        <v>323.66800000000001</v>
      </c>
      <c r="J17" s="9">
        <v>323.428</v>
      </c>
      <c r="K17" s="9">
        <v>323.58699999999999</v>
      </c>
      <c r="L17" s="7">
        <f>AVERAGE(B17:K17)</f>
        <v>323.51130000000001</v>
      </c>
      <c r="M17" s="7">
        <f>_xlfn.STDEV.S(B17:K17)</f>
        <v>0.14232673677141169</v>
      </c>
      <c r="N17" s="14"/>
      <c r="O17" s="13" t="s">
        <v>16</v>
      </c>
      <c r="P17" s="19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2"/>
    </row>
    <row r="18" spans="1:27" ht="16.5" customHeight="1" x14ac:dyDescent="0.3">
      <c r="A18" s="3">
        <v>2</v>
      </c>
      <c r="B18" s="17">
        <v>165.13</v>
      </c>
      <c r="C18" s="18">
        <v>164.89599999999999</v>
      </c>
      <c r="D18" s="17">
        <v>164.99600000000001</v>
      </c>
      <c r="E18" s="18">
        <v>165.11699999999999</v>
      </c>
      <c r="F18" s="17">
        <v>165.077</v>
      </c>
      <c r="G18" s="18">
        <v>165.47800000000001</v>
      </c>
      <c r="H18" s="17">
        <v>165.04300000000001</v>
      </c>
      <c r="I18" s="18">
        <v>164.94499999999999</v>
      </c>
      <c r="J18" s="17">
        <v>165.108</v>
      </c>
      <c r="K18" s="18">
        <v>165.04300000000001</v>
      </c>
      <c r="L18" s="7">
        <f t="shared" ref="L18:L27" si="4">AVERAGE(B18:K18)</f>
        <v>165.08330000000001</v>
      </c>
      <c r="M18" s="7">
        <f t="shared" si="2"/>
        <v>0.15805487795207582</v>
      </c>
      <c r="O18" s="3">
        <v>2</v>
      </c>
      <c r="P18" s="17">
        <v>165.30500000000001</v>
      </c>
      <c r="Q18" s="18">
        <v>165.07</v>
      </c>
      <c r="R18" s="17">
        <v>165.17</v>
      </c>
      <c r="S18" s="18">
        <v>165.292</v>
      </c>
      <c r="T18" s="17">
        <v>165.251</v>
      </c>
      <c r="U18" s="18">
        <v>16.652000000000001</v>
      </c>
      <c r="V18" s="17">
        <v>165.21799999999999</v>
      </c>
      <c r="W18" s="18">
        <v>165.11600000000001</v>
      </c>
      <c r="X18" s="17">
        <v>165.28</v>
      </c>
      <c r="Y18" s="18">
        <v>165.21700000000001</v>
      </c>
      <c r="Z18" s="7">
        <f t="shared" ref="Z18:Z27" si="5">AVERAGE(P18:Y18)</f>
        <v>150.3571</v>
      </c>
      <c r="AA18" s="7">
        <f t="shared" ref="AA18:AA27" si="6">_xlfn.STDEV.S(P18:Y18)</f>
        <v>46.979245368921454</v>
      </c>
    </row>
    <row r="19" spans="1:27" ht="16.5" customHeight="1" x14ac:dyDescent="0.3">
      <c r="A19" s="3">
        <v>4</v>
      </c>
      <c r="B19" s="8">
        <v>85.745000000000005</v>
      </c>
      <c r="C19" s="5">
        <v>85.728999999999999</v>
      </c>
      <c r="D19" s="8">
        <v>85.734999999999999</v>
      </c>
      <c r="E19" s="5">
        <v>85.742999999999995</v>
      </c>
      <c r="F19" s="8">
        <v>85.736000000000004</v>
      </c>
      <c r="G19" s="5">
        <v>85.804000000000002</v>
      </c>
      <c r="H19" s="8">
        <v>85.8</v>
      </c>
      <c r="I19" s="5">
        <v>85.802999999999997</v>
      </c>
      <c r="J19" s="8">
        <v>85.772999999999996</v>
      </c>
      <c r="K19" s="5">
        <v>85.808999999999997</v>
      </c>
      <c r="L19" s="7">
        <f>AVERAGE(B19:K19)</f>
        <v>85.767699999999991</v>
      </c>
      <c r="M19" s="7">
        <f t="shared" si="2"/>
        <v>3.3396772964530232E-2</v>
      </c>
      <c r="O19" s="3">
        <v>4</v>
      </c>
      <c r="P19" s="8">
        <v>85.92</v>
      </c>
      <c r="Q19" s="5">
        <v>85.9</v>
      </c>
      <c r="R19" s="8">
        <v>85.909000000000006</v>
      </c>
      <c r="S19" s="5">
        <v>85.915000000000006</v>
      </c>
      <c r="T19" s="8">
        <v>85.912000000000006</v>
      </c>
      <c r="U19" s="5">
        <v>85.977999999999994</v>
      </c>
      <c r="V19" s="8">
        <v>85.974999999999994</v>
      </c>
      <c r="W19" s="5">
        <v>85.977999999999994</v>
      </c>
      <c r="X19" s="8">
        <v>85.947999999999993</v>
      </c>
      <c r="Y19" s="5">
        <v>85.98</v>
      </c>
      <c r="Z19" s="7">
        <f t="shared" si="5"/>
        <v>85.941499999999991</v>
      </c>
      <c r="AA19" s="7">
        <f t="shared" si="6"/>
        <v>3.3540191478942917E-2</v>
      </c>
    </row>
    <row r="20" spans="1:27" ht="16.5" customHeight="1" x14ac:dyDescent="0.3">
      <c r="A20" s="3">
        <v>6</v>
      </c>
      <c r="B20" s="8">
        <v>57.853000000000002</v>
      </c>
      <c r="C20" s="5">
        <v>57.750999999999998</v>
      </c>
      <c r="D20" s="8">
        <v>57.752000000000002</v>
      </c>
      <c r="E20" s="5">
        <v>57.771000000000001</v>
      </c>
      <c r="F20" s="8">
        <v>57.771999999999998</v>
      </c>
      <c r="G20" s="5">
        <v>57.749000000000002</v>
      </c>
      <c r="H20" s="8">
        <v>57.752000000000002</v>
      </c>
      <c r="I20" s="5">
        <v>57.75</v>
      </c>
      <c r="J20" s="8">
        <v>57.777000000000001</v>
      </c>
      <c r="K20" s="5">
        <v>57.753</v>
      </c>
      <c r="L20" s="7">
        <f>AVERAGE(B20:K20)</f>
        <v>57.768000000000008</v>
      </c>
      <c r="M20" s="7">
        <f t="shared" si="2"/>
        <v>3.1696477196475288E-2</v>
      </c>
      <c r="O20" s="3">
        <v>6</v>
      </c>
      <c r="P20" s="8">
        <v>57.927999999999997</v>
      </c>
      <c r="Q20" s="5">
        <v>57.924999999999997</v>
      </c>
      <c r="R20" s="8">
        <v>57.926000000000002</v>
      </c>
      <c r="S20" s="5">
        <v>57.945999999999998</v>
      </c>
      <c r="T20" s="8">
        <v>57.945999999999998</v>
      </c>
      <c r="U20" s="5">
        <v>57.923999999999999</v>
      </c>
      <c r="V20" s="8">
        <v>57.926000000000002</v>
      </c>
      <c r="W20" s="5">
        <v>57.923999999999999</v>
      </c>
      <c r="X20" s="8">
        <v>57.951000000000001</v>
      </c>
      <c r="Y20" s="5">
        <v>57.927</v>
      </c>
      <c r="Z20" s="7">
        <f>AVERAGE(P20:Y20)</f>
        <v>57.932299999999998</v>
      </c>
      <c r="AA20" s="7">
        <f t="shared" si="6"/>
        <v>1.0760524563834363E-2</v>
      </c>
    </row>
    <row r="21" spans="1:27" ht="16.5" customHeight="1" x14ac:dyDescent="0.3">
      <c r="A21" s="3">
        <v>8</v>
      </c>
      <c r="B21" s="8">
        <v>43.298999999999999</v>
      </c>
      <c r="C21" s="5">
        <v>43.301000000000002</v>
      </c>
      <c r="D21" s="8">
        <v>43.31</v>
      </c>
      <c r="E21" s="5">
        <v>43.308999999999997</v>
      </c>
      <c r="F21" s="8">
        <v>43.334000000000003</v>
      </c>
      <c r="G21" s="5">
        <v>43.296999999999997</v>
      </c>
      <c r="H21" s="8">
        <v>43.456000000000003</v>
      </c>
      <c r="I21" s="5">
        <v>43.308999999999997</v>
      </c>
      <c r="J21" s="8">
        <v>43.298000000000002</v>
      </c>
      <c r="K21" s="5">
        <v>43.31</v>
      </c>
      <c r="L21" s="7">
        <f t="shared" si="4"/>
        <v>43.322299999999998</v>
      </c>
      <c r="M21" s="7">
        <f t="shared" si="2"/>
        <v>4.818494462888788E-2</v>
      </c>
      <c r="O21" s="3">
        <v>8</v>
      </c>
      <c r="P21" s="8">
        <v>43.473999999999997</v>
      </c>
      <c r="Q21" s="5">
        <v>43.472000000000001</v>
      </c>
      <c r="R21" s="8">
        <v>43.484000000000002</v>
      </c>
      <c r="S21" s="5">
        <v>43.484000000000002</v>
      </c>
      <c r="T21" s="8">
        <v>43.508000000000003</v>
      </c>
      <c r="U21" s="5">
        <v>43.466999999999999</v>
      </c>
      <c r="V21" s="8">
        <v>43.63</v>
      </c>
      <c r="W21" s="5">
        <v>43.484000000000002</v>
      </c>
      <c r="X21" s="8">
        <v>43.472999999999999</v>
      </c>
      <c r="Y21" s="5">
        <v>43.484000000000002</v>
      </c>
      <c r="Z21" s="7">
        <f t="shared" si="5"/>
        <v>43.495999999999995</v>
      </c>
      <c r="AA21" s="7">
        <f t="shared" si="6"/>
        <v>4.8426347282354447E-2</v>
      </c>
    </row>
    <row r="22" spans="1:27" ht="16.5" customHeight="1" x14ac:dyDescent="0.3">
      <c r="A22" s="3">
        <v>10</v>
      </c>
      <c r="B22" s="8">
        <v>34.649000000000001</v>
      </c>
      <c r="C22" s="5">
        <v>34.685000000000002</v>
      </c>
      <c r="D22" s="8">
        <v>34.820999999999998</v>
      </c>
      <c r="E22" s="5">
        <v>34.646000000000001</v>
      </c>
      <c r="F22" s="8">
        <v>34.646999999999998</v>
      </c>
      <c r="G22" s="5">
        <v>34.643999999999998</v>
      </c>
      <c r="H22" s="8">
        <v>34.645000000000003</v>
      </c>
      <c r="I22" s="5">
        <v>34.645000000000003</v>
      </c>
      <c r="J22" s="8">
        <v>34.863</v>
      </c>
      <c r="K22" s="5">
        <v>34.654000000000003</v>
      </c>
      <c r="L22" s="7">
        <f>AVERAGE(B22:K22)</f>
        <v>34.689900000000002</v>
      </c>
      <c r="M22" s="7">
        <f t="shared" si="2"/>
        <v>8.1678842629736015E-2</v>
      </c>
      <c r="O22" s="3">
        <v>10</v>
      </c>
      <c r="P22" s="8">
        <v>34.823999999999998</v>
      </c>
      <c r="Q22" s="5">
        <v>34.856000000000002</v>
      </c>
      <c r="R22" s="8">
        <v>34.994999999999997</v>
      </c>
      <c r="S22" s="5">
        <v>34.82</v>
      </c>
      <c r="T22" s="8">
        <v>34.820999999999998</v>
      </c>
      <c r="U22" s="5">
        <v>34.814</v>
      </c>
      <c r="V22" s="8">
        <v>34.817999999999998</v>
      </c>
      <c r="W22" s="5">
        <v>34.82</v>
      </c>
      <c r="X22" s="8">
        <v>35.036000000000001</v>
      </c>
      <c r="Y22" s="5">
        <v>34.828000000000003</v>
      </c>
      <c r="Z22" s="7">
        <f>AVERAGE(P22:Y22)</f>
        <v>34.863199999999992</v>
      </c>
      <c r="AA22" s="7">
        <f t="shared" si="6"/>
        <v>8.1673877232700448E-2</v>
      </c>
    </row>
    <row r="23" spans="1:27" ht="16.5" customHeight="1" x14ac:dyDescent="0.3">
      <c r="A23" s="3">
        <v>12</v>
      </c>
      <c r="B23" s="8">
        <v>28.902999999999999</v>
      </c>
      <c r="C23" s="5">
        <v>28.992000000000001</v>
      </c>
      <c r="D23" s="8">
        <v>28.978999999999999</v>
      </c>
      <c r="E23" s="5">
        <v>29.001999999999999</v>
      </c>
      <c r="F23" s="8">
        <v>28.945</v>
      </c>
      <c r="G23" s="5">
        <v>28.99</v>
      </c>
      <c r="H23" s="8">
        <v>28.908999999999999</v>
      </c>
      <c r="I23" s="5">
        <v>28.986999999999998</v>
      </c>
      <c r="J23" s="8">
        <v>28.978999999999999</v>
      </c>
      <c r="K23" s="5">
        <v>28.989000000000001</v>
      </c>
      <c r="L23" s="7">
        <f t="shared" si="4"/>
        <v>28.967499999999994</v>
      </c>
      <c r="M23" s="7">
        <f t="shared" si="2"/>
        <v>3.573435943800387E-2</v>
      </c>
      <c r="O23" s="3">
        <v>12</v>
      </c>
      <c r="P23" s="8">
        <v>29.077000000000002</v>
      </c>
      <c r="Q23" s="5">
        <v>29.167000000000002</v>
      </c>
      <c r="R23" s="8">
        <v>29.152000000000001</v>
      </c>
      <c r="S23" s="5">
        <v>29.177</v>
      </c>
      <c r="T23" s="8">
        <v>29.343</v>
      </c>
      <c r="U23" s="5">
        <v>29.161000000000001</v>
      </c>
      <c r="V23" s="8">
        <v>29.079000000000001</v>
      </c>
      <c r="W23" s="5">
        <v>29.161000000000001</v>
      </c>
      <c r="X23" s="8">
        <v>29.154</v>
      </c>
      <c r="Y23" s="5">
        <v>29.163</v>
      </c>
      <c r="Z23" s="7">
        <f t="shared" si="5"/>
        <v>29.163400000000003</v>
      </c>
      <c r="AA23" s="7">
        <f t="shared" si="6"/>
        <v>7.2474056660910322E-2</v>
      </c>
    </row>
    <row r="24" spans="1:27" ht="16.5" customHeight="1" x14ac:dyDescent="0.3">
      <c r="A24" s="3">
        <v>16</v>
      </c>
      <c r="B24" s="8">
        <v>21.744</v>
      </c>
      <c r="C24" s="5">
        <v>21.736000000000001</v>
      </c>
      <c r="D24" s="8">
        <v>21.742000000000001</v>
      </c>
      <c r="E24" s="5">
        <v>21.719000000000001</v>
      </c>
      <c r="F24" s="8">
        <v>21.738</v>
      </c>
      <c r="G24" s="5">
        <v>21.736000000000001</v>
      </c>
      <c r="H24" s="8">
        <v>21.736999999999998</v>
      </c>
      <c r="I24" s="5">
        <v>21.744</v>
      </c>
      <c r="J24" s="8">
        <v>21.738</v>
      </c>
      <c r="K24" s="5">
        <v>21.728999999999999</v>
      </c>
      <c r="L24" s="7">
        <f t="shared" si="4"/>
        <v>21.7363</v>
      </c>
      <c r="M24" s="7">
        <f t="shared" si="2"/>
        <v>7.5284645033216529E-3</v>
      </c>
      <c r="O24" s="3">
        <v>16</v>
      </c>
      <c r="P24" s="8">
        <v>21.917999999999999</v>
      </c>
      <c r="Q24" s="5">
        <v>21.91</v>
      </c>
      <c r="R24" s="8">
        <v>21.917000000000002</v>
      </c>
      <c r="S24" s="5">
        <v>21.893000000000001</v>
      </c>
      <c r="T24" s="8">
        <v>21.911999999999999</v>
      </c>
      <c r="U24" s="5">
        <v>21.91</v>
      </c>
      <c r="V24" s="8">
        <v>21.911999999999999</v>
      </c>
      <c r="W24" s="5">
        <v>21.914999999999999</v>
      </c>
      <c r="X24" s="8">
        <v>21.913</v>
      </c>
      <c r="Y24" s="5">
        <v>21.904</v>
      </c>
      <c r="Z24" s="7">
        <f t="shared" si="5"/>
        <v>21.910400000000003</v>
      </c>
      <c r="AA24" s="7">
        <f t="shared" si="6"/>
        <v>7.2907856610623717E-3</v>
      </c>
    </row>
    <row r="25" spans="1:27" ht="16.5" customHeight="1" x14ac:dyDescent="0.3">
      <c r="A25" s="3">
        <v>20</v>
      </c>
      <c r="B25" s="8">
        <v>17.39</v>
      </c>
      <c r="C25" s="5">
        <v>17.393000000000001</v>
      </c>
      <c r="D25" s="8">
        <v>17.39</v>
      </c>
      <c r="E25" s="5">
        <v>17.399000000000001</v>
      </c>
      <c r="F25" s="8">
        <v>17.395</v>
      </c>
      <c r="G25" s="5">
        <v>17.393999999999998</v>
      </c>
      <c r="H25" s="8">
        <v>17.396999999999998</v>
      </c>
      <c r="I25" s="5">
        <v>17.395</v>
      </c>
      <c r="J25" s="8">
        <v>17.382999999999999</v>
      </c>
      <c r="K25" s="5">
        <v>17.396000000000001</v>
      </c>
      <c r="L25" s="7">
        <f t="shared" si="4"/>
        <v>17.3932</v>
      </c>
      <c r="M25" s="7">
        <f t="shared" si="2"/>
        <v>4.56557164487048E-3</v>
      </c>
      <c r="O25" s="3">
        <v>20</v>
      </c>
      <c r="P25" s="8">
        <v>17.567</v>
      </c>
      <c r="Q25" s="5">
        <v>17.568000000000001</v>
      </c>
      <c r="R25" s="8">
        <v>17.564</v>
      </c>
      <c r="S25" s="5">
        <v>17.573</v>
      </c>
      <c r="T25" s="8">
        <v>17.568999999999999</v>
      </c>
      <c r="U25" s="5">
        <v>17.568000000000001</v>
      </c>
      <c r="V25" s="8">
        <v>17.571999999999999</v>
      </c>
      <c r="W25" s="5">
        <v>17.568999999999999</v>
      </c>
      <c r="X25" s="8">
        <v>17.588000000000001</v>
      </c>
      <c r="Y25" s="5">
        <v>17.571000000000002</v>
      </c>
      <c r="Z25" s="7">
        <f t="shared" si="5"/>
        <v>17.570900000000002</v>
      </c>
      <c r="AA25" s="7">
        <f t="shared" si="6"/>
        <v>6.5396228229668658E-3</v>
      </c>
    </row>
    <row r="26" spans="1:27" ht="16.5" customHeight="1" x14ac:dyDescent="0.3">
      <c r="A26" s="3">
        <v>24</v>
      </c>
      <c r="B26" s="8">
        <v>14.824</v>
      </c>
      <c r="C26" s="5">
        <v>14.84</v>
      </c>
      <c r="D26" s="8">
        <v>14.846</v>
      </c>
      <c r="E26" s="5">
        <v>14.847</v>
      </c>
      <c r="F26" s="8">
        <v>14.868</v>
      </c>
      <c r="G26" s="5">
        <v>14.861000000000001</v>
      </c>
      <c r="H26" s="8">
        <v>14.853</v>
      </c>
      <c r="I26" s="5">
        <v>14.849</v>
      </c>
      <c r="J26" s="8">
        <v>14.859</v>
      </c>
      <c r="K26" s="5">
        <v>14.869</v>
      </c>
      <c r="L26" s="7">
        <f t="shared" si="4"/>
        <v>14.851600000000001</v>
      </c>
      <c r="M26" s="7">
        <f t="shared" si="2"/>
        <v>1.3631662489301347E-2</v>
      </c>
      <c r="O26" s="3">
        <v>24</v>
      </c>
      <c r="P26" s="8">
        <v>14.994999999999999</v>
      </c>
      <c r="Q26" s="5">
        <v>15.015000000000001</v>
      </c>
      <c r="R26" s="8">
        <v>15.019</v>
      </c>
      <c r="S26" s="5">
        <v>15.022</v>
      </c>
      <c r="T26" s="8">
        <v>15.042999999999999</v>
      </c>
      <c r="U26" s="5">
        <v>15.032</v>
      </c>
      <c r="V26" s="8">
        <v>15.026999999999999</v>
      </c>
      <c r="W26" s="5">
        <v>15.023</v>
      </c>
      <c r="X26" s="8">
        <v>15.031000000000001</v>
      </c>
      <c r="Y26" s="5">
        <v>15.041</v>
      </c>
      <c r="Z26" s="7">
        <f t="shared" si="5"/>
        <v>15.024799999999999</v>
      </c>
      <c r="AA26" s="7">
        <f t="shared" si="6"/>
        <v>1.3814646012274329E-2</v>
      </c>
    </row>
    <row r="27" spans="1:27" ht="16.5" customHeight="1" x14ac:dyDescent="0.3">
      <c r="A27" s="3">
        <v>30</v>
      </c>
      <c r="B27" s="8">
        <v>22.439</v>
      </c>
      <c r="C27" s="5">
        <v>22.452000000000002</v>
      </c>
      <c r="D27" s="8">
        <v>22.468</v>
      </c>
      <c r="E27" s="5">
        <v>22.47</v>
      </c>
      <c r="F27" s="8">
        <v>22.466000000000001</v>
      </c>
      <c r="G27" s="5">
        <v>22.469000000000001</v>
      </c>
      <c r="H27" s="8">
        <v>22.431999999999999</v>
      </c>
      <c r="I27" s="5">
        <v>22.451000000000001</v>
      </c>
      <c r="J27" s="8">
        <v>22.484999999999999</v>
      </c>
      <c r="K27" s="5">
        <v>22.606999999999999</v>
      </c>
      <c r="L27" s="7">
        <f t="shared" si="4"/>
        <v>22.4739</v>
      </c>
      <c r="M27" s="7">
        <f t="shared" si="2"/>
        <v>4.9388370201000648E-2</v>
      </c>
      <c r="O27" s="3">
        <v>30</v>
      </c>
      <c r="P27" s="8">
        <v>22.611000000000001</v>
      </c>
      <c r="Q27" s="5">
        <v>22.626999999999999</v>
      </c>
      <c r="R27" s="8">
        <v>22.643000000000001</v>
      </c>
      <c r="S27" s="5">
        <v>22.640999999999998</v>
      </c>
      <c r="T27" s="8">
        <v>22.640999999999998</v>
      </c>
      <c r="U27" s="5">
        <v>22.640999999999998</v>
      </c>
      <c r="V27" s="8">
        <v>22.603999999999999</v>
      </c>
      <c r="W27" s="5">
        <v>22.623000000000001</v>
      </c>
      <c r="X27" s="8">
        <v>22.658999999999999</v>
      </c>
      <c r="Y27" s="5">
        <v>22.777999999999999</v>
      </c>
      <c r="Z27" s="7">
        <f t="shared" si="5"/>
        <v>22.646799999999992</v>
      </c>
      <c r="AA27" s="7">
        <f t="shared" si="6"/>
        <v>4.8932606715767414E-2</v>
      </c>
    </row>
    <row r="28" spans="1:27" ht="16.5" customHeight="1" x14ac:dyDescent="0.3">
      <c r="A28" s="3"/>
      <c r="B28" s="8"/>
      <c r="C28" s="5"/>
      <c r="D28" s="8"/>
      <c r="E28" s="5"/>
      <c r="F28" s="8"/>
      <c r="G28" s="5"/>
      <c r="H28" s="8"/>
      <c r="I28" s="5"/>
      <c r="J28" s="8"/>
      <c r="K28" s="5"/>
      <c r="L28" s="7"/>
      <c r="M28" s="7"/>
      <c r="O28" s="3"/>
      <c r="P28" s="8"/>
      <c r="Q28" s="5"/>
      <c r="R28" s="8"/>
      <c r="S28" s="5"/>
      <c r="T28" s="8"/>
      <c r="U28" s="5"/>
      <c r="V28" s="8"/>
      <c r="W28" s="5"/>
      <c r="X28" s="8"/>
      <c r="Y28" s="5"/>
      <c r="Z28" s="7"/>
      <c r="AA28" s="7"/>
    </row>
    <row r="29" spans="1:27" ht="16.5" customHeight="1" x14ac:dyDescent="0.3">
      <c r="A29" s="3"/>
      <c r="B29" s="8"/>
      <c r="C29" s="5"/>
      <c r="D29" s="8"/>
      <c r="E29" s="5"/>
      <c r="F29" s="8"/>
      <c r="G29" s="5"/>
      <c r="H29" s="8"/>
      <c r="I29" s="5"/>
      <c r="J29" s="8"/>
      <c r="K29" s="5"/>
      <c r="L29" s="7"/>
      <c r="M29" s="7"/>
      <c r="O29" s="3"/>
      <c r="P29" s="8"/>
      <c r="Q29" s="5"/>
      <c r="R29" s="8"/>
      <c r="S29" s="5"/>
      <c r="T29" s="8"/>
      <c r="U29" s="5"/>
      <c r="V29" s="8"/>
      <c r="W29" s="5"/>
      <c r="X29" s="8"/>
      <c r="Y29" s="5"/>
      <c r="Z29" s="7"/>
      <c r="AA29" s="7"/>
    </row>
    <row r="30" spans="1:27" ht="16.5" customHeight="1" x14ac:dyDescent="0.3">
      <c r="A30" s="3"/>
      <c r="B30" s="8"/>
      <c r="C30" s="5"/>
      <c r="D30" s="8"/>
      <c r="E30" s="5"/>
      <c r="F30" s="8"/>
      <c r="G30" s="5"/>
      <c r="H30" s="8"/>
      <c r="I30" s="5"/>
      <c r="J30" s="8"/>
      <c r="K30" s="5"/>
      <c r="L30" s="7"/>
      <c r="M30" s="7"/>
      <c r="O30" s="3"/>
      <c r="P30" s="8"/>
      <c r="Q30" s="5"/>
      <c r="R30" s="8"/>
      <c r="S30" s="5"/>
      <c r="T30" s="8"/>
      <c r="U30" s="5"/>
      <c r="V30" s="8"/>
      <c r="W30" s="5"/>
      <c r="X30" s="8"/>
      <c r="Y30" s="5"/>
      <c r="Z30" s="7"/>
      <c r="AA30" s="7"/>
    </row>
  </sheetData>
  <mergeCells count="6">
    <mergeCell ref="AA1:AA2"/>
    <mergeCell ref="L1:L2"/>
    <mergeCell ref="M1:M2"/>
    <mergeCell ref="B1:K1"/>
    <mergeCell ref="P1:Y1"/>
    <mergeCell ref="Z1:Z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Rangel</dc:creator>
  <cp:keywords/>
  <dc:description/>
  <cp:lastModifiedBy>Filipe Rangel</cp:lastModifiedBy>
  <cp:revision/>
  <dcterms:created xsi:type="dcterms:W3CDTF">2019-11-28T02:16:54Z</dcterms:created>
  <dcterms:modified xsi:type="dcterms:W3CDTF">2019-12-03T22:30:46Z</dcterms:modified>
  <cp:category/>
  <cp:contentStatus/>
</cp:coreProperties>
</file>