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ang/lab/packer/aws/"/>
    </mc:Choice>
  </mc:AlternateContent>
  <xr:revisionPtr revIDLastSave="0" documentId="13_ncr:1_{9E4A836A-8CBF-B145-A945-29FE3F527F55}" xr6:coauthVersionLast="47" xr6:coauthVersionMax="47" xr10:uidLastSave="{00000000-0000-0000-0000-000000000000}"/>
  <bookViews>
    <workbookView xWindow="12560" yWindow="4940" windowWidth="18740" windowHeight="14660" xr2:uid="{83AB4EB4-CE1A-CD40-A505-C7CB07160A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12" i="1"/>
  <c r="B7" i="1"/>
  <c r="B2" i="1"/>
  <c r="B8" i="1" l="1"/>
  <c r="B9" i="1" s="1"/>
  <c r="B16" i="1"/>
  <c r="B20" i="1"/>
  <c r="B21" i="1"/>
</calcChain>
</file>

<file path=xl/sharedStrings.xml><?xml version="1.0" encoding="utf-8"?>
<sst xmlns="http://schemas.openxmlformats.org/spreadsheetml/2006/main" count="33" uniqueCount="28">
  <si>
    <t>Data size</t>
  </si>
  <si>
    <t>GB</t>
  </si>
  <si>
    <t>GB/hr</t>
  </si>
  <si>
    <t>hrs</t>
  </si>
  <si>
    <t>Instances</t>
  </si>
  <si>
    <t>days</t>
  </si>
  <si>
    <t>Total Packing rate</t>
  </si>
  <si>
    <t>Packing rate per r5d.2xlarge</t>
  </si>
  <si>
    <t>Packing</t>
  </si>
  <si>
    <t>Data Transfer - online option</t>
  </si>
  <si>
    <t>AWS egress cost to Internet per GiB</t>
  </si>
  <si>
    <t>AWS total egress cost to Internet.</t>
  </si>
  <si>
    <t>TODO VERIFY</t>
  </si>
  <si>
    <t>AWS egress cost to On-Premises over DX per GiB</t>
  </si>
  <si>
    <t>AWS total egress cost to On-Premises over DX</t>
  </si>
  <si>
    <t>Time required Hours</t>
  </si>
  <si>
    <t>Time required Days</t>
  </si>
  <si>
    <t>Time required Hours over 1Gpbs</t>
  </si>
  <si>
    <t xml:space="preserve">AWS EC2 r5d.2xlarge cost </t>
  </si>
  <si>
    <t>AWS DX port cost</t>
  </si>
  <si>
    <t>DX partner cost</t>
  </si>
  <si>
    <t>Assume sunk cost</t>
  </si>
  <si>
    <t>Total AWS EC2+EBS cost</t>
  </si>
  <si>
    <t xml:space="preserve">AWS EBS gp3 cost (TODO? GB) </t>
  </si>
  <si>
    <t>Time required days over 1Gpbs</t>
  </si>
  <si>
    <t>Data Transfer - offline option</t>
  </si>
  <si>
    <t>Data Transfer - offline option, shipping.</t>
  </si>
  <si>
    <t>Sneakernet vendor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</si>
</sst>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&quot;$&quot;#,##0"/>
    <numFmt numFmtId="177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1" applyFont="1"/>
    <xf numFmtId="1" fontId="0" fillId="0" borderId="0" xfId="0" applyNumberFormat="1"/>
    <xf numFmtId="177" fontId="0" fillId="0" borderId="0" xfId="1" applyNumberFormat="1" applyFon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BD14C-2462-924E-BF35-38DE282BD9FC}">
  <dimension ref="A2:C27"/>
  <sheetViews>
    <sheetView tabSelected="1" topLeftCell="A8" zoomScale="129" zoomScaleNormal="130" workbookViewId="0">
      <selection activeCell="A28" sqref="A28"/>
    </sheetView>
  </sheetViews>
  <sheetFormatPr baseColWidth="10" defaultRowHeight="16" x14ac:dyDescent="0.2"/>
  <cols>
    <col min="1" max="1" width="47.83203125" customWidth="1"/>
    <col min="2" max="2" width="13.83203125" bestFit="1" customWidth="1"/>
  </cols>
  <sheetData>
    <row r="2" spans="1:3" x14ac:dyDescent="0.2">
      <c r="A2" s="1" t="s">
        <v>0</v>
      </c>
      <c r="B2">
        <f>1024*1024</f>
        <v>1048576</v>
      </c>
      <c r="C2" t="s">
        <v>1</v>
      </c>
    </row>
    <row r="4" spans="1:3" x14ac:dyDescent="0.2">
      <c r="A4" s="1" t="s">
        <v>8</v>
      </c>
    </row>
    <row r="5" spans="1:3" x14ac:dyDescent="0.2">
      <c r="A5" t="s">
        <v>7</v>
      </c>
      <c r="B5">
        <v>120</v>
      </c>
      <c r="C5" t="s">
        <v>2</v>
      </c>
    </row>
    <row r="6" spans="1:3" x14ac:dyDescent="0.2">
      <c r="A6" t="s">
        <v>4</v>
      </c>
      <c r="B6">
        <v>10</v>
      </c>
    </row>
    <row r="7" spans="1:3" x14ac:dyDescent="0.2">
      <c r="A7" t="s">
        <v>6</v>
      </c>
      <c r="B7">
        <f>B5*B6</f>
        <v>1200</v>
      </c>
      <c r="C7" t="s">
        <v>2</v>
      </c>
    </row>
    <row r="8" spans="1:3" x14ac:dyDescent="0.2">
      <c r="A8" t="s">
        <v>15</v>
      </c>
      <c r="B8" s="3">
        <f>B2/B7</f>
        <v>873.81333333333339</v>
      </c>
      <c r="C8" t="s">
        <v>3</v>
      </c>
    </row>
    <row r="9" spans="1:3" x14ac:dyDescent="0.2">
      <c r="A9" t="s">
        <v>16</v>
      </c>
      <c r="B9" s="3">
        <f>B8/24</f>
        <v>36.408888888888889</v>
      </c>
      <c r="C9" t="s">
        <v>5</v>
      </c>
    </row>
    <row r="10" spans="1:3" x14ac:dyDescent="0.2">
      <c r="A10" t="s">
        <v>18</v>
      </c>
      <c r="B10" s="3"/>
    </row>
    <row r="11" spans="1:3" x14ac:dyDescent="0.2">
      <c r="A11" t="s">
        <v>23</v>
      </c>
      <c r="B11" s="3"/>
    </row>
    <row r="12" spans="1:3" x14ac:dyDescent="0.2">
      <c r="A12" t="s">
        <v>22</v>
      </c>
      <c r="B12" s="4">
        <f>B10+B11</f>
        <v>0</v>
      </c>
    </row>
    <row r="13" spans="1:3" x14ac:dyDescent="0.2">
      <c r="B13" s="3"/>
    </row>
    <row r="14" spans="1:3" x14ac:dyDescent="0.2">
      <c r="A14" s="1" t="s">
        <v>9</v>
      </c>
    </row>
    <row r="15" spans="1:3" x14ac:dyDescent="0.2">
      <c r="A15" t="s">
        <v>10</v>
      </c>
      <c r="B15" s="2">
        <v>0.03</v>
      </c>
      <c r="C15" t="s">
        <v>12</v>
      </c>
    </row>
    <row r="16" spans="1:3" x14ac:dyDescent="0.2">
      <c r="A16" t="s">
        <v>11</v>
      </c>
      <c r="B16" s="2">
        <f>B2*B15</f>
        <v>31457.279999999999</v>
      </c>
    </row>
    <row r="18" spans="1:3" x14ac:dyDescent="0.2">
      <c r="A18" s="1" t="s">
        <v>25</v>
      </c>
    </row>
    <row r="19" spans="1:3" x14ac:dyDescent="0.2">
      <c r="A19" t="s">
        <v>13</v>
      </c>
      <c r="B19" s="2">
        <v>0.01</v>
      </c>
      <c r="C19" t="s">
        <v>12</v>
      </c>
    </row>
    <row r="20" spans="1:3" x14ac:dyDescent="0.2">
      <c r="A20" t="s">
        <v>14</v>
      </c>
      <c r="B20" s="2">
        <f>B2*B19</f>
        <v>10485.76</v>
      </c>
    </row>
    <row r="21" spans="1:3" x14ac:dyDescent="0.2">
      <c r="A21" t="s">
        <v>17</v>
      </c>
      <c r="B21" s="3">
        <f>(B2*8)/(60*60)</f>
        <v>2330.1688888888889</v>
      </c>
      <c r="C21" t="s">
        <v>3</v>
      </c>
    </row>
    <row r="22" spans="1:3" x14ac:dyDescent="0.2">
      <c r="A22" t="s">
        <v>24</v>
      </c>
      <c r="B22" s="3">
        <f>B21/24</f>
        <v>97.090370370370366</v>
      </c>
      <c r="C22" t="s">
        <v>5</v>
      </c>
    </row>
    <row r="23" spans="1:3" x14ac:dyDescent="0.2">
      <c r="A23" t="s">
        <v>19</v>
      </c>
      <c r="B23" s="5">
        <v>0</v>
      </c>
      <c r="C23" t="s">
        <v>21</v>
      </c>
    </row>
    <row r="24" spans="1:3" x14ac:dyDescent="0.2">
      <c r="A24" t="s">
        <v>20</v>
      </c>
      <c r="B24" s="5">
        <v>0</v>
      </c>
      <c r="C24" t="s">
        <v>21</v>
      </c>
    </row>
    <row r="25" spans="1:3" x14ac:dyDescent="0.2">
      <c r="A25" s="1"/>
    </row>
    <row r="26" spans="1:3" x14ac:dyDescent="0.2">
      <c r="A26" s="1" t="s">
        <v>26</v>
      </c>
    </row>
    <row r="27" spans="1:3" x14ac:dyDescent="0.2">
      <c r="A2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Ang</dc:creator>
  <cp:lastModifiedBy>Frank Ang</cp:lastModifiedBy>
  <dcterms:created xsi:type="dcterms:W3CDTF">2022-06-20T14:33:10Z</dcterms:created>
  <dcterms:modified xsi:type="dcterms:W3CDTF">2022-06-20T14:55:48Z</dcterms:modified>
</cp:coreProperties>
</file>