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gentile/Documents/Nooice-Analytics/"/>
    </mc:Choice>
  </mc:AlternateContent>
  <xr:revisionPtr revIDLastSave="0" documentId="13_ncr:1_{666850F3-7770-AA4D-9F7C-12D5F8B8372C}" xr6:coauthVersionLast="47" xr6:coauthVersionMax="47" xr10:uidLastSave="{00000000-0000-0000-0000-000000000000}"/>
  <bookViews>
    <workbookView xWindow="29620" yWindow="-2340" windowWidth="33640" windowHeight="16440" activeTab="1" xr2:uid="{72B51F51-2D3F-C24D-BE08-BD382D63AB0F}"/>
  </bookViews>
  <sheets>
    <sheet name="Sheet1" sheetId="1" r:id="rId1"/>
    <sheet name="Sheet2" sheetId="2" r:id="rId2"/>
  </sheets>
  <definedNames>
    <definedName name="_xlnm._FilterDatabase" localSheetId="1" hidden="1">Sheet2!$A$2:$A$31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1" l="1"/>
  <c r="P86" i="1"/>
  <c r="G86" i="1"/>
  <c r="R86" i="1"/>
  <c r="AI86" i="1"/>
  <c r="AN86" i="1"/>
  <c r="AA86" i="1"/>
  <c r="W86" i="1"/>
  <c r="J86" i="1"/>
</calcChain>
</file>

<file path=xl/sharedStrings.xml><?xml version="1.0" encoding="utf-8"?>
<sst xmlns="http://schemas.openxmlformats.org/spreadsheetml/2006/main" count="275" uniqueCount="56">
  <si>
    <t>Rk</t>
  </si>
  <si>
    <t>G</t>
  </si>
  <si>
    <t>Date</t>
  </si>
  <si>
    <t>Opp</t>
  </si>
  <si>
    <t>W/L</t>
  </si>
  <si>
    <t>Tm</t>
  </si>
  <si>
    <t>FG</t>
  </si>
  <si>
    <t>FGA</t>
  </si>
  <si>
    <t>FG%</t>
  </si>
  <si>
    <t>3P</t>
  </si>
  <si>
    <t>3PA</t>
  </si>
  <si>
    <t>3P%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</si>
  <si>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</si>
  <si>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</si>
  <si>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</si>
  <si>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</si>
  <si>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</si>
  <si>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</si>
  <si>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</si>
  <si>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</si>
  <si>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</si>
  <si>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</si>
  <si>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CHI</t>
  </si>
  <si>
    <t>L</t>
  </si>
  <si>
    <t>@</t>
  </si>
  <si>
    <t>ATL</t>
  </si>
  <si>
    <t>PHI</t>
  </si>
  <si>
    <t>ORL</t>
  </si>
  <si>
    <t>W</t>
  </si>
  <si>
    <t>BRK</t>
  </si>
  <si>
    <t>MIL</t>
  </si>
  <si>
    <t>HOU</t>
  </si>
  <si>
    <t>CLE</t>
  </si>
  <si>
    <t>TOR</t>
  </si>
  <si>
    <t>SAC</t>
  </si>
  <si>
    <t>IND</t>
  </si>
  <si>
    <t>GSW</t>
  </si>
  <si>
    <t>LAL</t>
  </si>
  <si>
    <t>MIA</t>
  </si>
  <si>
    <t>LAC</t>
  </si>
  <si>
    <t>POR</t>
  </si>
  <si>
    <t>PHO</t>
  </si>
  <si>
    <t>OKC</t>
  </si>
  <si>
    <t>WAS</t>
  </si>
  <si>
    <t>NOP</t>
  </si>
  <si>
    <t>NYK</t>
  </si>
  <si>
    <t>SAS</t>
  </si>
  <si>
    <t>CHO</t>
  </si>
  <si>
    <t>MEM</t>
  </si>
  <si>
    <t>UTA</t>
  </si>
  <si>
    <t>DEN</t>
  </si>
  <si>
    <t>MIN</t>
  </si>
  <si>
    <t>BOS</t>
  </si>
  <si>
    <t>DAL</t>
  </si>
  <si>
    <t>DET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</si>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</sst>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9.4"/>
      <color rgb="FF000000"/>
      <name val="Verdana"/>
      <family val="2"/>
    </font>
    <font>
      <b/>
      <sz val="9.4"/>
      <color rgb="FF99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4" fontId="3" fillId="0" borderId="0" xfId="1" applyNumberFormat="1"/>
    <xf numFmtId="0" fontId="3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boxscores/202202240DET.html" TargetMode="External"/><Relationship Id="rId21" Type="http://schemas.openxmlformats.org/officeDocument/2006/relationships/hyperlink" Target="https://www.basketball-reference.com/boxscores/202111120CLE.html" TargetMode="External"/><Relationship Id="rId42" Type="http://schemas.openxmlformats.org/officeDocument/2006/relationships/hyperlink" Target="https://www.basketball-reference.com/teams/POR/2022.html" TargetMode="External"/><Relationship Id="rId63" Type="http://schemas.openxmlformats.org/officeDocument/2006/relationships/hyperlink" Target="https://www.basketball-reference.com/boxscores/202112260SAS.html" TargetMode="External"/><Relationship Id="rId84" Type="http://schemas.openxmlformats.org/officeDocument/2006/relationships/hyperlink" Target="https://www.basketball-reference.com/teams/PHO/2022.html" TargetMode="External"/><Relationship Id="rId138" Type="http://schemas.openxmlformats.org/officeDocument/2006/relationships/hyperlink" Target="https://www.basketball-reference.com/teams/MIA/2022.html" TargetMode="External"/><Relationship Id="rId159" Type="http://schemas.openxmlformats.org/officeDocument/2006/relationships/hyperlink" Target="https://www.basketball-reference.com/boxscores/202204060DET.html" TargetMode="External"/><Relationship Id="rId107" Type="http://schemas.openxmlformats.org/officeDocument/2006/relationships/hyperlink" Target="https://www.basketball-reference.com/boxscores/202202080DAL.html" TargetMode="External"/><Relationship Id="rId11" Type="http://schemas.openxmlformats.org/officeDocument/2006/relationships/hyperlink" Target="https://www.basketball-reference.com/boxscores/202110310BRK.html" TargetMode="External"/><Relationship Id="rId32" Type="http://schemas.openxmlformats.org/officeDocument/2006/relationships/hyperlink" Target="https://www.basketball-reference.com/teams/LAL/2022.html" TargetMode="External"/><Relationship Id="rId53" Type="http://schemas.openxmlformats.org/officeDocument/2006/relationships/hyperlink" Target="https://www.basketball-reference.com/boxscores/202112160IND.html" TargetMode="External"/><Relationship Id="rId74" Type="http://schemas.openxmlformats.org/officeDocument/2006/relationships/hyperlink" Target="https://www.basketball-reference.com/teams/MEM/2022.html" TargetMode="External"/><Relationship Id="rId128" Type="http://schemas.openxmlformats.org/officeDocument/2006/relationships/hyperlink" Target="https://www.basketball-reference.com/teams/IND/2022.html" TargetMode="External"/><Relationship Id="rId149" Type="http://schemas.openxmlformats.org/officeDocument/2006/relationships/hyperlink" Target="https://www.basketball-reference.com/boxscores/202203270DET.html" TargetMode="External"/><Relationship Id="rId5" Type="http://schemas.openxmlformats.org/officeDocument/2006/relationships/hyperlink" Target="https://www.basketball-reference.com/boxscores/202110250ATL.html" TargetMode="External"/><Relationship Id="rId95" Type="http://schemas.openxmlformats.org/officeDocument/2006/relationships/hyperlink" Target="https://www.basketball-reference.com/boxscores/202201280ORL.html" TargetMode="External"/><Relationship Id="rId160" Type="http://schemas.openxmlformats.org/officeDocument/2006/relationships/hyperlink" Target="https://www.basketball-reference.com/teams/DAL/2022.html" TargetMode="External"/><Relationship Id="rId22" Type="http://schemas.openxmlformats.org/officeDocument/2006/relationships/hyperlink" Target="https://www.basketball-reference.com/teams/CLE/2022.html" TargetMode="External"/><Relationship Id="rId43" Type="http://schemas.openxmlformats.org/officeDocument/2006/relationships/hyperlink" Target="https://www.basketball-reference.com/boxscores/202112020PHO.html" TargetMode="External"/><Relationship Id="rId64" Type="http://schemas.openxmlformats.org/officeDocument/2006/relationships/hyperlink" Target="https://www.basketball-reference.com/teams/SAS/2022.html" TargetMode="External"/><Relationship Id="rId118" Type="http://schemas.openxmlformats.org/officeDocument/2006/relationships/hyperlink" Target="https://www.basketball-reference.com/teams/CLE/2022.html" TargetMode="External"/><Relationship Id="rId139" Type="http://schemas.openxmlformats.org/officeDocument/2006/relationships/hyperlink" Target="https://www.basketball-reference.com/boxscores/202203170ORL.html" TargetMode="External"/><Relationship Id="rId85" Type="http://schemas.openxmlformats.org/officeDocument/2006/relationships/hyperlink" Target="https://www.basketball-reference.com/boxscores/202201180GSW.html" TargetMode="External"/><Relationship Id="rId150" Type="http://schemas.openxmlformats.org/officeDocument/2006/relationships/hyperlink" Target="https://www.basketball-reference.com/teams/NYK/2022.html" TargetMode="External"/><Relationship Id="rId12" Type="http://schemas.openxmlformats.org/officeDocument/2006/relationships/hyperlink" Target="https://www.basketball-reference.com/teams/BRK/2022.html" TargetMode="External"/><Relationship Id="rId17" Type="http://schemas.openxmlformats.org/officeDocument/2006/relationships/hyperlink" Target="https://www.basketball-reference.com/boxscores/202111050DET.html" TargetMode="External"/><Relationship Id="rId33" Type="http://schemas.openxmlformats.org/officeDocument/2006/relationships/hyperlink" Target="https://www.basketball-reference.com/boxscores/202111230DET.html" TargetMode="External"/><Relationship Id="rId38" Type="http://schemas.openxmlformats.org/officeDocument/2006/relationships/hyperlink" Target="https://www.basketball-reference.com/teams/LAC/2022.html" TargetMode="External"/><Relationship Id="rId59" Type="http://schemas.openxmlformats.org/officeDocument/2006/relationships/hyperlink" Target="https://www.basketball-reference.com/boxscores/202112210NYK.html" TargetMode="External"/><Relationship Id="rId103" Type="http://schemas.openxmlformats.org/officeDocument/2006/relationships/hyperlink" Target="https://www.basketball-reference.com/boxscores/202202040DET.html" TargetMode="External"/><Relationship Id="rId108" Type="http://schemas.openxmlformats.org/officeDocument/2006/relationships/hyperlink" Target="https://www.basketball-reference.com/teams/DAL/2022.html" TargetMode="External"/><Relationship Id="rId124" Type="http://schemas.openxmlformats.org/officeDocument/2006/relationships/hyperlink" Target="https://www.basketball-reference.com/teams/WAS/2022.html" TargetMode="External"/><Relationship Id="rId129" Type="http://schemas.openxmlformats.org/officeDocument/2006/relationships/hyperlink" Target="https://www.basketball-reference.com/boxscores/202203070DET.html" TargetMode="External"/><Relationship Id="rId54" Type="http://schemas.openxmlformats.org/officeDocument/2006/relationships/hyperlink" Target="https://www.basketball-reference.com/teams/IND/2022.html" TargetMode="External"/><Relationship Id="rId70" Type="http://schemas.openxmlformats.org/officeDocument/2006/relationships/hyperlink" Target="https://www.basketball-reference.com/teams/MIL/2022.html" TargetMode="External"/><Relationship Id="rId75" Type="http://schemas.openxmlformats.org/officeDocument/2006/relationships/hyperlink" Target="https://www.basketball-reference.com/boxscores/202201080DET.html" TargetMode="External"/><Relationship Id="rId91" Type="http://schemas.openxmlformats.org/officeDocument/2006/relationships/hyperlink" Target="https://www.basketball-reference.com/boxscores/202201230DEN.html" TargetMode="External"/><Relationship Id="rId96" Type="http://schemas.openxmlformats.org/officeDocument/2006/relationships/hyperlink" Target="https://www.basketball-reference.com/teams/ORL/2022.html" TargetMode="External"/><Relationship Id="rId140" Type="http://schemas.openxmlformats.org/officeDocument/2006/relationships/hyperlink" Target="https://www.basketball-reference.com/teams/ORL/2022.html" TargetMode="External"/><Relationship Id="rId145" Type="http://schemas.openxmlformats.org/officeDocument/2006/relationships/hyperlink" Target="https://www.basketball-reference.com/boxscores/202203230DET.html" TargetMode="External"/><Relationship Id="rId161" Type="http://schemas.openxmlformats.org/officeDocument/2006/relationships/hyperlink" Target="https://www.basketball-reference.com/boxscores/202204080DET.html" TargetMode="External"/><Relationship Id="rId1" Type="http://schemas.openxmlformats.org/officeDocument/2006/relationships/hyperlink" Target="https://www.basketball-reference.com/boxscores/202110200DET.html" TargetMode="External"/><Relationship Id="rId6" Type="http://schemas.openxmlformats.org/officeDocument/2006/relationships/hyperlink" Target="https://www.basketball-reference.com/teams/ATL/2022.html" TargetMode="External"/><Relationship Id="rId23" Type="http://schemas.openxmlformats.org/officeDocument/2006/relationships/hyperlink" Target="https://www.basketball-reference.com/boxscores/202111130TOR.html" TargetMode="External"/><Relationship Id="rId28" Type="http://schemas.openxmlformats.org/officeDocument/2006/relationships/hyperlink" Target="https://www.basketball-reference.com/teams/IND/2022.html" TargetMode="External"/><Relationship Id="rId49" Type="http://schemas.openxmlformats.org/officeDocument/2006/relationships/hyperlink" Target="https://www.basketball-reference.com/boxscores/202112100NOP.html" TargetMode="External"/><Relationship Id="rId114" Type="http://schemas.openxmlformats.org/officeDocument/2006/relationships/hyperlink" Target="https://www.basketball-reference.com/teams/WAS/2022.html" TargetMode="External"/><Relationship Id="rId119" Type="http://schemas.openxmlformats.org/officeDocument/2006/relationships/hyperlink" Target="https://www.basketball-reference.com/boxscores/202202260DET.html" TargetMode="External"/><Relationship Id="rId44" Type="http://schemas.openxmlformats.org/officeDocument/2006/relationships/hyperlink" Target="https://www.basketball-reference.com/teams/PHO/2022.html" TargetMode="External"/><Relationship Id="rId60" Type="http://schemas.openxmlformats.org/officeDocument/2006/relationships/hyperlink" Target="https://www.basketball-reference.com/teams/NYK/2022.html" TargetMode="External"/><Relationship Id="rId65" Type="http://schemas.openxmlformats.org/officeDocument/2006/relationships/hyperlink" Target="https://www.basketball-reference.com/boxscores/202112290DET.html" TargetMode="External"/><Relationship Id="rId81" Type="http://schemas.openxmlformats.org/officeDocument/2006/relationships/hyperlink" Target="https://www.basketball-reference.com/boxscores/202201140DET.html" TargetMode="External"/><Relationship Id="rId86" Type="http://schemas.openxmlformats.org/officeDocument/2006/relationships/hyperlink" Target="https://www.basketball-reference.com/teams/GSW/2022.html" TargetMode="External"/><Relationship Id="rId130" Type="http://schemas.openxmlformats.org/officeDocument/2006/relationships/hyperlink" Target="https://www.basketball-reference.com/teams/ATL/2022.html" TargetMode="External"/><Relationship Id="rId135" Type="http://schemas.openxmlformats.org/officeDocument/2006/relationships/hyperlink" Target="https://www.basketball-reference.com/boxscores/202203130DET.html" TargetMode="External"/><Relationship Id="rId151" Type="http://schemas.openxmlformats.org/officeDocument/2006/relationships/hyperlink" Target="https://www.basketball-reference.com/boxscores/202203290BRK.html" TargetMode="External"/><Relationship Id="rId156" Type="http://schemas.openxmlformats.org/officeDocument/2006/relationships/hyperlink" Target="https://www.basketball-reference.com/teams/OKC/2022.html" TargetMode="External"/><Relationship Id="rId13" Type="http://schemas.openxmlformats.org/officeDocument/2006/relationships/hyperlink" Target="https://www.basketball-reference.com/boxscores/202111020DET.html" TargetMode="External"/><Relationship Id="rId18" Type="http://schemas.openxmlformats.org/officeDocument/2006/relationships/hyperlink" Target="https://www.basketball-reference.com/teams/BRK/2022.html" TargetMode="External"/><Relationship Id="rId39" Type="http://schemas.openxmlformats.org/officeDocument/2006/relationships/hyperlink" Target="https://www.basketball-reference.com/boxscores/202111280LAL.html" TargetMode="External"/><Relationship Id="rId109" Type="http://schemas.openxmlformats.org/officeDocument/2006/relationships/hyperlink" Target="https://www.basketball-reference.com/boxscores/202202100DET.html" TargetMode="External"/><Relationship Id="rId34" Type="http://schemas.openxmlformats.org/officeDocument/2006/relationships/hyperlink" Target="https://www.basketball-reference.com/teams/MIA/2022.html" TargetMode="External"/><Relationship Id="rId50" Type="http://schemas.openxmlformats.org/officeDocument/2006/relationships/hyperlink" Target="https://www.basketball-reference.com/teams/NOP/2022.html" TargetMode="External"/><Relationship Id="rId55" Type="http://schemas.openxmlformats.org/officeDocument/2006/relationships/hyperlink" Target="https://www.basketball-reference.com/boxscores/202112180DET.html" TargetMode="External"/><Relationship Id="rId76" Type="http://schemas.openxmlformats.org/officeDocument/2006/relationships/hyperlink" Target="https://www.basketball-reference.com/teams/ORL/2022.html" TargetMode="External"/><Relationship Id="rId97" Type="http://schemas.openxmlformats.org/officeDocument/2006/relationships/hyperlink" Target="https://www.basketball-reference.com/boxscores/202201300DET.html" TargetMode="External"/><Relationship Id="rId104" Type="http://schemas.openxmlformats.org/officeDocument/2006/relationships/hyperlink" Target="https://www.basketball-reference.com/teams/BOS/2022.html" TargetMode="External"/><Relationship Id="rId120" Type="http://schemas.openxmlformats.org/officeDocument/2006/relationships/hyperlink" Target="https://www.basketball-reference.com/teams/BOS/2022.html" TargetMode="External"/><Relationship Id="rId125" Type="http://schemas.openxmlformats.org/officeDocument/2006/relationships/hyperlink" Target="https://www.basketball-reference.com/boxscores/202203030TOR.html" TargetMode="External"/><Relationship Id="rId141" Type="http://schemas.openxmlformats.org/officeDocument/2006/relationships/hyperlink" Target="https://www.basketball-reference.com/boxscores/202203190CLE.html" TargetMode="External"/><Relationship Id="rId146" Type="http://schemas.openxmlformats.org/officeDocument/2006/relationships/hyperlink" Target="https://www.basketball-reference.com/teams/ATL/2022.html" TargetMode="External"/><Relationship Id="rId7" Type="http://schemas.openxmlformats.org/officeDocument/2006/relationships/hyperlink" Target="https://www.basketball-reference.com/boxscores/202110280PHI.html" TargetMode="External"/><Relationship Id="rId71" Type="http://schemas.openxmlformats.org/officeDocument/2006/relationships/hyperlink" Target="https://www.basketball-reference.com/boxscores/202201050CHO.html" TargetMode="External"/><Relationship Id="rId92" Type="http://schemas.openxmlformats.org/officeDocument/2006/relationships/hyperlink" Target="https://www.basketball-reference.com/teams/DEN/2022.html" TargetMode="External"/><Relationship Id="rId162" Type="http://schemas.openxmlformats.org/officeDocument/2006/relationships/hyperlink" Target="https://www.basketball-reference.com/teams/MIL/2022.html" TargetMode="External"/><Relationship Id="rId2" Type="http://schemas.openxmlformats.org/officeDocument/2006/relationships/hyperlink" Target="https://www.basketball-reference.com/teams/CHI/2022.html" TargetMode="External"/><Relationship Id="rId29" Type="http://schemas.openxmlformats.org/officeDocument/2006/relationships/hyperlink" Target="https://www.basketball-reference.com/boxscores/202111190DET.html" TargetMode="External"/><Relationship Id="rId24" Type="http://schemas.openxmlformats.org/officeDocument/2006/relationships/hyperlink" Target="https://www.basketball-reference.com/teams/TOR/2022.html" TargetMode="External"/><Relationship Id="rId40" Type="http://schemas.openxmlformats.org/officeDocument/2006/relationships/hyperlink" Target="https://www.basketball-reference.com/teams/LAL/2022.html" TargetMode="External"/><Relationship Id="rId45" Type="http://schemas.openxmlformats.org/officeDocument/2006/relationships/hyperlink" Target="https://www.basketball-reference.com/boxscores/202112060DET.html" TargetMode="External"/><Relationship Id="rId66" Type="http://schemas.openxmlformats.org/officeDocument/2006/relationships/hyperlink" Target="https://www.basketball-reference.com/teams/NYK/2022.html" TargetMode="External"/><Relationship Id="rId87" Type="http://schemas.openxmlformats.org/officeDocument/2006/relationships/hyperlink" Target="https://www.basketball-reference.com/boxscores/202201190SAC.html" TargetMode="External"/><Relationship Id="rId110" Type="http://schemas.openxmlformats.org/officeDocument/2006/relationships/hyperlink" Target="https://www.basketball-reference.com/teams/MEM/2022.html" TargetMode="External"/><Relationship Id="rId115" Type="http://schemas.openxmlformats.org/officeDocument/2006/relationships/hyperlink" Target="https://www.basketball-reference.com/boxscores/202202160BOS.html" TargetMode="External"/><Relationship Id="rId131" Type="http://schemas.openxmlformats.org/officeDocument/2006/relationships/hyperlink" Target="https://www.basketball-reference.com/boxscores/202203090DET.html" TargetMode="External"/><Relationship Id="rId136" Type="http://schemas.openxmlformats.org/officeDocument/2006/relationships/hyperlink" Target="https://www.basketball-reference.com/teams/LAC/2022.html" TargetMode="External"/><Relationship Id="rId157" Type="http://schemas.openxmlformats.org/officeDocument/2006/relationships/hyperlink" Target="https://www.basketball-reference.com/boxscores/202204030IND.html" TargetMode="External"/><Relationship Id="rId61" Type="http://schemas.openxmlformats.org/officeDocument/2006/relationships/hyperlink" Target="https://www.basketball-reference.com/boxscores/202112230MIA.html" TargetMode="External"/><Relationship Id="rId82" Type="http://schemas.openxmlformats.org/officeDocument/2006/relationships/hyperlink" Target="https://www.basketball-reference.com/teams/TOR/2022.html" TargetMode="External"/><Relationship Id="rId152" Type="http://schemas.openxmlformats.org/officeDocument/2006/relationships/hyperlink" Target="https://www.basketball-reference.com/teams/BRK/2022.html" TargetMode="External"/><Relationship Id="rId19" Type="http://schemas.openxmlformats.org/officeDocument/2006/relationships/hyperlink" Target="https://www.basketball-reference.com/boxscores/202111100HOU.html" TargetMode="External"/><Relationship Id="rId14" Type="http://schemas.openxmlformats.org/officeDocument/2006/relationships/hyperlink" Target="https://www.basketball-reference.com/teams/MIL/2022.html" TargetMode="External"/><Relationship Id="rId30" Type="http://schemas.openxmlformats.org/officeDocument/2006/relationships/hyperlink" Target="https://www.basketball-reference.com/teams/GSW/2022.html" TargetMode="External"/><Relationship Id="rId35" Type="http://schemas.openxmlformats.org/officeDocument/2006/relationships/hyperlink" Target="https://www.basketball-reference.com/boxscores/202111240MIL.html" TargetMode="External"/><Relationship Id="rId56" Type="http://schemas.openxmlformats.org/officeDocument/2006/relationships/hyperlink" Target="https://www.basketball-reference.com/teams/HOU/2022.html" TargetMode="External"/><Relationship Id="rId77" Type="http://schemas.openxmlformats.org/officeDocument/2006/relationships/hyperlink" Target="https://www.basketball-reference.com/boxscores/202201100DET.html" TargetMode="External"/><Relationship Id="rId100" Type="http://schemas.openxmlformats.org/officeDocument/2006/relationships/hyperlink" Target="https://www.basketball-reference.com/teams/NOP/2022.html" TargetMode="External"/><Relationship Id="rId105" Type="http://schemas.openxmlformats.org/officeDocument/2006/relationships/hyperlink" Target="https://www.basketball-reference.com/boxscores/202202060MIN.html" TargetMode="External"/><Relationship Id="rId126" Type="http://schemas.openxmlformats.org/officeDocument/2006/relationships/hyperlink" Target="https://www.basketball-reference.com/teams/TOR/2022.html" TargetMode="External"/><Relationship Id="rId147" Type="http://schemas.openxmlformats.org/officeDocument/2006/relationships/hyperlink" Target="https://www.basketball-reference.com/boxscores/202203250DET.html" TargetMode="External"/><Relationship Id="rId8" Type="http://schemas.openxmlformats.org/officeDocument/2006/relationships/hyperlink" Target="https://www.basketball-reference.com/teams/PHI/2022.html" TargetMode="External"/><Relationship Id="rId51" Type="http://schemas.openxmlformats.org/officeDocument/2006/relationships/hyperlink" Target="https://www.basketball-reference.com/boxscores/202112120DET.html" TargetMode="External"/><Relationship Id="rId72" Type="http://schemas.openxmlformats.org/officeDocument/2006/relationships/hyperlink" Target="https://www.basketball-reference.com/teams/CHO/2022.html" TargetMode="External"/><Relationship Id="rId93" Type="http://schemas.openxmlformats.org/officeDocument/2006/relationships/hyperlink" Target="https://www.basketball-reference.com/boxscores/202201250DET.html" TargetMode="External"/><Relationship Id="rId98" Type="http://schemas.openxmlformats.org/officeDocument/2006/relationships/hyperlink" Target="https://www.basketball-reference.com/teams/CLE/2022.html" TargetMode="External"/><Relationship Id="rId121" Type="http://schemas.openxmlformats.org/officeDocument/2006/relationships/hyperlink" Target="https://www.basketball-reference.com/boxscores/202202270CHO.html" TargetMode="External"/><Relationship Id="rId142" Type="http://schemas.openxmlformats.org/officeDocument/2006/relationships/hyperlink" Target="https://www.basketball-reference.com/teams/CLE/2022.html" TargetMode="External"/><Relationship Id="rId163" Type="http://schemas.openxmlformats.org/officeDocument/2006/relationships/hyperlink" Target="https://www.basketball-reference.com/boxscores/202204100PHI.html" TargetMode="External"/><Relationship Id="rId3" Type="http://schemas.openxmlformats.org/officeDocument/2006/relationships/hyperlink" Target="https://www.basketball-reference.com/boxscores/202110230CHI.html" TargetMode="External"/><Relationship Id="rId25" Type="http://schemas.openxmlformats.org/officeDocument/2006/relationships/hyperlink" Target="https://www.basketball-reference.com/boxscores/202111150DET.html" TargetMode="External"/><Relationship Id="rId46" Type="http://schemas.openxmlformats.org/officeDocument/2006/relationships/hyperlink" Target="https://www.basketball-reference.com/teams/OKC/2022.html" TargetMode="External"/><Relationship Id="rId67" Type="http://schemas.openxmlformats.org/officeDocument/2006/relationships/hyperlink" Target="https://www.basketball-reference.com/boxscores/202201010DET.html" TargetMode="External"/><Relationship Id="rId116" Type="http://schemas.openxmlformats.org/officeDocument/2006/relationships/hyperlink" Target="https://www.basketball-reference.com/teams/BOS/2022.html" TargetMode="External"/><Relationship Id="rId137" Type="http://schemas.openxmlformats.org/officeDocument/2006/relationships/hyperlink" Target="https://www.basketball-reference.com/boxscores/202203150MIA.html" TargetMode="External"/><Relationship Id="rId158" Type="http://schemas.openxmlformats.org/officeDocument/2006/relationships/hyperlink" Target="https://www.basketball-reference.com/teams/IND/2022.html" TargetMode="External"/><Relationship Id="rId20" Type="http://schemas.openxmlformats.org/officeDocument/2006/relationships/hyperlink" Target="https://www.basketball-reference.com/teams/HOU/2022.html" TargetMode="External"/><Relationship Id="rId41" Type="http://schemas.openxmlformats.org/officeDocument/2006/relationships/hyperlink" Target="https://www.basketball-reference.com/boxscores/202111300POR.html" TargetMode="External"/><Relationship Id="rId62" Type="http://schemas.openxmlformats.org/officeDocument/2006/relationships/hyperlink" Target="https://www.basketball-reference.com/teams/MIA/2022.html" TargetMode="External"/><Relationship Id="rId83" Type="http://schemas.openxmlformats.org/officeDocument/2006/relationships/hyperlink" Target="https://www.basketball-reference.com/boxscores/202201160DET.html" TargetMode="External"/><Relationship Id="rId88" Type="http://schemas.openxmlformats.org/officeDocument/2006/relationships/hyperlink" Target="https://www.basketball-reference.com/teams/SAC/2022.html" TargetMode="External"/><Relationship Id="rId111" Type="http://schemas.openxmlformats.org/officeDocument/2006/relationships/hyperlink" Target="https://www.basketball-reference.com/boxscores/202202110DET.html" TargetMode="External"/><Relationship Id="rId132" Type="http://schemas.openxmlformats.org/officeDocument/2006/relationships/hyperlink" Target="https://www.basketball-reference.com/teams/CHI/2022.html" TargetMode="External"/><Relationship Id="rId153" Type="http://schemas.openxmlformats.org/officeDocument/2006/relationships/hyperlink" Target="https://www.basketball-reference.com/boxscores/202203310DET.html" TargetMode="External"/><Relationship Id="rId15" Type="http://schemas.openxmlformats.org/officeDocument/2006/relationships/hyperlink" Target="https://www.basketball-reference.com/boxscores/202111040DET.html" TargetMode="External"/><Relationship Id="rId36" Type="http://schemas.openxmlformats.org/officeDocument/2006/relationships/hyperlink" Target="https://www.basketball-reference.com/teams/MIL/2022.html" TargetMode="External"/><Relationship Id="rId57" Type="http://schemas.openxmlformats.org/officeDocument/2006/relationships/hyperlink" Target="https://www.basketball-reference.com/boxscores/202112190DET.html" TargetMode="External"/><Relationship Id="rId106" Type="http://schemas.openxmlformats.org/officeDocument/2006/relationships/hyperlink" Target="https://www.basketball-reference.com/teams/MIN/2022.html" TargetMode="External"/><Relationship Id="rId127" Type="http://schemas.openxmlformats.org/officeDocument/2006/relationships/hyperlink" Target="https://www.basketball-reference.com/boxscores/202203040DET.html" TargetMode="External"/><Relationship Id="rId10" Type="http://schemas.openxmlformats.org/officeDocument/2006/relationships/hyperlink" Target="https://www.basketball-reference.com/teams/ORL/2022.html" TargetMode="External"/><Relationship Id="rId31" Type="http://schemas.openxmlformats.org/officeDocument/2006/relationships/hyperlink" Target="https://www.basketball-reference.com/boxscores/202111210DET.html" TargetMode="External"/><Relationship Id="rId52" Type="http://schemas.openxmlformats.org/officeDocument/2006/relationships/hyperlink" Target="https://www.basketball-reference.com/teams/BRK/2022.html" TargetMode="External"/><Relationship Id="rId73" Type="http://schemas.openxmlformats.org/officeDocument/2006/relationships/hyperlink" Target="https://www.basketball-reference.com/boxscores/202201060MEM.html" TargetMode="External"/><Relationship Id="rId78" Type="http://schemas.openxmlformats.org/officeDocument/2006/relationships/hyperlink" Target="https://www.basketball-reference.com/teams/UTA/2022.html" TargetMode="External"/><Relationship Id="rId94" Type="http://schemas.openxmlformats.org/officeDocument/2006/relationships/hyperlink" Target="https://www.basketball-reference.com/teams/DEN/2022.html" TargetMode="External"/><Relationship Id="rId99" Type="http://schemas.openxmlformats.org/officeDocument/2006/relationships/hyperlink" Target="https://www.basketball-reference.com/boxscores/202202010DET.html" TargetMode="External"/><Relationship Id="rId101" Type="http://schemas.openxmlformats.org/officeDocument/2006/relationships/hyperlink" Target="https://www.basketball-reference.com/boxscores/202202030DET.html" TargetMode="External"/><Relationship Id="rId122" Type="http://schemas.openxmlformats.org/officeDocument/2006/relationships/hyperlink" Target="https://www.basketball-reference.com/teams/CHO/2022.html" TargetMode="External"/><Relationship Id="rId143" Type="http://schemas.openxmlformats.org/officeDocument/2006/relationships/hyperlink" Target="https://www.basketball-reference.com/boxscores/202203210DET.html" TargetMode="External"/><Relationship Id="rId148" Type="http://schemas.openxmlformats.org/officeDocument/2006/relationships/hyperlink" Target="https://www.basketball-reference.com/teams/WAS/2022.html" TargetMode="External"/><Relationship Id="rId164" Type="http://schemas.openxmlformats.org/officeDocument/2006/relationships/hyperlink" Target="https://www.basketball-reference.com/teams/PHI/2022.html" TargetMode="External"/><Relationship Id="rId4" Type="http://schemas.openxmlformats.org/officeDocument/2006/relationships/hyperlink" Target="https://www.basketball-reference.com/teams/CHI/2022.html" TargetMode="External"/><Relationship Id="rId9" Type="http://schemas.openxmlformats.org/officeDocument/2006/relationships/hyperlink" Target="https://www.basketball-reference.com/boxscores/202110300DET.html" TargetMode="External"/><Relationship Id="rId26" Type="http://schemas.openxmlformats.org/officeDocument/2006/relationships/hyperlink" Target="https://www.basketball-reference.com/teams/SAC/2022.html" TargetMode="External"/><Relationship Id="rId47" Type="http://schemas.openxmlformats.org/officeDocument/2006/relationships/hyperlink" Target="https://www.basketball-reference.com/boxscores/202112080DET.html" TargetMode="External"/><Relationship Id="rId68" Type="http://schemas.openxmlformats.org/officeDocument/2006/relationships/hyperlink" Target="https://www.basketball-reference.com/teams/SAS/2022.html" TargetMode="External"/><Relationship Id="rId89" Type="http://schemas.openxmlformats.org/officeDocument/2006/relationships/hyperlink" Target="https://www.basketball-reference.com/boxscores/202201210UTA.html" TargetMode="External"/><Relationship Id="rId112" Type="http://schemas.openxmlformats.org/officeDocument/2006/relationships/hyperlink" Target="https://www.basketball-reference.com/teams/CHO/2022.html" TargetMode="External"/><Relationship Id="rId133" Type="http://schemas.openxmlformats.org/officeDocument/2006/relationships/hyperlink" Target="https://www.basketball-reference.com/boxscores/202203110BOS.html" TargetMode="External"/><Relationship Id="rId154" Type="http://schemas.openxmlformats.org/officeDocument/2006/relationships/hyperlink" Target="https://www.basketball-reference.com/teams/PHI/2022.html" TargetMode="External"/><Relationship Id="rId16" Type="http://schemas.openxmlformats.org/officeDocument/2006/relationships/hyperlink" Target="https://www.basketball-reference.com/teams/PHI/2022.html" TargetMode="External"/><Relationship Id="rId37" Type="http://schemas.openxmlformats.org/officeDocument/2006/relationships/hyperlink" Target="https://www.basketball-reference.com/boxscores/202111260LAC.html" TargetMode="External"/><Relationship Id="rId58" Type="http://schemas.openxmlformats.org/officeDocument/2006/relationships/hyperlink" Target="https://www.basketball-reference.com/teams/MIA/2022.html" TargetMode="External"/><Relationship Id="rId79" Type="http://schemas.openxmlformats.org/officeDocument/2006/relationships/hyperlink" Target="https://www.basketball-reference.com/boxscores/202201110CHI.html" TargetMode="External"/><Relationship Id="rId102" Type="http://schemas.openxmlformats.org/officeDocument/2006/relationships/hyperlink" Target="https://www.basketball-reference.com/teams/MIN/2022.html" TargetMode="External"/><Relationship Id="rId123" Type="http://schemas.openxmlformats.org/officeDocument/2006/relationships/hyperlink" Target="https://www.basketball-reference.com/boxscores/202203010WAS.html" TargetMode="External"/><Relationship Id="rId144" Type="http://schemas.openxmlformats.org/officeDocument/2006/relationships/hyperlink" Target="https://www.basketball-reference.com/teams/POR/2022.html" TargetMode="External"/><Relationship Id="rId90" Type="http://schemas.openxmlformats.org/officeDocument/2006/relationships/hyperlink" Target="https://www.basketball-reference.com/teams/UTA/2022.html" TargetMode="External"/><Relationship Id="rId27" Type="http://schemas.openxmlformats.org/officeDocument/2006/relationships/hyperlink" Target="https://www.basketball-reference.com/boxscores/202111170DET.html" TargetMode="External"/><Relationship Id="rId48" Type="http://schemas.openxmlformats.org/officeDocument/2006/relationships/hyperlink" Target="https://www.basketball-reference.com/teams/WAS/2022.html" TargetMode="External"/><Relationship Id="rId69" Type="http://schemas.openxmlformats.org/officeDocument/2006/relationships/hyperlink" Target="https://www.basketball-reference.com/boxscores/202201030MIL.html" TargetMode="External"/><Relationship Id="rId113" Type="http://schemas.openxmlformats.org/officeDocument/2006/relationships/hyperlink" Target="https://www.basketball-reference.com/boxscores/202202140WAS.html" TargetMode="External"/><Relationship Id="rId134" Type="http://schemas.openxmlformats.org/officeDocument/2006/relationships/hyperlink" Target="https://www.basketball-reference.com/teams/BOS/2022.html" TargetMode="External"/><Relationship Id="rId80" Type="http://schemas.openxmlformats.org/officeDocument/2006/relationships/hyperlink" Target="https://www.basketball-reference.com/teams/CHI/2022.html" TargetMode="External"/><Relationship Id="rId155" Type="http://schemas.openxmlformats.org/officeDocument/2006/relationships/hyperlink" Target="https://www.basketball-reference.com/boxscores/202204010OK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44AC-AB45-8840-A075-FC27D3F962BA}">
  <dimension ref="A1:AO89"/>
  <sheetViews>
    <sheetView topLeftCell="A65" workbookViewId="0">
      <selection activeCell="E83" sqref="E2:E83"/>
    </sheetView>
  </sheetViews>
  <sheetFormatPr baseColWidth="10" defaultRowHeight="16" x14ac:dyDescent="0.2"/>
  <sheetData>
    <row r="1" spans="1:41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/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</row>
    <row r="2" spans="1:41" x14ac:dyDescent="0.2">
      <c r="A2" s="2">
        <v>1</v>
      </c>
      <c r="B2" s="1">
        <v>1</v>
      </c>
      <c r="C2" s="3">
        <v>44489</v>
      </c>
      <c r="D2" s="2"/>
      <c r="E2" s="4" t="s">
        <v>22</v>
      </c>
      <c r="F2" s="2" t="s">
        <v>23</v>
      </c>
      <c r="G2" s="2">
        <v>88</v>
      </c>
      <c r="H2" s="2">
        <v>94</v>
      </c>
      <c r="I2" s="2">
        <v>36</v>
      </c>
      <c r="J2" s="2">
        <v>90</v>
      </c>
      <c r="K2" s="2">
        <v>0.4</v>
      </c>
      <c r="L2" s="2">
        <v>6</v>
      </c>
      <c r="M2" s="2">
        <v>28</v>
      </c>
      <c r="N2" s="2">
        <v>0.214</v>
      </c>
      <c r="O2" s="2">
        <v>10</v>
      </c>
      <c r="P2" s="2">
        <v>13</v>
      </c>
      <c r="Q2" s="2">
        <v>0.76900000000000002</v>
      </c>
      <c r="R2" s="2">
        <v>11</v>
      </c>
      <c r="S2" s="2">
        <v>47</v>
      </c>
      <c r="T2" s="2">
        <v>17</v>
      </c>
      <c r="U2" s="2">
        <v>7</v>
      </c>
      <c r="V2" s="2">
        <v>5</v>
      </c>
      <c r="W2" s="2">
        <v>16</v>
      </c>
      <c r="X2" s="2">
        <v>16</v>
      </c>
      <c r="Y2" s="2"/>
      <c r="Z2" s="2">
        <v>37</v>
      </c>
      <c r="AA2" s="2">
        <v>86</v>
      </c>
      <c r="AB2" s="2">
        <v>0.43</v>
      </c>
      <c r="AC2" s="2">
        <v>7</v>
      </c>
      <c r="AD2" s="2">
        <v>23</v>
      </c>
      <c r="AE2" s="2">
        <v>0.30399999999999999</v>
      </c>
      <c r="AF2" s="2">
        <v>13</v>
      </c>
      <c r="AG2" s="2">
        <v>15</v>
      </c>
      <c r="AH2" s="2">
        <v>0.86699999999999999</v>
      </c>
      <c r="AI2" s="2">
        <v>9</v>
      </c>
      <c r="AJ2" s="2">
        <v>48</v>
      </c>
      <c r="AK2" s="2">
        <v>18</v>
      </c>
      <c r="AL2" s="2">
        <v>8</v>
      </c>
      <c r="AM2" s="2">
        <v>5</v>
      </c>
      <c r="AN2" s="2">
        <v>17</v>
      </c>
      <c r="AO2" s="2">
        <v>19</v>
      </c>
    </row>
    <row r="3" spans="1:41" x14ac:dyDescent="0.2">
      <c r="A3" s="2">
        <v>2</v>
      </c>
      <c r="B3" s="1">
        <v>2</v>
      </c>
      <c r="C3" s="3">
        <v>44492</v>
      </c>
      <c r="D3" s="2" t="s">
        <v>24</v>
      </c>
      <c r="E3" s="4" t="s">
        <v>22</v>
      </c>
      <c r="F3" s="2" t="s">
        <v>23</v>
      </c>
      <c r="G3" s="2">
        <v>82</v>
      </c>
      <c r="H3" s="2">
        <v>97</v>
      </c>
      <c r="I3" s="2">
        <v>34</v>
      </c>
      <c r="J3" s="2">
        <v>88</v>
      </c>
      <c r="K3" s="2">
        <v>0.38600000000000001</v>
      </c>
      <c r="L3" s="2">
        <v>5</v>
      </c>
      <c r="M3" s="2">
        <v>28</v>
      </c>
      <c r="N3" s="2">
        <v>0.17899999999999999</v>
      </c>
      <c r="O3" s="2">
        <v>9</v>
      </c>
      <c r="P3" s="2">
        <v>15</v>
      </c>
      <c r="Q3" s="2">
        <v>0.6</v>
      </c>
      <c r="R3" s="2">
        <v>11</v>
      </c>
      <c r="S3" s="2">
        <v>53</v>
      </c>
      <c r="T3" s="2">
        <v>14</v>
      </c>
      <c r="U3" s="2">
        <v>9</v>
      </c>
      <c r="V3" s="2">
        <v>8</v>
      </c>
      <c r="W3" s="2">
        <v>20</v>
      </c>
      <c r="X3" s="2">
        <v>17</v>
      </c>
      <c r="Y3" s="2"/>
      <c r="Z3" s="2">
        <v>35</v>
      </c>
      <c r="AA3" s="2">
        <v>84</v>
      </c>
      <c r="AB3" s="2">
        <v>0.41699999999999998</v>
      </c>
      <c r="AC3" s="2">
        <v>11</v>
      </c>
      <c r="AD3" s="2">
        <v>26</v>
      </c>
      <c r="AE3" s="2">
        <v>0.42299999999999999</v>
      </c>
      <c r="AF3" s="2">
        <v>16</v>
      </c>
      <c r="AG3" s="2">
        <v>19</v>
      </c>
      <c r="AH3" s="2">
        <v>0.84199999999999997</v>
      </c>
      <c r="AI3" s="2">
        <v>3</v>
      </c>
      <c r="AJ3" s="2">
        <v>42</v>
      </c>
      <c r="AK3" s="2">
        <v>24</v>
      </c>
      <c r="AL3" s="2">
        <v>13</v>
      </c>
      <c r="AM3" s="2">
        <v>11</v>
      </c>
      <c r="AN3" s="2">
        <v>12</v>
      </c>
      <c r="AO3" s="2">
        <v>17</v>
      </c>
    </row>
    <row r="4" spans="1:41" x14ac:dyDescent="0.2">
      <c r="A4" s="2">
        <v>3</v>
      </c>
      <c r="B4" s="1">
        <v>3</v>
      </c>
      <c r="C4" s="3">
        <v>44494</v>
      </c>
      <c r="D4" s="2" t="s">
        <v>24</v>
      </c>
      <c r="E4" s="4" t="s">
        <v>25</v>
      </c>
      <c r="F4" s="2" t="s">
        <v>23</v>
      </c>
      <c r="G4" s="2">
        <v>104</v>
      </c>
      <c r="H4" s="2">
        <v>122</v>
      </c>
      <c r="I4" s="2">
        <v>40</v>
      </c>
      <c r="J4" s="2">
        <v>91</v>
      </c>
      <c r="K4" s="2">
        <v>0.44</v>
      </c>
      <c r="L4" s="2">
        <v>9</v>
      </c>
      <c r="M4" s="2">
        <v>33</v>
      </c>
      <c r="N4" s="2">
        <v>0.27300000000000002</v>
      </c>
      <c r="O4" s="2">
        <v>15</v>
      </c>
      <c r="P4" s="2">
        <v>18</v>
      </c>
      <c r="Q4" s="2">
        <v>0.83299999999999996</v>
      </c>
      <c r="R4" s="2">
        <v>11</v>
      </c>
      <c r="S4" s="2">
        <v>36</v>
      </c>
      <c r="T4" s="2">
        <v>26</v>
      </c>
      <c r="U4" s="2">
        <v>7</v>
      </c>
      <c r="V4" s="2">
        <v>6</v>
      </c>
      <c r="W4" s="2">
        <v>14</v>
      </c>
      <c r="X4" s="2">
        <v>15</v>
      </c>
      <c r="Y4" s="2"/>
      <c r="Z4" s="2">
        <v>46</v>
      </c>
      <c r="AA4" s="2">
        <v>90</v>
      </c>
      <c r="AB4" s="2">
        <v>0.51100000000000001</v>
      </c>
      <c r="AC4" s="2">
        <v>12</v>
      </c>
      <c r="AD4" s="2">
        <v>32</v>
      </c>
      <c r="AE4" s="2">
        <v>0.375</v>
      </c>
      <c r="AF4" s="2">
        <v>18</v>
      </c>
      <c r="AG4" s="2">
        <v>21</v>
      </c>
      <c r="AH4" s="2">
        <v>0.85699999999999998</v>
      </c>
      <c r="AI4" s="2">
        <v>10</v>
      </c>
      <c r="AJ4" s="2">
        <v>49</v>
      </c>
      <c r="AK4" s="2">
        <v>24</v>
      </c>
      <c r="AL4" s="2">
        <v>11</v>
      </c>
      <c r="AM4" s="2">
        <v>3</v>
      </c>
      <c r="AN4" s="2">
        <v>13</v>
      </c>
      <c r="AO4" s="2">
        <v>19</v>
      </c>
    </row>
    <row r="5" spans="1:41" x14ac:dyDescent="0.2">
      <c r="A5" s="2">
        <v>4</v>
      </c>
      <c r="B5" s="1">
        <v>4</v>
      </c>
      <c r="C5" s="3">
        <v>44497</v>
      </c>
      <c r="D5" s="2" t="s">
        <v>24</v>
      </c>
      <c r="E5" s="4" t="s">
        <v>26</v>
      </c>
      <c r="F5" s="2" t="s">
        <v>23</v>
      </c>
      <c r="G5" s="2">
        <v>102</v>
      </c>
      <c r="H5" s="2">
        <v>110</v>
      </c>
      <c r="I5" s="2">
        <v>35</v>
      </c>
      <c r="J5" s="2">
        <v>86</v>
      </c>
      <c r="K5" s="2">
        <v>0.40699999999999997</v>
      </c>
      <c r="L5" s="2">
        <v>13</v>
      </c>
      <c r="M5" s="2">
        <v>39</v>
      </c>
      <c r="N5" s="2">
        <v>0.33300000000000002</v>
      </c>
      <c r="O5" s="2">
        <v>19</v>
      </c>
      <c r="P5" s="2">
        <v>27</v>
      </c>
      <c r="Q5" s="2">
        <v>0.70399999999999996</v>
      </c>
      <c r="R5" s="2">
        <v>10</v>
      </c>
      <c r="S5" s="2">
        <v>37</v>
      </c>
      <c r="T5" s="2">
        <v>22</v>
      </c>
      <c r="U5" s="2">
        <v>11</v>
      </c>
      <c r="V5" s="2">
        <v>4</v>
      </c>
      <c r="W5" s="2">
        <v>12</v>
      </c>
      <c r="X5" s="2">
        <v>22</v>
      </c>
      <c r="Y5" s="2"/>
      <c r="Z5" s="2">
        <v>38</v>
      </c>
      <c r="AA5" s="2">
        <v>76</v>
      </c>
      <c r="AB5" s="2">
        <v>0.5</v>
      </c>
      <c r="AC5" s="2">
        <v>12</v>
      </c>
      <c r="AD5" s="2">
        <v>27</v>
      </c>
      <c r="AE5" s="2">
        <v>0.44400000000000001</v>
      </c>
      <c r="AF5" s="2">
        <v>22</v>
      </c>
      <c r="AG5" s="2">
        <v>24</v>
      </c>
      <c r="AH5" s="2">
        <v>0.91700000000000004</v>
      </c>
      <c r="AI5" s="2">
        <v>6</v>
      </c>
      <c r="AJ5" s="2">
        <v>46</v>
      </c>
      <c r="AK5" s="2">
        <v>22</v>
      </c>
      <c r="AL5" s="2">
        <v>7</v>
      </c>
      <c r="AM5" s="2">
        <v>9</v>
      </c>
      <c r="AN5" s="2">
        <v>20</v>
      </c>
      <c r="AO5" s="2">
        <v>23</v>
      </c>
    </row>
    <row r="6" spans="1:41" x14ac:dyDescent="0.2">
      <c r="A6" s="2">
        <v>5</v>
      </c>
      <c r="B6" s="1">
        <v>5</v>
      </c>
      <c r="C6" s="3">
        <v>44499</v>
      </c>
      <c r="D6" s="2"/>
      <c r="E6" s="4" t="s">
        <v>27</v>
      </c>
      <c r="F6" s="2" t="s">
        <v>28</v>
      </c>
      <c r="G6" s="2">
        <v>110</v>
      </c>
      <c r="H6" s="2">
        <v>103</v>
      </c>
      <c r="I6" s="2">
        <v>36</v>
      </c>
      <c r="J6" s="2">
        <v>89</v>
      </c>
      <c r="K6" s="2">
        <v>0.40400000000000003</v>
      </c>
      <c r="L6" s="2">
        <v>14</v>
      </c>
      <c r="M6" s="2">
        <v>43</v>
      </c>
      <c r="N6" s="2">
        <v>0.32600000000000001</v>
      </c>
      <c r="O6" s="2">
        <v>24</v>
      </c>
      <c r="P6" s="2">
        <v>30</v>
      </c>
      <c r="Q6" s="2">
        <v>0.8</v>
      </c>
      <c r="R6" s="2">
        <v>17</v>
      </c>
      <c r="S6" s="2">
        <v>48</v>
      </c>
      <c r="T6" s="2">
        <v>26</v>
      </c>
      <c r="U6" s="2">
        <v>12</v>
      </c>
      <c r="V6" s="2">
        <v>6</v>
      </c>
      <c r="W6" s="2">
        <v>13</v>
      </c>
      <c r="X6" s="2">
        <v>18</v>
      </c>
      <c r="Y6" s="2"/>
      <c r="Z6" s="2">
        <v>38</v>
      </c>
      <c r="AA6" s="2">
        <v>87</v>
      </c>
      <c r="AB6" s="2">
        <v>0.437</v>
      </c>
      <c r="AC6" s="2">
        <v>16</v>
      </c>
      <c r="AD6" s="2">
        <v>32</v>
      </c>
      <c r="AE6" s="2">
        <v>0.5</v>
      </c>
      <c r="AF6" s="2">
        <v>11</v>
      </c>
      <c r="AG6" s="2">
        <v>15</v>
      </c>
      <c r="AH6" s="2">
        <v>0.73299999999999998</v>
      </c>
      <c r="AI6" s="2">
        <v>12</v>
      </c>
      <c r="AJ6" s="2">
        <v>46</v>
      </c>
      <c r="AK6" s="2">
        <v>21</v>
      </c>
      <c r="AL6" s="2">
        <v>5</v>
      </c>
      <c r="AM6" s="2">
        <v>6</v>
      </c>
      <c r="AN6" s="2">
        <v>17</v>
      </c>
      <c r="AO6" s="2">
        <v>21</v>
      </c>
    </row>
    <row r="7" spans="1:41" x14ac:dyDescent="0.2">
      <c r="A7" s="2">
        <v>6</v>
      </c>
      <c r="B7" s="1">
        <v>6</v>
      </c>
      <c r="C7" s="3">
        <v>44500</v>
      </c>
      <c r="D7" s="2" t="s">
        <v>24</v>
      </c>
      <c r="E7" s="4" t="s">
        <v>29</v>
      </c>
      <c r="F7" s="2" t="s">
        <v>23</v>
      </c>
      <c r="G7" s="2">
        <v>91</v>
      </c>
      <c r="H7" s="2">
        <v>117</v>
      </c>
      <c r="I7" s="2">
        <v>32</v>
      </c>
      <c r="J7" s="2">
        <v>79</v>
      </c>
      <c r="K7" s="2">
        <v>0.40500000000000003</v>
      </c>
      <c r="L7" s="2">
        <v>12</v>
      </c>
      <c r="M7" s="2">
        <v>33</v>
      </c>
      <c r="N7" s="2">
        <v>0.36399999999999999</v>
      </c>
      <c r="O7" s="2">
        <v>15</v>
      </c>
      <c r="P7" s="2">
        <v>22</v>
      </c>
      <c r="Q7" s="2">
        <v>0.68200000000000005</v>
      </c>
      <c r="R7" s="2">
        <v>7</v>
      </c>
      <c r="S7" s="2">
        <v>29</v>
      </c>
      <c r="T7" s="2">
        <v>21</v>
      </c>
      <c r="U7" s="2">
        <v>12</v>
      </c>
      <c r="V7" s="2">
        <v>3</v>
      </c>
      <c r="W7" s="2">
        <v>15</v>
      </c>
      <c r="X7" s="2">
        <v>18</v>
      </c>
      <c r="Y7" s="2"/>
      <c r="Z7" s="2">
        <v>47</v>
      </c>
      <c r="AA7" s="2">
        <v>72</v>
      </c>
      <c r="AB7" s="2">
        <v>0.65300000000000002</v>
      </c>
      <c r="AC7" s="2">
        <v>13</v>
      </c>
      <c r="AD7" s="2">
        <v>25</v>
      </c>
      <c r="AE7" s="2">
        <v>0.52</v>
      </c>
      <c r="AF7" s="2">
        <v>10</v>
      </c>
      <c r="AG7" s="2">
        <v>16</v>
      </c>
      <c r="AH7" s="2">
        <v>0.625</v>
      </c>
      <c r="AI7" s="2">
        <v>2</v>
      </c>
      <c r="AJ7" s="2">
        <v>41</v>
      </c>
      <c r="AK7" s="2">
        <v>30</v>
      </c>
      <c r="AL7" s="2">
        <v>7</v>
      </c>
      <c r="AM7" s="2">
        <v>2</v>
      </c>
      <c r="AN7" s="2">
        <v>19</v>
      </c>
      <c r="AO7" s="2">
        <v>19</v>
      </c>
    </row>
    <row r="8" spans="1:41" x14ac:dyDescent="0.2">
      <c r="A8" s="2">
        <v>7</v>
      </c>
      <c r="B8" s="1">
        <v>7</v>
      </c>
      <c r="C8" s="3">
        <v>44502</v>
      </c>
      <c r="D8" s="2"/>
      <c r="E8" s="4" t="s">
        <v>30</v>
      </c>
      <c r="F8" s="2" t="s">
        <v>23</v>
      </c>
      <c r="G8" s="2">
        <v>89</v>
      </c>
      <c r="H8" s="2">
        <v>117</v>
      </c>
      <c r="I8" s="2">
        <v>30</v>
      </c>
      <c r="J8" s="2">
        <v>93</v>
      </c>
      <c r="K8" s="2">
        <v>0.32300000000000001</v>
      </c>
      <c r="L8" s="2">
        <v>8</v>
      </c>
      <c r="M8" s="2">
        <v>47</v>
      </c>
      <c r="N8" s="2">
        <v>0.17</v>
      </c>
      <c r="O8" s="2">
        <v>21</v>
      </c>
      <c r="P8" s="2">
        <v>30</v>
      </c>
      <c r="Q8" s="2">
        <v>0.7</v>
      </c>
      <c r="R8" s="2">
        <v>14</v>
      </c>
      <c r="S8" s="2">
        <v>43</v>
      </c>
      <c r="T8" s="2">
        <v>21</v>
      </c>
      <c r="U8" s="2">
        <v>5</v>
      </c>
      <c r="V8" s="2">
        <v>5</v>
      </c>
      <c r="W8" s="2">
        <v>14</v>
      </c>
      <c r="X8" s="2">
        <v>22</v>
      </c>
      <c r="Y8" s="2"/>
      <c r="Z8" s="2">
        <v>42</v>
      </c>
      <c r="AA8" s="2">
        <v>84</v>
      </c>
      <c r="AB8" s="2">
        <v>0.5</v>
      </c>
      <c r="AC8" s="2">
        <v>17</v>
      </c>
      <c r="AD8" s="2">
        <v>37</v>
      </c>
      <c r="AE8" s="2">
        <v>0.45900000000000002</v>
      </c>
      <c r="AF8" s="2">
        <v>16</v>
      </c>
      <c r="AG8" s="2">
        <v>21</v>
      </c>
      <c r="AH8" s="2">
        <v>0.76200000000000001</v>
      </c>
      <c r="AI8" s="2">
        <v>9</v>
      </c>
      <c r="AJ8" s="2">
        <v>52</v>
      </c>
      <c r="AK8" s="2">
        <v>28</v>
      </c>
      <c r="AL8" s="2">
        <v>7</v>
      </c>
      <c r="AM8" s="2">
        <v>8</v>
      </c>
      <c r="AN8" s="2">
        <v>15</v>
      </c>
      <c r="AO8" s="2">
        <v>23</v>
      </c>
    </row>
    <row r="9" spans="1:41" x14ac:dyDescent="0.2">
      <c r="A9" s="2">
        <v>8</v>
      </c>
      <c r="B9" s="1">
        <v>8</v>
      </c>
      <c r="C9" s="3">
        <v>44504</v>
      </c>
      <c r="D9" s="2"/>
      <c r="E9" s="4" t="s">
        <v>26</v>
      </c>
      <c r="F9" s="2" t="s">
        <v>23</v>
      </c>
      <c r="G9" s="2">
        <v>98</v>
      </c>
      <c r="H9" s="2">
        <v>109</v>
      </c>
      <c r="I9" s="2">
        <v>35</v>
      </c>
      <c r="J9" s="2">
        <v>87</v>
      </c>
      <c r="K9" s="2">
        <v>0.40200000000000002</v>
      </c>
      <c r="L9" s="2">
        <v>11</v>
      </c>
      <c r="M9" s="2">
        <v>36</v>
      </c>
      <c r="N9" s="2">
        <v>0.30599999999999999</v>
      </c>
      <c r="O9" s="2">
        <v>17</v>
      </c>
      <c r="P9" s="2">
        <v>19</v>
      </c>
      <c r="Q9" s="2">
        <v>0.89500000000000002</v>
      </c>
      <c r="R9" s="2">
        <v>12</v>
      </c>
      <c r="S9" s="2">
        <v>41</v>
      </c>
      <c r="T9" s="2">
        <v>21</v>
      </c>
      <c r="U9" s="2">
        <v>6</v>
      </c>
      <c r="V9" s="2">
        <v>2</v>
      </c>
      <c r="W9" s="2">
        <v>11</v>
      </c>
      <c r="X9" s="2">
        <v>18</v>
      </c>
      <c r="Y9" s="2"/>
      <c r="Z9" s="2">
        <v>41</v>
      </c>
      <c r="AA9" s="2">
        <v>83</v>
      </c>
      <c r="AB9" s="2">
        <v>0.49399999999999999</v>
      </c>
      <c r="AC9" s="2">
        <v>12</v>
      </c>
      <c r="AD9" s="2">
        <v>32</v>
      </c>
      <c r="AE9" s="2">
        <v>0.375</v>
      </c>
      <c r="AF9" s="2">
        <v>15</v>
      </c>
      <c r="AG9" s="2">
        <v>22</v>
      </c>
      <c r="AH9" s="2">
        <v>0.68200000000000005</v>
      </c>
      <c r="AI9" s="2">
        <v>15</v>
      </c>
      <c r="AJ9" s="2">
        <v>49</v>
      </c>
      <c r="AK9" s="2">
        <v>22</v>
      </c>
      <c r="AL9" s="2">
        <v>8</v>
      </c>
      <c r="AM9" s="2">
        <v>3</v>
      </c>
      <c r="AN9" s="2">
        <v>12</v>
      </c>
      <c r="AO9" s="2">
        <v>17</v>
      </c>
    </row>
    <row r="10" spans="1:41" x14ac:dyDescent="0.2">
      <c r="A10" s="2">
        <v>9</v>
      </c>
      <c r="B10" s="1">
        <v>9</v>
      </c>
      <c r="C10" s="3">
        <v>44505</v>
      </c>
      <c r="D10" s="2"/>
      <c r="E10" s="4" t="s">
        <v>29</v>
      </c>
      <c r="F10" s="2" t="s">
        <v>23</v>
      </c>
      <c r="G10" s="2">
        <v>90</v>
      </c>
      <c r="H10" s="2">
        <v>96</v>
      </c>
      <c r="I10" s="2">
        <v>33</v>
      </c>
      <c r="J10" s="2">
        <v>87</v>
      </c>
      <c r="K10" s="2">
        <v>0.379</v>
      </c>
      <c r="L10" s="2">
        <v>11</v>
      </c>
      <c r="M10" s="2">
        <v>34</v>
      </c>
      <c r="N10" s="2">
        <v>0.32400000000000001</v>
      </c>
      <c r="O10" s="2">
        <v>13</v>
      </c>
      <c r="P10" s="2">
        <v>18</v>
      </c>
      <c r="Q10" s="2">
        <v>0.72199999999999998</v>
      </c>
      <c r="R10" s="2">
        <v>7</v>
      </c>
      <c r="S10" s="2">
        <v>44</v>
      </c>
      <c r="T10" s="2">
        <v>17</v>
      </c>
      <c r="U10" s="2">
        <v>11</v>
      </c>
      <c r="V10" s="2">
        <v>6</v>
      </c>
      <c r="W10" s="2">
        <v>13</v>
      </c>
      <c r="X10" s="2">
        <v>22</v>
      </c>
      <c r="Y10" s="2"/>
      <c r="Z10" s="2">
        <v>36</v>
      </c>
      <c r="AA10" s="2">
        <v>80</v>
      </c>
      <c r="AB10" s="2">
        <v>0.45</v>
      </c>
      <c r="AC10" s="2">
        <v>11</v>
      </c>
      <c r="AD10" s="2">
        <v>27</v>
      </c>
      <c r="AE10" s="2">
        <v>0.40699999999999997</v>
      </c>
      <c r="AF10" s="2">
        <v>13</v>
      </c>
      <c r="AG10" s="2">
        <v>14</v>
      </c>
      <c r="AH10" s="2">
        <v>0.92900000000000005</v>
      </c>
      <c r="AI10" s="2">
        <v>4</v>
      </c>
      <c r="AJ10" s="2">
        <v>45</v>
      </c>
      <c r="AK10" s="2">
        <v>25</v>
      </c>
      <c r="AL10" s="2">
        <v>3</v>
      </c>
      <c r="AM10" s="2">
        <v>4</v>
      </c>
      <c r="AN10" s="2">
        <v>16</v>
      </c>
      <c r="AO10" s="2">
        <v>21</v>
      </c>
    </row>
    <row r="11" spans="1:41" x14ac:dyDescent="0.2">
      <c r="A11" s="2">
        <v>10</v>
      </c>
      <c r="B11" s="1">
        <v>10</v>
      </c>
      <c r="C11" s="3">
        <v>44510</v>
      </c>
      <c r="D11" s="2" t="s">
        <v>24</v>
      </c>
      <c r="E11" s="4" t="s">
        <v>31</v>
      </c>
      <c r="F11" s="2" t="s">
        <v>28</v>
      </c>
      <c r="G11" s="2">
        <v>112</v>
      </c>
      <c r="H11" s="2">
        <v>104</v>
      </c>
      <c r="I11" s="2">
        <v>42</v>
      </c>
      <c r="J11" s="2">
        <v>97</v>
      </c>
      <c r="K11" s="2">
        <v>0.433</v>
      </c>
      <c r="L11" s="2">
        <v>16</v>
      </c>
      <c r="M11" s="2">
        <v>48</v>
      </c>
      <c r="N11" s="2">
        <v>0.33300000000000002</v>
      </c>
      <c r="O11" s="2">
        <v>12</v>
      </c>
      <c r="P11" s="2">
        <v>18</v>
      </c>
      <c r="Q11" s="2">
        <v>0.66700000000000004</v>
      </c>
      <c r="R11" s="2">
        <v>16</v>
      </c>
      <c r="S11" s="2">
        <v>49</v>
      </c>
      <c r="T11" s="2">
        <v>23</v>
      </c>
      <c r="U11" s="2">
        <v>6</v>
      </c>
      <c r="V11" s="2">
        <v>6</v>
      </c>
      <c r="W11" s="2">
        <v>14</v>
      </c>
      <c r="X11" s="2">
        <v>26</v>
      </c>
      <c r="Y11" s="2"/>
      <c r="Z11" s="2">
        <v>35</v>
      </c>
      <c r="AA11" s="2">
        <v>82</v>
      </c>
      <c r="AB11" s="2">
        <v>0.42699999999999999</v>
      </c>
      <c r="AC11" s="2">
        <v>12</v>
      </c>
      <c r="AD11" s="2">
        <v>34</v>
      </c>
      <c r="AE11" s="2">
        <v>0.35299999999999998</v>
      </c>
      <c r="AF11" s="2">
        <v>22</v>
      </c>
      <c r="AG11" s="2">
        <v>34</v>
      </c>
      <c r="AH11" s="2">
        <v>0.64700000000000002</v>
      </c>
      <c r="AI11" s="2">
        <v>8</v>
      </c>
      <c r="AJ11" s="2">
        <v>42</v>
      </c>
      <c r="AK11" s="2">
        <v>17</v>
      </c>
      <c r="AL11" s="2">
        <v>5</v>
      </c>
      <c r="AM11" s="2">
        <v>5</v>
      </c>
      <c r="AN11" s="2">
        <v>13</v>
      </c>
      <c r="AO11" s="2">
        <v>20</v>
      </c>
    </row>
    <row r="12" spans="1:41" x14ac:dyDescent="0.2">
      <c r="A12" s="2">
        <v>11</v>
      </c>
      <c r="B12" s="1">
        <v>11</v>
      </c>
      <c r="C12" s="3">
        <v>44512</v>
      </c>
      <c r="D12" s="2" t="s">
        <v>24</v>
      </c>
      <c r="E12" s="4" t="s">
        <v>32</v>
      </c>
      <c r="F12" s="2" t="s">
        <v>23</v>
      </c>
      <c r="G12" s="2">
        <v>78</v>
      </c>
      <c r="H12" s="2">
        <v>98</v>
      </c>
      <c r="I12" s="2">
        <v>29</v>
      </c>
      <c r="J12" s="2">
        <v>79</v>
      </c>
      <c r="K12" s="2">
        <v>0.36699999999999999</v>
      </c>
      <c r="L12" s="2">
        <v>9</v>
      </c>
      <c r="M12" s="2">
        <v>30</v>
      </c>
      <c r="N12" s="2">
        <v>0.3</v>
      </c>
      <c r="O12" s="2">
        <v>11</v>
      </c>
      <c r="P12" s="2">
        <v>13</v>
      </c>
      <c r="Q12" s="2">
        <v>0.84599999999999997</v>
      </c>
      <c r="R12" s="2">
        <v>10</v>
      </c>
      <c r="S12" s="2">
        <v>43</v>
      </c>
      <c r="T12" s="2">
        <v>18</v>
      </c>
      <c r="U12" s="2">
        <v>12</v>
      </c>
      <c r="V12" s="2">
        <v>5</v>
      </c>
      <c r="W12" s="2">
        <v>23</v>
      </c>
      <c r="X12" s="2">
        <v>13</v>
      </c>
      <c r="Y12" s="2"/>
      <c r="Z12" s="2">
        <v>39</v>
      </c>
      <c r="AA12" s="2">
        <v>82</v>
      </c>
      <c r="AB12" s="2">
        <v>0.47599999999999998</v>
      </c>
      <c r="AC12" s="2">
        <v>14</v>
      </c>
      <c r="AD12" s="2">
        <v>41</v>
      </c>
      <c r="AE12" s="2">
        <v>0.34100000000000003</v>
      </c>
      <c r="AF12" s="2">
        <v>6</v>
      </c>
      <c r="AG12" s="2">
        <v>9</v>
      </c>
      <c r="AH12" s="2">
        <v>0.66700000000000004</v>
      </c>
      <c r="AI12" s="2">
        <v>8</v>
      </c>
      <c r="AJ12" s="2">
        <v>40</v>
      </c>
      <c r="AK12" s="2">
        <v>27</v>
      </c>
      <c r="AL12" s="2">
        <v>12</v>
      </c>
      <c r="AM12" s="2">
        <v>6</v>
      </c>
      <c r="AN12" s="2">
        <v>19</v>
      </c>
      <c r="AO12" s="2">
        <v>11</v>
      </c>
    </row>
    <row r="13" spans="1:41" x14ac:dyDescent="0.2">
      <c r="A13" s="2">
        <v>12</v>
      </c>
      <c r="B13" s="1">
        <v>12</v>
      </c>
      <c r="C13" s="3">
        <v>44513</v>
      </c>
      <c r="D13" s="2" t="s">
        <v>24</v>
      </c>
      <c r="E13" s="4" t="s">
        <v>33</v>
      </c>
      <c r="F13" s="2" t="s">
        <v>28</v>
      </c>
      <c r="G13" s="2">
        <v>127</v>
      </c>
      <c r="H13" s="2">
        <v>121</v>
      </c>
      <c r="I13" s="2">
        <v>43</v>
      </c>
      <c r="J13" s="2">
        <v>79</v>
      </c>
      <c r="K13" s="2">
        <v>0.54400000000000004</v>
      </c>
      <c r="L13" s="2">
        <v>15</v>
      </c>
      <c r="M13" s="2">
        <v>35</v>
      </c>
      <c r="N13" s="2">
        <v>0.42899999999999999</v>
      </c>
      <c r="O13" s="2">
        <v>26</v>
      </c>
      <c r="P13" s="2">
        <v>30</v>
      </c>
      <c r="Q13" s="2">
        <v>0.86699999999999999</v>
      </c>
      <c r="R13" s="2">
        <v>9</v>
      </c>
      <c r="S13" s="2">
        <v>34</v>
      </c>
      <c r="T13" s="2">
        <v>34</v>
      </c>
      <c r="U13" s="2">
        <v>5</v>
      </c>
      <c r="V13" s="2">
        <v>6</v>
      </c>
      <c r="W13" s="2">
        <v>13</v>
      </c>
      <c r="X13" s="2">
        <v>23</v>
      </c>
      <c r="Y13" s="2"/>
      <c r="Z13" s="2">
        <v>44</v>
      </c>
      <c r="AA13" s="2">
        <v>87</v>
      </c>
      <c r="AB13" s="2">
        <v>0.50600000000000001</v>
      </c>
      <c r="AC13" s="2">
        <v>13</v>
      </c>
      <c r="AD13" s="2">
        <v>34</v>
      </c>
      <c r="AE13" s="2">
        <v>0.38200000000000001</v>
      </c>
      <c r="AF13" s="2">
        <v>20</v>
      </c>
      <c r="AG13" s="2">
        <v>31</v>
      </c>
      <c r="AH13" s="2">
        <v>0.64500000000000002</v>
      </c>
      <c r="AI13" s="2">
        <v>15</v>
      </c>
      <c r="AJ13" s="2">
        <v>39</v>
      </c>
      <c r="AK13" s="2">
        <v>21</v>
      </c>
      <c r="AL13" s="2">
        <v>9</v>
      </c>
      <c r="AM13" s="2">
        <v>1</v>
      </c>
      <c r="AN13" s="2">
        <v>13</v>
      </c>
      <c r="AO13" s="2">
        <v>25</v>
      </c>
    </row>
    <row r="14" spans="1:41" x14ac:dyDescent="0.2">
      <c r="A14" s="2">
        <v>13</v>
      </c>
      <c r="B14" s="1">
        <v>13</v>
      </c>
      <c r="C14" s="3">
        <v>44515</v>
      </c>
      <c r="D14" s="2"/>
      <c r="E14" s="4" t="s">
        <v>34</v>
      </c>
      <c r="F14" s="2" t="s">
        <v>23</v>
      </c>
      <c r="G14" s="2">
        <v>107</v>
      </c>
      <c r="H14" s="2">
        <v>129</v>
      </c>
      <c r="I14" s="2">
        <v>39</v>
      </c>
      <c r="J14" s="2">
        <v>96</v>
      </c>
      <c r="K14" s="2">
        <v>0.40600000000000003</v>
      </c>
      <c r="L14" s="2">
        <v>13</v>
      </c>
      <c r="M14" s="2">
        <v>47</v>
      </c>
      <c r="N14" s="2">
        <v>0.27700000000000002</v>
      </c>
      <c r="O14" s="2">
        <v>16</v>
      </c>
      <c r="P14" s="2">
        <v>17</v>
      </c>
      <c r="Q14" s="2">
        <v>0.94099999999999995</v>
      </c>
      <c r="R14" s="2">
        <v>16</v>
      </c>
      <c r="S14" s="2">
        <v>47</v>
      </c>
      <c r="T14" s="2">
        <v>23</v>
      </c>
      <c r="U14" s="2">
        <v>7</v>
      </c>
      <c r="V14" s="2">
        <v>2</v>
      </c>
      <c r="W14" s="2">
        <v>17</v>
      </c>
      <c r="X14" s="2">
        <v>10</v>
      </c>
      <c r="Y14" s="2"/>
      <c r="Z14" s="2">
        <v>52</v>
      </c>
      <c r="AA14" s="2">
        <v>98</v>
      </c>
      <c r="AB14" s="2">
        <v>0.53100000000000003</v>
      </c>
      <c r="AC14" s="2">
        <v>16</v>
      </c>
      <c r="AD14" s="2">
        <v>33</v>
      </c>
      <c r="AE14" s="2">
        <v>0.48499999999999999</v>
      </c>
      <c r="AF14" s="2">
        <v>9</v>
      </c>
      <c r="AG14" s="2">
        <v>11</v>
      </c>
      <c r="AH14" s="2">
        <v>0.81799999999999995</v>
      </c>
      <c r="AI14" s="2">
        <v>11</v>
      </c>
      <c r="AJ14" s="2">
        <v>47</v>
      </c>
      <c r="AK14" s="2">
        <v>32</v>
      </c>
      <c r="AL14" s="2">
        <v>11</v>
      </c>
      <c r="AM14" s="2">
        <v>5</v>
      </c>
      <c r="AN14" s="2">
        <v>13</v>
      </c>
      <c r="AO14" s="2">
        <v>17</v>
      </c>
    </row>
    <row r="15" spans="1:41" x14ac:dyDescent="0.2">
      <c r="A15" s="2">
        <v>14</v>
      </c>
      <c r="B15" s="1">
        <v>14</v>
      </c>
      <c r="C15" s="3">
        <v>44517</v>
      </c>
      <c r="D15" s="2"/>
      <c r="E15" s="4" t="s">
        <v>35</v>
      </c>
      <c r="F15" s="2" t="s">
        <v>28</v>
      </c>
      <c r="G15" s="2">
        <v>97</v>
      </c>
      <c r="H15" s="2">
        <v>89</v>
      </c>
      <c r="I15" s="2">
        <v>34</v>
      </c>
      <c r="J15" s="2">
        <v>80</v>
      </c>
      <c r="K15" s="2">
        <v>0.42499999999999999</v>
      </c>
      <c r="L15" s="2">
        <v>8</v>
      </c>
      <c r="M15" s="2">
        <v>28</v>
      </c>
      <c r="N15" s="2">
        <v>0.28599999999999998</v>
      </c>
      <c r="O15" s="2">
        <v>21</v>
      </c>
      <c r="P15" s="2">
        <v>28</v>
      </c>
      <c r="Q15" s="2">
        <v>0.75</v>
      </c>
      <c r="R15" s="2">
        <v>8</v>
      </c>
      <c r="S15" s="2">
        <v>42</v>
      </c>
      <c r="T15" s="2">
        <v>16</v>
      </c>
      <c r="U15" s="2">
        <v>13</v>
      </c>
      <c r="V15" s="2">
        <v>5</v>
      </c>
      <c r="W15" s="2">
        <v>12</v>
      </c>
      <c r="X15" s="2">
        <v>20</v>
      </c>
      <c r="Y15" s="2"/>
      <c r="Z15" s="2">
        <v>33</v>
      </c>
      <c r="AA15" s="2">
        <v>79</v>
      </c>
      <c r="AB15" s="2">
        <v>0.41799999999999998</v>
      </c>
      <c r="AC15" s="2">
        <v>9</v>
      </c>
      <c r="AD15" s="2">
        <v>37</v>
      </c>
      <c r="AE15" s="2">
        <v>0.24299999999999999</v>
      </c>
      <c r="AF15" s="2">
        <v>14</v>
      </c>
      <c r="AG15" s="2">
        <v>19</v>
      </c>
      <c r="AH15" s="2">
        <v>0.73699999999999999</v>
      </c>
      <c r="AI15" s="2">
        <v>7</v>
      </c>
      <c r="AJ15" s="2">
        <v>43</v>
      </c>
      <c r="AK15" s="2">
        <v>14</v>
      </c>
      <c r="AL15" s="2">
        <v>5</v>
      </c>
      <c r="AM15" s="2">
        <v>5</v>
      </c>
      <c r="AN15" s="2">
        <v>18</v>
      </c>
      <c r="AO15" s="2">
        <v>22</v>
      </c>
    </row>
    <row r="16" spans="1:41" x14ac:dyDescent="0.2">
      <c r="A16" s="2">
        <v>15</v>
      </c>
      <c r="B16" s="1">
        <v>15</v>
      </c>
      <c r="C16" s="3">
        <v>44519</v>
      </c>
      <c r="D16" s="2"/>
      <c r="E16" s="4" t="s">
        <v>36</v>
      </c>
      <c r="F16" s="2" t="s">
        <v>23</v>
      </c>
      <c r="G16" s="2">
        <v>102</v>
      </c>
      <c r="H16" s="2">
        <v>105</v>
      </c>
      <c r="I16" s="2">
        <v>32</v>
      </c>
      <c r="J16" s="2">
        <v>80</v>
      </c>
      <c r="K16" s="2">
        <v>0.4</v>
      </c>
      <c r="L16" s="2">
        <v>14</v>
      </c>
      <c r="M16" s="2">
        <v>42</v>
      </c>
      <c r="N16" s="2">
        <v>0.33300000000000002</v>
      </c>
      <c r="O16" s="2">
        <v>24</v>
      </c>
      <c r="P16" s="2">
        <v>30</v>
      </c>
      <c r="Q16" s="2">
        <v>0.8</v>
      </c>
      <c r="R16" s="2">
        <v>11</v>
      </c>
      <c r="S16" s="2">
        <v>35</v>
      </c>
      <c r="T16" s="2">
        <v>21</v>
      </c>
      <c r="U16" s="2">
        <v>11</v>
      </c>
      <c r="V16" s="2">
        <v>7</v>
      </c>
      <c r="W16" s="2">
        <v>12</v>
      </c>
      <c r="X16" s="2">
        <v>22</v>
      </c>
      <c r="Y16" s="2"/>
      <c r="Z16" s="2">
        <v>38</v>
      </c>
      <c r="AA16" s="2">
        <v>80</v>
      </c>
      <c r="AB16" s="2">
        <v>0.47499999999999998</v>
      </c>
      <c r="AC16" s="2">
        <v>12</v>
      </c>
      <c r="AD16" s="2">
        <v>30</v>
      </c>
      <c r="AE16" s="2">
        <v>0.4</v>
      </c>
      <c r="AF16" s="2">
        <v>17</v>
      </c>
      <c r="AG16" s="2">
        <v>21</v>
      </c>
      <c r="AH16" s="2">
        <v>0.81</v>
      </c>
      <c r="AI16" s="2">
        <v>14</v>
      </c>
      <c r="AJ16" s="2">
        <v>48</v>
      </c>
      <c r="AK16" s="2">
        <v>22</v>
      </c>
      <c r="AL16" s="2">
        <v>8</v>
      </c>
      <c r="AM16" s="2">
        <v>4</v>
      </c>
      <c r="AN16" s="2">
        <v>18</v>
      </c>
      <c r="AO16" s="2">
        <v>23</v>
      </c>
    </row>
    <row r="17" spans="1:41" x14ac:dyDescent="0.2">
      <c r="A17" s="2">
        <v>16</v>
      </c>
      <c r="B17" s="1">
        <v>16</v>
      </c>
      <c r="C17" s="3">
        <v>44521</v>
      </c>
      <c r="D17" s="2"/>
      <c r="E17" s="4" t="s">
        <v>37</v>
      </c>
      <c r="F17" s="2" t="s">
        <v>23</v>
      </c>
      <c r="G17" s="2">
        <v>116</v>
      </c>
      <c r="H17" s="2">
        <v>121</v>
      </c>
      <c r="I17" s="2">
        <v>43</v>
      </c>
      <c r="J17" s="2">
        <v>97</v>
      </c>
      <c r="K17" s="2">
        <v>0.443</v>
      </c>
      <c r="L17" s="2">
        <v>14</v>
      </c>
      <c r="M17" s="2">
        <v>40</v>
      </c>
      <c r="N17" s="2">
        <v>0.35</v>
      </c>
      <c r="O17" s="2">
        <v>16</v>
      </c>
      <c r="P17" s="2">
        <v>21</v>
      </c>
      <c r="Q17" s="2">
        <v>0.76200000000000001</v>
      </c>
      <c r="R17" s="2">
        <v>8</v>
      </c>
      <c r="S17" s="2">
        <v>39</v>
      </c>
      <c r="T17" s="2">
        <v>27</v>
      </c>
      <c r="U17" s="2">
        <v>7</v>
      </c>
      <c r="V17" s="2">
        <v>6</v>
      </c>
      <c r="W17" s="2">
        <v>11</v>
      </c>
      <c r="X17" s="2">
        <v>24</v>
      </c>
      <c r="Y17" s="2"/>
      <c r="Z17" s="2">
        <v>45</v>
      </c>
      <c r="AA17" s="2">
        <v>92</v>
      </c>
      <c r="AB17" s="2">
        <v>0.48899999999999999</v>
      </c>
      <c r="AC17" s="2">
        <v>10</v>
      </c>
      <c r="AD17" s="2">
        <v>31</v>
      </c>
      <c r="AE17" s="2">
        <v>0.32300000000000001</v>
      </c>
      <c r="AF17" s="2">
        <v>21</v>
      </c>
      <c r="AG17" s="2">
        <v>27</v>
      </c>
      <c r="AH17" s="2">
        <v>0.77800000000000002</v>
      </c>
      <c r="AI17" s="2">
        <v>12</v>
      </c>
      <c r="AJ17" s="2">
        <v>51</v>
      </c>
      <c r="AK17" s="2">
        <v>29</v>
      </c>
      <c r="AL17" s="2">
        <v>7</v>
      </c>
      <c r="AM17" s="2">
        <v>8</v>
      </c>
      <c r="AN17" s="2">
        <v>13</v>
      </c>
      <c r="AO17" s="2">
        <v>21</v>
      </c>
    </row>
    <row r="18" spans="1:41" x14ac:dyDescent="0.2">
      <c r="A18" s="2">
        <v>17</v>
      </c>
      <c r="B18" s="1">
        <v>17</v>
      </c>
      <c r="C18" s="3">
        <v>44523</v>
      </c>
      <c r="D18" s="2"/>
      <c r="E18" s="4" t="s">
        <v>38</v>
      </c>
      <c r="F18" s="2" t="s">
        <v>23</v>
      </c>
      <c r="G18" s="2">
        <v>92</v>
      </c>
      <c r="H18" s="2">
        <v>100</v>
      </c>
      <c r="I18" s="2">
        <v>35</v>
      </c>
      <c r="J18" s="2">
        <v>84</v>
      </c>
      <c r="K18" s="2">
        <v>0.41699999999999998</v>
      </c>
      <c r="L18" s="2">
        <v>10</v>
      </c>
      <c r="M18" s="2">
        <v>38</v>
      </c>
      <c r="N18" s="2">
        <v>0.26300000000000001</v>
      </c>
      <c r="O18" s="2">
        <v>12</v>
      </c>
      <c r="P18" s="2">
        <v>14</v>
      </c>
      <c r="Q18" s="2">
        <v>0.85699999999999998</v>
      </c>
      <c r="R18" s="2">
        <v>9</v>
      </c>
      <c r="S18" s="2">
        <v>35</v>
      </c>
      <c r="T18" s="2">
        <v>22</v>
      </c>
      <c r="U18" s="2">
        <v>7</v>
      </c>
      <c r="V18" s="2">
        <v>1</v>
      </c>
      <c r="W18" s="2">
        <v>14</v>
      </c>
      <c r="X18" s="2">
        <v>23</v>
      </c>
      <c r="Y18" s="2"/>
      <c r="Z18" s="2">
        <v>35</v>
      </c>
      <c r="AA18" s="2">
        <v>76</v>
      </c>
      <c r="AB18" s="2">
        <v>0.46100000000000002</v>
      </c>
      <c r="AC18" s="2">
        <v>9</v>
      </c>
      <c r="AD18" s="2">
        <v>29</v>
      </c>
      <c r="AE18" s="2">
        <v>0.31</v>
      </c>
      <c r="AF18" s="2">
        <v>21</v>
      </c>
      <c r="AG18" s="2">
        <v>29</v>
      </c>
      <c r="AH18" s="2">
        <v>0.72399999999999998</v>
      </c>
      <c r="AI18" s="2">
        <v>12</v>
      </c>
      <c r="AJ18" s="2">
        <v>51</v>
      </c>
      <c r="AK18" s="2">
        <v>22</v>
      </c>
      <c r="AL18" s="2">
        <v>9</v>
      </c>
      <c r="AM18" s="2">
        <v>3</v>
      </c>
      <c r="AN18" s="2">
        <v>16</v>
      </c>
      <c r="AO18" s="2">
        <v>19</v>
      </c>
    </row>
    <row r="19" spans="1:41" x14ac:dyDescent="0.2">
      <c r="A19" s="2">
        <v>18</v>
      </c>
      <c r="B19" s="1">
        <v>18</v>
      </c>
      <c r="C19" s="3">
        <v>44524</v>
      </c>
      <c r="D19" s="2" t="s">
        <v>24</v>
      </c>
      <c r="E19" s="4" t="s">
        <v>30</v>
      </c>
      <c r="F19" s="2" t="s">
        <v>23</v>
      </c>
      <c r="G19" s="2">
        <v>93</v>
      </c>
      <c r="H19" s="2">
        <v>114</v>
      </c>
      <c r="I19" s="2">
        <v>34</v>
      </c>
      <c r="J19" s="2">
        <v>95</v>
      </c>
      <c r="K19" s="2">
        <v>0.35799999999999998</v>
      </c>
      <c r="L19" s="2">
        <v>11</v>
      </c>
      <c r="M19" s="2">
        <v>45</v>
      </c>
      <c r="N19" s="2">
        <v>0.24399999999999999</v>
      </c>
      <c r="O19" s="2">
        <v>14</v>
      </c>
      <c r="P19" s="2">
        <v>19</v>
      </c>
      <c r="Q19" s="2">
        <v>0.73699999999999999</v>
      </c>
      <c r="R19" s="2">
        <v>9</v>
      </c>
      <c r="S19" s="2">
        <v>44</v>
      </c>
      <c r="T19" s="2">
        <v>16</v>
      </c>
      <c r="U19" s="2">
        <v>7</v>
      </c>
      <c r="V19" s="2">
        <v>1</v>
      </c>
      <c r="W19" s="2">
        <v>8</v>
      </c>
      <c r="X19" s="2">
        <v>18</v>
      </c>
      <c r="Y19" s="2"/>
      <c r="Z19" s="2">
        <v>42</v>
      </c>
      <c r="AA19" s="2">
        <v>87</v>
      </c>
      <c r="AB19" s="2">
        <v>0.48299999999999998</v>
      </c>
      <c r="AC19" s="2">
        <v>15</v>
      </c>
      <c r="AD19" s="2">
        <v>36</v>
      </c>
      <c r="AE19" s="2">
        <v>0.41699999999999998</v>
      </c>
      <c r="AF19" s="2">
        <v>15</v>
      </c>
      <c r="AG19" s="2">
        <v>17</v>
      </c>
      <c r="AH19" s="2">
        <v>0.88200000000000001</v>
      </c>
      <c r="AI19" s="2">
        <v>10</v>
      </c>
      <c r="AJ19" s="2">
        <v>56</v>
      </c>
      <c r="AK19" s="2">
        <v>23</v>
      </c>
      <c r="AL19" s="2">
        <v>5</v>
      </c>
      <c r="AM19" s="2">
        <v>6</v>
      </c>
      <c r="AN19" s="2">
        <v>15</v>
      </c>
      <c r="AO19" s="2">
        <v>18</v>
      </c>
    </row>
    <row r="20" spans="1:41" x14ac:dyDescent="0.2">
      <c r="A20" s="2">
        <v>19</v>
      </c>
      <c r="B20" s="1">
        <v>19</v>
      </c>
      <c r="C20" s="3">
        <v>44526</v>
      </c>
      <c r="D20" s="2" t="s">
        <v>24</v>
      </c>
      <c r="E20" s="4" t="s">
        <v>39</v>
      </c>
      <c r="F20" s="2" t="s">
        <v>23</v>
      </c>
      <c r="G20" s="2">
        <v>96</v>
      </c>
      <c r="H20" s="2">
        <v>107</v>
      </c>
      <c r="I20" s="2">
        <v>33</v>
      </c>
      <c r="J20" s="2">
        <v>90</v>
      </c>
      <c r="K20" s="2">
        <v>0.36699999999999999</v>
      </c>
      <c r="L20" s="2">
        <v>8</v>
      </c>
      <c r="M20" s="2">
        <v>33</v>
      </c>
      <c r="N20" s="2">
        <v>0.24199999999999999</v>
      </c>
      <c r="O20" s="2">
        <v>22</v>
      </c>
      <c r="P20" s="2">
        <v>26</v>
      </c>
      <c r="Q20" s="2">
        <v>0.84599999999999997</v>
      </c>
      <c r="R20" s="2">
        <v>13</v>
      </c>
      <c r="S20" s="2">
        <v>52</v>
      </c>
      <c r="T20" s="2">
        <v>17</v>
      </c>
      <c r="U20" s="2">
        <v>8</v>
      </c>
      <c r="V20" s="2">
        <v>4</v>
      </c>
      <c r="W20" s="2">
        <v>15</v>
      </c>
      <c r="X20" s="2">
        <v>19</v>
      </c>
      <c r="Y20" s="2"/>
      <c r="Z20" s="2">
        <v>39</v>
      </c>
      <c r="AA20" s="2">
        <v>91</v>
      </c>
      <c r="AB20" s="2">
        <v>0.42899999999999999</v>
      </c>
      <c r="AC20" s="2">
        <v>11</v>
      </c>
      <c r="AD20" s="2">
        <v>38</v>
      </c>
      <c r="AE20" s="2">
        <v>0.28899999999999998</v>
      </c>
      <c r="AF20" s="2">
        <v>18</v>
      </c>
      <c r="AG20" s="2">
        <v>19</v>
      </c>
      <c r="AH20" s="2">
        <v>0.94699999999999995</v>
      </c>
      <c r="AI20" s="2">
        <v>11</v>
      </c>
      <c r="AJ20" s="2">
        <v>54</v>
      </c>
      <c r="AK20" s="2">
        <v>26</v>
      </c>
      <c r="AL20" s="2">
        <v>9</v>
      </c>
      <c r="AM20" s="2">
        <v>4</v>
      </c>
      <c r="AN20" s="2">
        <v>14</v>
      </c>
      <c r="AO20" s="2">
        <v>27</v>
      </c>
    </row>
    <row r="21" spans="1:41" x14ac:dyDescent="0.2">
      <c r="A21" s="2">
        <v>20</v>
      </c>
      <c r="B21" s="1">
        <v>20</v>
      </c>
      <c r="C21" s="3">
        <v>44528</v>
      </c>
      <c r="D21" s="2" t="s">
        <v>24</v>
      </c>
      <c r="E21" s="4" t="s">
        <v>37</v>
      </c>
      <c r="F21" s="2" t="s">
        <v>23</v>
      </c>
      <c r="G21" s="2">
        <v>106</v>
      </c>
      <c r="H21" s="2">
        <v>110</v>
      </c>
      <c r="I21" s="2">
        <v>38</v>
      </c>
      <c r="J21" s="2">
        <v>89</v>
      </c>
      <c r="K21" s="2">
        <v>0.42699999999999999</v>
      </c>
      <c r="L21" s="2">
        <v>13</v>
      </c>
      <c r="M21" s="2">
        <v>33</v>
      </c>
      <c r="N21" s="2">
        <v>0.39400000000000002</v>
      </c>
      <c r="O21" s="2">
        <v>17</v>
      </c>
      <c r="P21" s="2">
        <v>19</v>
      </c>
      <c r="Q21" s="2">
        <v>0.89500000000000002</v>
      </c>
      <c r="R21" s="2">
        <v>12</v>
      </c>
      <c r="S21" s="2">
        <v>53</v>
      </c>
      <c r="T21" s="2">
        <v>29</v>
      </c>
      <c r="U21" s="2">
        <v>5</v>
      </c>
      <c r="V21" s="2">
        <v>4</v>
      </c>
      <c r="W21" s="2">
        <v>17</v>
      </c>
      <c r="X21" s="2">
        <v>20</v>
      </c>
      <c r="Y21" s="2"/>
      <c r="Z21" s="2">
        <v>43</v>
      </c>
      <c r="AA21" s="2">
        <v>86</v>
      </c>
      <c r="AB21" s="2">
        <v>0.5</v>
      </c>
      <c r="AC21" s="2">
        <v>9</v>
      </c>
      <c r="AD21" s="2">
        <v>32</v>
      </c>
      <c r="AE21" s="2">
        <v>0.28100000000000003</v>
      </c>
      <c r="AF21" s="2">
        <v>15</v>
      </c>
      <c r="AG21" s="2">
        <v>25</v>
      </c>
      <c r="AH21" s="2">
        <v>0.6</v>
      </c>
      <c r="AI21" s="2">
        <v>6</v>
      </c>
      <c r="AJ21" s="2">
        <v>42</v>
      </c>
      <c r="AK21" s="2">
        <v>32</v>
      </c>
      <c r="AL21" s="2">
        <v>11</v>
      </c>
      <c r="AM21" s="2">
        <v>8</v>
      </c>
      <c r="AN21" s="2">
        <v>12</v>
      </c>
      <c r="AO21" s="2">
        <v>18</v>
      </c>
    </row>
    <row r="22" spans="1:41" x14ac:dyDescent="0.2">
      <c r="A22" s="2">
        <v>21</v>
      </c>
      <c r="B22" s="1">
        <v>21</v>
      </c>
      <c r="C22" s="3">
        <v>44530</v>
      </c>
      <c r="D22" s="2" t="s">
        <v>24</v>
      </c>
      <c r="E22" s="4" t="s">
        <v>40</v>
      </c>
      <c r="F22" s="2" t="s">
        <v>23</v>
      </c>
      <c r="G22" s="2">
        <v>92</v>
      </c>
      <c r="H22" s="2">
        <v>110</v>
      </c>
      <c r="I22" s="2">
        <v>29</v>
      </c>
      <c r="J22" s="2">
        <v>76</v>
      </c>
      <c r="K22" s="2">
        <v>0.38200000000000001</v>
      </c>
      <c r="L22" s="2">
        <v>9</v>
      </c>
      <c r="M22" s="2">
        <v>35</v>
      </c>
      <c r="N22" s="2">
        <v>0.25700000000000001</v>
      </c>
      <c r="O22" s="2">
        <v>25</v>
      </c>
      <c r="P22" s="2">
        <v>30</v>
      </c>
      <c r="Q22" s="2">
        <v>0.83299999999999996</v>
      </c>
      <c r="R22" s="2">
        <v>7</v>
      </c>
      <c r="S22" s="2">
        <v>45</v>
      </c>
      <c r="T22" s="2">
        <v>17</v>
      </c>
      <c r="U22" s="2">
        <v>4</v>
      </c>
      <c r="V22" s="2">
        <v>7</v>
      </c>
      <c r="W22" s="2">
        <v>18</v>
      </c>
      <c r="X22" s="2">
        <v>20</v>
      </c>
      <c r="Y22" s="2"/>
      <c r="Z22" s="2">
        <v>41</v>
      </c>
      <c r="AA22" s="2">
        <v>96</v>
      </c>
      <c r="AB22" s="2">
        <v>0.42699999999999999</v>
      </c>
      <c r="AC22" s="2">
        <v>14</v>
      </c>
      <c r="AD22" s="2">
        <v>42</v>
      </c>
      <c r="AE22" s="2">
        <v>0.33300000000000002</v>
      </c>
      <c r="AF22" s="2">
        <v>14</v>
      </c>
      <c r="AG22" s="2">
        <v>18</v>
      </c>
      <c r="AH22" s="2">
        <v>0.77800000000000002</v>
      </c>
      <c r="AI22" s="2">
        <v>10</v>
      </c>
      <c r="AJ22" s="2">
        <v>43</v>
      </c>
      <c r="AK22" s="2">
        <v>24</v>
      </c>
      <c r="AL22" s="2">
        <v>8</v>
      </c>
      <c r="AM22" s="2">
        <v>5</v>
      </c>
      <c r="AN22" s="2">
        <v>10</v>
      </c>
      <c r="AO22" s="2">
        <v>22</v>
      </c>
    </row>
    <row r="23" spans="1:41" x14ac:dyDescent="0.2">
      <c r="A23" s="2">
        <v>22</v>
      </c>
      <c r="B23" s="1">
        <v>22</v>
      </c>
      <c r="C23" s="3">
        <v>44532</v>
      </c>
      <c r="D23" s="2" t="s">
        <v>24</v>
      </c>
      <c r="E23" s="4" t="s">
        <v>41</v>
      </c>
      <c r="F23" s="2" t="s">
        <v>23</v>
      </c>
      <c r="G23" s="2">
        <v>103</v>
      </c>
      <c r="H23" s="2">
        <v>114</v>
      </c>
      <c r="I23" s="2">
        <v>36</v>
      </c>
      <c r="J23" s="2">
        <v>80</v>
      </c>
      <c r="K23" s="2">
        <v>0.45</v>
      </c>
      <c r="L23" s="2">
        <v>11</v>
      </c>
      <c r="M23" s="2">
        <v>27</v>
      </c>
      <c r="N23" s="2">
        <v>0.40699999999999997</v>
      </c>
      <c r="O23" s="2">
        <v>20</v>
      </c>
      <c r="P23" s="2">
        <v>26</v>
      </c>
      <c r="Q23" s="2">
        <v>0.76900000000000002</v>
      </c>
      <c r="R23" s="2">
        <v>7</v>
      </c>
      <c r="S23" s="2">
        <v>36</v>
      </c>
      <c r="T23" s="2">
        <v>20</v>
      </c>
      <c r="U23" s="2">
        <v>6</v>
      </c>
      <c r="V23" s="2">
        <v>6</v>
      </c>
      <c r="W23" s="2">
        <v>12</v>
      </c>
      <c r="X23" s="2">
        <v>22</v>
      </c>
      <c r="Y23" s="2"/>
      <c r="Z23" s="2">
        <v>43</v>
      </c>
      <c r="AA23" s="2">
        <v>79</v>
      </c>
      <c r="AB23" s="2">
        <v>0.54400000000000004</v>
      </c>
      <c r="AC23" s="2">
        <v>12</v>
      </c>
      <c r="AD23" s="2">
        <v>21</v>
      </c>
      <c r="AE23" s="2">
        <v>0.57099999999999995</v>
      </c>
      <c r="AF23" s="2">
        <v>16</v>
      </c>
      <c r="AG23" s="2">
        <v>23</v>
      </c>
      <c r="AH23" s="2">
        <v>0.69599999999999995</v>
      </c>
      <c r="AI23" s="2">
        <v>6</v>
      </c>
      <c r="AJ23" s="2">
        <v>44</v>
      </c>
      <c r="AK23" s="2">
        <v>23</v>
      </c>
      <c r="AL23" s="2">
        <v>8</v>
      </c>
      <c r="AM23" s="2">
        <v>3</v>
      </c>
      <c r="AN23" s="2">
        <v>14</v>
      </c>
      <c r="AO23" s="2">
        <v>20</v>
      </c>
    </row>
    <row r="24" spans="1:41" x14ac:dyDescent="0.2">
      <c r="A24" s="2">
        <v>23</v>
      </c>
      <c r="B24" s="1">
        <v>23</v>
      </c>
      <c r="C24" s="3">
        <v>44536</v>
      </c>
      <c r="D24" s="2"/>
      <c r="E24" s="4" t="s">
        <v>42</v>
      </c>
      <c r="F24" s="2" t="s">
        <v>23</v>
      </c>
      <c r="G24" s="2">
        <v>103</v>
      </c>
      <c r="H24" s="2">
        <v>114</v>
      </c>
      <c r="I24" s="2">
        <v>41</v>
      </c>
      <c r="J24" s="2">
        <v>99</v>
      </c>
      <c r="K24" s="2">
        <v>0.41399999999999998</v>
      </c>
      <c r="L24" s="2">
        <v>16</v>
      </c>
      <c r="M24" s="2">
        <v>41</v>
      </c>
      <c r="N24" s="2">
        <v>0.39</v>
      </c>
      <c r="O24" s="2">
        <v>5</v>
      </c>
      <c r="P24" s="2">
        <v>6</v>
      </c>
      <c r="Q24" s="2">
        <v>0.83299999999999996</v>
      </c>
      <c r="R24" s="2">
        <v>16</v>
      </c>
      <c r="S24" s="2">
        <v>52</v>
      </c>
      <c r="T24" s="2">
        <v>21</v>
      </c>
      <c r="U24" s="2">
        <v>8</v>
      </c>
      <c r="V24" s="2">
        <v>7</v>
      </c>
      <c r="W24" s="2">
        <v>16</v>
      </c>
      <c r="X24" s="2">
        <v>26</v>
      </c>
      <c r="Y24" s="2"/>
      <c r="Z24" s="2">
        <v>41</v>
      </c>
      <c r="AA24" s="2">
        <v>82</v>
      </c>
      <c r="AB24" s="2">
        <v>0.5</v>
      </c>
      <c r="AC24" s="2">
        <v>9</v>
      </c>
      <c r="AD24" s="2">
        <v>25</v>
      </c>
      <c r="AE24" s="2">
        <v>0.36</v>
      </c>
      <c r="AF24" s="2">
        <v>23</v>
      </c>
      <c r="AG24" s="2">
        <v>30</v>
      </c>
      <c r="AH24" s="2">
        <v>0.76700000000000002</v>
      </c>
      <c r="AI24" s="2">
        <v>6</v>
      </c>
      <c r="AJ24" s="2">
        <v>40</v>
      </c>
      <c r="AK24" s="2">
        <v>22</v>
      </c>
      <c r="AL24" s="2">
        <v>10</v>
      </c>
      <c r="AM24" s="2">
        <v>11</v>
      </c>
      <c r="AN24" s="2">
        <v>11</v>
      </c>
      <c r="AO24" s="2">
        <v>13</v>
      </c>
    </row>
    <row r="25" spans="1:41" x14ac:dyDescent="0.2">
      <c r="A25" s="2">
        <v>24</v>
      </c>
      <c r="B25" s="1">
        <v>24</v>
      </c>
      <c r="C25" s="3">
        <v>44538</v>
      </c>
      <c r="D25" s="2"/>
      <c r="E25" s="4" t="s">
        <v>43</v>
      </c>
      <c r="F25" s="2" t="s">
        <v>23</v>
      </c>
      <c r="G25" s="2">
        <v>116</v>
      </c>
      <c r="H25" s="2">
        <v>119</v>
      </c>
      <c r="I25" s="2">
        <v>37</v>
      </c>
      <c r="J25" s="2">
        <v>79</v>
      </c>
      <c r="K25" s="2">
        <v>0.46800000000000003</v>
      </c>
      <c r="L25" s="2">
        <v>13</v>
      </c>
      <c r="M25" s="2">
        <v>24</v>
      </c>
      <c r="N25" s="2">
        <v>0.54200000000000004</v>
      </c>
      <c r="O25" s="2">
        <v>29</v>
      </c>
      <c r="P25" s="2">
        <v>35</v>
      </c>
      <c r="Q25" s="2">
        <v>0.82899999999999996</v>
      </c>
      <c r="R25" s="2">
        <v>7</v>
      </c>
      <c r="S25" s="2">
        <v>37</v>
      </c>
      <c r="T25" s="2">
        <v>22</v>
      </c>
      <c r="U25" s="2">
        <v>9</v>
      </c>
      <c r="V25" s="2">
        <v>4</v>
      </c>
      <c r="W25" s="2">
        <v>15</v>
      </c>
      <c r="X25" s="2">
        <v>26</v>
      </c>
      <c r="Y25" s="2"/>
      <c r="Z25" s="2">
        <v>42</v>
      </c>
      <c r="AA25" s="2">
        <v>88</v>
      </c>
      <c r="AB25" s="2">
        <v>0.47699999999999998</v>
      </c>
      <c r="AC25" s="2">
        <v>12</v>
      </c>
      <c r="AD25" s="2">
        <v>32</v>
      </c>
      <c r="AE25" s="2">
        <v>0.375</v>
      </c>
      <c r="AF25" s="2">
        <v>23</v>
      </c>
      <c r="AG25" s="2">
        <v>28</v>
      </c>
      <c r="AH25" s="2">
        <v>0.82099999999999995</v>
      </c>
      <c r="AI25" s="2">
        <v>13</v>
      </c>
      <c r="AJ25" s="2">
        <v>45</v>
      </c>
      <c r="AK25" s="2">
        <v>27</v>
      </c>
      <c r="AL25" s="2">
        <v>6</v>
      </c>
      <c r="AM25" s="2">
        <v>8</v>
      </c>
      <c r="AN25" s="2">
        <v>17</v>
      </c>
      <c r="AO25" s="2">
        <v>21</v>
      </c>
    </row>
    <row r="26" spans="1:41" x14ac:dyDescent="0.2">
      <c r="A26" s="2">
        <v>25</v>
      </c>
      <c r="B26" s="1">
        <v>25</v>
      </c>
      <c r="C26" s="3">
        <v>44540</v>
      </c>
      <c r="D26" s="2" t="s">
        <v>24</v>
      </c>
      <c r="E26" s="4" t="s">
        <v>44</v>
      </c>
      <c r="F26" s="2" t="s">
        <v>23</v>
      </c>
      <c r="G26" s="2">
        <v>93</v>
      </c>
      <c r="H26" s="2">
        <v>109</v>
      </c>
      <c r="I26" s="2">
        <v>35</v>
      </c>
      <c r="J26" s="2">
        <v>90</v>
      </c>
      <c r="K26" s="2">
        <v>0.38900000000000001</v>
      </c>
      <c r="L26" s="2">
        <v>12</v>
      </c>
      <c r="M26" s="2">
        <v>37</v>
      </c>
      <c r="N26" s="2">
        <v>0.32400000000000001</v>
      </c>
      <c r="O26" s="2">
        <v>11</v>
      </c>
      <c r="P26" s="2">
        <v>12</v>
      </c>
      <c r="Q26" s="2">
        <v>0.91700000000000004</v>
      </c>
      <c r="R26" s="2">
        <v>7</v>
      </c>
      <c r="S26" s="2">
        <v>38</v>
      </c>
      <c r="T26" s="2">
        <v>22</v>
      </c>
      <c r="U26" s="2">
        <v>7</v>
      </c>
      <c r="V26" s="2">
        <v>6</v>
      </c>
      <c r="W26" s="2">
        <v>12</v>
      </c>
      <c r="X26" s="2">
        <v>15</v>
      </c>
      <c r="Y26" s="2"/>
      <c r="Z26" s="2">
        <v>41</v>
      </c>
      <c r="AA26" s="2">
        <v>95</v>
      </c>
      <c r="AB26" s="2">
        <v>0.432</v>
      </c>
      <c r="AC26" s="2">
        <v>13</v>
      </c>
      <c r="AD26" s="2">
        <v>37</v>
      </c>
      <c r="AE26" s="2">
        <v>0.35099999999999998</v>
      </c>
      <c r="AF26" s="2">
        <v>14</v>
      </c>
      <c r="AG26" s="2">
        <v>16</v>
      </c>
      <c r="AH26" s="2">
        <v>0.875</v>
      </c>
      <c r="AI26" s="2">
        <v>15</v>
      </c>
      <c r="AJ26" s="2">
        <v>60</v>
      </c>
      <c r="AK26" s="2">
        <v>29</v>
      </c>
      <c r="AL26" s="2">
        <v>6</v>
      </c>
      <c r="AM26" s="2">
        <v>4</v>
      </c>
      <c r="AN26" s="2">
        <v>14</v>
      </c>
      <c r="AO26" s="2">
        <v>16</v>
      </c>
    </row>
    <row r="27" spans="1:41" x14ac:dyDescent="0.2">
      <c r="A27" s="2">
        <v>26</v>
      </c>
      <c r="B27" s="1">
        <v>26</v>
      </c>
      <c r="C27" s="3">
        <v>44542</v>
      </c>
      <c r="D27" s="2"/>
      <c r="E27" s="4" t="s">
        <v>29</v>
      </c>
      <c r="F27" s="2" t="s">
        <v>23</v>
      </c>
      <c r="G27" s="2">
        <v>104</v>
      </c>
      <c r="H27" s="2">
        <v>116</v>
      </c>
      <c r="I27" s="2">
        <v>39</v>
      </c>
      <c r="J27" s="2">
        <v>92</v>
      </c>
      <c r="K27" s="2">
        <v>0.42399999999999999</v>
      </c>
      <c r="L27" s="2">
        <v>14</v>
      </c>
      <c r="M27" s="2">
        <v>37</v>
      </c>
      <c r="N27" s="2">
        <v>0.378</v>
      </c>
      <c r="O27" s="2">
        <v>12</v>
      </c>
      <c r="P27" s="2">
        <v>18</v>
      </c>
      <c r="Q27" s="2">
        <v>0.66700000000000004</v>
      </c>
      <c r="R27" s="2">
        <v>8</v>
      </c>
      <c r="S27" s="2">
        <v>40</v>
      </c>
      <c r="T27" s="2">
        <v>24</v>
      </c>
      <c r="U27" s="2">
        <v>11</v>
      </c>
      <c r="V27" s="2">
        <v>5</v>
      </c>
      <c r="W27" s="2">
        <v>19</v>
      </c>
      <c r="X27" s="2">
        <v>22</v>
      </c>
      <c r="Y27" s="2"/>
      <c r="Z27" s="2">
        <v>41</v>
      </c>
      <c r="AA27" s="2">
        <v>87</v>
      </c>
      <c r="AB27" s="2">
        <v>0.47099999999999997</v>
      </c>
      <c r="AC27" s="2">
        <v>11</v>
      </c>
      <c r="AD27" s="2">
        <v>28</v>
      </c>
      <c r="AE27" s="2">
        <v>0.39300000000000002</v>
      </c>
      <c r="AF27" s="2">
        <v>23</v>
      </c>
      <c r="AG27" s="2">
        <v>25</v>
      </c>
      <c r="AH27" s="2">
        <v>0.92</v>
      </c>
      <c r="AI27" s="2">
        <v>8</v>
      </c>
      <c r="AJ27" s="2">
        <v>43</v>
      </c>
      <c r="AK27" s="2">
        <v>28</v>
      </c>
      <c r="AL27" s="2">
        <v>8</v>
      </c>
      <c r="AM27" s="2">
        <v>6</v>
      </c>
      <c r="AN27" s="2">
        <v>17</v>
      </c>
      <c r="AO27" s="2">
        <v>20</v>
      </c>
    </row>
    <row r="28" spans="1:41" x14ac:dyDescent="0.2">
      <c r="A28" s="2">
        <v>27</v>
      </c>
      <c r="B28" s="1">
        <v>27</v>
      </c>
      <c r="C28" s="3">
        <v>44546</v>
      </c>
      <c r="D28" s="2" t="s">
        <v>24</v>
      </c>
      <c r="E28" s="4" t="s">
        <v>35</v>
      </c>
      <c r="F28" s="2" t="s">
        <v>23</v>
      </c>
      <c r="G28" s="2">
        <v>113</v>
      </c>
      <c r="H28" s="2">
        <v>122</v>
      </c>
      <c r="I28" s="2">
        <v>40</v>
      </c>
      <c r="J28" s="2">
        <v>81</v>
      </c>
      <c r="K28" s="2">
        <v>0.49399999999999999</v>
      </c>
      <c r="L28" s="2">
        <v>7</v>
      </c>
      <c r="M28" s="2">
        <v>25</v>
      </c>
      <c r="N28" s="2">
        <v>0.28000000000000003</v>
      </c>
      <c r="O28" s="2">
        <v>26</v>
      </c>
      <c r="P28" s="2">
        <v>30</v>
      </c>
      <c r="Q28" s="2">
        <v>0.86699999999999999</v>
      </c>
      <c r="R28" s="2">
        <v>6</v>
      </c>
      <c r="S28" s="2">
        <v>37</v>
      </c>
      <c r="T28" s="2">
        <v>20</v>
      </c>
      <c r="U28" s="2">
        <v>6</v>
      </c>
      <c r="V28" s="2">
        <v>4</v>
      </c>
      <c r="W28" s="2">
        <v>12</v>
      </c>
      <c r="X28" s="2">
        <v>23</v>
      </c>
      <c r="Y28" s="2"/>
      <c r="Z28" s="2">
        <v>45</v>
      </c>
      <c r="AA28" s="2">
        <v>91</v>
      </c>
      <c r="AB28" s="2">
        <v>0.495</v>
      </c>
      <c r="AC28" s="2">
        <v>7</v>
      </c>
      <c r="AD28" s="2">
        <v>32</v>
      </c>
      <c r="AE28" s="2">
        <v>0.219</v>
      </c>
      <c r="AF28" s="2">
        <v>25</v>
      </c>
      <c r="AG28" s="2">
        <v>28</v>
      </c>
      <c r="AH28" s="2">
        <v>0.89300000000000002</v>
      </c>
      <c r="AI28" s="2">
        <v>8</v>
      </c>
      <c r="AJ28" s="2">
        <v>41</v>
      </c>
      <c r="AK28" s="2">
        <v>26</v>
      </c>
      <c r="AL28" s="2">
        <v>6</v>
      </c>
      <c r="AM28" s="2">
        <v>7</v>
      </c>
      <c r="AN28" s="2">
        <v>8</v>
      </c>
      <c r="AO28" s="2">
        <v>21</v>
      </c>
    </row>
    <row r="29" spans="1:41" x14ac:dyDescent="0.2">
      <c r="A29" s="2">
        <v>28</v>
      </c>
      <c r="B29" s="1">
        <v>28</v>
      </c>
      <c r="C29" s="3">
        <v>44548</v>
      </c>
      <c r="D29" s="2"/>
      <c r="E29" s="4" t="s">
        <v>31</v>
      </c>
      <c r="F29" s="2" t="s">
        <v>23</v>
      </c>
      <c r="G29" s="2">
        <v>107</v>
      </c>
      <c r="H29" s="2">
        <v>116</v>
      </c>
      <c r="I29" s="2">
        <v>43</v>
      </c>
      <c r="J29" s="2">
        <v>93</v>
      </c>
      <c r="K29" s="2">
        <v>0.46200000000000002</v>
      </c>
      <c r="L29" s="2">
        <v>10</v>
      </c>
      <c r="M29" s="2">
        <v>36</v>
      </c>
      <c r="N29" s="2">
        <v>0.27800000000000002</v>
      </c>
      <c r="O29" s="2">
        <v>11</v>
      </c>
      <c r="P29" s="2">
        <v>16</v>
      </c>
      <c r="Q29" s="2">
        <v>0.68799999999999994</v>
      </c>
      <c r="R29" s="2">
        <v>15</v>
      </c>
      <c r="S29" s="2">
        <v>42</v>
      </c>
      <c r="T29" s="2">
        <v>29</v>
      </c>
      <c r="U29" s="2">
        <v>8</v>
      </c>
      <c r="V29" s="2">
        <v>6</v>
      </c>
      <c r="W29" s="2">
        <v>20</v>
      </c>
      <c r="X29" s="2">
        <v>24</v>
      </c>
      <c r="Y29" s="2"/>
      <c r="Z29" s="2">
        <v>46</v>
      </c>
      <c r="AA29" s="2">
        <v>93</v>
      </c>
      <c r="AB29" s="2">
        <v>0.495</v>
      </c>
      <c r="AC29" s="2">
        <v>14</v>
      </c>
      <c r="AD29" s="2">
        <v>38</v>
      </c>
      <c r="AE29" s="2">
        <v>0.36799999999999999</v>
      </c>
      <c r="AF29" s="2">
        <v>10</v>
      </c>
      <c r="AG29" s="2">
        <v>17</v>
      </c>
      <c r="AH29" s="2">
        <v>0.58799999999999997</v>
      </c>
      <c r="AI29" s="2">
        <v>13</v>
      </c>
      <c r="AJ29" s="2">
        <v>47</v>
      </c>
      <c r="AK29" s="2">
        <v>27</v>
      </c>
      <c r="AL29" s="2">
        <v>15</v>
      </c>
      <c r="AM29" s="2">
        <v>5</v>
      </c>
      <c r="AN29" s="2">
        <v>19</v>
      </c>
      <c r="AO29" s="2">
        <v>18</v>
      </c>
    </row>
    <row r="30" spans="1:41" x14ac:dyDescent="0.2">
      <c r="A30" s="2">
        <v>29</v>
      </c>
      <c r="B30" s="1">
        <v>29</v>
      </c>
      <c r="C30" s="3">
        <v>44549</v>
      </c>
      <c r="D30" s="2"/>
      <c r="E30" s="4" t="s">
        <v>38</v>
      </c>
      <c r="F30" s="2" t="s">
        <v>28</v>
      </c>
      <c r="G30" s="2">
        <v>100</v>
      </c>
      <c r="H30" s="2">
        <v>90</v>
      </c>
      <c r="I30" s="2">
        <v>35</v>
      </c>
      <c r="J30" s="2">
        <v>75</v>
      </c>
      <c r="K30" s="2">
        <v>0.46700000000000003</v>
      </c>
      <c r="L30" s="2">
        <v>8</v>
      </c>
      <c r="M30" s="2">
        <v>32</v>
      </c>
      <c r="N30" s="2">
        <v>0.25</v>
      </c>
      <c r="O30" s="2">
        <v>22</v>
      </c>
      <c r="P30" s="2">
        <v>30</v>
      </c>
      <c r="Q30" s="2">
        <v>0.73299999999999998</v>
      </c>
      <c r="R30" s="2">
        <v>6</v>
      </c>
      <c r="S30" s="2">
        <v>47</v>
      </c>
      <c r="T30" s="2">
        <v>24</v>
      </c>
      <c r="U30" s="2">
        <v>4</v>
      </c>
      <c r="V30" s="2">
        <v>2</v>
      </c>
      <c r="W30" s="2">
        <v>13</v>
      </c>
      <c r="X30" s="2">
        <v>28</v>
      </c>
      <c r="Y30" s="2"/>
      <c r="Z30" s="2">
        <v>28</v>
      </c>
      <c r="AA30" s="2">
        <v>74</v>
      </c>
      <c r="AB30" s="2">
        <v>0.378</v>
      </c>
      <c r="AC30" s="2">
        <v>13</v>
      </c>
      <c r="AD30" s="2">
        <v>43</v>
      </c>
      <c r="AE30" s="2">
        <v>0.30199999999999999</v>
      </c>
      <c r="AF30" s="2">
        <v>21</v>
      </c>
      <c r="AG30" s="2">
        <v>33</v>
      </c>
      <c r="AH30" s="2">
        <v>0.63600000000000001</v>
      </c>
      <c r="AI30" s="2">
        <v>8</v>
      </c>
      <c r="AJ30" s="2">
        <v>39</v>
      </c>
      <c r="AK30" s="2">
        <v>23</v>
      </c>
      <c r="AL30" s="2">
        <v>4</v>
      </c>
      <c r="AM30" s="2">
        <v>3</v>
      </c>
      <c r="AN30" s="2">
        <v>13</v>
      </c>
      <c r="AO30" s="2">
        <v>27</v>
      </c>
    </row>
    <row r="31" spans="1:41" x14ac:dyDescent="0.2">
      <c r="A31" s="2">
        <v>30</v>
      </c>
      <c r="B31" s="1">
        <v>30</v>
      </c>
      <c r="C31" s="3">
        <v>44551</v>
      </c>
      <c r="D31" s="2" t="s">
        <v>24</v>
      </c>
      <c r="E31" s="4" t="s">
        <v>45</v>
      </c>
      <c r="F31" s="2" t="s">
        <v>23</v>
      </c>
      <c r="G31" s="2">
        <v>91</v>
      </c>
      <c r="H31" s="2">
        <v>105</v>
      </c>
      <c r="I31" s="2">
        <v>34</v>
      </c>
      <c r="J31" s="2">
        <v>94</v>
      </c>
      <c r="K31" s="2">
        <v>0.36199999999999999</v>
      </c>
      <c r="L31" s="2">
        <v>8</v>
      </c>
      <c r="M31" s="2">
        <v>33</v>
      </c>
      <c r="N31" s="2">
        <v>0.24199999999999999</v>
      </c>
      <c r="O31" s="2">
        <v>15</v>
      </c>
      <c r="P31" s="2">
        <v>19</v>
      </c>
      <c r="Q31" s="2">
        <v>0.78900000000000003</v>
      </c>
      <c r="R31" s="2">
        <v>10</v>
      </c>
      <c r="S31" s="2">
        <v>48</v>
      </c>
      <c r="T31" s="2">
        <v>22</v>
      </c>
      <c r="U31" s="2">
        <v>9</v>
      </c>
      <c r="V31" s="2">
        <v>4</v>
      </c>
      <c r="W31" s="2">
        <v>12</v>
      </c>
      <c r="X31" s="2">
        <v>18</v>
      </c>
      <c r="Y31" s="2"/>
      <c r="Z31" s="2">
        <v>40</v>
      </c>
      <c r="AA31" s="2">
        <v>90</v>
      </c>
      <c r="AB31" s="2">
        <v>0.44400000000000001</v>
      </c>
      <c r="AC31" s="2">
        <v>11</v>
      </c>
      <c r="AD31" s="2">
        <v>33</v>
      </c>
      <c r="AE31" s="2">
        <v>0.33300000000000002</v>
      </c>
      <c r="AF31" s="2">
        <v>14</v>
      </c>
      <c r="AG31" s="2">
        <v>19</v>
      </c>
      <c r="AH31" s="2">
        <v>0.73699999999999999</v>
      </c>
      <c r="AI31" s="2">
        <v>13</v>
      </c>
      <c r="AJ31" s="2">
        <v>52</v>
      </c>
      <c r="AK31" s="2">
        <v>22</v>
      </c>
      <c r="AL31" s="2">
        <v>5</v>
      </c>
      <c r="AM31" s="2">
        <v>7</v>
      </c>
      <c r="AN31" s="2">
        <v>12</v>
      </c>
      <c r="AO31" s="2">
        <v>19</v>
      </c>
    </row>
    <row r="32" spans="1:41" x14ac:dyDescent="0.2">
      <c r="A32" s="2">
        <v>31</v>
      </c>
      <c r="B32" s="1">
        <v>31</v>
      </c>
      <c r="C32" s="3">
        <v>44553</v>
      </c>
      <c r="D32" s="2" t="s">
        <v>24</v>
      </c>
      <c r="E32" s="4" t="s">
        <v>38</v>
      </c>
      <c r="F32" s="2" t="s">
        <v>23</v>
      </c>
      <c r="G32" s="2">
        <v>112</v>
      </c>
      <c r="H32" s="2">
        <v>115</v>
      </c>
      <c r="I32" s="2">
        <v>36</v>
      </c>
      <c r="J32" s="2">
        <v>80</v>
      </c>
      <c r="K32" s="2">
        <v>0.45</v>
      </c>
      <c r="L32" s="2">
        <v>18</v>
      </c>
      <c r="M32" s="2">
        <v>40</v>
      </c>
      <c r="N32" s="2">
        <v>0.45</v>
      </c>
      <c r="O32" s="2">
        <v>22</v>
      </c>
      <c r="P32" s="2">
        <v>25</v>
      </c>
      <c r="Q32" s="2">
        <v>0.88</v>
      </c>
      <c r="R32" s="2">
        <v>6</v>
      </c>
      <c r="S32" s="2">
        <v>43</v>
      </c>
      <c r="T32" s="2">
        <v>23</v>
      </c>
      <c r="U32" s="2">
        <v>9</v>
      </c>
      <c r="V32" s="2">
        <v>5</v>
      </c>
      <c r="W32" s="2">
        <v>16</v>
      </c>
      <c r="X32" s="2">
        <v>25</v>
      </c>
      <c r="Y32" s="2"/>
      <c r="Z32" s="2">
        <v>43</v>
      </c>
      <c r="AA32" s="2">
        <v>88</v>
      </c>
      <c r="AB32" s="2">
        <v>0.48899999999999999</v>
      </c>
      <c r="AC32" s="2">
        <v>12</v>
      </c>
      <c r="AD32" s="2">
        <v>32</v>
      </c>
      <c r="AE32" s="2">
        <v>0.375</v>
      </c>
      <c r="AF32" s="2">
        <v>17</v>
      </c>
      <c r="AG32" s="2">
        <v>19</v>
      </c>
      <c r="AH32" s="2">
        <v>0.89500000000000002</v>
      </c>
      <c r="AI32" s="2">
        <v>6</v>
      </c>
      <c r="AJ32" s="2">
        <v>43</v>
      </c>
      <c r="AK32" s="2">
        <v>23</v>
      </c>
      <c r="AL32" s="2">
        <v>4</v>
      </c>
      <c r="AM32" s="2">
        <v>0</v>
      </c>
      <c r="AN32" s="2">
        <v>13</v>
      </c>
      <c r="AO32" s="2">
        <v>25</v>
      </c>
    </row>
    <row r="33" spans="1:41" x14ac:dyDescent="0.2">
      <c r="A33" s="2">
        <v>32</v>
      </c>
      <c r="B33" s="1">
        <v>32</v>
      </c>
      <c r="C33" s="3">
        <v>44556</v>
      </c>
      <c r="D33" s="2" t="s">
        <v>24</v>
      </c>
      <c r="E33" s="4" t="s">
        <v>46</v>
      </c>
      <c r="F33" s="2" t="s">
        <v>23</v>
      </c>
      <c r="G33" s="2">
        <v>109</v>
      </c>
      <c r="H33" s="2">
        <v>144</v>
      </c>
      <c r="I33" s="2">
        <v>38</v>
      </c>
      <c r="J33" s="2">
        <v>98</v>
      </c>
      <c r="K33" s="2">
        <v>0.38800000000000001</v>
      </c>
      <c r="L33" s="2">
        <v>8</v>
      </c>
      <c r="M33" s="2">
        <v>32</v>
      </c>
      <c r="N33" s="2">
        <v>0.25</v>
      </c>
      <c r="O33" s="2">
        <v>25</v>
      </c>
      <c r="P33" s="2">
        <v>34</v>
      </c>
      <c r="Q33" s="2">
        <v>0.73499999999999999</v>
      </c>
      <c r="R33" s="2">
        <v>14</v>
      </c>
      <c r="S33" s="2">
        <v>42</v>
      </c>
      <c r="T33" s="2">
        <v>16</v>
      </c>
      <c r="U33" s="2">
        <v>10</v>
      </c>
      <c r="V33" s="2">
        <v>5</v>
      </c>
      <c r="W33" s="2">
        <v>14</v>
      </c>
      <c r="X33" s="2">
        <v>30</v>
      </c>
      <c r="Y33" s="2"/>
      <c r="Z33" s="2">
        <v>51</v>
      </c>
      <c r="AA33" s="2">
        <v>91</v>
      </c>
      <c r="AB33" s="2">
        <v>0.56000000000000005</v>
      </c>
      <c r="AC33" s="2">
        <v>13</v>
      </c>
      <c r="AD33" s="2">
        <v>27</v>
      </c>
      <c r="AE33" s="2">
        <v>0.48099999999999998</v>
      </c>
      <c r="AF33" s="2">
        <v>29</v>
      </c>
      <c r="AG33" s="2">
        <v>37</v>
      </c>
      <c r="AH33" s="2">
        <v>0.78400000000000003</v>
      </c>
      <c r="AI33" s="2">
        <v>9</v>
      </c>
      <c r="AJ33" s="2">
        <v>52</v>
      </c>
      <c r="AK33" s="2">
        <v>39</v>
      </c>
      <c r="AL33" s="2">
        <v>6</v>
      </c>
      <c r="AM33" s="2">
        <v>5</v>
      </c>
      <c r="AN33" s="2">
        <v>18</v>
      </c>
      <c r="AO33" s="2">
        <v>28</v>
      </c>
    </row>
    <row r="34" spans="1:41" x14ac:dyDescent="0.2">
      <c r="A34" s="2">
        <v>33</v>
      </c>
      <c r="B34" s="1">
        <v>33</v>
      </c>
      <c r="C34" s="3">
        <v>44559</v>
      </c>
      <c r="D34" s="2"/>
      <c r="E34" s="4" t="s">
        <v>45</v>
      </c>
      <c r="F34" s="2" t="s">
        <v>23</v>
      </c>
      <c r="G34" s="2">
        <v>85</v>
      </c>
      <c r="H34" s="2">
        <v>94</v>
      </c>
      <c r="I34" s="2">
        <v>30</v>
      </c>
      <c r="J34" s="2">
        <v>81</v>
      </c>
      <c r="K34" s="2">
        <v>0.37</v>
      </c>
      <c r="L34" s="2">
        <v>12</v>
      </c>
      <c r="M34" s="2">
        <v>35</v>
      </c>
      <c r="N34" s="2">
        <v>0.34300000000000003</v>
      </c>
      <c r="O34" s="2">
        <v>13</v>
      </c>
      <c r="P34" s="2">
        <v>17</v>
      </c>
      <c r="Q34" s="2">
        <v>0.76500000000000001</v>
      </c>
      <c r="R34" s="2">
        <v>8</v>
      </c>
      <c r="S34" s="2">
        <v>43</v>
      </c>
      <c r="T34" s="2">
        <v>19</v>
      </c>
      <c r="U34" s="2">
        <v>11</v>
      </c>
      <c r="V34" s="2">
        <v>5</v>
      </c>
      <c r="W34" s="2">
        <v>17</v>
      </c>
      <c r="X34" s="2">
        <v>23</v>
      </c>
      <c r="Y34" s="2"/>
      <c r="Z34" s="2">
        <v>31</v>
      </c>
      <c r="AA34" s="2">
        <v>81</v>
      </c>
      <c r="AB34" s="2">
        <v>0.38300000000000001</v>
      </c>
      <c r="AC34" s="2">
        <v>8</v>
      </c>
      <c r="AD34" s="2">
        <v>31</v>
      </c>
      <c r="AE34" s="2">
        <v>0.25800000000000001</v>
      </c>
      <c r="AF34" s="2">
        <v>24</v>
      </c>
      <c r="AG34" s="2">
        <v>27</v>
      </c>
      <c r="AH34" s="2">
        <v>0.88900000000000001</v>
      </c>
      <c r="AI34" s="2">
        <v>11</v>
      </c>
      <c r="AJ34" s="2">
        <v>48</v>
      </c>
      <c r="AK34" s="2">
        <v>19</v>
      </c>
      <c r="AL34" s="2">
        <v>11</v>
      </c>
      <c r="AM34" s="2">
        <v>5</v>
      </c>
      <c r="AN34" s="2">
        <v>16</v>
      </c>
      <c r="AO34" s="2">
        <v>14</v>
      </c>
    </row>
    <row r="35" spans="1:41" x14ac:dyDescent="0.2">
      <c r="A35" s="2">
        <v>34</v>
      </c>
      <c r="B35" s="1">
        <v>34</v>
      </c>
      <c r="C35" s="3">
        <v>44562</v>
      </c>
      <c r="D35" s="2"/>
      <c r="E35" s="4" t="s">
        <v>46</v>
      </c>
      <c r="F35" s="2" t="s">
        <v>28</v>
      </c>
      <c r="G35" s="2">
        <v>117</v>
      </c>
      <c r="H35" s="2">
        <v>116</v>
      </c>
      <c r="I35" s="2">
        <v>41</v>
      </c>
      <c r="J35" s="2">
        <v>101</v>
      </c>
      <c r="K35" s="2">
        <v>0.40600000000000003</v>
      </c>
      <c r="L35" s="2">
        <v>9</v>
      </c>
      <c r="M35" s="2">
        <v>35</v>
      </c>
      <c r="N35" s="2">
        <v>0.25700000000000001</v>
      </c>
      <c r="O35" s="2">
        <v>26</v>
      </c>
      <c r="P35" s="2">
        <v>33</v>
      </c>
      <c r="Q35" s="2">
        <v>0.78800000000000003</v>
      </c>
      <c r="R35" s="2">
        <v>22</v>
      </c>
      <c r="S35" s="2">
        <v>63</v>
      </c>
      <c r="T35" s="2">
        <v>18</v>
      </c>
      <c r="U35" s="2">
        <v>12</v>
      </c>
      <c r="V35" s="2">
        <v>6</v>
      </c>
      <c r="W35" s="2">
        <v>20</v>
      </c>
      <c r="X35" s="2">
        <v>23</v>
      </c>
      <c r="Y35" s="2"/>
      <c r="Z35" s="2">
        <v>42</v>
      </c>
      <c r="AA35" s="2">
        <v>102</v>
      </c>
      <c r="AB35" s="2">
        <v>0.41199999999999998</v>
      </c>
      <c r="AC35" s="2">
        <v>12</v>
      </c>
      <c r="AD35" s="2">
        <v>40</v>
      </c>
      <c r="AE35" s="2">
        <v>0.3</v>
      </c>
      <c r="AF35" s="2">
        <v>20</v>
      </c>
      <c r="AG35" s="2">
        <v>28</v>
      </c>
      <c r="AH35" s="2">
        <v>0.71399999999999997</v>
      </c>
      <c r="AI35" s="2">
        <v>13</v>
      </c>
      <c r="AJ35" s="2">
        <v>48</v>
      </c>
      <c r="AK35" s="2">
        <v>30</v>
      </c>
      <c r="AL35" s="2">
        <v>8</v>
      </c>
      <c r="AM35" s="2">
        <v>3</v>
      </c>
      <c r="AN35" s="2">
        <v>16</v>
      </c>
      <c r="AO35" s="2">
        <v>27</v>
      </c>
    </row>
    <row r="36" spans="1:41" x14ac:dyDescent="0.2">
      <c r="A36" s="2">
        <v>35</v>
      </c>
      <c r="B36" s="1">
        <v>35</v>
      </c>
      <c r="C36" s="3">
        <v>44564</v>
      </c>
      <c r="D36" s="2" t="s">
        <v>24</v>
      </c>
      <c r="E36" s="4" t="s">
        <v>30</v>
      </c>
      <c r="F36" s="2" t="s">
        <v>28</v>
      </c>
      <c r="G36" s="2">
        <v>115</v>
      </c>
      <c r="H36" s="2">
        <v>106</v>
      </c>
      <c r="I36" s="2">
        <v>44</v>
      </c>
      <c r="J36" s="2">
        <v>91</v>
      </c>
      <c r="K36" s="2">
        <v>0.48399999999999999</v>
      </c>
      <c r="L36" s="2">
        <v>18</v>
      </c>
      <c r="M36" s="2">
        <v>43</v>
      </c>
      <c r="N36" s="2">
        <v>0.41899999999999998</v>
      </c>
      <c r="O36" s="2">
        <v>9</v>
      </c>
      <c r="P36" s="2">
        <v>14</v>
      </c>
      <c r="Q36" s="2">
        <v>0.64300000000000002</v>
      </c>
      <c r="R36" s="2">
        <v>9</v>
      </c>
      <c r="S36" s="2">
        <v>47</v>
      </c>
      <c r="T36" s="2">
        <v>31</v>
      </c>
      <c r="U36" s="2">
        <v>6</v>
      </c>
      <c r="V36" s="2">
        <v>1</v>
      </c>
      <c r="W36" s="2">
        <v>13</v>
      </c>
      <c r="X36" s="2">
        <v>21</v>
      </c>
      <c r="Y36" s="2"/>
      <c r="Z36" s="2">
        <v>39</v>
      </c>
      <c r="AA36" s="2">
        <v>92</v>
      </c>
      <c r="AB36" s="2">
        <v>0.42399999999999999</v>
      </c>
      <c r="AC36" s="2">
        <v>11</v>
      </c>
      <c r="AD36" s="2">
        <v>46</v>
      </c>
      <c r="AE36" s="2">
        <v>0.23899999999999999</v>
      </c>
      <c r="AF36" s="2">
        <v>17</v>
      </c>
      <c r="AG36" s="2">
        <v>22</v>
      </c>
      <c r="AH36" s="2">
        <v>0.77300000000000002</v>
      </c>
      <c r="AI36" s="2">
        <v>11</v>
      </c>
      <c r="AJ36" s="2">
        <v>47</v>
      </c>
      <c r="AK36" s="2">
        <v>21</v>
      </c>
      <c r="AL36" s="2">
        <v>9</v>
      </c>
      <c r="AM36" s="2">
        <v>2</v>
      </c>
      <c r="AN36" s="2">
        <v>8</v>
      </c>
      <c r="AO36" s="2">
        <v>12</v>
      </c>
    </row>
    <row r="37" spans="1:41" x14ac:dyDescent="0.2">
      <c r="A37" s="2">
        <v>36</v>
      </c>
      <c r="B37" s="1">
        <v>36</v>
      </c>
      <c r="C37" s="3">
        <v>44566</v>
      </c>
      <c r="D37" s="2" t="s">
        <v>24</v>
      </c>
      <c r="E37" s="4" t="s">
        <v>47</v>
      </c>
      <c r="F37" s="2" t="s">
        <v>23</v>
      </c>
      <c r="G37" s="2">
        <v>111</v>
      </c>
      <c r="H37" s="2">
        <v>140</v>
      </c>
      <c r="I37" s="2">
        <v>43</v>
      </c>
      <c r="J37" s="2">
        <v>92</v>
      </c>
      <c r="K37" s="2">
        <v>0.46700000000000003</v>
      </c>
      <c r="L37" s="2">
        <v>14</v>
      </c>
      <c r="M37" s="2">
        <v>42</v>
      </c>
      <c r="N37" s="2">
        <v>0.33300000000000002</v>
      </c>
      <c r="O37" s="2">
        <v>11</v>
      </c>
      <c r="P37" s="2">
        <v>20</v>
      </c>
      <c r="Q37" s="2">
        <v>0.55000000000000004</v>
      </c>
      <c r="R37" s="2">
        <v>9</v>
      </c>
      <c r="S37" s="2">
        <v>36</v>
      </c>
      <c r="T37" s="2">
        <v>26</v>
      </c>
      <c r="U37" s="2">
        <v>12</v>
      </c>
      <c r="V37" s="2">
        <v>3</v>
      </c>
      <c r="W37" s="2">
        <v>13</v>
      </c>
      <c r="X37" s="2">
        <v>21</v>
      </c>
      <c r="Y37" s="2"/>
      <c r="Z37" s="2">
        <v>48</v>
      </c>
      <c r="AA37" s="2">
        <v>81</v>
      </c>
      <c r="AB37" s="2">
        <v>0.59299999999999997</v>
      </c>
      <c r="AC37" s="2">
        <v>24</v>
      </c>
      <c r="AD37" s="2">
        <v>42</v>
      </c>
      <c r="AE37" s="2">
        <v>0.57099999999999995</v>
      </c>
      <c r="AF37" s="2">
        <v>20</v>
      </c>
      <c r="AG37" s="2">
        <v>29</v>
      </c>
      <c r="AH37" s="2">
        <v>0.69</v>
      </c>
      <c r="AI37" s="2">
        <v>8</v>
      </c>
      <c r="AJ37" s="2">
        <v>49</v>
      </c>
      <c r="AK37" s="2">
        <v>39</v>
      </c>
      <c r="AL37" s="2">
        <v>6</v>
      </c>
      <c r="AM37" s="2">
        <v>3</v>
      </c>
      <c r="AN37" s="2">
        <v>17</v>
      </c>
      <c r="AO37" s="2">
        <v>21</v>
      </c>
    </row>
    <row r="38" spans="1:41" x14ac:dyDescent="0.2">
      <c r="A38" s="2">
        <v>37</v>
      </c>
      <c r="B38" s="1">
        <v>37</v>
      </c>
      <c r="C38" s="3">
        <v>44567</v>
      </c>
      <c r="D38" s="2" t="s">
        <v>24</v>
      </c>
      <c r="E38" s="4" t="s">
        <v>48</v>
      </c>
      <c r="F38" s="2" t="s">
        <v>23</v>
      </c>
      <c r="G38" s="2">
        <v>88</v>
      </c>
      <c r="H38" s="2">
        <v>118</v>
      </c>
      <c r="I38" s="2">
        <v>34</v>
      </c>
      <c r="J38" s="2">
        <v>99</v>
      </c>
      <c r="K38" s="2">
        <v>0.34300000000000003</v>
      </c>
      <c r="L38" s="2">
        <v>10</v>
      </c>
      <c r="M38" s="2">
        <v>44</v>
      </c>
      <c r="N38" s="2">
        <v>0.22700000000000001</v>
      </c>
      <c r="O38" s="2">
        <v>10</v>
      </c>
      <c r="P38" s="2">
        <v>13</v>
      </c>
      <c r="Q38" s="2">
        <v>0.76900000000000002</v>
      </c>
      <c r="R38" s="2">
        <v>10</v>
      </c>
      <c r="S38" s="2">
        <v>39</v>
      </c>
      <c r="T38" s="2">
        <v>23</v>
      </c>
      <c r="U38" s="2">
        <v>7</v>
      </c>
      <c r="V38" s="2">
        <v>3</v>
      </c>
      <c r="W38" s="2">
        <v>11</v>
      </c>
      <c r="X38" s="2">
        <v>14</v>
      </c>
      <c r="Y38" s="2"/>
      <c r="Z38" s="2">
        <v>48</v>
      </c>
      <c r="AA38" s="2">
        <v>98</v>
      </c>
      <c r="AB38" s="2">
        <v>0.49</v>
      </c>
      <c r="AC38" s="2">
        <v>10</v>
      </c>
      <c r="AD38" s="2">
        <v>32</v>
      </c>
      <c r="AE38" s="2">
        <v>0.313</v>
      </c>
      <c r="AF38" s="2">
        <v>12</v>
      </c>
      <c r="AG38" s="2">
        <v>19</v>
      </c>
      <c r="AH38" s="2">
        <v>0.63200000000000001</v>
      </c>
      <c r="AI38" s="2">
        <v>18</v>
      </c>
      <c r="AJ38" s="2">
        <v>61</v>
      </c>
      <c r="AK38" s="2">
        <v>31</v>
      </c>
      <c r="AL38" s="2">
        <v>8</v>
      </c>
      <c r="AM38" s="2">
        <v>9</v>
      </c>
      <c r="AN38" s="2">
        <v>18</v>
      </c>
      <c r="AO38" s="2">
        <v>18</v>
      </c>
    </row>
    <row r="39" spans="1:41" x14ac:dyDescent="0.2">
      <c r="A39" s="2">
        <v>38</v>
      </c>
      <c r="B39" s="1">
        <v>38</v>
      </c>
      <c r="C39" s="3">
        <v>44569</v>
      </c>
      <c r="D39" s="2"/>
      <c r="E39" s="4" t="s">
        <v>27</v>
      </c>
      <c r="F39" s="2" t="s">
        <v>28</v>
      </c>
      <c r="G39" s="2">
        <v>97</v>
      </c>
      <c r="H39" s="2">
        <v>92</v>
      </c>
      <c r="I39" s="2">
        <v>38</v>
      </c>
      <c r="J39" s="2">
        <v>87</v>
      </c>
      <c r="K39" s="2">
        <v>0.437</v>
      </c>
      <c r="L39" s="2">
        <v>10</v>
      </c>
      <c r="M39" s="2">
        <v>33</v>
      </c>
      <c r="N39" s="2">
        <v>0.30299999999999999</v>
      </c>
      <c r="O39" s="2">
        <v>11</v>
      </c>
      <c r="P39" s="2">
        <v>16</v>
      </c>
      <c r="Q39" s="2">
        <v>0.68799999999999994</v>
      </c>
      <c r="R39" s="2">
        <v>7</v>
      </c>
      <c r="S39" s="2">
        <v>49</v>
      </c>
      <c r="T39" s="2">
        <v>23</v>
      </c>
      <c r="U39" s="2">
        <v>7</v>
      </c>
      <c r="V39" s="2">
        <v>6</v>
      </c>
      <c r="W39" s="2">
        <v>12</v>
      </c>
      <c r="X39" s="2">
        <v>21</v>
      </c>
      <c r="Y39" s="2"/>
      <c r="Z39" s="2">
        <v>29</v>
      </c>
      <c r="AA39" s="2">
        <v>86</v>
      </c>
      <c r="AB39" s="2">
        <v>0.33700000000000002</v>
      </c>
      <c r="AC39" s="2">
        <v>14</v>
      </c>
      <c r="AD39" s="2">
        <v>46</v>
      </c>
      <c r="AE39" s="2">
        <v>0.30399999999999999</v>
      </c>
      <c r="AF39" s="2">
        <v>20</v>
      </c>
      <c r="AG39" s="2">
        <v>23</v>
      </c>
      <c r="AH39" s="2">
        <v>0.87</v>
      </c>
      <c r="AI39" s="2">
        <v>8</v>
      </c>
      <c r="AJ39" s="2">
        <v>44</v>
      </c>
      <c r="AK39" s="2">
        <v>25</v>
      </c>
      <c r="AL39" s="2">
        <v>6</v>
      </c>
      <c r="AM39" s="2">
        <v>9</v>
      </c>
      <c r="AN39" s="2">
        <v>12</v>
      </c>
      <c r="AO39" s="2">
        <v>20</v>
      </c>
    </row>
    <row r="40" spans="1:41" x14ac:dyDescent="0.2">
      <c r="A40" s="2">
        <v>39</v>
      </c>
      <c r="B40" s="1">
        <v>39</v>
      </c>
      <c r="C40" s="3">
        <v>44571</v>
      </c>
      <c r="D40" s="2"/>
      <c r="E40" s="4" t="s">
        <v>49</v>
      </c>
      <c r="F40" s="2" t="s">
        <v>28</v>
      </c>
      <c r="G40" s="2">
        <v>126</v>
      </c>
      <c r="H40" s="2">
        <v>116</v>
      </c>
      <c r="I40" s="2">
        <v>48</v>
      </c>
      <c r="J40" s="2">
        <v>93</v>
      </c>
      <c r="K40" s="2">
        <v>0.51600000000000001</v>
      </c>
      <c r="L40" s="2">
        <v>19</v>
      </c>
      <c r="M40" s="2">
        <v>37</v>
      </c>
      <c r="N40" s="2">
        <v>0.51400000000000001</v>
      </c>
      <c r="O40" s="2">
        <v>11</v>
      </c>
      <c r="P40" s="2">
        <v>12</v>
      </c>
      <c r="Q40" s="2">
        <v>0.91700000000000004</v>
      </c>
      <c r="R40" s="2">
        <v>9</v>
      </c>
      <c r="S40" s="2">
        <v>39</v>
      </c>
      <c r="T40" s="2">
        <v>30</v>
      </c>
      <c r="U40" s="2">
        <v>9</v>
      </c>
      <c r="V40" s="2">
        <v>7</v>
      </c>
      <c r="W40" s="2">
        <v>11</v>
      </c>
      <c r="X40" s="2">
        <v>20</v>
      </c>
      <c r="Y40" s="2"/>
      <c r="Z40" s="2">
        <v>44</v>
      </c>
      <c r="AA40" s="2">
        <v>86</v>
      </c>
      <c r="AB40" s="2">
        <v>0.51200000000000001</v>
      </c>
      <c r="AC40" s="2">
        <v>11</v>
      </c>
      <c r="AD40" s="2">
        <v>33</v>
      </c>
      <c r="AE40" s="2">
        <v>0.33300000000000002</v>
      </c>
      <c r="AF40" s="2">
        <v>17</v>
      </c>
      <c r="AG40" s="2">
        <v>22</v>
      </c>
      <c r="AH40" s="2">
        <v>0.77300000000000002</v>
      </c>
      <c r="AI40" s="2">
        <v>10</v>
      </c>
      <c r="AJ40" s="2">
        <v>40</v>
      </c>
      <c r="AK40" s="2">
        <v>23</v>
      </c>
      <c r="AL40" s="2">
        <v>9</v>
      </c>
      <c r="AM40" s="2">
        <v>4</v>
      </c>
      <c r="AN40" s="2">
        <v>16</v>
      </c>
      <c r="AO40" s="2">
        <v>16</v>
      </c>
    </row>
    <row r="41" spans="1:41" x14ac:dyDescent="0.2">
      <c r="A41" s="2">
        <v>40</v>
      </c>
      <c r="B41" s="1">
        <v>40</v>
      </c>
      <c r="C41" s="3">
        <v>44572</v>
      </c>
      <c r="D41" s="2" t="s">
        <v>24</v>
      </c>
      <c r="E41" s="4" t="s">
        <v>22</v>
      </c>
      <c r="F41" s="2" t="s">
        <v>23</v>
      </c>
      <c r="G41" s="2">
        <v>87</v>
      </c>
      <c r="H41" s="2">
        <v>133</v>
      </c>
      <c r="I41" s="2">
        <v>30</v>
      </c>
      <c r="J41" s="2">
        <v>89</v>
      </c>
      <c r="K41" s="2">
        <v>0.33700000000000002</v>
      </c>
      <c r="L41" s="2">
        <v>6</v>
      </c>
      <c r="M41" s="2">
        <v>35</v>
      </c>
      <c r="N41" s="2">
        <v>0.17100000000000001</v>
      </c>
      <c r="O41" s="2">
        <v>21</v>
      </c>
      <c r="P41" s="2">
        <v>27</v>
      </c>
      <c r="Q41" s="2">
        <v>0.77800000000000002</v>
      </c>
      <c r="R41" s="2">
        <v>15</v>
      </c>
      <c r="S41" s="2">
        <v>41</v>
      </c>
      <c r="T41" s="2">
        <v>17</v>
      </c>
      <c r="U41" s="2">
        <v>9</v>
      </c>
      <c r="V41" s="2">
        <v>7</v>
      </c>
      <c r="W41" s="2">
        <v>18</v>
      </c>
      <c r="X41" s="2">
        <v>20</v>
      </c>
      <c r="Y41" s="2"/>
      <c r="Z41" s="2">
        <v>50</v>
      </c>
      <c r="AA41" s="2">
        <v>92</v>
      </c>
      <c r="AB41" s="2">
        <v>0.54300000000000004</v>
      </c>
      <c r="AC41" s="2">
        <v>18</v>
      </c>
      <c r="AD41" s="2">
        <v>34</v>
      </c>
      <c r="AE41" s="2">
        <v>0.52900000000000003</v>
      </c>
      <c r="AF41" s="2">
        <v>15</v>
      </c>
      <c r="AG41" s="2">
        <v>19</v>
      </c>
      <c r="AH41" s="2">
        <v>0.78900000000000003</v>
      </c>
      <c r="AI41" s="2">
        <v>14</v>
      </c>
      <c r="AJ41" s="2">
        <v>61</v>
      </c>
      <c r="AK41" s="2">
        <v>33</v>
      </c>
      <c r="AL41" s="2">
        <v>13</v>
      </c>
      <c r="AM41" s="2">
        <v>4</v>
      </c>
      <c r="AN41" s="2">
        <v>17</v>
      </c>
      <c r="AO41" s="2">
        <v>23</v>
      </c>
    </row>
    <row r="42" spans="1:41" x14ac:dyDescent="0.2">
      <c r="A42" s="2">
        <v>41</v>
      </c>
      <c r="B42" s="1">
        <v>41</v>
      </c>
      <c r="C42" s="3">
        <v>44575</v>
      </c>
      <c r="D42" s="2"/>
      <c r="E42" s="4" t="s">
        <v>33</v>
      </c>
      <c r="F42" s="2" t="s">
        <v>28</v>
      </c>
      <c r="G42" s="2">
        <v>103</v>
      </c>
      <c r="H42" s="2">
        <v>87</v>
      </c>
      <c r="I42" s="2">
        <v>38</v>
      </c>
      <c r="J42" s="2">
        <v>81</v>
      </c>
      <c r="K42" s="2">
        <v>0.46899999999999997</v>
      </c>
      <c r="L42" s="2">
        <v>8</v>
      </c>
      <c r="M42" s="2">
        <v>27</v>
      </c>
      <c r="N42" s="2">
        <v>0.29599999999999999</v>
      </c>
      <c r="O42" s="2">
        <v>19</v>
      </c>
      <c r="P42" s="2">
        <v>23</v>
      </c>
      <c r="Q42" s="2">
        <v>0.82599999999999996</v>
      </c>
      <c r="R42" s="2">
        <v>9</v>
      </c>
      <c r="S42" s="2">
        <v>43</v>
      </c>
      <c r="T42" s="2">
        <v>22</v>
      </c>
      <c r="U42" s="2">
        <v>7</v>
      </c>
      <c r="V42" s="2">
        <v>6</v>
      </c>
      <c r="W42" s="2">
        <v>8</v>
      </c>
      <c r="X42" s="2">
        <v>25</v>
      </c>
      <c r="Y42" s="2"/>
      <c r="Z42" s="2">
        <v>28</v>
      </c>
      <c r="AA42" s="2">
        <v>87</v>
      </c>
      <c r="AB42" s="2">
        <v>0.32200000000000001</v>
      </c>
      <c r="AC42" s="2">
        <v>11</v>
      </c>
      <c r="AD42" s="2">
        <v>38</v>
      </c>
      <c r="AE42" s="2">
        <v>0.28899999999999998</v>
      </c>
      <c r="AF42" s="2">
        <v>20</v>
      </c>
      <c r="AG42" s="2">
        <v>26</v>
      </c>
      <c r="AH42" s="2">
        <v>0.76900000000000002</v>
      </c>
      <c r="AI42" s="2">
        <v>16</v>
      </c>
      <c r="AJ42" s="2">
        <v>46</v>
      </c>
      <c r="AK42" s="2">
        <v>18</v>
      </c>
      <c r="AL42" s="2">
        <v>5</v>
      </c>
      <c r="AM42" s="2">
        <v>4</v>
      </c>
      <c r="AN42" s="2">
        <v>11</v>
      </c>
      <c r="AO42" s="2">
        <v>24</v>
      </c>
    </row>
    <row r="43" spans="1:41" x14ac:dyDescent="0.2">
      <c r="A43" s="2">
        <v>42</v>
      </c>
      <c r="B43" s="1">
        <v>42</v>
      </c>
      <c r="C43" s="3">
        <v>44577</v>
      </c>
      <c r="D43" s="2"/>
      <c r="E43" s="4" t="s">
        <v>41</v>
      </c>
      <c r="F43" s="2" t="s">
        <v>23</v>
      </c>
      <c r="G43" s="2">
        <v>108</v>
      </c>
      <c r="H43" s="2">
        <v>135</v>
      </c>
      <c r="I43" s="2">
        <v>38</v>
      </c>
      <c r="J43" s="2">
        <v>82</v>
      </c>
      <c r="K43" s="2">
        <v>0.46300000000000002</v>
      </c>
      <c r="L43" s="2">
        <v>9</v>
      </c>
      <c r="M43" s="2">
        <v>25</v>
      </c>
      <c r="N43" s="2">
        <v>0.36</v>
      </c>
      <c r="O43" s="2">
        <v>23</v>
      </c>
      <c r="P43" s="2">
        <v>34</v>
      </c>
      <c r="Q43" s="2">
        <v>0.67600000000000005</v>
      </c>
      <c r="R43" s="2">
        <v>5</v>
      </c>
      <c r="S43" s="2">
        <v>32</v>
      </c>
      <c r="T43" s="2">
        <v>25</v>
      </c>
      <c r="U43" s="2">
        <v>6</v>
      </c>
      <c r="V43" s="2">
        <v>2</v>
      </c>
      <c r="W43" s="2">
        <v>9</v>
      </c>
      <c r="X43" s="2">
        <v>20</v>
      </c>
      <c r="Y43" s="2"/>
      <c r="Z43" s="2">
        <v>51</v>
      </c>
      <c r="AA43" s="2">
        <v>87</v>
      </c>
      <c r="AB43" s="2">
        <v>0.58599999999999997</v>
      </c>
      <c r="AC43" s="2">
        <v>11</v>
      </c>
      <c r="AD43" s="2">
        <v>27</v>
      </c>
      <c r="AE43" s="2">
        <v>0.40699999999999997</v>
      </c>
      <c r="AF43" s="2">
        <v>22</v>
      </c>
      <c r="AG43" s="2">
        <v>30</v>
      </c>
      <c r="AH43" s="2">
        <v>0.73299999999999998</v>
      </c>
      <c r="AI43" s="2">
        <v>11</v>
      </c>
      <c r="AJ43" s="2">
        <v>51</v>
      </c>
      <c r="AK43" s="2">
        <v>30</v>
      </c>
      <c r="AL43" s="2">
        <v>4</v>
      </c>
      <c r="AM43" s="2">
        <v>7</v>
      </c>
      <c r="AN43" s="2">
        <v>14</v>
      </c>
      <c r="AO43" s="2">
        <v>26</v>
      </c>
    </row>
    <row r="44" spans="1:41" x14ac:dyDescent="0.2">
      <c r="A44" s="2">
        <v>43</v>
      </c>
      <c r="B44" s="1">
        <v>43</v>
      </c>
      <c r="C44" s="3">
        <v>44579</v>
      </c>
      <c r="D44" s="2" t="s">
        <v>24</v>
      </c>
      <c r="E44" s="4" t="s">
        <v>36</v>
      </c>
      <c r="F44" s="2" t="s">
        <v>23</v>
      </c>
      <c r="G44" s="2">
        <v>86</v>
      </c>
      <c r="H44" s="2">
        <v>102</v>
      </c>
      <c r="I44" s="2">
        <v>30</v>
      </c>
      <c r="J44" s="2">
        <v>85</v>
      </c>
      <c r="K44" s="2">
        <v>0.35299999999999998</v>
      </c>
      <c r="L44" s="2">
        <v>9</v>
      </c>
      <c r="M44" s="2">
        <v>34</v>
      </c>
      <c r="N44" s="2">
        <v>0.26500000000000001</v>
      </c>
      <c r="O44" s="2">
        <v>17</v>
      </c>
      <c r="P44" s="2">
        <v>24</v>
      </c>
      <c r="Q44" s="2">
        <v>0.70799999999999996</v>
      </c>
      <c r="R44" s="2">
        <v>11</v>
      </c>
      <c r="S44" s="2">
        <v>50</v>
      </c>
      <c r="T44" s="2">
        <v>18</v>
      </c>
      <c r="U44" s="2">
        <v>4</v>
      </c>
      <c r="V44" s="2">
        <v>5</v>
      </c>
      <c r="W44" s="2">
        <v>16</v>
      </c>
      <c r="X44" s="2">
        <v>23</v>
      </c>
      <c r="Y44" s="2"/>
      <c r="Z44" s="2">
        <v>34</v>
      </c>
      <c r="AA44" s="2">
        <v>83</v>
      </c>
      <c r="AB44" s="2">
        <v>0.41</v>
      </c>
      <c r="AC44" s="2">
        <v>14</v>
      </c>
      <c r="AD44" s="2">
        <v>42</v>
      </c>
      <c r="AE44" s="2">
        <v>0.33300000000000002</v>
      </c>
      <c r="AF44" s="2">
        <v>20</v>
      </c>
      <c r="AG44" s="2">
        <v>27</v>
      </c>
      <c r="AH44" s="2">
        <v>0.74099999999999999</v>
      </c>
      <c r="AI44" s="2">
        <v>13</v>
      </c>
      <c r="AJ44" s="2">
        <v>54</v>
      </c>
      <c r="AK44" s="2">
        <v>26</v>
      </c>
      <c r="AL44" s="2">
        <v>12</v>
      </c>
      <c r="AM44" s="2">
        <v>3</v>
      </c>
      <c r="AN44" s="2">
        <v>13</v>
      </c>
      <c r="AO44" s="2">
        <v>25</v>
      </c>
    </row>
    <row r="45" spans="1:41" x14ac:dyDescent="0.2">
      <c r="A45" s="2">
        <v>44</v>
      </c>
      <c r="B45" s="1">
        <v>44</v>
      </c>
      <c r="C45" s="3">
        <v>44580</v>
      </c>
      <c r="D45" s="2" t="s">
        <v>24</v>
      </c>
      <c r="E45" s="4" t="s">
        <v>34</v>
      </c>
      <c r="F45" s="2" t="s">
        <v>28</v>
      </c>
      <c r="G45" s="2">
        <v>133</v>
      </c>
      <c r="H45" s="2">
        <v>131</v>
      </c>
      <c r="I45" s="2">
        <v>46</v>
      </c>
      <c r="J45" s="2">
        <v>91</v>
      </c>
      <c r="K45" s="2">
        <v>0.505</v>
      </c>
      <c r="L45" s="2">
        <v>15</v>
      </c>
      <c r="M45" s="2">
        <v>36</v>
      </c>
      <c r="N45" s="2">
        <v>0.41699999999999998</v>
      </c>
      <c r="O45" s="2">
        <v>26</v>
      </c>
      <c r="P45" s="2">
        <v>30</v>
      </c>
      <c r="Q45" s="2">
        <v>0.86699999999999999</v>
      </c>
      <c r="R45" s="2">
        <v>13</v>
      </c>
      <c r="S45" s="2">
        <v>41</v>
      </c>
      <c r="T45" s="2">
        <v>27</v>
      </c>
      <c r="U45" s="2">
        <v>3</v>
      </c>
      <c r="V45" s="2">
        <v>6</v>
      </c>
      <c r="W45" s="2">
        <v>8</v>
      </c>
      <c r="X45" s="2">
        <v>26</v>
      </c>
      <c r="Y45" s="2"/>
      <c r="Z45" s="2">
        <v>44</v>
      </c>
      <c r="AA45" s="2">
        <v>84</v>
      </c>
      <c r="AB45" s="2">
        <v>0.52400000000000002</v>
      </c>
      <c r="AC45" s="2">
        <v>12</v>
      </c>
      <c r="AD45" s="2">
        <v>27</v>
      </c>
      <c r="AE45" s="2">
        <v>0.44400000000000001</v>
      </c>
      <c r="AF45" s="2">
        <v>31</v>
      </c>
      <c r="AG45" s="2">
        <v>44</v>
      </c>
      <c r="AH45" s="2">
        <v>0.70499999999999996</v>
      </c>
      <c r="AI45" s="2">
        <v>8</v>
      </c>
      <c r="AJ45" s="2">
        <v>35</v>
      </c>
      <c r="AK45" s="2">
        <v>22</v>
      </c>
      <c r="AL45" s="2">
        <v>4</v>
      </c>
      <c r="AM45" s="2">
        <v>8</v>
      </c>
      <c r="AN45" s="2">
        <v>7</v>
      </c>
      <c r="AO45" s="2">
        <v>17</v>
      </c>
    </row>
    <row r="46" spans="1:41" x14ac:dyDescent="0.2">
      <c r="A46" s="2">
        <v>45</v>
      </c>
      <c r="B46" s="1">
        <v>45</v>
      </c>
      <c r="C46" s="3">
        <v>44582</v>
      </c>
      <c r="D46" s="2" t="s">
        <v>24</v>
      </c>
      <c r="E46" s="4" t="s">
        <v>49</v>
      </c>
      <c r="F46" s="2" t="s">
        <v>23</v>
      </c>
      <c r="G46" s="2">
        <v>101</v>
      </c>
      <c r="H46" s="2">
        <v>111</v>
      </c>
      <c r="I46" s="2">
        <v>38</v>
      </c>
      <c r="J46" s="2">
        <v>87</v>
      </c>
      <c r="K46" s="2">
        <v>0.437</v>
      </c>
      <c r="L46" s="2">
        <v>13</v>
      </c>
      <c r="M46" s="2">
        <v>32</v>
      </c>
      <c r="N46" s="2">
        <v>0.40600000000000003</v>
      </c>
      <c r="O46" s="2">
        <v>12</v>
      </c>
      <c r="P46" s="2">
        <v>16</v>
      </c>
      <c r="Q46" s="2">
        <v>0.75</v>
      </c>
      <c r="R46" s="2">
        <v>9</v>
      </c>
      <c r="S46" s="2">
        <v>40</v>
      </c>
      <c r="T46" s="2">
        <v>22</v>
      </c>
      <c r="U46" s="2">
        <v>6</v>
      </c>
      <c r="V46" s="2">
        <v>4</v>
      </c>
      <c r="W46" s="2">
        <v>10</v>
      </c>
      <c r="X46" s="2">
        <v>24</v>
      </c>
      <c r="Y46" s="2"/>
      <c r="Z46" s="2">
        <v>36</v>
      </c>
      <c r="AA46" s="2">
        <v>79</v>
      </c>
      <c r="AB46" s="2">
        <v>0.45600000000000002</v>
      </c>
      <c r="AC46" s="2">
        <v>10</v>
      </c>
      <c r="AD46" s="2">
        <v>31</v>
      </c>
      <c r="AE46" s="2">
        <v>0.32300000000000001</v>
      </c>
      <c r="AF46" s="2">
        <v>29</v>
      </c>
      <c r="AG46" s="2">
        <v>34</v>
      </c>
      <c r="AH46" s="2">
        <v>0.85299999999999998</v>
      </c>
      <c r="AI46" s="2">
        <v>7</v>
      </c>
      <c r="AJ46" s="2">
        <v>44</v>
      </c>
      <c r="AK46" s="2">
        <v>22</v>
      </c>
      <c r="AL46" s="2">
        <v>3</v>
      </c>
      <c r="AM46" s="2">
        <v>7</v>
      </c>
      <c r="AN46" s="2">
        <v>10</v>
      </c>
      <c r="AO46" s="2">
        <v>21</v>
      </c>
    </row>
    <row r="47" spans="1:41" x14ac:dyDescent="0.2">
      <c r="A47" s="2">
        <v>46</v>
      </c>
      <c r="B47" s="1">
        <v>46</v>
      </c>
      <c r="C47" s="3">
        <v>44584</v>
      </c>
      <c r="D47" s="2" t="s">
        <v>24</v>
      </c>
      <c r="E47" s="4" t="s">
        <v>50</v>
      </c>
      <c r="F47" s="2" t="s">
        <v>23</v>
      </c>
      <c r="G47" s="2">
        <v>111</v>
      </c>
      <c r="H47" s="2">
        <v>117</v>
      </c>
      <c r="I47" s="2">
        <v>42</v>
      </c>
      <c r="J47" s="2">
        <v>75</v>
      </c>
      <c r="K47" s="2">
        <v>0.56000000000000005</v>
      </c>
      <c r="L47" s="2">
        <v>11</v>
      </c>
      <c r="M47" s="2">
        <v>29</v>
      </c>
      <c r="N47" s="2">
        <v>0.379</v>
      </c>
      <c r="O47" s="2">
        <v>16</v>
      </c>
      <c r="P47" s="2">
        <v>19</v>
      </c>
      <c r="Q47" s="2">
        <v>0.84199999999999997</v>
      </c>
      <c r="R47" s="2">
        <v>4</v>
      </c>
      <c r="S47" s="2">
        <v>34</v>
      </c>
      <c r="T47" s="2">
        <v>28</v>
      </c>
      <c r="U47" s="2">
        <v>4</v>
      </c>
      <c r="V47" s="2">
        <v>5</v>
      </c>
      <c r="W47" s="2">
        <v>22</v>
      </c>
      <c r="X47" s="2">
        <v>29</v>
      </c>
      <c r="Y47" s="2"/>
      <c r="Z47" s="2">
        <v>44</v>
      </c>
      <c r="AA47" s="2">
        <v>85</v>
      </c>
      <c r="AB47" s="2">
        <v>0.51800000000000002</v>
      </c>
      <c r="AC47" s="2">
        <v>12</v>
      </c>
      <c r="AD47" s="2">
        <v>35</v>
      </c>
      <c r="AE47" s="2">
        <v>0.34300000000000003</v>
      </c>
      <c r="AF47" s="2">
        <v>17</v>
      </c>
      <c r="AG47" s="2">
        <v>23</v>
      </c>
      <c r="AH47" s="2">
        <v>0.73899999999999999</v>
      </c>
      <c r="AI47" s="2">
        <v>8</v>
      </c>
      <c r="AJ47" s="2">
        <v>34</v>
      </c>
      <c r="AK47" s="2">
        <v>29</v>
      </c>
      <c r="AL47" s="2">
        <v>8</v>
      </c>
      <c r="AM47" s="2">
        <v>1</v>
      </c>
      <c r="AN47" s="2">
        <v>11</v>
      </c>
      <c r="AO47" s="2">
        <v>22</v>
      </c>
    </row>
    <row r="48" spans="1:41" x14ac:dyDescent="0.2">
      <c r="A48" s="2">
        <v>47</v>
      </c>
      <c r="B48" s="1">
        <v>47</v>
      </c>
      <c r="C48" s="3">
        <v>44586</v>
      </c>
      <c r="D48" s="2"/>
      <c r="E48" s="4" t="s">
        <v>50</v>
      </c>
      <c r="F48" s="2" t="s">
        <v>23</v>
      </c>
      <c r="G48" s="2">
        <v>105</v>
      </c>
      <c r="H48" s="2">
        <v>110</v>
      </c>
      <c r="I48" s="2">
        <v>41</v>
      </c>
      <c r="J48" s="2">
        <v>97</v>
      </c>
      <c r="K48" s="2">
        <v>0.42299999999999999</v>
      </c>
      <c r="L48" s="2">
        <v>12</v>
      </c>
      <c r="M48" s="2">
        <v>36</v>
      </c>
      <c r="N48" s="2">
        <v>0.33300000000000002</v>
      </c>
      <c r="O48" s="2">
        <v>11</v>
      </c>
      <c r="P48" s="2">
        <v>14</v>
      </c>
      <c r="Q48" s="2">
        <v>0.78600000000000003</v>
      </c>
      <c r="R48" s="2">
        <v>9</v>
      </c>
      <c r="S48" s="2">
        <v>36</v>
      </c>
      <c r="T48" s="2">
        <v>25</v>
      </c>
      <c r="U48" s="2">
        <v>14</v>
      </c>
      <c r="V48" s="2">
        <v>5</v>
      </c>
      <c r="W48" s="2">
        <v>9</v>
      </c>
      <c r="X48" s="2">
        <v>25</v>
      </c>
      <c r="Y48" s="2"/>
      <c r="Z48" s="2">
        <v>36</v>
      </c>
      <c r="AA48" s="2">
        <v>84</v>
      </c>
      <c r="AB48" s="2">
        <v>0.42899999999999999</v>
      </c>
      <c r="AC48" s="2">
        <v>11</v>
      </c>
      <c r="AD48" s="2">
        <v>32</v>
      </c>
      <c r="AE48" s="2">
        <v>0.34399999999999997</v>
      </c>
      <c r="AF48" s="2">
        <v>27</v>
      </c>
      <c r="AG48" s="2">
        <v>31</v>
      </c>
      <c r="AH48" s="2">
        <v>0.871</v>
      </c>
      <c r="AI48" s="2">
        <v>16</v>
      </c>
      <c r="AJ48" s="2">
        <v>56</v>
      </c>
      <c r="AK48" s="2">
        <v>25</v>
      </c>
      <c r="AL48" s="2">
        <v>7</v>
      </c>
      <c r="AM48" s="2">
        <v>1</v>
      </c>
      <c r="AN48" s="2">
        <v>25</v>
      </c>
      <c r="AO48" s="2">
        <v>17</v>
      </c>
    </row>
    <row r="49" spans="1:41" x14ac:dyDescent="0.2">
      <c r="A49" s="2">
        <v>48</v>
      </c>
      <c r="B49" s="1">
        <v>48</v>
      </c>
      <c r="C49" s="3">
        <v>44589</v>
      </c>
      <c r="D49" s="2" t="s">
        <v>24</v>
      </c>
      <c r="E49" s="4" t="s">
        <v>27</v>
      </c>
      <c r="F49" s="2" t="s">
        <v>23</v>
      </c>
      <c r="G49" s="2">
        <v>103</v>
      </c>
      <c r="H49" s="2">
        <v>119</v>
      </c>
      <c r="I49" s="2">
        <v>32</v>
      </c>
      <c r="J49" s="2">
        <v>87</v>
      </c>
      <c r="K49" s="2">
        <v>0.36799999999999999</v>
      </c>
      <c r="L49" s="2">
        <v>10</v>
      </c>
      <c r="M49" s="2">
        <v>29</v>
      </c>
      <c r="N49" s="2">
        <v>0.34499999999999997</v>
      </c>
      <c r="O49" s="2">
        <v>29</v>
      </c>
      <c r="P49" s="2">
        <v>37</v>
      </c>
      <c r="Q49" s="2">
        <v>0.78400000000000003</v>
      </c>
      <c r="R49" s="2">
        <v>14</v>
      </c>
      <c r="S49" s="2">
        <v>41</v>
      </c>
      <c r="T49" s="2">
        <v>23</v>
      </c>
      <c r="U49" s="2">
        <v>10</v>
      </c>
      <c r="V49" s="2">
        <v>9</v>
      </c>
      <c r="W49" s="2">
        <v>10</v>
      </c>
      <c r="X49" s="2">
        <v>24</v>
      </c>
      <c r="Y49" s="2"/>
      <c r="Z49" s="2">
        <v>41</v>
      </c>
      <c r="AA49" s="2">
        <v>83</v>
      </c>
      <c r="AB49" s="2">
        <v>0.49399999999999999</v>
      </c>
      <c r="AC49" s="2">
        <v>12</v>
      </c>
      <c r="AD49" s="2">
        <v>25</v>
      </c>
      <c r="AE49" s="2">
        <v>0.48</v>
      </c>
      <c r="AF49" s="2">
        <v>25</v>
      </c>
      <c r="AG49" s="2">
        <v>26</v>
      </c>
      <c r="AH49" s="2">
        <v>0.96199999999999997</v>
      </c>
      <c r="AI49" s="2">
        <v>8</v>
      </c>
      <c r="AJ49" s="2">
        <v>47</v>
      </c>
      <c r="AK49" s="2">
        <v>28</v>
      </c>
      <c r="AL49" s="2">
        <v>5</v>
      </c>
      <c r="AM49" s="2">
        <v>7</v>
      </c>
      <c r="AN49" s="2">
        <v>15</v>
      </c>
      <c r="AO49" s="2">
        <v>22</v>
      </c>
    </row>
    <row r="50" spans="1:41" x14ac:dyDescent="0.2">
      <c r="A50" s="2">
        <v>49</v>
      </c>
      <c r="B50" s="1">
        <v>49</v>
      </c>
      <c r="C50" s="3">
        <v>44591</v>
      </c>
      <c r="D50" s="2"/>
      <c r="E50" s="4" t="s">
        <v>32</v>
      </c>
      <c r="F50" s="2" t="s">
        <v>28</v>
      </c>
      <c r="G50" s="2">
        <v>115</v>
      </c>
      <c r="H50" s="2">
        <v>105</v>
      </c>
      <c r="I50" s="2">
        <v>42</v>
      </c>
      <c r="J50" s="2">
        <v>91</v>
      </c>
      <c r="K50" s="2">
        <v>0.46200000000000002</v>
      </c>
      <c r="L50" s="2">
        <v>10</v>
      </c>
      <c r="M50" s="2">
        <v>26</v>
      </c>
      <c r="N50" s="2">
        <v>0.38500000000000001</v>
      </c>
      <c r="O50" s="2">
        <v>21</v>
      </c>
      <c r="P50" s="2">
        <v>25</v>
      </c>
      <c r="Q50" s="2">
        <v>0.84</v>
      </c>
      <c r="R50" s="2">
        <v>16</v>
      </c>
      <c r="S50" s="2">
        <v>48</v>
      </c>
      <c r="T50" s="2">
        <v>26</v>
      </c>
      <c r="U50" s="2">
        <v>7</v>
      </c>
      <c r="V50" s="2">
        <v>4</v>
      </c>
      <c r="W50" s="2">
        <v>9</v>
      </c>
      <c r="X50" s="2">
        <v>21</v>
      </c>
      <c r="Y50" s="2"/>
      <c r="Z50" s="2">
        <v>38</v>
      </c>
      <c r="AA50" s="2">
        <v>82</v>
      </c>
      <c r="AB50" s="2">
        <v>0.46300000000000002</v>
      </c>
      <c r="AC50" s="2">
        <v>13</v>
      </c>
      <c r="AD50" s="2">
        <v>34</v>
      </c>
      <c r="AE50" s="2">
        <v>0.38200000000000001</v>
      </c>
      <c r="AF50" s="2">
        <v>16</v>
      </c>
      <c r="AG50" s="2">
        <v>25</v>
      </c>
      <c r="AH50" s="2">
        <v>0.64</v>
      </c>
      <c r="AI50" s="2">
        <v>12</v>
      </c>
      <c r="AJ50" s="2">
        <v>41</v>
      </c>
      <c r="AK50" s="2">
        <v>25</v>
      </c>
      <c r="AL50" s="2">
        <v>6</v>
      </c>
      <c r="AM50" s="2">
        <v>6</v>
      </c>
      <c r="AN50" s="2">
        <v>11</v>
      </c>
      <c r="AO50" s="2">
        <v>20</v>
      </c>
    </row>
    <row r="51" spans="1:41" x14ac:dyDescent="0.2">
      <c r="A51" s="2">
        <v>50</v>
      </c>
      <c r="B51" s="1">
        <v>50</v>
      </c>
      <c r="C51" s="3">
        <v>44593</v>
      </c>
      <c r="D51" s="2"/>
      <c r="E51" s="4" t="s">
        <v>44</v>
      </c>
      <c r="F51" s="2" t="s">
        <v>23</v>
      </c>
      <c r="G51" s="2">
        <v>101</v>
      </c>
      <c r="H51" s="2">
        <v>111</v>
      </c>
      <c r="I51" s="2">
        <v>41</v>
      </c>
      <c r="J51" s="2">
        <v>84</v>
      </c>
      <c r="K51" s="2">
        <v>0.48799999999999999</v>
      </c>
      <c r="L51" s="2">
        <v>8</v>
      </c>
      <c r="M51" s="2">
        <v>32</v>
      </c>
      <c r="N51" s="2">
        <v>0.25</v>
      </c>
      <c r="O51" s="2">
        <v>11</v>
      </c>
      <c r="P51" s="2">
        <v>14</v>
      </c>
      <c r="Q51" s="2">
        <v>0.78600000000000003</v>
      </c>
      <c r="R51" s="2">
        <v>6</v>
      </c>
      <c r="S51" s="2">
        <v>35</v>
      </c>
      <c r="T51" s="2">
        <v>21</v>
      </c>
      <c r="U51" s="2">
        <v>7</v>
      </c>
      <c r="V51" s="2">
        <v>3</v>
      </c>
      <c r="W51" s="2">
        <v>18</v>
      </c>
      <c r="X51" s="2">
        <v>25</v>
      </c>
      <c r="Y51" s="2"/>
      <c r="Z51" s="2">
        <v>39</v>
      </c>
      <c r="AA51" s="2">
        <v>89</v>
      </c>
      <c r="AB51" s="2">
        <v>0.438</v>
      </c>
      <c r="AC51" s="2">
        <v>8</v>
      </c>
      <c r="AD51" s="2">
        <v>28</v>
      </c>
      <c r="AE51" s="2">
        <v>0.28599999999999998</v>
      </c>
      <c r="AF51" s="2">
        <v>25</v>
      </c>
      <c r="AG51" s="2">
        <v>28</v>
      </c>
      <c r="AH51" s="2">
        <v>0.89300000000000002</v>
      </c>
      <c r="AI51" s="2">
        <v>16</v>
      </c>
      <c r="AJ51" s="2">
        <v>46</v>
      </c>
      <c r="AK51" s="2">
        <v>24</v>
      </c>
      <c r="AL51" s="2">
        <v>8</v>
      </c>
      <c r="AM51" s="2">
        <v>5</v>
      </c>
      <c r="AN51" s="2">
        <v>15</v>
      </c>
      <c r="AO51" s="2">
        <v>17</v>
      </c>
    </row>
    <row r="52" spans="1:41" x14ac:dyDescent="0.2">
      <c r="A52" s="2">
        <v>51</v>
      </c>
      <c r="B52" s="1">
        <v>51</v>
      </c>
      <c r="C52" s="3">
        <v>44595</v>
      </c>
      <c r="D52" s="2"/>
      <c r="E52" s="4" t="s">
        <v>51</v>
      </c>
      <c r="F52" s="2" t="s">
        <v>23</v>
      </c>
      <c r="G52" s="2">
        <v>117</v>
      </c>
      <c r="H52" s="2">
        <v>128</v>
      </c>
      <c r="I52" s="2">
        <v>40</v>
      </c>
      <c r="J52" s="2">
        <v>91</v>
      </c>
      <c r="K52" s="2">
        <v>0.44</v>
      </c>
      <c r="L52" s="2">
        <v>15</v>
      </c>
      <c r="M52" s="2">
        <v>46</v>
      </c>
      <c r="N52" s="2">
        <v>0.32600000000000001</v>
      </c>
      <c r="O52" s="2">
        <v>22</v>
      </c>
      <c r="P52" s="2">
        <v>28</v>
      </c>
      <c r="Q52" s="2">
        <v>0.78600000000000003</v>
      </c>
      <c r="R52" s="2">
        <v>13</v>
      </c>
      <c r="S52" s="2">
        <v>45</v>
      </c>
      <c r="T52" s="2">
        <v>27</v>
      </c>
      <c r="U52" s="2">
        <v>3</v>
      </c>
      <c r="V52" s="2">
        <v>6</v>
      </c>
      <c r="W52" s="2">
        <v>15</v>
      </c>
      <c r="X52" s="2">
        <v>24</v>
      </c>
      <c r="Y52" s="2"/>
      <c r="Z52" s="2">
        <v>44</v>
      </c>
      <c r="AA52" s="2">
        <v>87</v>
      </c>
      <c r="AB52" s="2">
        <v>0.50600000000000001</v>
      </c>
      <c r="AC52" s="2">
        <v>15</v>
      </c>
      <c r="AD52" s="2">
        <v>34</v>
      </c>
      <c r="AE52" s="2">
        <v>0.441</v>
      </c>
      <c r="AF52" s="2">
        <v>25</v>
      </c>
      <c r="AG52" s="2">
        <v>28</v>
      </c>
      <c r="AH52" s="2">
        <v>0.89300000000000002</v>
      </c>
      <c r="AI52" s="2">
        <v>9</v>
      </c>
      <c r="AJ52" s="2">
        <v>42</v>
      </c>
      <c r="AK52" s="2">
        <v>29</v>
      </c>
      <c r="AL52" s="2">
        <v>11</v>
      </c>
      <c r="AM52" s="2">
        <v>3</v>
      </c>
      <c r="AN52" s="2">
        <v>14</v>
      </c>
      <c r="AO52" s="2">
        <v>18</v>
      </c>
    </row>
    <row r="53" spans="1:41" x14ac:dyDescent="0.2">
      <c r="A53" s="2">
        <v>52</v>
      </c>
      <c r="B53" s="1">
        <v>52</v>
      </c>
      <c r="C53" s="3">
        <v>44596</v>
      </c>
      <c r="D53" s="2"/>
      <c r="E53" s="4" t="s">
        <v>52</v>
      </c>
      <c r="F53" s="2" t="s">
        <v>23</v>
      </c>
      <c r="G53" s="2">
        <v>93</v>
      </c>
      <c r="H53" s="2">
        <v>102</v>
      </c>
      <c r="I53" s="2">
        <v>34</v>
      </c>
      <c r="J53" s="2">
        <v>104</v>
      </c>
      <c r="K53" s="2">
        <v>0.32700000000000001</v>
      </c>
      <c r="L53" s="2">
        <v>10</v>
      </c>
      <c r="M53" s="2">
        <v>26</v>
      </c>
      <c r="N53" s="2">
        <v>0.38500000000000001</v>
      </c>
      <c r="O53" s="2">
        <v>15</v>
      </c>
      <c r="P53" s="2">
        <v>20</v>
      </c>
      <c r="Q53" s="2">
        <v>0.75</v>
      </c>
      <c r="R53" s="2">
        <v>20</v>
      </c>
      <c r="S53" s="2">
        <v>56</v>
      </c>
      <c r="T53" s="2">
        <v>18</v>
      </c>
      <c r="U53" s="2">
        <v>5</v>
      </c>
      <c r="V53" s="2">
        <v>4</v>
      </c>
      <c r="W53" s="2">
        <v>11</v>
      </c>
      <c r="X53" s="2">
        <v>24</v>
      </c>
      <c r="Y53" s="2"/>
      <c r="Z53" s="2">
        <v>37</v>
      </c>
      <c r="AA53" s="2">
        <v>82</v>
      </c>
      <c r="AB53" s="2">
        <v>0.45100000000000001</v>
      </c>
      <c r="AC53" s="2">
        <v>9</v>
      </c>
      <c r="AD53" s="2">
        <v>28</v>
      </c>
      <c r="AE53" s="2">
        <v>0.32100000000000001</v>
      </c>
      <c r="AF53" s="2">
        <v>19</v>
      </c>
      <c r="AG53" s="2">
        <v>25</v>
      </c>
      <c r="AH53" s="2">
        <v>0.76</v>
      </c>
      <c r="AI53" s="2">
        <v>11</v>
      </c>
      <c r="AJ53" s="2">
        <v>55</v>
      </c>
      <c r="AK53" s="2">
        <v>23</v>
      </c>
      <c r="AL53" s="2">
        <v>4</v>
      </c>
      <c r="AM53" s="2">
        <v>9</v>
      </c>
      <c r="AN53" s="2">
        <v>13</v>
      </c>
      <c r="AO53" s="2">
        <v>17</v>
      </c>
    </row>
    <row r="54" spans="1:41" x14ac:dyDescent="0.2">
      <c r="A54" s="2">
        <v>53</v>
      </c>
      <c r="B54" s="1">
        <v>53</v>
      </c>
      <c r="C54" s="3">
        <v>44598</v>
      </c>
      <c r="D54" s="2" t="s">
        <v>24</v>
      </c>
      <c r="E54" s="4" t="s">
        <v>51</v>
      </c>
      <c r="F54" s="2" t="s">
        <v>23</v>
      </c>
      <c r="G54" s="2">
        <v>105</v>
      </c>
      <c r="H54" s="2">
        <v>118</v>
      </c>
      <c r="I54" s="2">
        <v>40</v>
      </c>
      <c r="J54" s="2">
        <v>95</v>
      </c>
      <c r="K54" s="2">
        <v>0.42099999999999999</v>
      </c>
      <c r="L54" s="2">
        <v>12</v>
      </c>
      <c r="M54" s="2">
        <v>32</v>
      </c>
      <c r="N54" s="2">
        <v>0.375</v>
      </c>
      <c r="O54" s="2">
        <v>13</v>
      </c>
      <c r="P54" s="2">
        <v>19</v>
      </c>
      <c r="Q54" s="2">
        <v>0.68400000000000005</v>
      </c>
      <c r="R54" s="2">
        <v>14</v>
      </c>
      <c r="S54" s="2">
        <v>47</v>
      </c>
      <c r="T54" s="2">
        <v>28</v>
      </c>
      <c r="U54" s="2">
        <v>6</v>
      </c>
      <c r="V54" s="2">
        <v>9</v>
      </c>
      <c r="W54" s="2">
        <v>10</v>
      </c>
      <c r="X54" s="2">
        <v>22</v>
      </c>
      <c r="Y54" s="2"/>
      <c r="Z54" s="2">
        <v>42</v>
      </c>
      <c r="AA54" s="2">
        <v>91</v>
      </c>
      <c r="AB54" s="2">
        <v>0.46200000000000002</v>
      </c>
      <c r="AC54" s="2">
        <v>17</v>
      </c>
      <c r="AD54" s="2">
        <v>36</v>
      </c>
      <c r="AE54" s="2">
        <v>0.47199999999999998</v>
      </c>
      <c r="AF54" s="2">
        <v>17</v>
      </c>
      <c r="AG54" s="2">
        <v>21</v>
      </c>
      <c r="AH54" s="2">
        <v>0.81</v>
      </c>
      <c r="AI54" s="2">
        <v>11</v>
      </c>
      <c r="AJ54" s="2">
        <v>51</v>
      </c>
      <c r="AK54" s="2">
        <v>27</v>
      </c>
      <c r="AL54" s="2">
        <v>6</v>
      </c>
      <c r="AM54" s="2">
        <v>7</v>
      </c>
      <c r="AN54" s="2">
        <v>10</v>
      </c>
      <c r="AO54" s="2">
        <v>19</v>
      </c>
    </row>
    <row r="55" spans="1:41" x14ac:dyDescent="0.2">
      <c r="A55" s="2">
        <v>54</v>
      </c>
      <c r="B55" s="1">
        <v>54</v>
      </c>
      <c r="C55" s="3">
        <v>44600</v>
      </c>
      <c r="D55" s="2" t="s">
        <v>24</v>
      </c>
      <c r="E55" s="4" t="s">
        <v>53</v>
      </c>
      <c r="F55" s="2" t="s">
        <v>23</v>
      </c>
      <c r="G55" s="2">
        <v>86</v>
      </c>
      <c r="H55" s="2">
        <v>116</v>
      </c>
      <c r="I55" s="2">
        <v>33</v>
      </c>
      <c r="J55" s="2">
        <v>87</v>
      </c>
      <c r="K55" s="2">
        <v>0.379</v>
      </c>
      <c r="L55" s="2">
        <v>5</v>
      </c>
      <c r="M55" s="2">
        <v>30</v>
      </c>
      <c r="N55" s="2">
        <v>0.16700000000000001</v>
      </c>
      <c r="O55" s="2">
        <v>15</v>
      </c>
      <c r="P55" s="2">
        <v>22</v>
      </c>
      <c r="Q55" s="2">
        <v>0.68200000000000005</v>
      </c>
      <c r="R55" s="2">
        <v>13</v>
      </c>
      <c r="S55" s="2">
        <v>45</v>
      </c>
      <c r="T55" s="2">
        <v>20</v>
      </c>
      <c r="U55" s="2">
        <v>5</v>
      </c>
      <c r="V55" s="2">
        <v>2</v>
      </c>
      <c r="W55" s="2">
        <v>15</v>
      </c>
      <c r="X55" s="2">
        <v>24</v>
      </c>
      <c r="Y55" s="2"/>
      <c r="Z55" s="2">
        <v>40</v>
      </c>
      <c r="AA55" s="2">
        <v>79</v>
      </c>
      <c r="AB55" s="2">
        <v>0.50600000000000001</v>
      </c>
      <c r="AC55" s="2">
        <v>18</v>
      </c>
      <c r="AD55" s="2">
        <v>36</v>
      </c>
      <c r="AE55" s="2">
        <v>0.5</v>
      </c>
      <c r="AF55" s="2">
        <v>18</v>
      </c>
      <c r="AG55" s="2">
        <v>23</v>
      </c>
      <c r="AH55" s="2">
        <v>0.78300000000000003</v>
      </c>
      <c r="AI55" s="2">
        <v>6</v>
      </c>
      <c r="AJ55" s="2">
        <v>47</v>
      </c>
      <c r="AK55" s="2">
        <v>24</v>
      </c>
      <c r="AL55" s="2">
        <v>10</v>
      </c>
      <c r="AM55" s="2">
        <v>5</v>
      </c>
      <c r="AN55" s="2">
        <v>13</v>
      </c>
      <c r="AO55" s="2">
        <v>18</v>
      </c>
    </row>
    <row r="56" spans="1:41" x14ac:dyDescent="0.2">
      <c r="A56" s="2">
        <v>55</v>
      </c>
      <c r="B56" s="1">
        <v>55</v>
      </c>
      <c r="C56" s="3">
        <v>44602</v>
      </c>
      <c r="D56" s="2"/>
      <c r="E56" s="4" t="s">
        <v>48</v>
      </c>
      <c r="F56" s="2" t="s">
        <v>23</v>
      </c>
      <c r="G56" s="2">
        <v>107</v>
      </c>
      <c r="H56" s="2">
        <v>132</v>
      </c>
      <c r="I56" s="2">
        <v>41</v>
      </c>
      <c r="J56" s="2">
        <v>94</v>
      </c>
      <c r="K56" s="2">
        <v>0.436</v>
      </c>
      <c r="L56" s="2">
        <v>7</v>
      </c>
      <c r="M56" s="2">
        <v>35</v>
      </c>
      <c r="N56" s="2">
        <v>0.2</v>
      </c>
      <c r="O56" s="2">
        <v>18</v>
      </c>
      <c r="P56" s="2">
        <v>21</v>
      </c>
      <c r="Q56" s="2">
        <v>0.85699999999999998</v>
      </c>
      <c r="R56" s="2">
        <v>10</v>
      </c>
      <c r="S56" s="2">
        <v>40</v>
      </c>
      <c r="T56" s="2">
        <v>27</v>
      </c>
      <c r="U56" s="2">
        <v>4</v>
      </c>
      <c r="V56" s="2">
        <v>7</v>
      </c>
      <c r="W56" s="2">
        <v>9</v>
      </c>
      <c r="X56" s="2">
        <v>29</v>
      </c>
      <c r="Y56" s="2"/>
      <c r="Z56" s="2">
        <v>44</v>
      </c>
      <c r="AA56" s="2">
        <v>92</v>
      </c>
      <c r="AB56" s="2">
        <v>0.47799999999999998</v>
      </c>
      <c r="AC56" s="2">
        <v>15</v>
      </c>
      <c r="AD56" s="2">
        <v>30</v>
      </c>
      <c r="AE56" s="2">
        <v>0.5</v>
      </c>
      <c r="AF56" s="2">
        <v>29</v>
      </c>
      <c r="AG56" s="2">
        <v>42</v>
      </c>
      <c r="AH56" s="2">
        <v>0.69</v>
      </c>
      <c r="AI56" s="2">
        <v>18</v>
      </c>
      <c r="AJ56" s="2">
        <v>60</v>
      </c>
      <c r="AK56" s="2">
        <v>32</v>
      </c>
      <c r="AL56" s="2">
        <v>6</v>
      </c>
      <c r="AM56" s="2">
        <v>4</v>
      </c>
      <c r="AN56" s="2">
        <v>12</v>
      </c>
      <c r="AO56" s="2">
        <v>23</v>
      </c>
    </row>
    <row r="57" spans="1:41" x14ac:dyDescent="0.2">
      <c r="A57" s="2">
        <v>56</v>
      </c>
      <c r="B57" s="1">
        <v>56</v>
      </c>
      <c r="C57" s="3">
        <v>44603</v>
      </c>
      <c r="D57" s="2"/>
      <c r="E57" s="4" t="s">
        <v>47</v>
      </c>
      <c r="F57" s="2" t="s">
        <v>23</v>
      </c>
      <c r="G57" s="2">
        <v>119</v>
      </c>
      <c r="H57" s="2">
        <v>141</v>
      </c>
      <c r="I57" s="2">
        <v>48</v>
      </c>
      <c r="J57" s="2">
        <v>102</v>
      </c>
      <c r="K57" s="2">
        <v>0.47099999999999997</v>
      </c>
      <c r="L57" s="2">
        <v>12</v>
      </c>
      <c r="M57" s="2">
        <v>35</v>
      </c>
      <c r="N57" s="2">
        <v>0.34300000000000003</v>
      </c>
      <c r="O57" s="2">
        <v>11</v>
      </c>
      <c r="P57" s="2">
        <v>18</v>
      </c>
      <c r="Q57" s="2">
        <v>0.61099999999999999</v>
      </c>
      <c r="R57" s="2">
        <v>16</v>
      </c>
      <c r="S57" s="2">
        <v>45</v>
      </c>
      <c r="T57" s="2">
        <v>32</v>
      </c>
      <c r="U57" s="2">
        <v>10</v>
      </c>
      <c r="V57" s="2">
        <v>6</v>
      </c>
      <c r="W57" s="2">
        <v>18</v>
      </c>
      <c r="X57" s="2">
        <v>20</v>
      </c>
      <c r="Y57" s="2"/>
      <c r="Z57" s="2">
        <v>54</v>
      </c>
      <c r="AA57" s="2">
        <v>97</v>
      </c>
      <c r="AB57" s="2">
        <v>0.55700000000000005</v>
      </c>
      <c r="AC57" s="2">
        <v>18</v>
      </c>
      <c r="AD57" s="2">
        <v>42</v>
      </c>
      <c r="AE57" s="2">
        <v>0.42899999999999999</v>
      </c>
      <c r="AF57" s="2">
        <v>15</v>
      </c>
      <c r="AG57" s="2">
        <v>23</v>
      </c>
      <c r="AH57" s="2">
        <v>0.65200000000000002</v>
      </c>
      <c r="AI57" s="2">
        <v>15</v>
      </c>
      <c r="AJ57" s="2">
        <v>51</v>
      </c>
      <c r="AK57" s="2">
        <v>36</v>
      </c>
      <c r="AL57" s="2">
        <v>13</v>
      </c>
      <c r="AM57" s="2">
        <v>2</v>
      </c>
      <c r="AN57" s="2">
        <v>18</v>
      </c>
      <c r="AO57" s="2">
        <v>22</v>
      </c>
    </row>
    <row r="58" spans="1:41" x14ac:dyDescent="0.2">
      <c r="A58" s="2">
        <v>57</v>
      </c>
      <c r="B58" s="1">
        <v>57</v>
      </c>
      <c r="C58" s="3">
        <v>44606</v>
      </c>
      <c r="D58" s="2" t="s">
        <v>24</v>
      </c>
      <c r="E58" s="4" t="s">
        <v>43</v>
      </c>
      <c r="F58" s="2" t="s">
        <v>23</v>
      </c>
      <c r="G58" s="2">
        <v>94</v>
      </c>
      <c r="H58" s="2">
        <v>103</v>
      </c>
      <c r="I58" s="2">
        <v>32</v>
      </c>
      <c r="J58" s="2">
        <v>85</v>
      </c>
      <c r="K58" s="2">
        <v>0.376</v>
      </c>
      <c r="L58" s="2">
        <v>8</v>
      </c>
      <c r="M58" s="2">
        <v>23</v>
      </c>
      <c r="N58" s="2">
        <v>0.34799999999999998</v>
      </c>
      <c r="O58" s="2">
        <v>22</v>
      </c>
      <c r="P58" s="2">
        <v>27</v>
      </c>
      <c r="Q58" s="2">
        <v>0.81499999999999995</v>
      </c>
      <c r="R58" s="2">
        <v>13</v>
      </c>
      <c r="S58" s="2">
        <v>44</v>
      </c>
      <c r="T58" s="2">
        <v>19</v>
      </c>
      <c r="U58" s="2">
        <v>7</v>
      </c>
      <c r="V58" s="2">
        <v>3</v>
      </c>
      <c r="W58" s="2">
        <v>11</v>
      </c>
      <c r="X58" s="2">
        <v>19</v>
      </c>
      <c r="Y58" s="2"/>
      <c r="Z58" s="2">
        <v>40</v>
      </c>
      <c r="AA58" s="2">
        <v>85</v>
      </c>
      <c r="AB58" s="2">
        <v>0.47099999999999997</v>
      </c>
      <c r="AC58" s="2">
        <v>9</v>
      </c>
      <c r="AD58" s="2">
        <v>29</v>
      </c>
      <c r="AE58" s="2">
        <v>0.31</v>
      </c>
      <c r="AF58" s="2">
        <v>14</v>
      </c>
      <c r="AG58" s="2">
        <v>18</v>
      </c>
      <c r="AH58" s="2">
        <v>0.77800000000000002</v>
      </c>
      <c r="AI58" s="2">
        <v>10</v>
      </c>
      <c r="AJ58" s="2">
        <v>45</v>
      </c>
      <c r="AK58" s="2">
        <v>21</v>
      </c>
      <c r="AL58" s="2">
        <v>8</v>
      </c>
      <c r="AM58" s="2">
        <v>3</v>
      </c>
      <c r="AN58" s="2">
        <v>15</v>
      </c>
      <c r="AO58" s="2">
        <v>16</v>
      </c>
    </row>
    <row r="59" spans="1:41" x14ac:dyDescent="0.2">
      <c r="A59" s="2">
        <v>58</v>
      </c>
      <c r="B59" s="1">
        <v>58</v>
      </c>
      <c r="C59" s="3">
        <v>44608</v>
      </c>
      <c r="D59" s="2" t="s">
        <v>24</v>
      </c>
      <c r="E59" s="4" t="s">
        <v>52</v>
      </c>
      <c r="F59" s="2" t="s">
        <v>28</v>
      </c>
      <c r="G59" s="2">
        <v>112</v>
      </c>
      <c r="H59" s="2">
        <v>111</v>
      </c>
      <c r="I59" s="2">
        <v>43</v>
      </c>
      <c r="J59" s="2">
        <v>93</v>
      </c>
      <c r="K59" s="2">
        <v>0.46200000000000002</v>
      </c>
      <c r="L59" s="2">
        <v>16</v>
      </c>
      <c r="M59" s="2">
        <v>30</v>
      </c>
      <c r="N59" s="2">
        <v>0.53300000000000003</v>
      </c>
      <c r="O59" s="2">
        <v>10</v>
      </c>
      <c r="P59" s="2">
        <v>13</v>
      </c>
      <c r="Q59" s="2">
        <v>0.76900000000000002</v>
      </c>
      <c r="R59" s="2">
        <v>18</v>
      </c>
      <c r="S59" s="2">
        <v>47</v>
      </c>
      <c r="T59" s="2">
        <v>28</v>
      </c>
      <c r="U59" s="2">
        <v>9</v>
      </c>
      <c r="V59" s="2">
        <v>1</v>
      </c>
      <c r="W59" s="2">
        <v>16</v>
      </c>
      <c r="X59" s="2">
        <v>17</v>
      </c>
      <c r="Y59" s="2"/>
      <c r="Z59" s="2">
        <v>42</v>
      </c>
      <c r="AA59" s="2">
        <v>77</v>
      </c>
      <c r="AB59" s="2">
        <v>0.54500000000000004</v>
      </c>
      <c r="AC59" s="2">
        <v>13</v>
      </c>
      <c r="AD59" s="2">
        <v>32</v>
      </c>
      <c r="AE59" s="2">
        <v>0.40600000000000003</v>
      </c>
      <c r="AF59" s="2">
        <v>14</v>
      </c>
      <c r="AG59" s="2">
        <v>18</v>
      </c>
      <c r="AH59" s="2">
        <v>0.77800000000000002</v>
      </c>
      <c r="AI59" s="2">
        <v>2</v>
      </c>
      <c r="AJ59" s="2">
        <v>30</v>
      </c>
      <c r="AK59" s="2">
        <v>29</v>
      </c>
      <c r="AL59" s="2">
        <v>8</v>
      </c>
      <c r="AM59" s="2">
        <v>6</v>
      </c>
      <c r="AN59" s="2">
        <v>15</v>
      </c>
      <c r="AO59" s="2">
        <v>14</v>
      </c>
    </row>
    <row r="60" spans="1:41" x14ac:dyDescent="0.2">
      <c r="A60" s="2">
        <v>59</v>
      </c>
      <c r="B60" s="1">
        <v>59</v>
      </c>
      <c r="C60" s="3">
        <v>44616</v>
      </c>
      <c r="D60" s="2"/>
      <c r="E60" s="4" t="s">
        <v>32</v>
      </c>
      <c r="F60" s="2" t="s">
        <v>28</v>
      </c>
      <c r="G60" s="2">
        <v>106</v>
      </c>
      <c r="H60" s="2">
        <v>103</v>
      </c>
      <c r="I60" s="2">
        <v>35</v>
      </c>
      <c r="J60" s="2">
        <v>86</v>
      </c>
      <c r="K60" s="2">
        <v>0.40699999999999997</v>
      </c>
      <c r="L60" s="2">
        <v>11</v>
      </c>
      <c r="M60" s="2">
        <v>34</v>
      </c>
      <c r="N60" s="2">
        <v>0.32400000000000001</v>
      </c>
      <c r="O60" s="2">
        <v>25</v>
      </c>
      <c r="P60" s="2">
        <v>28</v>
      </c>
      <c r="Q60" s="2">
        <v>0.89300000000000002</v>
      </c>
      <c r="R60" s="2">
        <v>13</v>
      </c>
      <c r="S60" s="2">
        <v>49</v>
      </c>
      <c r="T60" s="2">
        <v>23</v>
      </c>
      <c r="U60" s="2">
        <v>8</v>
      </c>
      <c r="V60" s="2">
        <v>8</v>
      </c>
      <c r="W60" s="2">
        <v>10</v>
      </c>
      <c r="X60" s="2">
        <v>24</v>
      </c>
      <c r="Y60" s="2"/>
      <c r="Z60" s="2">
        <v>34</v>
      </c>
      <c r="AA60" s="2">
        <v>77</v>
      </c>
      <c r="AB60" s="2">
        <v>0.442</v>
      </c>
      <c r="AC60" s="2">
        <v>12</v>
      </c>
      <c r="AD60" s="2">
        <v>35</v>
      </c>
      <c r="AE60" s="2">
        <v>0.34300000000000003</v>
      </c>
      <c r="AF60" s="2">
        <v>23</v>
      </c>
      <c r="AG60" s="2">
        <v>34</v>
      </c>
      <c r="AH60" s="2">
        <v>0.67600000000000005</v>
      </c>
      <c r="AI60" s="2">
        <v>8</v>
      </c>
      <c r="AJ60" s="2">
        <v>43</v>
      </c>
      <c r="AK60" s="2">
        <v>20</v>
      </c>
      <c r="AL60" s="2">
        <v>3</v>
      </c>
      <c r="AM60" s="2">
        <v>7</v>
      </c>
      <c r="AN60" s="2">
        <v>12</v>
      </c>
      <c r="AO60" s="2">
        <v>21</v>
      </c>
    </row>
    <row r="61" spans="1:41" x14ac:dyDescent="0.2">
      <c r="A61" s="2">
        <v>60</v>
      </c>
      <c r="B61" s="1">
        <v>60</v>
      </c>
      <c r="C61" s="3">
        <v>44618</v>
      </c>
      <c r="D61" s="2"/>
      <c r="E61" s="4" t="s">
        <v>52</v>
      </c>
      <c r="F61" s="2" t="s">
        <v>23</v>
      </c>
      <c r="G61" s="2">
        <v>104</v>
      </c>
      <c r="H61" s="2">
        <v>113</v>
      </c>
      <c r="I61" s="2">
        <v>39</v>
      </c>
      <c r="J61" s="2">
        <v>87</v>
      </c>
      <c r="K61" s="2">
        <v>0.44800000000000001</v>
      </c>
      <c r="L61" s="2">
        <v>7</v>
      </c>
      <c r="M61" s="2">
        <v>27</v>
      </c>
      <c r="N61" s="2">
        <v>0.25900000000000001</v>
      </c>
      <c r="O61" s="2">
        <v>19</v>
      </c>
      <c r="P61" s="2">
        <v>22</v>
      </c>
      <c r="Q61" s="2">
        <v>0.86399999999999999</v>
      </c>
      <c r="R61" s="2">
        <v>10</v>
      </c>
      <c r="S61" s="2">
        <v>41</v>
      </c>
      <c r="T61" s="2">
        <v>18</v>
      </c>
      <c r="U61" s="2">
        <v>4</v>
      </c>
      <c r="V61" s="2">
        <v>4</v>
      </c>
      <c r="W61" s="2">
        <v>14</v>
      </c>
      <c r="X61" s="2">
        <v>22</v>
      </c>
      <c r="Y61" s="2"/>
      <c r="Z61" s="2">
        <v>42</v>
      </c>
      <c r="AA61" s="2">
        <v>88</v>
      </c>
      <c r="AB61" s="2">
        <v>0.47699999999999998</v>
      </c>
      <c r="AC61" s="2">
        <v>10</v>
      </c>
      <c r="AD61" s="2">
        <v>26</v>
      </c>
      <c r="AE61" s="2">
        <v>0.38500000000000001</v>
      </c>
      <c r="AF61" s="2">
        <v>19</v>
      </c>
      <c r="AG61" s="2">
        <v>21</v>
      </c>
      <c r="AH61" s="2">
        <v>0.90500000000000003</v>
      </c>
      <c r="AI61" s="2">
        <v>10</v>
      </c>
      <c r="AJ61" s="2">
        <v>37</v>
      </c>
      <c r="AK61" s="2">
        <v>31</v>
      </c>
      <c r="AL61" s="2">
        <v>5</v>
      </c>
      <c r="AM61" s="2">
        <v>6</v>
      </c>
      <c r="AN61" s="2">
        <v>10</v>
      </c>
      <c r="AO61" s="2">
        <v>21</v>
      </c>
    </row>
    <row r="62" spans="1:41" x14ac:dyDescent="0.2">
      <c r="A62" s="2">
        <v>61</v>
      </c>
      <c r="B62" s="1">
        <v>61</v>
      </c>
      <c r="C62" s="3">
        <v>44619</v>
      </c>
      <c r="D62" s="2" t="s">
        <v>24</v>
      </c>
      <c r="E62" s="4" t="s">
        <v>47</v>
      </c>
      <c r="F62" s="2" t="s">
        <v>28</v>
      </c>
      <c r="G62" s="2">
        <v>127</v>
      </c>
      <c r="H62" s="2">
        <v>126</v>
      </c>
      <c r="I62" s="2">
        <v>50</v>
      </c>
      <c r="J62" s="2">
        <v>110</v>
      </c>
      <c r="K62" s="2">
        <v>0.45500000000000002</v>
      </c>
      <c r="L62" s="2">
        <v>14</v>
      </c>
      <c r="M62" s="2">
        <v>40</v>
      </c>
      <c r="N62" s="2">
        <v>0.35</v>
      </c>
      <c r="O62" s="2">
        <v>13</v>
      </c>
      <c r="P62" s="2">
        <v>18</v>
      </c>
      <c r="Q62" s="2">
        <v>0.72199999999999998</v>
      </c>
      <c r="R62" s="2">
        <v>22</v>
      </c>
      <c r="S62" s="2">
        <v>54</v>
      </c>
      <c r="T62" s="2">
        <v>30</v>
      </c>
      <c r="U62" s="2">
        <v>10</v>
      </c>
      <c r="V62" s="2">
        <v>3</v>
      </c>
      <c r="W62" s="2">
        <v>14</v>
      </c>
      <c r="X62" s="2">
        <v>29</v>
      </c>
      <c r="Y62" s="2"/>
      <c r="Z62" s="2">
        <v>45</v>
      </c>
      <c r="AA62" s="2">
        <v>89</v>
      </c>
      <c r="AB62" s="2">
        <v>0.50600000000000001</v>
      </c>
      <c r="AC62" s="2">
        <v>13</v>
      </c>
      <c r="AD62" s="2">
        <v>31</v>
      </c>
      <c r="AE62" s="2">
        <v>0.41899999999999998</v>
      </c>
      <c r="AF62" s="2">
        <v>23</v>
      </c>
      <c r="AG62" s="2">
        <v>34</v>
      </c>
      <c r="AH62" s="2">
        <v>0.67600000000000005</v>
      </c>
      <c r="AI62" s="2">
        <v>12</v>
      </c>
      <c r="AJ62" s="2">
        <v>46</v>
      </c>
      <c r="AK62" s="2">
        <v>25</v>
      </c>
      <c r="AL62" s="2">
        <v>8</v>
      </c>
      <c r="AM62" s="2">
        <v>8</v>
      </c>
      <c r="AN62" s="2">
        <v>17</v>
      </c>
      <c r="AO62" s="2">
        <v>19</v>
      </c>
    </row>
    <row r="63" spans="1:41" x14ac:dyDescent="0.2">
      <c r="A63" s="2">
        <v>62</v>
      </c>
      <c r="B63" s="1">
        <v>62</v>
      </c>
      <c r="C63" s="3">
        <v>44621</v>
      </c>
      <c r="D63" s="2" t="s">
        <v>24</v>
      </c>
      <c r="E63" s="4" t="s">
        <v>43</v>
      </c>
      <c r="F63" s="2" t="s">
        <v>23</v>
      </c>
      <c r="G63" s="2">
        <v>113</v>
      </c>
      <c r="H63" s="2">
        <v>116</v>
      </c>
      <c r="I63" s="2">
        <v>43</v>
      </c>
      <c r="J63" s="2">
        <v>90</v>
      </c>
      <c r="K63" s="2">
        <v>0.47799999999999998</v>
      </c>
      <c r="L63" s="2">
        <v>8</v>
      </c>
      <c r="M63" s="2">
        <v>27</v>
      </c>
      <c r="N63" s="2">
        <v>0.29599999999999999</v>
      </c>
      <c r="O63" s="2">
        <v>19</v>
      </c>
      <c r="P63" s="2">
        <v>23</v>
      </c>
      <c r="Q63" s="2">
        <v>0.82599999999999996</v>
      </c>
      <c r="R63" s="2">
        <v>14</v>
      </c>
      <c r="S63" s="2">
        <v>43</v>
      </c>
      <c r="T63" s="2">
        <v>23</v>
      </c>
      <c r="U63" s="2">
        <v>9</v>
      </c>
      <c r="V63" s="2">
        <v>3</v>
      </c>
      <c r="W63" s="2">
        <v>12</v>
      </c>
      <c r="X63" s="2">
        <v>21</v>
      </c>
      <c r="Y63" s="2"/>
      <c r="Z63" s="2">
        <v>41</v>
      </c>
      <c r="AA63" s="2">
        <v>82</v>
      </c>
      <c r="AB63" s="2">
        <v>0.5</v>
      </c>
      <c r="AC63" s="2">
        <v>13</v>
      </c>
      <c r="AD63" s="2">
        <v>26</v>
      </c>
      <c r="AE63" s="2">
        <v>0.5</v>
      </c>
      <c r="AF63" s="2">
        <v>21</v>
      </c>
      <c r="AG63" s="2">
        <v>26</v>
      </c>
      <c r="AH63" s="2">
        <v>0.80800000000000005</v>
      </c>
      <c r="AI63" s="2">
        <v>12</v>
      </c>
      <c r="AJ63" s="2">
        <v>42</v>
      </c>
      <c r="AK63" s="2">
        <v>29</v>
      </c>
      <c r="AL63" s="2">
        <v>6</v>
      </c>
      <c r="AM63" s="2">
        <v>8</v>
      </c>
      <c r="AN63" s="2">
        <v>15</v>
      </c>
      <c r="AO63" s="2">
        <v>22</v>
      </c>
    </row>
    <row r="64" spans="1:41" x14ac:dyDescent="0.2">
      <c r="A64" s="2">
        <v>63</v>
      </c>
      <c r="B64" s="1">
        <v>63</v>
      </c>
      <c r="C64" s="3">
        <v>44623</v>
      </c>
      <c r="D64" s="2" t="s">
        <v>24</v>
      </c>
      <c r="E64" s="4" t="s">
        <v>33</v>
      </c>
      <c r="F64" s="2" t="s">
        <v>28</v>
      </c>
      <c r="G64" s="2">
        <v>108</v>
      </c>
      <c r="H64" s="2">
        <v>106</v>
      </c>
      <c r="I64" s="2">
        <v>38</v>
      </c>
      <c r="J64" s="2">
        <v>84</v>
      </c>
      <c r="K64" s="2">
        <v>0.45200000000000001</v>
      </c>
      <c r="L64" s="2">
        <v>11</v>
      </c>
      <c r="M64" s="2">
        <v>37</v>
      </c>
      <c r="N64" s="2">
        <v>0.29699999999999999</v>
      </c>
      <c r="O64" s="2">
        <v>21</v>
      </c>
      <c r="P64" s="2">
        <v>28</v>
      </c>
      <c r="Q64" s="2">
        <v>0.75</v>
      </c>
      <c r="R64" s="2">
        <v>11</v>
      </c>
      <c r="S64" s="2">
        <v>42</v>
      </c>
      <c r="T64" s="2">
        <v>25</v>
      </c>
      <c r="U64" s="2">
        <v>4</v>
      </c>
      <c r="V64" s="2">
        <v>5</v>
      </c>
      <c r="W64" s="2">
        <v>9</v>
      </c>
      <c r="X64" s="2">
        <v>29</v>
      </c>
      <c r="Y64" s="2"/>
      <c r="Z64" s="2">
        <v>36</v>
      </c>
      <c r="AA64" s="2">
        <v>83</v>
      </c>
      <c r="AB64" s="2">
        <v>0.434</v>
      </c>
      <c r="AC64" s="2">
        <v>7</v>
      </c>
      <c r="AD64" s="2">
        <v>26</v>
      </c>
      <c r="AE64" s="2">
        <v>0.26900000000000002</v>
      </c>
      <c r="AF64" s="2">
        <v>27</v>
      </c>
      <c r="AG64" s="2">
        <v>36</v>
      </c>
      <c r="AH64" s="2">
        <v>0.75</v>
      </c>
      <c r="AI64" s="2">
        <v>14</v>
      </c>
      <c r="AJ64" s="2">
        <v>41</v>
      </c>
      <c r="AK64" s="2">
        <v>12</v>
      </c>
      <c r="AL64" s="2">
        <v>5</v>
      </c>
      <c r="AM64" s="2">
        <v>4</v>
      </c>
      <c r="AN64" s="2">
        <v>10</v>
      </c>
      <c r="AO64" s="2">
        <v>22</v>
      </c>
    </row>
    <row r="65" spans="1:41" x14ac:dyDescent="0.2">
      <c r="A65" s="2">
        <v>64</v>
      </c>
      <c r="B65" s="1">
        <v>64</v>
      </c>
      <c r="C65" s="3">
        <v>44624</v>
      </c>
      <c r="D65" s="2"/>
      <c r="E65" s="4" t="s">
        <v>35</v>
      </c>
      <c r="F65" s="2" t="s">
        <v>28</v>
      </c>
      <c r="G65" s="2">
        <v>111</v>
      </c>
      <c r="H65" s="2">
        <v>106</v>
      </c>
      <c r="I65" s="2">
        <v>42</v>
      </c>
      <c r="J65" s="2">
        <v>94</v>
      </c>
      <c r="K65" s="2">
        <v>0.44700000000000001</v>
      </c>
      <c r="L65" s="2">
        <v>15</v>
      </c>
      <c r="M65" s="2">
        <v>30</v>
      </c>
      <c r="N65" s="2">
        <v>0.5</v>
      </c>
      <c r="O65" s="2">
        <v>12</v>
      </c>
      <c r="P65" s="2">
        <v>18</v>
      </c>
      <c r="Q65" s="2">
        <v>0.66700000000000004</v>
      </c>
      <c r="R65" s="2">
        <v>19</v>
      </c>
      <c r="S65" s="2">
        <v>52</v>
      </c>
      <c r="T65" s="2">
        <v>28</v>
      </c>
      <c r="U65" s="2">
        <v>5</v>
      </c>
      <c r="V65" s="2">
        <v>9</v>
      </c>
      <c r="W65" s="2">
        <v>13</v>
      </c>
      <c r="X65" s="2">
        <v>22</v>
      </c>
      <c r="Y65" s="2"/>
      <c r="Z65" s="2">
        <v>39</v>
      </c>
      <c r="AA65" s="2">
        <v>100</v>
      </c>
      <c r="AB65" s="2">
        <v>0.39</v>
      </c>
      <c r="AC65" s="2">
        <v>10</v>
      </c>
      <c r="AD65" s="2">
        <v>40</v>
      </c>
      <c r="AE65" s="2">
        <v>0.25</v>
      </c>
      <c r="AF65" s="2">
        <v>18</v>
      </c>
      <c r="AG65" s="2">
        <v>28</v>
      </c>
      <c r="AH65" s="2">
        <v>0.64300000000000002</v>
      </c>
      <c r="AI65" s="2">
        <v>21</v>
      </c>
      <c r="AJ65" s="2">
        <v>55</v>
      </c>
      <c r="AK65" s="2">
        <v>24</v>
      </c>
      <c r="AL65" s="2">
        <v>4</v>
      </c>
      <c r="AM65" s="2">
        <v>9</v>
      </c>
      <c r="AN65" s="2">
        <v>12</v>
      </c>
      <c r="AO65" s="2">
        <v>16</v>
      </c>
    </row>
    <row r="66" spans="1:41" x14ac:dyDescent="0.2">
      <c r="A66" s="2">
        <v>65</v>
      </c>
      <c r="B66" s="1">
        <v>65</v>
      </c>
      <c r="C66" s="3">
        <v>44627</v>
      </c>
      <c r="D66" s="2"/>
      <c r="E66" s="4" t="s">
        <v>25</v>
      </c>
      <c r="F66" s="2" t="s">
        <v>28</v>
      </c>
      <c r="G66" s="2">
        <v>113</v>
      </c>
      <c r="H66" s="2">
        <v>110</v>
      </c>
      <c r="I66" s="2">
        <v>43</v>
      </c>
      <c r="J66" s="2">
        <v>93</v>
      </c>
      <c r="K66" s="2">
        <v>0.46200000000000002</v>
      </c>
      <c r="L66" s="2">
        <v>12</v>
      </c>
      <c r="M66" s="2">
        <v>33</v>
      </c>
      <c r="N66" s="2">
        <v>0.36399999999999999</v>
      </c>
      <c r="O66" s="2">
        <v>15</v>
      </c>
      <c r="P66" s="2">
        <v>23</v>
      </c>
      <c r="Q66" s="2">
        <v>0.65200000000000002</v>
      </c>
      <c r="R66" s="2">
        <v>15</v>
      </c>
      <c r="S66" s="2">
        <v>47</v>
      </c>
      <c r="T66" s="2">
        <v>27</v>
      </c>
      <c r="U66" s="2">
        <v>7</v>
      </c>
      <c r="V66" s="2">
        <v>2</v>
      </c>
      <c r="W66" s="2">
        <v>12</v>
      </c>
      <c r="X66" s="2">
        <v>27</v>
      </c>
      <c r="Y66" s="2"/>
      <c r="Z66" s="2">
        <v>42</v>
      </c>
      <c r="AA66" s="2">
        <v>93</v>
      </c>
      <c r="AB66" s="2">
        <v>0.45200000000000001</v>
      </c>
      <c r="AC66" s="2">
        <v>11</v>
      </c>
      <c r="AD66" s="2">
        <v>38</v>
      </c>
      <c r="AE66" s="2">
        <v>0.28899999999999998</v>
      </c>
      <c r="AF66" s="2">
        <v>15</v>
      </c>
      <c r="AG66" s="2">
        <v>22</v>
      </c>
      <c r="AH66" s="2">
        <v>0.68200000000000005</v>
      </c>
      <c r="AI66" s="2">
        <v>13</v>
      </c>
      <c r="AJ66" s="2">
        <v>48</v>
      </c>
      <c r="AK66" s="2">
        <v>28</v>
      </c>
      <c r="AL66" s="2">
        <v>3</v>
      </c>
      <c r="AM66" s="2">
        <v>6</v>
      </c>
      <c r="AN66" s="2">
        <v>13</v>
      </c>
      <c r="AO66" s="2">
        <v>25</v>
      </c>
    </row>
    <row r="67" spans="1:41" x14ac:dyDescent="0.2">
      <c r="A67" s="2">
        <v>66</v>
      </c>
      <c r="B67" s="1">
        <v>66</v>
      </c>
      <c r="C67" s="3">
        <v>44629</v>
      </c>
      <c r="D67" s="2"/>
      <c r="E67" s="4" t="s">
        <v>22</v>
      </c>
      <c r="F67" s="2" t="s">
        <v>23</v>
      </c>
      <c r="G67" s="2">
        <v>108</v>
      </c>
      <c r="H67" s="2">
        <v>114</v>
      </c>
      <c r="I67" s="2">
        <v>42</v>
      </c>
      <c r="J67" s="2">
        <v>82</v>
      </c>
      <c r="K67" s="2">
        <v>0.51200000000000001</v>
      </c>
      <c r="L67" s="2">
        <v>11</v>
      </c>
      <c r="M67" s="2">
        <v>31</v>
      </c>
      <c r="N67" s="2">
        <v>0.35499999999999998</v>
      </c>
      <c r="O67" s="2">
        <v>13</v>
      </c>
      <c r="P67" s="2">
        <v>17</v>
      </c>
      <c r="Q67" s="2">
        <v>0.76500000000000001</v>
      </c>
      <c r="R67" s="2">
        <v>5</v>
      </c>
      <c r="S67" s="2">
        <v>32</v>
      </c>
      <c r="T67" s="2">
        <v>25</v>
      </c>
      <c r="U67" s="2">
        <v>6</v>
      </c>
      <c r="V67" s="2">
        <v>3</v>
      </c>
      <c r="W67" s="2">
        <v>16</v>
      </c>
      <c r="X67" s="2">
        <v>25</v>
      </c>
      <c r="Y67" s="2"/>
      <c r="Z67" s="2">
        <v>40</v>
      </c>
      <c r="AA67" s="2">
        <v>76</v>
      </c>
      <c r="AB67" s="2">
        <v>0.52600000000000002</v>
      </c>
      <c r="AC67" s="2">
        <v>3</v>
      </c>
      <c r="AD67" s="2">
        <v>15</v>
      </c>
      <c r="AE67" s="2">
        <v>0.2</v>
      </c>
      <c r="AF67" s="2">
        <v>31</v>
      </c>
      <c r="AG67" s="2">
        <v>35</v>
      </c>
      <c r="AH67" s="2">
        <v>0.88600000000000001</v>
      </c>
      <c r="AI67" s="2">
        <v>2</v>
      </c>
      <c r="AJ67" s="2">
        <v>33</v>
      </c>
      <c r="AK67" s="2">
        <v>19</v>
      </c>
      <c r="AL67" s="2">
        <v>13</v>
      </c>
      <c r="AM67" s="2">
        <v>0</v>
      </c>
      <c r="AN67" s="2">
        <v>11</v>
      </c>
      <c r="AO67" s="2">
        <v>15</v>
      </c>
    </row>
    <row r="68" spans="1:41" x14ac:dyDescent="0.2">
      <c r="A68" s="2">
        <v>67</v>
      </c>
      <c r="B68" s="1">
        <v>67</v>
      </c>
      <c r="C68" s="3">
        <v>44631</v>
      </c>
      <c r="D68" s="2" t="s">
        <v>24</v>
      </c>
      <c r="E68" s="4" t="s">
        <v>52</v>
      </c>
      <c r="F68" s="2" t="s">
        <v>23</v>
      </c>
      <c r="G68" s="2">
        <v>103</v>
      </c>
      <c r="H68" s="2">
        <v>114</v>
      </c>
      <c r="I68" s="2">
        <v>35</v>
      </c>
      <c r="J68" s="2">
        <v>83</v>
      </c>
      <c r="K68" s="2">
        <v>0.42199999999999999</v>
      </c>
      <c r="L68" s="2">
        <v>10</v>
      </c>
      <c r="M68" s="2">
        <v>34</v>
      </c>
      <c r="N68" s="2">
        <v>0.29399999999999998</v>
      </c>
      <c r="O68" s="2">
        <v>23</v>
      </c>
      <c r="P68" s="2">
        <v>24</v>
      </c>
      <c r="Q68" s="2">
        <v>0.95799999999999996</v>
      </c>
      <c r="R68" s="2">
        <v>11</v>
      </c>
      <c r="S68" s="2">
        <v>42</v>
      </c>
      <c r="T68" s="2">
        <v>21</v>
      </c>
      <c r="U68" s="2">
        <v>4</v>
      </c>
      <c r="V68" s="2">
        <v>4</v>
      </c>
      <c r="W68" s="2">
        <v>14</v>
      </c>
      <c r="X68" s="2">
        <v>22</v>
      </c>
      <c r="Y68" s="2"/>
      <c r="Z68" s="2">
        <v>42</v>
      </c>
      <c r="AA68" s="2">
        <v>90</v>
      </c>
      <c r="AB68" s="2">
        <v>0.46700000000000003</v>
      </c>
      <c r="AC68" s="2">
        <v>6</v>
      </c>
      <c r="AD68" s="2">
        <v>32</v>
      </c>
      <c r="AE68" s="2">
        <v>0.188</v>
      </c>
      <c r="AF68" s="2">
        <v>24</v>
      </c>
      <c r="AG68" s="2">
        <v>30</v>
      </c>
      <c r="AH68" s="2">
        <v>0.8</v>
      </c>
      <c r="AI68" s="2">
        <v>13</v>
      </c>
      <c r="AJ68" s="2">
        <v>47</v>
      </c>
      <c r="AK68" s="2">
        <v>23</v>
      </c>
      <c r="AL68" s="2">
        <v>10</v>
      </c>
      <c r="AM68" s="2">
        <v>3</v>
      </c>
      <c r="AN68" s="2">
        <v>9</v>
      </c>
      <c r="AO68" s="2">
        <v>19</v>
      </c>
    </row>
    <row r="69" spans="1:41" x14ac:dyDescent="0.2">
      <c r="A69" s="2">
        <v>68</v>
      </c>
      <c r="B69" s="1">
        <v>68</v>
      </c>
      <c r="C69" s="3">
        <v>44633</v>
      </c>
      <c r="D69" s="2"/>
      <c r="E69" s="4" t="s">
        <v>39</v>
      </c>
      <c r="F69" s="2" t="s">
        <v>23</v>
      </c>
      <c r="G69" s="2">
        <v>102</v>
      </c>
      <c r="H69" s="2">
        <v>106</v>
      </c>
      <c r="I69" s="2">
        <v>36</v>
      </c>
      <c r="J69" s="2">
        <v>80</v>
      </c>
      <c r="K69" s="2">
        <v>0.45</v>
      </c>
      <c r="L69" s="2">
        <v>12</v>
      </c>
      <c r="M69" s="2">
        <v>29</v>
      </c>
      <c r="N69" s="2">
        <v>0.41399999999999998</v>
      </c>
      <c r="O69" s="2">
        <v>18</v>
      </c>
      <c r="P69" s="2">
        <v>20</v>
      </c>
      <c r="Q69" s="2">
        <v>0.9</v>
      </c>
      <c r="R69" s="2">
        <v>8</v>
      </c>
      <c r="S69" s="2">
        <v>44</v>
      </c>
      <c r="T69" s="2">
        <v>23</v>
      </c>
      <c r="U69" s="2">
        <v>3</v>
      </c>
      <c r="V69" s="2">
        <v>4</v>
      </c>
      <c r="W69" s="2">
        <v>10</v>
      </c>
      <c r="X69" s="2">
        <v>18</v>
      </c>
      <c r="Y69" s="2"/>
      <c r="Z69" s="2">
        <v>40</v>
      </c>
      <c r="AA69" s="2">
        <v>89</v>
      </c>
      <c r="AB69" s="2">
        <v>0.44900000000000001</v>
      </c>
      <c r="AC69" s="2">
        <v>10</v>
      </c>
      <c r="AD69" s="2">
        <v>30</v>
      </c>
      <c r="AE69" s="2">
        <v>0.33300000000000002</v>
      </c>
      <c r="AF69" s="2">
        <v>16</v>
      </c>
      <c r="AG69" s="2">
        <v>20</v>
      </c>
      <c r="AH69" s="2">
        <v>0.8</v>
      </c>
      <c r="AI69" s="2">
        <v>11</v>
      </c>
      <c r="AJ69" s="2">
        <v>46</v>
      </c>
      <c r="AK69" s="2">
        <v>25</v>
      </c>
      <c r="AL69" s="2">
        <v>5</v>
      </c>
      <c r="AM69" s="2">
        <v>3</v>
      </c>
      <c r="AN69" s="2">
        <v>6</v>
      </c>
      <c r="AO69" s="2">
        <v>15</v>
      </c>
    </row>
    <row r="70" spans="1:41" x14ac:dyDescent="0.2">
      <c r="A70" s="2">
        <v>69</v>
      </c>
      <c r="B70" s="1">
        <v>69</v>
      </c>
      <c r="C70" s="3">
        <v>44635</v>
      </c>
      <c r="D70" s="2" t="s">
        <v>24</v>
      </c>
      <c r="E70" s="4" t="s">
        <v>38</v>
      </c>
      <c r="F70" s="2" t="s">
        <v>23</v>
      </c>
      <c r="G70" s="2">
        <v>98</v>
      </c>
      <c r="H70" s="2">
        <v>105</v>
      </c>
      <c r="I70" s="2">
        <v>37</v>
      </c>
      <c r="J70" s="2">
        <v>80</v>
      </c>
      <c r="K70" s="2">
        <v>0.46300000000000002</v>
      </c>
      <c r="L70" s="2">
        <v>10</v>
      </c>
      <c r="M70" s="2">
        <v>34</v>
      </c>
      <c r="N70" s="2">
        <v>0.29399999999999998</v>
      </c>
      <c r="O70" s="2">
        <v>14</v>
      </c>
      <c r="P70" s="2">
        <v>22</v>
      </c>
      <c r="Q70" s="2">
        <v>0.63600000000000001</v>
      </c>
      <c r="R70" s="2">
        <v>6</v>
      </c>
      <c r="S70" s="2">
        <v>39</v>
      </c>
      <c r="T70" s="2">
        <v>23</v>
      </c>
      <c r="U70" s="2">
        <v>6</v>
      </c>
      <c r="V70" s="2">
        <v>5</v>
      </c>
      <c r="W70" s="2">
        <v>12</v>
      </c>
      <c r="X70" s="2">
        <v>30</v>
      </c>
      <c r="Y70" s="2"/>
      <c r="Z70" s="2">
        <v>29</v>
      </c>
      <c r="AA70" s="2">
        <v>72</v>
      </c>
      <c r="AB70" s="2">
        <v>0.40300000000000002</v>
      </c>
      <c r="AC70" s="2">
        <v>12</v>
      </c>
      <c r="AD70" s="2">
        <v>33</v>
      </c>
      <c r="AE70" s="2">
        <v>0.36399999999999999</v>
      </c>
      <c r="AF70" s="2">
        <v>35</v>
      </c>
      <c r="AG70" s="2">
        <v>39</v>
      </c>
      <c r="AH70" s="2">
        <v>0.89700000000000002</v>
      </c>
      <c r="AI70" s="2">
        <v>7</v>
      </c>
      <c r="AJ70" s="2">
        <v>44</v>
      </c>
      <c r="AK70" s="2">
        <v>20</v>
      </c>
      <c r="AL70" s="2">
        <v>1</v>
      </c>
      <c r="AM70" s="2">
        <v>1</v>
      </c>
      <c r="AN70" s="2">
        <v>11</v>
      </c>
      <c r="AO70" s="2">
        <v>21</v>
      </c>
    </row>
    <row r="71" spans="1:41" x14ac:dyDescent="0.2">
      <c r="A71" s="2">
        <v>70</v>
      </c>
      <c r="B71" s="1">
        <v>70</v>
      </c>
      <c r="C71" s="3">
        <v>44637</v>
      </c>
      <c r="D71" s="2" t="s">
        <v>24</v>
      </c>
      <c r="E71" s="4" t="s">
        <v>27</v>
      </c>
      <c r="F71" s="2" t="s">
        <v>28</v>
      </c>
      <c r="G71" s="2">
        <v>134</v>
      </c>
      <c r="H71" s="2">
        <v>120</v>
      </c>
      <c r="I71" s="2">
        <v>47</v>
      </c>
      <c r="J71" s="2">
        <v>94</v>
      </c>
      <c r="K71" s="2">
        <v>0.5</v>
      </c>
      <c r="L71" s="2">
        <v>20</v>
      </c>
      <c r="M71" s="2">
        <v>43</v>
      </c>
      <c r="N71" s="2">
        <v>0.46500000000000002</v>
      </c>
      <c r="O71" s="2">
        <v>20</v>
      </c>
      <c r="P71" s="2">
        <v>31</v>
      </c>
      <c r="Q71" s="2">
        <v>0.64500000000000002</v>
      </c>
      <c r="R71" s="2">
        <v>10</v>
      </c>
      <c r="S71" s="2">
        <v>45</v>
      </c>
      <c r="T71" s="2">
        <v>34</v>
      </c>
      <c r="U71" s="2">
        <v>11</v>
      </c>
      <c r="V71" s="2">
        <v>3</v>
      </c>
      <c r="W71" s="2">
        <v>7</v>
      </c>
      <c r="X71" s="2">
        <v>21</v>
      </c>
      <c r="Y71" s="2"/>
      <c r="Z71" s="2">
        <v>47</v>
      </c>
      <c r="AA71" s="2">
        <v>97</v>
      </c>
      <c r="AB71" s="2">
        <v>0.48499999999999999</v>
      </c>
      <c r="AC71" s="2">
        <v>11</v>
      </c>
      <c r="AD71" s="2">
        <v>30</v>
      </c>
      <c r="AE71" s="2">
        <v>0.36699999999999999</v>
      </c>
      <c r="AF71" s="2">
        <v>15</v>
      </c>
      <c r="AG71" s="2">
        <v>21</v>
      </c>
      <c r="AH71" s="2">
        <v>0.71399999999999997</v>
      </c>
      <c r="AI71" s="2">
        <v>10</v>
      </c>
      <c r="AJ71" s="2">
        <v>45</v>
      </c>
      <c r="AK71" s="2">
        <v>24</v>
      </c>
      <c r="AL71" s="2">
        <v>3</v>
      </c>
      <c r="AM71" s="2">
        <v>4</v>
      </c>
      <c r="AN71" s="2">
        <v>13</v>
      </c>
      <c r="AO71" s="2">
        <v>21</v>
      </c>
    </row>
    <row r="72" spans="1:41" x14ac:dyDescent="0.2">
      <c r="A72" s="2">
        <v>71</v>
      </c>
      <c r="B72" s="1">
        <v>71</v>
      </c>
      <c r="C72" s="3">
        <v>44639</v>
      </c>
      <c r="D72" s="2" t="s">
        <v>24</v>
      </c>
      <c r="E72" s="4" t="s">
        <v>32</v>
      </c>
      <c r="F72" s="2" t="s">
        <v>23</v>
      </c>
      <c r="G72" s="2">
        <v>109</v>
      </c>
      <c r="H72" s="2">
        <v>113</v>
      </c>
      <c r="I72" s="2">
        <v>41</v>
      </c>
      <c r="J72" s="2">
        <v>85</v>
      </c>
      <c r="K72" s="2">
        <v>0.48199999999999998</v>
      </c>
      <c r="L72" s="2">
        <v>13</v>
      </c>
      <c r="M72" s="2">
        <v>30</v>
      </c>
      <c r="N72" s="2">
        <v>0.433</v>
      </c>
      <c r="O72" s="2">
        <v>14</v>
      </c>
      <c r="P72" s="2">
        <v>19</v>
      </c>
      <c r="Q72" s="2">
        <v>0.73699999999999999</v>
      </c>
      <c r="R72" s="2">
        <v>10</v>
      </c>
      <c r="S72" s="2">
        <v>38</v>
      </c>
      <c r="T72" s="2">
        <v>23</v>
      </c>
      <c r="U72" s="2">
        <v>10</v>
      </c>
      <c r="V72" s="2">
        <v>6</v>
      </c>
      <c r="W72" s="2">
        <v>15</v>
      </c>
      <c r="X72" s="2">
        <v>22</v>
      </c>
      <c r="Y72" s="2"/>
      <c r="Z72" s="2">
        <v>45</v>
      </c>
      <c r="AA72" s="2">
        <v>88</v>
      </c>
      <c r="AB72" s="2">
        <v>0.51100000000000001</v>
      </c>
      <c r="AC72" s="2">
        <v>10</v>
      </c>
      <c r="AD72" s="2">
        <v>26</v>
      </c>
      <c r="AE72" s="2">
        <v>0.38500000000000001</v>
      </c>
      <c r="AF72" s="2">
        <v>13</v>
      </c>
      <c r="AG72" s="2">
        <v>23</v>
      </c>
      <c r="AH72" s="2">
        <v>0.56499999999999995</v>
      </c>
      <c r="AI72" s="2">
        <v>12</v>
      </c>
      <c r="AJ72" s="2">
        <v>44</v>
      </c>
      <c r="AK72" s="2">
        <v>28</v>
      </c>
      <c r="AL72" s="2">
        <v>7</v>
      </c>
      <c r="AM72" s="2">
        <v>4</v>
      </c>
      <c r="AN72" s="2">
        <v>14</v>
      </c>
      <c r="AO72" s="2">
        <v>16</v>
      </c>
    </row>
    <row r="73" spans="1:41" x14ac:dyDescent="0.2">
      <c r="A73" s="2">
        <v>72</v>
      </c>
      <c r="B73" s="1">
        <v>72</v>
      </c>
      <c r="C73" s="3">
        <v>44641</v>
      </c>
      <c r="D73" s="2"/>
      <c r="E73" s="4" t="s">
        <v>40</v>
      </c>
      <c r="F73" s="2" t="s">
        <v>23</v>
      </c>
      <c r="G73" s="2">
        <v>115</v>
      </c>
      <c r="H73" s="2">
        <v>119</v>
      </c>
      <c r="I73" s="2">
        <v>36</v>
      </c>
      <c r="J73" s="2">
        <v>85</v>
      </c>
      <c r="K73" s="2">
        <v>0.42399999999999999</v>
      </c>
      <c r="L73" s="2">
        <v>9</v>
      </c>
      <c r="M73" s="2">
        <v>35</v>
      </c>
      <c r="N73" s="2">
        <v>0.25700000000000001</v>
      </c>
      <c r="O73" s="2">
        <v>34</v>
      </c>
      <c r="P73" s="2">
        <v>41</v>
      </c>
      <c r="Q73" s="2">
        <v>0.82899999999999996</v>
      </c>
      <c r="R73" s="2">
        <v>12</v>
      </c>
      <c r="S73" s="2">
        <v>48</v>
      </c>
      <c r="T73" s="2">
        <v>22</v>
      </c>
      <c r="U73" s="2">
        <v>8</v>
      </c>
      <c r="V73" s="2">
        <v>5</v>
      </c>
      <c r="W73" s="2">
        <v>18</v>
      </c>
      <c r="X73" s="2">
        <v>34</v>
      </c>
      <c r="Y73" s="2"/>
      <c r="Z73" s="2">
        <v>37</v>
      </c>
      <c r="AA73" s="2">
        <v>88</v>
      </c>
      <c r="AB73" s="2">
        <v>0.42</v>
      </c>
      <c r="AC73" s="2">
        <v>8</v>
      </c>
      <c r="AD73" s="2">
        <v>28</v>
      </c>
      <c r="AE73" s="2">
        <v>0.28599999999999998</v>
      </c>
      <c r="AF73" s="2">
        <v>37</v>
      </c>
      <c r="AG73" s="2">
        <v>49</v>
      </c>
      <c r="AH73" s="2">
        <v>0.755</v>
      </c>
      <c r="AI73" s="2">
        <v>17</v>
      </c>
      <c r="AJ73" s="2">
        <v>47</v>
      </c>
      <c r="AK73" s="2">
        <v>22</v>
      </c>
      <c r="AL73" s="2">
        <v>15</v>
      </c>
      <c r="AM73" s="2">
        <v>7</v>
      </c>
      <c r="AN73" s="2">
        <v>9</v>
      </c>
      <c r="AO73" s="2">
        <v>26</v>
      </c>
    </row>
    <row r="74" spans="1:41" x14ac:dyDescent="0.2">
      <c r="A74" s="2">
        <v>73</v>
      </c>
      <c r="B74" s="1">
        <v>73</v>
      </c>
      <c r="C74" s="3">
        <v>44643</v>
      </c>
      <c r="D74" s="2"/>
      <c r="E74" s="4" t="s">
        <v>25</v>
      </c>
      <c r="F74" s="2" t="s">
        <v>28</v>
      </c>
      <c r="G74" s="2">
        <v>122</v>
      </c>
      <c r="H74" s="2">
        <v>101</v>
      </c>
      <c r="I74" s="2">
        <v>44</v>
      </c>
      <c r="J74" s="2">
        <v>88</v>
      </c>
      <c r="K74" s="2">
        <v>0.5</v>
      </c>
      <c r="L74" s="2">
        <v>12</v>
      </c>
      <c r="M74" s="2">
        <v>33</v>
      </c>
      <c r="N74" s="2">
        <v>0.36399999999999999</v>
      </c>
      <c r="O74" s="2">
        <v>22</v>
      </c>
      <c r="P74" s="2">
        <v>25</v>
      </c>
      <c r="Q74" s="2">
        <v>0.88</v>
      </c>
      <c r="R74" s="2">
        <v>9</v>
      </c>
      <c r="S74" s="2">
        <v>54</v>
      </c>
      <c r="T74" s="2">
        <v>30</v>
      </c>
      <c r="U74" s="2">
        <v>10</v>
      </c>
      <c r="V74" s="2">
        <v>4</v>
      </c>
      <c r="W74" s="2">
        <v>15</v>
      </c>
      <c r="X74" s="2">
        <v>19</v>
      </c>
      <c r="Y74" s="2"/>
      <c r="Z74" s="2">
        <v>37</v>
      </c>
      <c r="AA74" s="2">
        <v>92</v>
      </c>
      <c r="AB74" s="2">
        <v>0.40200000000000002</v>
      </c>
      <c r="AC74" s="2">
        <v>14</v>
      </c>
      <c r="AD74" s="2">
        <v>44</v>
      </c>
      <c r="AE74" s="2">
        <v>0.318</v>
      </c>
      <c r="AF74" s="2">
        <v>13</v>
      </c>
      <c r="AG74" s="2">
        <v>15</v>
      </c>
      <c r="AH74" s="2">
        <v>0.86699999999999999</v>
      </c>
      <c r="AI74" s="2">
        <v>9</v>
      </c>
      <c r="AJ74" s="2">
        <v>40</v>
      </c>
      <c r="AK74" s="2">
        <v>21</v>
      </c>
      <c r="AL74" s="2">
        <v>8</v>
      </c>
      <c r="AM74" s="2">
        <v>3</v>
      </c>
      <c r="AN74" s="2">
        <v>14</v>
      </c>
      <c r="AO74" s="2">
        <v>17</v>
      </c>
    </row>
    <row r="75" spans="1:41" x14ac:dyDescent="0.2">
      <c r="A75" s="2">
        <v>74</v>
      </c>
      <c r="B75" s="1">
        <v>74</v>
      </c>
      <c r="C75" s="3">
        <v>44645</v>
      </c>
      <c r="D75" s="2"/>
      <c r="E75" s="4" t="s">
        <v>43</v>
      </c>
      <c r="F75" s="2" t="s">
        <v>23</v>
      </c>
      <c r="G75" s="2">
        <v>97</v>
      </c>
      <c r="H75" s="2">
        <v>100</v>
      </c>
      <c r="I75" s="2">
        <v>39</v>
      </c>
      <c r="J75" s="2">
        <v>95</v>
      </c>
      <c r="K75" s="2">
        <v>0.41099999999999998</v>
      </c>
      <c r="L75" s="2">
        <v>6</v>
      </c>
      <c r="M75" s="2">
        <v>32</v>
      </c>
      <c r="N75" s="2">
        <v>0.188</v>
      </c>
      <c r="O75" s="2">
        <v>13</v>
      </c>
      <c r="P75" s="2">
        <v>14</v>
      </c>
      <c r="Q75" s="2">
        <v>0.92900000000000005</v>
      </c>
      <c r="R75" s="2">
        <v>10</v>
      </c>
      <c r="S75" s="2">
        <v>48</v>
      </c>
      <c r="T75" s="2">
        <v>19</v>
      </c>
      <c r="U75" s="2">
        <v>9</v>
      </c>
      <c r="V75" s="2">
        <v>8</v>
      </c>
      <c r="W75" s="2">
        <v>15</v>
      </c>
      <c r="X75" s="2">
        <v>20</v>
      </c>
      <c r="Y75" s="2"/>
      <c r="Z75" s="2">
        <v>36</v>
      </c>
      <c r="AA75" s="2">
        <v>83</v>
      </c>
      <c r="AB75" s="2">
        <v>0.434</v>
      </c>
      <c r="AC75" s="2">
        <v>9</v>
      </c>
      <c r="AD75" s="2">
        <v>30</v>
      </c>
      <c r="AE75" s="2">
        <v>0.3</v>
      </c>
      <c r="AF75" s="2">
        <v>19</v>
      </c>
      <c r="AG75" s="2">
        <v>21</v>
      </c>
      <c r="AH75" s="2">
        <v>0.90500000000000003</v>
      </c>
      <c r="AI75" s="2">
        <v>5</v>
      </c>
      <c r="AJ75" s="2">
        <v>45</v>
      </c>
      <c r="AK75" s="2">
        <v>23</v>
      </c>
      <c r="AL75" s="2">
        <v>6</v>
      </c>
      <c r="AM75" s="2">
        <v>7</v>
      </c>
      <c r="AN75" s="2">
        <v>17</v>
      </c>
      <c r="AO75" s="2">
        <v>15</v>
      </c>
    </row>
    <row r="76" spans="1:41" x14ac:dyDescent="0.2">
      <c r="A76" s="2">
        <v>75</v>
      </c>
      <c r="B76" s="1">
        <v>75</v>
      </c>
      <c r="C76" s="3">
        <v>44647</v>
      </c>
      <c r="D76" s="2"/>
      <c r="E76" s="4" t="s">
        <v>45</v>
      </c>
      <c r="F76" s="2" t="s">
        <v>23</v>
      </c>
      <c r="G76" s="2">
        <v>102</v>
      </c>
      <c r="H76" s="2">
        <v>104</v>
      </c>
      <c r="I76" s="2">
        <v>39</v>
      </c>
      <c r="J76" s="2">
        <v>85</v>
      </c>
      <c r="K76" s="2">
        <v>0.45900000000000002</v>
      </c>
      <c r="L76" s="2">
        <v>8</v>
      </c>
      <c r="M76" s="2">
        <v>29</v>
      </c>
      <c r="N76" s="2">
        <v>0.27600000000000002</v>
      </c>
      <c r="O76" s="2">
        <v>16</v>
      </c>
      <c r="P76" s="2">
        <v>18</v>
      </c>
      <c r="Q76" s="2">
        <v>0.88900000000000001</v>
      </c>
      <c r="R76" s="2">
        <v>9</v>
      </c>
      <c r="S76" s="2">
        <v>37</v>
      </c>
      <c r="T76" s="2">
        <v>23</v>
      </c>
      <c r="U76" s="2">
        <v>8</v>
      </c>
      <c r="V76" s="2">
        <v>5</v>
      </c>
      <c r="W76" s="2">
        <v>10</v>
      </c>
      <c r="X76" s="2">
        <v>21</v>
      </c>
      <c r="Y76" s="2"/>
      <c r="Z76" s="2">
        <v>34</v>
      </c>
      <c r="AA76" s="2">
        <v>85</v>
      </c>
      <c r="AB76" s="2">
        <v>0.4</v>
      </c>
      <c r="AC76" s="2">
        <v>13</v>
      </c>
      <c r="AD76" s="2">
        <v>41</v>
      </c>
      <c r="AE76" s="2">
        <v>0.317</v>
      </c>
      <c r="AF76" s="2">
        <v>23</v>
      </c>
      <c r="AG76" s="2">
        <v>29</v>
      </c>
      <c r="AH76" s="2">
        <v>0.79300000000000004</v>
      </c>
      <c r="AI76" s="2">
        <v>13</v>
      </c>
      <c r="AJ76" s="2">
        <v>51</v>
      </c>
      <c r="AK76" s="2">
        <v>19</v>
      </c>
      <c r="AL76" s="2">
        <v>8</v>
      </c>
      <c r="AM76" s="2">
        <v>8</v>
      </c>
      <c r="AN76" s="2">
        <v>12</v>
      </c>
      <c r="AO76" s="2">
        <v>16</v>
      </c>
    </row>
    <row r="77" spans="1:41" x14ac:dyDescent="0.2">
      <c r="A77" s="2">
        <v>76</v>
      </c>
      <c r="B77" s="1">
        <v>76</v>
      </c>
      <c r="C77" s="3">
        <v>44649</v>
      </c>
      <c r="D77" s="2" t="s">
        <v>24</v>
      </c>
      <c r="E77" s="4" t="s">
        <v>29</v>
      </c>
      <c r="F77" s="2" t="s">
        <v>23</v>
      </c>
      <c r="G77" s="2">
        <v>123</v>
      </c>
      <c r="H77" s="2">
        <v>130</v>
      </c>
      <c r="I77" s="2">
        <v>48</v>
      </c>
      <c r="J77" s="2">
        <v>99</v>
      </c>
      <c r="K77" s="2">
        <v>0.48499999999999999</v>
      </c>
      <c r="L77" s="2">
        <v>16</v>
      </c>
      <c r="M77" s="2">
        <v>38</v>
      </c>
      <c r="N77" s="2">
        <v>0.42099999999999999</v>
      </c>
      <c r="O77" s="2">
        <v>11</v>
      </c>
      <c r="P77" s="2">
        <v>13</v>
      </c>
      <c r="Q77" s="2">
        <v>0.84599999999999997</v>
      </c>
      <c r="R77" s="2">
        <v>16</v>
      </c>
      <c r="S77" s="2">
        <v>39</v>
      </c>
      <c r="T77" s="2">
        <v>28</v>
      </c>
      <c r="U77" s="2">
        <v>11</v>
      </c>
      <c r="V77" s="2">
        <v>4</v>
      </c>
      <c r="W77" s="2">
        <v>12</v>
      </c>
      <c r="X77" s="2">
        <v>25</v>
      </c>
      <c r="Y77" s="2"/>
      <c r="Z77" s="2">
        <v>42</v>
      </c>
      <c r="AA77" s="2">
        <v>76</v>
      </c>
      <c r="AB77" s="2">
        <v>0.55300000000000005</v>
      </c>
      <c r="AC77" s="2">
        <v>15</v>
      </c>
      <c r="AD77" s="2">
        <v>28</v>
      </c>
      <c r="AE77" s="2">
        <v>0.53600000000000003</v>
      </c>
      <c r="AF77" s="2">
        <v>31</v>
      </c>
      <c r="AG77" s="2">
        <v>34</v>
      </c>
      <c r="AH77" s="2">
        <v>0.91200000000000003</v>
      </c>
      <c r="AI77" s="2">
        <v>8</v>
      </c>
      <c r="AJ77" s="2">
        <v>41</v>
      </c>
      <c r="AK77" s="2">
        <v>24</v>
      </c>
      <c r="AL77" s="2">
        <v>9</v>
      </c>
      <c r="AM77" s="2">
        <v>6</v>
      </c>
      <c r="AN77" s="2">
        <v>19</v>
      </c>
      <c r="AO77" s="2">
        <v>19</v>
      </c>
    </row>
    <row r="78" spans="1:41" x14ac:dyDescent="0.2">
      <c r="A78" s="2">
        <v>77</v>
      </c>
      <c r="B78" s="1">
        <v>77</v>
      </c>
      <c r="C78" s="3">
        <v>44651</v>
      </c>
      <c r="D78" s="2"/>
      <c r="E78" s="4" t="s">
        <v>26</v>
      </c>
      <c r="F78" s="2" t="s">
        <v>28</v>
      </c>
      <c r="G78" s="2">
        <v>102</v>
      </c>
      <c r="H78" s="2">
        <v>94</v>
      </c>
      <c r="I78" s="2">
        <v>41</v>
      </c>
      <c r="J78" s="2">
        <v>82</v>
      </c>
      <c r="K78" s="2">
        <v>0.5</v>
      </c>
      <c r="L78" s="2">
        <v>10</v>
      </c>
      <c r="M78" s="2">
        <v>35</v>
      </c>
      <c r="N78" s="2">
        <v>0.28599999999999998</v>
      </c>
      <c r="O78" s="2">
        <v>10</v>
      </c>
      <c r="P78" s="2">
        <v>15</v>
      </c>
      <c r="Q78" s="2">
        <v>0.66700000000000004</v>
      </c>
      <c r="R78" s="2">
        <v>5</v>
      </c>
      <c r="S78" s="2">
        <v>38</v>
      </c>
      <c r="T78" s="2">
        <v>26</v>
      </c>
      <c r="U78" s="2">
        <v>11</v>
      </c>
      <c r="V78" s="2">
        <v>4</v>
      </c>
      <c r="W78" s="2">
        <v>9</v>
      </c>
      <c r="X78" s="2">
        <v>21</v>
      </c>
      <c r="Y78" s="2"/>
      <c r="Z78" s="2">
        <v>31</v>
      </c>
      <c r="AA78" s="2">
        <v>69</v>
      </c>
      <c r="AB78" s="2">
        <v>0.44900000000000001</v>
      </c>
      <c r="AC78" s="2">
        <v>7</v>
      </c>
      <c r="AD78" s="2">
        <v>26</v>
      </c>
      <c r="AE78" s="2">
        <v>0.26900000000000002</v>
      </c>
      <c r="AF78" s="2">
        <v>25</v>
      </c>
      <c r="AG78" s="2">
        <v>28</v>
      </c>
      <c r="AH78" s="2">
        <v>0.89300000000000002</v>
      </c>
      <c r="AI78" s="2">
        <v>4</v>
      </c>
      <c r="AJ78" s="2">
        <v>39</v>
      </c>
      <c r="AK78" s="2">
        <v>22</v>
      </c>
      <c r="AL78" s="2">
        <v>8</v>
      </c>
      <c r="AM78" s="2">
        <v>9</v>
      </c>
      <c r="AN78" s="2">
        <v>15</v>
      </c>
      <c r="AO78" s="2">
        <v>17</v>
      </c>
    </row>
    <row r="79" spans="1:41" x14ac:dyDescent="0.2">
      <c r="A79" s="2">
        <v>78</v>
      </c>
      <c r="B79" s="1">
        <v>78</v>
      </c>
      <c r="C79" s="3">
        <v>44652</v>
      </c>
      <c r="D79" s="2" t="s">
        <v>24</v>
      </c>
      <c r="E79" s="4" t="s">
        <v>42</v>
      </c>
      <c r="F79" s="2" t="s">
        <v>28</v>
      </c>
      <c r="G79" s="2">
        <v>110</v>
      </c>
      <c r="H79" s="2">
        <v>101</v>
      </c>
      <c r="I79" s="2">
        <v>40</v>
      </c>
      <c r="J79" s="2">
        <v>94</v>
      </c>
      <c r="K79" s="2">
        <v>0.42599999999999999</v>
      </c>
      <c r="L79" s="2">
        <v>15</v>
      </c>
      <c r="M79" s="2">
        <v>48</v>
      </c>
      <c r="N79" s="2">
        <v>0.313</v>
      </c>
      <c r="O79" s="2">
        <v>15</v>
      </c>
      <c r="P79" s="2">
        <v>18</v>
      </c>
      <c r="Q79" s="2">
        <v>0.83299999999999996</v>
      </c>
      <c r="R79" s="2">
        <v>8</v>
      </c>
      <c r="S79" s="2">
        <v>44</v>
      </c>
      <c r="T79" s="2">
        <v>29</v>
      </c>
      <c r="U79" s="2">
        <v>9</v>
      </c>
      <c r="V79" s="2">
        <v>8</v>
      </c>
      <c r="W79" s="2">
        <v>8</v>
      </c>
      <c r="X79" s="2">
        <v>20</v>
      </c>
      <c r="Y79" s="2"/>
      <c r="Z79" s="2">
        <v>36</v>
      </c>
      <c r="AA79" s="2">
        <v>84</v>
      </c>
      <c r="AB79" s="2">
        <v>0.42899999999999999</v>
      </c>
      <c r="AC79" s="2">
        <v>11</v>
      </c>
      <c r="AD79" s="2">
        <v>34</v>
      </c>
      <c r="AE79" s="2">
        <v>0.32400000000000001</v>
      </c>
      <c r="AF79" s="2">
        <v>18</v>
      </c>
      <c r="AG79" s="2">
        <v>29</v>
      </c>
      <c r="AH79" s="2">
        <v>0.621</v>
      </c>
      <c r="AI79" s="2">
        <v>12</v>
      </c>
      <c r="AJ79" s="2">
        <v>54</v>
      </c>
      <c r="AK79" s="2">
        <v>24</v>
      </c>
      <c r="AL79" s="2">
        <v>1</v>
      </c>
      <c r="AM79" s="2">
        <v>8</v>
      </c>
      <c r="AN79" s="2">
        <v>15</v>
      </c>
      <c r="AO79" s="2">
        <v>15</v>
      </c>
    </row>
    <row r="80" spans="1:41" x14ac:dyDescent="0.2">
      <c r="A80" s="2">
        <v>79</v>
      </c>
      <c r="B80" s="1">
        <v>79</v>
      </c>
      <c r="C80" s="3">
        <v>44654</v>
      </c>
      <c r="D80" s="2" t="s">
        <v>24</v>
      </c>
      <c r="E80" s="4" t="s">
        <v>35</v>
      </c>
      <c r="F80" s="2" t="s">
        <v>28</v>
      </c>
      <c r="G80" s="2">
        <v>121</v>
      </c>
      <c r="H80" s="2">
        <v>117</v>
      </c>
      <c r="I80" s="2">
        <v>43</v>
      </c>
      <c r="J80" s="2">
        <v>99</v>
      </c>
      <c r="K80" s="2">
        <v>0.434</v>
      </c>
      <c r="L80" s="2">
        <v>21</v>
      </c>
      <c r="M80" s="2">
        <v>41</v>
      </c>
      <c r="N80" s="2">
        <v>0.51200000000000001</v>
      </c>
      <c r="O80" s="2">
        <v>14</v>
      </c>
      <c r="P80" s="2">
        <v>18</v>
      </c>
      <c r="Q80" s="2">
        <v>0.77800000000000002</v>
      </c>
      <c r="R80" s="2">
        <v>10</v>
      </c>
      <c r="S80" s="2">
        <v>38</v>
      </c>
      <c r="T80" s="2">
        <v>31</v>
      </c>
      <c r="U80" s="2">
        <v>11</v>
      </c>
      <c r="V80" s="2">
        <v>4</v>
      </c>
      <c r="W80" s="2">
        <v>11</v>
      </c>
      <c r="X80" s="2">
        <v>19</v>
      </c>
      <c r="Y80" s="2"/>
      <c r="Z80" s="2">
        <v>45</v>
      </c>
      <c r="AA80" s="2">
        <v>94</v>
      </c>
      <c r="AB80" s="2">
        <v>0.47899999999999998</v>
      </c>
      <c r="AC80" s="2">
        <v>12</v>
      </c>
      <c r="AD80" s="2">
        <v>38</v>
      </c>
      <c r="AE80" s="2">
        <v>0.316</v>
      </c>
      <c r="AF80" s="2">
        <v>15</v>
      </c>
      <c r="AG80" s="2">
        <v>19</v>
      </c>
      <c r="AH80" s="2">
        <v>0.78900000000000003</v>
      </c>
      <c r="AI80" s="2">
        <v>17</v>
      </c>
      <c r="AJ80" s="2">
        <v>58</v>
      </c>
      <c r="AK80" s="2">
        <v>33</v>
      </c>
      <c r="AL80" s="2">
        <v>6</v>
      </c>
      <c r="AM80" s="2">
        <v>11</v>
      </c>
      <c r="AN80" s="2">
        <v>19</v>
      </c>
      <c r="AO80" s="2">
        <v>21</v>
      </c>
    </row>
    <row r="81" spans="1:41" x14ac:dyDescent="0.2">
      <c r="A81" s="2">
        <v>80</v>
      </c>
      <c r="B81" s="1">
        <v>80</v>
      </c>
      <c r="C81" s="3">
        <v>44657</v>
      </c>
      <c r="D81" s="2"/>
      <c r="E81" s="4" t="s">
        <v>53</v>
      </c>
      <c r="F81" s="2" t="s">
        <v>23</v>
      </c>
      <c r="G81" s="2">
        <v>113</v>
      </c>
      <c r="H81" s="2">
        <v>131</v>
      </c>
      <c r="I81" s="2">
        <v>35</v>
      </c>
      <c r="J81" s="2">
        <v>82</v>
      </c>
      <c r="K81" s="2">
        <v>0.42699999999999999</v>
      </c>
      <c r="L81" s="2">
        <v>11</v>
      </c>
      <c r="M81" s="2">
        <v>30</v>
      </c>
      <c r="N81" s="2">
        <v>0.36699999999999999</v>
      </c>
      <c r="O81" s="2">
        <v>32</v>
      </c>
      <c r="P81" s="2">
        <v>35</v>
      </c>
      <c r="Q81" s="2">
        <v>0.91400000000000003</v>
      </c>
      <c r="R81" s="2">
        <v>11</v>
      </c>
      <c r="S81" s="2">
        <v>42</v>
      </c>
      <c r="T81" s="2">
        <v>26</v>
      </c>
      <c r="U81" s="2">
        <v>7</v>
      </c>
      <c r="V81" s="2">
        <v>5</v>
      </c>
      <c r="W81" s="2">
        <v>10</v>
      </c>
      <c r="X81" s="2">
        <v>21</v>
      </c>
      <c r="Y81" s="2"/>
      <c r="Z81" s="2">
        <v>45</v>
      </c>
      <c r="AA81" s="2">
        <v>80</v>
      </c>
      <c r="AB81" s="2">
        <v>0.56299999999999994</v>
      </c>
      <c r="AC81" s="2">
        <v>15</v>
      </c>
      <c r="AD81" s="2">
        <v>33</v>
      </c>
      <c r="AE81" s="2">
        <v>0.45500000000000002</v>
      </c>
      <c r="AF81" s="2">
        <v>26</v>
      </c>
      <c r="AG81" s="2">
        <v>34</v>
      </c>
      <c r="AH81" s="2">
        <v>0.76500000000000001</v>
      </c>
      <c r="AI81" s="2">
        <v>8</v>
      </c>
      <c r="AJ81" s="2">
        <v>41</v>
      </c>
      <c r="AK81" s="2">
        <v>28</v>
      </c>
      <c r="AL81" s="2">
        <v>8</v>
      </c>
      <c r="AM81" s="2">
        <v>1</v>
      </c>
      <c r="AN81" s="2">
        <v>10</v>
      </c>
      <c r="AO81" s="2">
        <v>24</v>
      </c>
    </row>
    <row r="82" spans="1:41" x14ac:dyDescent="0.2">
      <c r="A82" s="2">
        <v>81</v>
      </c>
      <c r="B82" s="1">
        <v>81</v>
      </c>
      <c r="C82" s="3">
        <v>44659</v>
      </c>
      <c r="D82" s="2"/>
      <c r="E82" s="4" t="s">
        <v>30</v>
      </c>
      <c r="F82" s="2" t="s">
        <v>23</v>
      </c>
      <c r="G82" s="2">
        <v>101</v>
      </c>
      <c r="H82" s="2">
        <v>131</v>
      </c>
      <c r="I82" s="2">
        <v>35</v>
      </c>
      <c r="J82" s="2">
        <v>90</v>
      </c>
      <c r="K82" s="2">
        <v>0.38900000000000001</v>
      </c>
      <c r="L82" s="2">
        <v>10</v>
      </c>
      <c r="M82" s="2">
        <v>48</v>
      </c>
      <c r="N82" s="2">
        <v>0.20799999999999999</v>
      </c>
      <c r="O82" s="2">
        <v>21</v>
      </c>
      <c r="P82" s="2">
        <v>23</v>
      </c>
      <c r="Q82" s="2">
        <v>0.91300000000000003</v>
      </c>
      <c r="R82" s="2">
        <v>9</v>
      </c>
      <c r="S82" s="2">
        <v>43</v>
      </c>
      <c r="T82" s="2">
        <v>27</v>
      </c>
      <c r="U82" s="2">
        <v>6</v>
      </c>
      <c r="V82" s="2">
        <v>5</v>
      </c>
      <c r="W82" s="2">
        <v>11</v>
      </c>
      <c r="X82" s="2">
        <v>22</v>
      </c>
      <c r="Y82" s="2"/>
      <c r="Z82" s="2">
        <v>50</v>
      </c>
      <c r="AA82" s="2">
        <v>101</v>
      </c>
      <c r="AB82" s="2">
        <v>0.495</v>
      </c>
      <c r="AC82" s="2">
        <v>11</v>
      </c>
      <c r="AD82" s="2">
        <v>37</v>
      </c>
      <c r="AE82" s="2">
        <v>0.29699999999999999</v>
      </c>
      <c r="AF82" s="2">
        <v>20</v>
      </c>
      <c r="AG82" s="2">
        <v>23</v>
      </c>
      <c r="AH82" s="2">
        <v>0.87</v>
      </c>
      <c r="AI82" s="2">
        <v>10</v>
      </c>
      <c r="AJ82" s="2">
        <v>51</v>
      </c>
      <c r="AK82" s="2">
        <v>29</v>
      </c>
      <c r="AL82" s="2">
        <v>7</v>
      </c>
      <c r="AM82" s="2">
        <v>1</v>
      </c>
      <c r="AN82" s="2">
        <v>7</v>
      </c>
      <c r="AO82" s="2">
        <v>20</v>
      </c>
    </row>
    <row r="83" spans="1:41" x14ac:dyDescent="0.2">
      <c r="A83" s="2">
        <v>82</v>
      </c>
      <c r="B83" s="1">
        <v>82</v>
      </c>
      <c r="C83" s="3">
        <v>44661</v>
      </c>
      <c r="D83" s="2" t="s">
        <v>24</v>
      </c>
      <c r="E83" s="4" t="s">
        <v>26</v>
      </c>
      <c r="F83" s="2" t="s">
        <v>23</v>
      </c>
      <c r="G83" s="2">
        <v>106</v>
      </c>
      <c r="H83" s="2">
        <v>118</v>
      </c>
      <c r="I83" s="2">
        <v>38</v>
      </c>
      <c r="J83" s="2">
        <v>83</v>
      </c>
      <c r="K83" s="2">
        <v>0.45800000000000002</v>
      </c>
      <c r="L83" s="2">
        <v>11</v>
      </c>
      <c r="M83" s="2">
        <v>34</v>
      </c>
      <c r="N83" s="2">
        <v>0.32400000000000001</v>
      </c>
      <c r="O83" s="2">
        <v>19</v>
      </c>
      <c r="P83" s="2">
        <v>29</v>
      </c>
      <c r="Q83" s="2">
        <v>0.65500000000000003</v>
      </c>
      <c r="R83" s="2">
        <v>15</v>
      </c>
      <c r="S83" s="2">
        <v>42</v>
      </c>
      <c r="T83" s="2">
        <v>26</v>
      </c>
      <c r="U83" s="2">
        <v>4</v>
      </c>
      <c r="V83" s="2">
        <v>4</v>
      </c>
      <c r="W83" s="2">
        <v>19</v>
      </c>
      <c r="X83" s="2">
        <v>16</v>
      </c>
      <c r="Y83" s="2"/>
      <c r="Z83" s="2">
        <v>46</v>
      </c>
      <c r="AA83" s="2">
        <v>88</v>
      </c>
      <c r="AB83" s="2">
        <v>0.52300000000000002</v>
      </c>
      <c r="AC83" s="2">
        <v>5</v>
      </c>
      <c r="AD83" s="2">
        <v>25</v>
      </c>
      <c r="AE83" s="2">
        <v>0.2</v>
      </c>
      <c r="AF83" s="2">
        <v>21</v>
      </c>
      <c r="AG83" s="2">
        <v>23</v>
      </c>
      <c r="AH83" s="2">
        <v>0.91300000000000003</v>
      </c>
      <c r="AI83" s="2">
        <v>10</v>
      </c>
      <c r="AJ83" s="2">
        <v>42</v>
      </c>
      <c r="AK83" s="2">
        <v>25</v>
      </c>
      <c r="AL83" s="2">
        <v>13</v>
      </c>
      <c r="AM83" s="2">
        <v>6</v>
      </c>
      <c r="AN83" s="2">
        <v>10</v>
      </c>
      <c r="AO83" s="2">
        <v>23</v>
      </c>
    </row>
    <row r="86" spans="1:41" x14ac:dyDescent="0.2">
      <c r="G86">
        <f>SUM(G2:G83)/SUM(J86,W86,R86,P86)*100</f>
        <v>104.07233245032472</v>
      </c>
      <c r="J86">
        <f>SUM(J2:J83)</f>
        <v>7267</v>
      </c>
      <c r="P86">
        <f>SUM(P2:P83)*0.44</f>
        <v>794.64</v>
      </c>
      <c r="R86">
        <f>SUM(R2:R83)*-1</f>
        <v>-900</v>
      </c>
      <c r="W86">
        <f>SUM(W2:W83)</f>
        <v>1098</v>
      </c>
      <c r="AA86">
        <f>SUM(AA2:AA83)</f>
        <v>7051</v>
      </c>
      <c r="AI86">
        <f>SUM(AI2:AI83)</f>
        <v>847</v>
      </c>
      <c r="AN86">
        <f>SUM(AN2:AN83)</f>
        <v>1133</v>
      </c>
    </row>
    <row r="89" spans="1:41" x14ac:dyDescent="0.2">
      <c r="G89">
        <f>SUM(J86,W86,R86,P86)</f>
        <v>8259.64</v>
      </c>
    </row>
  </sheetData>
  <hyperlinks>
    <hyperlink ref="C2" r:id="rId1" display="https://www.basketball-reference.com/boxscores/202110200DET.html" xr:uid="{9DE6F352-E490-344A-95B9-1E13DA7E966E}"/>
    <hyperlink ref="E2" r:id="rId2" display="https://www.basketball-reference.com/teams/CHI/2022.html" xr:uid="{E9A519BD-6595-8645-AB61-E89BBA0C0719}"/>
    <hyperlink ref="C3" r:id="rId3" display="https://www.basketball-reference.com/boxscores/202110230CHI.html" xr:uid="{FEC119F5-5C54-BD49-9FDB-DC7A60E40C76}"/>
    <hyperlink ref="E3" r:id="rId4" display="https://www.basketball-reference.com/teams/CHI/2022.html" xr:uid="{E77B642A-6C5C-914C-85FC-8389736B7DFB}"/>
    <hyperlink ref="C4" r:id="rId5" display="https://www.basketball-reference.com/boxscores/202110250ATL.html" xr:uid="{C30C0588-6BB9-C840-8CD8-02D2AC5ADB40}"/>
    <hyperlink ref="E4" r:id="rId6" display="https://www.basketball-reference.com/teams/ATL/2022.html" xr:uid="{3FDB6441-F0F8-2143-B856-260BDF15FF8A}"/>
    <hyperlink ref="C5" r:id="rId7" display="https://www.basketball-reference.com/boxscores/202110280PHI.html" xr:uid="{0CF3C4E6-1969-E14F-900F-C47BC17775AE}"/>
    <hyperlink ref="E5" r:id="rId8" display="https://www.basketball-reference.com/teams/PHI/2022.html" xr:uid="{98D7E738-7A70-B74D-A0E4-F4E56CDD3D37}"/>
    <hyperlink ref="C6" r:id="rId9" display="https://www.basketball-reference.com/boxscores/202110300DET.html" xr:uid="{D9EF5712-EF3E-9E43-A87B-1805959618EC}"/>
    <hyperlink ref="E6" r:id="rId10" display="https://www.basketball-reference.com/teams/ORL/2022.html" xr:uid="{09914384-8544-EC42-9126-F237F133F552}"/>
    <hyperlink ref="C7" r:id="rId11" display="https://www.basketball-reference.com/boxscores/202110310BRK.html" xr:uid="{F36FE606-7DA1-8C41-84A2-44BE8B05CEF4}"/>
    <hyperlink ref="E7" r:id="rId12" display="https://www.basketball-reference.com/teams/BRK/2022.html" xr:uid="{F585067D-9EEE-1649-9088-8DC0C4B84DB5}"/>
    <hyperlink ref="C8" r:id="rId13" display="https://www.basketball-reference.com/boxscores/202111020DET.html" xr:uid="{2441DB7F-FB23-9248-92A7-76B97ABF69E5}"/>
    <hyperlink ref="E8" r:id="rId14" display="https://www.basketball-reference.com/teams/MIL/2022.html" xr:uid="{4C0260AB-77F6-E442-8167-7AAED068C894}"/>
    <hyperlink ref="C9" r:id="rId15" display="https://www.basketball-reference.com/boxscores/202111040DET.html" xr:uid="{C945F0BF-D8F0-A847-9FE7-35BC67C1C154}"/>
    <hyperlink ref="E9" r:id="rId16" display="https://www.basketball-reference.com/teams/PHI/2022.html" xr:uid="{052D9687-F17C-2946-8990-F647621C4C7E}"/>
    <hyperlink ref="C10" r:id="rId17" display="https://www.basketball-reference.com/boxscores/202111050DET.html" xr:uid="{3C775172-289E-4F44-B4B6-00BD8AD759B4}"/>
    <hyperlink ref="E10" r:id="rId18" display="https://www.basketball-reference.com/teams/BRK/2022.html" xr:uid="{23002682-8397-C049-A271-C32A4C358307}"/>
    <hyperlink ref="C11" r:id="rId19" display="https://www.basketball-reference.com/boxscores/202111100HOU.html" xr:uid="{0BE8DB01-9CE6-CD43-9B91-025E85550642}"/>
    <hyperlink ref="E11" r:id="rId20" display="https://www.basketball-reference.com/teams/HOU/2022.html" xr:uid="{B0D80477-AB24-594D-BC18-DC8315FAED53}"/>
    <hyperlink ref="C12" r:id="rId21" display="https://www.basketball-reference.com/boxscores/202111120CLE.html" xr:uid="{698A828A-D8C9-2F4C-BA0E-5490399098BE}"/>
    <hyperlink ref="E12" r:id="rId22" display="https://www.basketball-reference.com/teams/CLE/2022.html" xr:uid="{E3423520-520E-E040-93B4-FB75B676E342}"/>
    <hyperlink ref="C13" r:id="rId23" display="https://www.basketball-reference.com/boxscores/202111130TOR.html" xr:uid="{B819BFBF-921B-7346-8093-A405BD88CD55}"/>
    <hyperlink ref="E13" r:id="rId24" display="https://www.basketball-reference.com/teams/TOR/2022.html" xr:uid="{4C25EE06-B841-9446-9476-E3A5B7B32925}"/>
    <hyperlink ref="C14" r:id="rId25" display="https://www.basketball-reference.com/boxscores/202111150DET.html" xr:uid="{C93D6330-5376-DE42-969F-42F4C4453E5A}"/>
    <hyperlink ref="E14" r:id="rId26" display="https://www.basketball-reference.com/teams/SAC/2022.html" xr:uid="{982FCFE4-5915-EF48-9C54-6B2C04296E17}"/>
    <hyperlink ref="C15" r:id="rId27" display="https://www.basketball-reference.com/boxscores/202111170DET.html" xr:uid="{B325052A-3B74-A842-BD4E-739936C2FBE9}"/>
    <hyperlink ref="E15" r:id="rId28" display="https://www.basketball-reference.com/teams/IND/2022.html" xr:uid="{31CF08F3-4B82-5145-A304-C17D5B4B8D67}"/>
    <hyperlink ref="C16" r:id="rId29" display="https://www.basketball-reference.com/boxscores/202111190DET.html" xr:uid="{B484052B-66DE-EC41-8945-2EA759717E80}"/>
    <hyperlink ref="E16" r:id="rId30" display="https://www.basketball-reference.com/teams/GSW/2022.html" xr:uid="{72A273AA-942B-7D41-B717-5CC8F5C096BB}"/>
    <hyperlink ref="C17" r:id="rId31" display="https://www.basketball-reference.com/boxscores/202111210DET.html" xr:uid="{4DCFD015-9A68-DE4F-9967-B93F4666378A}"/>
    <hyperlink ref="E17" r:id="rId32" display="https://www.basketball-reference.com/teams/LAL/2022.html" xr:uid="{134CF38B-892C-8A4D-8241-1F6EC540AB4D}"/>
    <hyperlink ref="C18" r:id="rId33" display="https://www.basketball-reference.com/boxscores/202111230DET.html" xr:uid="{B56A6C65-EBAF-134D-A8B8-9F81A7FEB5D1}"/>
    <hyperlink ref="E18" r:id="rId34" display="https://www.basketball-reference.com/teams/MIA/2022.html" xr:uid="{E7A7E575-9470-0E4B-AD57-8438D1D48493}"/>
    <hyperlink ref="C19" r:id="rId35" display="https://www.basketball-reference.com/boxscores/202111240MIL.html" xr:uid="{7AC26D82-3532-5340-91A7-BCEDC434EE12}"/>
    <hyperlink ref="E19" r:id="rId36" display="https://www.basketball-reference.com/teams/MIL/2022.html" xr:uid="{1DB665E6-41F3-AB4B-8861-7D06ADBB5481}"/>
    <hyperlink ref="C20" r:id="rId37" display="https://www.basketball-reference.com/boxscores/202111260LAC.html" xr:uid="{7C8A0C1C-E826-904A-8934-D2D6DBBE4E2D}"/>
    <hyperlink ref="E20" r:id="rId38" display="https://www.basketball-reference.com/teams/LAC/2022.html" xr:uid="{D2A88570-4223-A641-9515-061EF261FC09}"/>
    <hyperlink ref="C21" r:id="rId39" display="https://www.basketball-reference.com/boxscores/202111280LAL.html" xr:uid="{E9C52D65-352B-384C-8337-5035D8BE8AAA}"/>
    <hyperlink ref="E21" r:id="rId40" display="https://www.basketball-reference.com/teams/LAL/2022.html" xr:uid="{F91CF94B-CE17-EC41-9B6E-24DD965EF312}"/>
    <hyperlink ref="C22" r:id="rId41" display="https://www.basketball-reference.com/boxscores/202111300POR.html" xr:uid="{791F4311-28B8-3540-B19C-B1C091AA45D9}"/>
    <hyperlink ref="E22" r:id="rId42" display="https://www.basketball-reference.com/teams/POR/2022.html" xr:uid="{645A9582-FA38-E849-8FED-95DF2475F6F0}"/>
    <hyperlink ref="C23" r:id="rId43" display="https://www.basketball-reference.com/boxscores/202112020PHO.html" xr:uid="{6349BA07-6687-0647-A318-0A38B66E4F97}"/>
    <hyperlink ref="E23" r:id="rId44" display="https://www.basketball-reference.com/teams/PHO/2022.html" xr:uid="{CC47C7CB-D371-9B40-999A-29389CC9A2B8}"/>
    <hyperlink ref="C24" r:id="rId45" display="https://www.basketball-reference.com/boxscores/202112060DET.html" xr:uid="{8C59A56C-E038-8545-A9C0-416756B848F9}"/>
    <hyperlink ref="E24" r:id="rId46" display="https://www.basketball-reference.com/teams/OKC/2022.html" xr:uid="{04A1AEA4-62A6-DA40-BF4A-855FA0BF375B}"/>
    <hyperlink ref="C25" r:id="rId47" display="https://www.basketball-reference.com/boxscores/202112080DET.html" xr:uid="{6D93329A-A40B-774B-BCA4-9FA2E9329665}"/>
    <hyperlink ref="E25" r:id="rId48" display="https://www.basketball-reference.com/teams/WAS/2022.html" xr:uid="{191032D5-B00D-6247-B704-2B2B257F381F}"/>
    <hyperlink ref="C26" r:id="rId49" display="https://www.basketball-reference.com/boxscores/202112100NOP.html" xr:uid="{4753725D-AAA6-3C40-B0F7-6399ED6191D5}"/>
    <hyperlink ref="E26" r:id="rId50" display="https://www.basketball-reference.com/teams/NOP/2022.html" xr:uid="{E2FB576E-9DD5-E240-AD74-36A232AC5BDB}"/>
    <hyperlink ref="C27" r:id="rId51" display="https://www.basketball-reference.com/boxscores/202112120DET.html" xr:uid="{F85ACCAF-F237-7248-906F-87C7164BAF62}"/>
    <hyperlink ref="E27" r:id="rId52" display="https://www.basketball-reference.com/teams/BRK/2022.html" xr:uid="{1EE0D752-D873-A645-B607-9F7212C72785}"/>
    <hyperlink ref="C28" r:id="rId53" display="https://www.basketball-reference.com/boxscores/202112160IND.html" xr:uid="{03158953-9F6D-CD4D-88A4-580491DAC12C}"/>
    <hyperlink ref="E28" r:id="rId54" display="https://www.basketball-reference.com/teams/IND/2022.html" xr:uid="{606536FA-E3D8-EB41-AABE-B6CD8D754F27}"/>
    <hyperlink ref="C29" r:id="rId55" display="https://www.basketball-reference.com/boxscores/202112180DET.html" xr:uid="{8E103E2D-4D80-E14F-9207-A80B9C7DFB4D}"/>
    <hyperlink ref="E29" r:id="rId56" display="https://www.basketball-reference.com/teams/HOU/2022.html" xr:uid="{B102A422-C569-E149-807A-9AA6EAAA4449}"/>
    <hyperlink ref="C30" r:id="rId57" display="https://www.basketball-reference.com/boxscores/202112190DET.html" xr:uid="{805FB445-3772-144E-8E0D-5FBFEA4BB883}"/>
    <hyperlink ref="E30" r:id="rId58" display="https://www.basketball-reference.com/teams/MIA/2022.html" xr:uid="{BBE7AE25-7CEE-AE4E-AB91-D1700BF7D254}"/>
    <hyperlink ref="C31" r:id="rId59" display="https://www.basketball-reference.com/boxscores/202112210NYK.html" xr:uid="{97C0E6D7-B841-4044-8EB7-1286D7F0D133}"/>
    <hyperlink ref="E31" r:id="rId60" display="https://www.basketball-reference.com/teams/NYK/2022.html" xr:uid="{E6874B0B-903B-8747-B54A-8D6E2AD11F7E}"/>
    <hyperlink ref="C32" r:id="rId61" display="https://www.basketball-reference.com/boxscores/202112230MIA.html" xr:uid="{4C47B204-3528-F246-9C11-CD1615012469}"/>
    <hyperlink ref="E32" r:id="rId62" display="https://www.basketball-reference.com/teams/MIA/2022.html" xr:uid="{7973AAC2-FE5E-3E4B-AEEF-BDA67D5A228B}"/>
    <hyperlink ref="C33" r:id="rId63" display="https://www.basketball-reference.com/boxscores/202112260SAS.html" xr:uid="{C0FA2431-E6E5-5A41-92E9-DB741DE2456A}"/>
    <hyperlink ref="E33" r:id="rId64" display="https://www.basketball-reference.com/teams/SAS/2022.html" xr:uid="{DA5998C0-03A3-4043-80F4-652E82320FBE}"/>
    <hyperlink ref="C34" r:id="rId65" display="https://www.basketball-reference.com/boxscores/202112290DET.html" xr:uid="{3D9B9EBF-EBCC-5A45-B610-AC336311133C}"/>
    <hyperlink ref="E34" r:id="rId66" display="https://www.basketball-reference.com/teams/NYK/2022.html" xr:uid="{CFBF6390-55DE-A14C-97CF-F66EC492F00E}"/>
    <hyperlink ref="C35" r:id="rId67" display="https://www.basketball-reference.com/boxscores/202201010DET.html" xr:uid="{F481E8DB-C260-7049-BB00-BFC567204BCB}"/>
    <hyperlink ref="E35" r:id="rId68" display="https://www.basketball-reference.com/teams/SAS/2022.html" xr:uid="{9694A259-8E8B-454A-A6DB-44C1EC57217A}"/>
    <hyperlink ref="C36" r:id="rId69" display="https://www.basketball-reference.com/boxscores/202201030MIL.html" xr:uid="{E93CD14B-2A63-E04A-9664-E0FD625BEE2E}"/>
    <hyperlink ref="E36" r:id="rId70" display="https://www.basketball-reference.com/teams/MIL/2022.html" xr:uid="{684056B6-315B-2648-B613-93935AEFE23B}"/>
    <hyperlink ref="C37" r:id="rId71" display="https://www.basketball-reference.com/boxscores/202201050CHO.html" xr:uid="{F5FF3879-77FA-0048-A55E-912CF25B8A33}"/>
    <hyperlink ref="E37" r:id="rId72" display="https://www.basketball-reference.com/teams/CHO/2022.html" xr:uid="{CB09255C-BD58-5048-A88F-AEC63CFE426C}"/>
    <hyperlink ref="C38" r:id="rId73" display="https://www.basketball-reference.com/boxscores/202201060MEM.html" xr:uid="{3E45B793-94C2-A54B-8D35-CF0404812B48}"/>
    <hyperlink ref="E38" r:id="rId74" display="https://www.basketball-reference.com/teams/MEM/2022.html" xr:uid="{4083DAD5-BA0E-0647-8470-608C041DDD16}"/>
    <hyperlink ref="C39" r:id="rId75" display="https://www.basketball-reference.com/boxscores/202201080DET.html" xr:uid="{B08D9640-2716-794F-B73A-770C94CB43F1}"/>
    <hyperlink ref="E39" r:id="rId76" display="https://www.basketball-reference.com/teams/ORL/2022.html" xr:uid="{8F5FCCE7-EB6E-DF44-9B91-59DCF3216918}"/>
    <hyperlink ref="C40" r:id="rId77" display="https://www.basketball-reference.com/boxscores/202201100DET.html" xr:uid="{0A300B05-E34E-9942-8ED8-6A5420529418}"/>
    <hyperlink ref="E40" r:id="rId78" display="https://www.basketball-reference.com/teams/UTA/2022.html" xr:uid="{A6D5DA4E-6A2F-D84A-9663-82B8479F4346}"/>
    <hyperlink ref="C41" r:id="rId79" display="https://www.basketball-reference.com/boxscores/202201110CHI.html" xr:uid="{9D037824-137C-674F-B45D-752FC930C672}"/>
    <hyperlink ref="E41" r:id="rId80" display="https://www.basketball-reference.com/teams/CHI/2022.html" xr:uid="{5D16FA88-AF75-914A-B078-0749504D64C4}"/>
    <hyperlink ref="C42" r:id="rId81" display="https://www.basketball-reference.com/boxscores/202201140DET.html" xr:uid="{48744531-A420-3846-B29E-A5692C420793}"/>
    <hyperlink ref="E42" r:id="rId82" display="https://www.basketball-reference.com/teams/TOR/2022.html" xr:uid="{9C38D3DD-B2D8-F044-89E9-B43004CE3603}"/>
    <hyperlink ref="C43" r:id="rId83" display="https://www.basketball-reference.com/boxscores/202201160DET.html" xr:uid="{E96386F8-4873-3146-B1EA-22659086F201}"/>
    <hyperlink ref="E43" r:id="rId84" display="https://www.basketball-reference.com/teams/PHO/2022.html" xr:uid="{ECFED046-6356-244B-8ECF-9BF661D65720}"/>
    <hyperlink ref="C44" r:id="rId85" display="https://www.basketball-reference.com/boxscores/202201180GSW.html" xr:uid="{8AFD6891-EA7D-4E4D-9730-C710861A91E5}"/>
    <hyperlink ref="E44" r:id="rId86" display="https://www.basketball-reference.com/teams/GSW/2022.html" xr:uid="{357A9A23-A890-C84A-BD62-0669F2D8D435}"/>
    <hyperlink ref="C45" r:id="rId87" display="https://www.basketball-reference.com/boxscores/202201190SAC.html" xr:uid="{7FB79955-E1BA-9646-B59B-FD701C7EC5B2}"/>
    <hyperlink ref="E45" r:id="rId88" display="https://www.basketball-reference.com/teams/SAC/2022.html" xr:uid="{2A0FBC82-A747-E64A-A119-0F68D87F5A3B}"/>
    <hyperlink ref="C46" r:id="rId89" display="https://www.basketball-reference.com/boxscores/202201210UTA.html" xr:uid="{BE2C926A-E85E-1C47-96D5-E578BB9A3B5D}"/>
    <hyperlink ref="E46" r:id="rId90" display="https://www.basketball-reference.com/teams/UTA/2022.html" xr:uid="{E02655B5-CC2D-8248-BE11-A053B6295BD0}"/>
    <hyperlink ref="C47" r:id="rId91" display="https://www.basketball-reference.com/boxscores/202201230DEN.html" xr:uid="{B75F87E5-7AFB-8F41-90E4-689E38E92CAD}"/>
    <hyperlink ref="E47" r:id="rId92" display="https://www.basketball-reference.com/teams/DEN/2022.html" xr:uid="{381F7B90-B91E-CA4B-AE0C-B6FB19302EFC}"/>
    <hyperlink ref="C48" r:id="rId93" display="https://www.basketball-reference.com/boxscores/202201250DET.html" xr:uid="{5BD07FE9-61E6-C242-B3B8-F08FB394B481}"/>
    <hyperlink ref="E48" r:id="rId94" display="https://www.basketball-reference.com/teams/DEN/2022.html" xr:uid="{8E9DDE6D-5EA5-C549-AE13-87092B52052B}"/>
    <hyperlink ref="C49" r:id="rId95" display="https://www.basketball-reference.com/boxscores/202201280ORL.html" xr:uid="{734293B0-A3D3-3244-BA9B-23C7AD2C80AE}"/>
    <hyperlink ref="E49" r:id="rId96" display="https://www.basketball-reference.com/teams/ORL/2022.html" xr:uid="{E34BDF05-1916-E947-B45E-B6B26A03D4FA}"/>
    <hyperlink ref="C50" r:id="rId97" display="https://www.basketball-reference.com/boxscores/202201300DET.html" xr:uid="{4F60B33E-FF33-C74C-BDA6-D41231190CB6}"/>
    <hyperlink ref="E50" r:id="rId98" display="https://www.basketball-reference.com/teams/CLE/2022.html" xr:uid="{324E6C82-00EB-8E4D-8F59-247E7AC7F41B}"/>
    <hyperlink ref="C51" r:id="rId99" display="https://www.basketball-reference.com/boxscores/202202010DET.html" xr:uid="{335926B0-2B73-9C4D-AE1A-C49ED70B5226}"/>
    <hyperlink ref="E51" r:id="rId100" display="https://www.basketball-reference.com/teams/NOP/2022.html" xr:uid="{D6BBCB50-0243-6E4E-92A3-15A9CBB0626D}"/>
    <hyperlink ref="C52" r:id="rId101" display="https://www.basketball-reference.com/boxscores/202202030DET.html" xr:uid="{DD5AA1AE-B1D9-0F43-8739-8D6E9636E238}"/>
    <hyperlink ref="E52" r:id="rId102" display="https://www.basketball-reference.com/teams/MIN/2022.html" xr:uid="{5B4C0968-F8EE-CB41-8AD5-CABFC09B632E}"/>
    <hyperlink ref="C53" r:id="rId103" display="https://www.basketball-reference.com/boxscores/202202040DET.html" xr:uid="{0A5BA305-DE71-814D-BEE3-1C80C1A1445C}"/>
    <hyperlink ref="E53" r:id="rId104" display="https://www.basketball-reference.com/teams/BOS/2022.html" xr:uid="{1B04C138-B8CF-7C44-A545-F43D03FEC7A0}"/>
    <hyperlink ref="C54" r:id="rId105" display="https://www.basketball-reference.com/boxscores/202202060MIN.html" xr:uid="{F075287B-DAD1-9148-9081-3252F8DE1A0A}"/>
    <hyperlink ref="E54" r:id="rId106" display="https://www.basketball-reference.com/teams/MIN/2022.html" xr:uid="{2111FB8C-57E4-C842-A93C-B35BF54871C0}"/>
    <hyperlink ref="C55" r:id="rId107" display="https://www.basketball-reference.com/boxscores/202202080DAL.html" xr:uid="{CB7BA294-7941-FA43-9BDE-5DC2D4ADF62A}"/>
    <hyperlink ref="E55" r:id="rId108" display="https://www.basketball-reference.com/teams/DAL/2022.html" xr:uid="{81F04B9C-1922-CA4D-8029-58F93726BFC9}"/>
    <hyperlink ref="C56" r:id="rId109" display="https://www.basketball-reference.com/boxscores/202202100DET.html" xr:uid="{B86FC5EB-6D80-E142-8607-B250E9D1EE63}"/>
    <hyperlink ref="E56" r:id="rId110" display="https://www.basketball-reference.com/teams/MEM/2022.html" xr:uid="{884A1605-2543-1346-81E6-1BE5824A8089}"/>
    <hyperlink ref="C57" r:id="rId111" display="https://www.basketball-reference.com/boxscores/202202110DET.html" xr:uid="{51C1BD8C-31A3-D442-BD68-B760AB7F59E1}"/>
    <hyperlink ref="E57" r:id="rId112" display="https://www.basketball-reference.com/teams/CHO/2022.html" xr:uid="{36E00C99-5DC0-CD4E-97D4-D1A365620B89}"/>
    <hyperlink ref="C58" r:id="rId113" display="https://www.basketball-reference.com/boxscores/202202140WAS.html" xr:uid="{559F7383-A4A1-8242-9956-3CF365E33C21}"/>
    <hyperlink ref="E58" r:id="rId114" display="https://www.basketball-reference.com/teams/WAS/2022.html" xr:uid="{84C0B8BF-8856-0446-B801-1B731E788BF0}"/>
    <hyperlink ref="C59" r:id="rId115" display="https://www.basketball-reference.com/boxscores/202202160BOS.html" xr:uid="{D01D2EC7-B2A7-C94B-B299-CC06C652F01B}"/>
    <hyperlink ref="E59" r:id="rId116" display="https://www.basketball-reference.com/teams/BOS/2022.html" xr:uid="{671BAC4E-D36D-1B45-B5CE-5216F20FAB5B}"/>
    <hyperlink ref="C60" r:id="rId117" display="https://www.basketball-reference.com/boxscores/202202240DET.html" xr:uid="{3D636CE4-88E3-7A46-B6FE-5D71DB63F990}"/>
    <hyperlink ref="E60" r:id="rId118" display="https://www.basketball-reference.com/teams/CLE/2022.html" xr:uid="{4DD1C29D-6D3B-8E4B-8AC6-9E2B37C6282C}"/>
    <hyperlink ref="C61" r:id="rId119" display="https://www.basketball-reference.com/boxscores/202202260DET.html" xr:uid="{0A899032-CE56-664E-B057-C7614008AEA4}"/>
    <hyperlink ref="E61" r:id="rId120" display="https://www.basketball-reference.com/teams/BOS/2022.html" xr:uid="{A411CEE2-0D2F-B743-8559-041928D24926}"/>
    <hyperlink ref="C62" r:id="rId121" display="https://www.basketball-reference.com/boxscores/202202270CHO.html" xr:uid="{5EBE4E7C-9DCB-634D-8140-A022364431DA}"/>
    <hyperlink ref="E62" r:id="rId122" display="https://www.basketball-reference.com/teams/CHO/2022.html" xr:uid="{F93FB6FA-B658-304E-B6B0-72F34F6E9779}"/>
    <hyperlink ref="C63" r:id="rId123" display="https://www.basketball-reference.com/boxscores/202203010WAS.html" xr:uid="{B22F5C83-CEB9-C34B-B8F5-C1493DBEE104}"/>
    <hyperlink ref="E63" r:id="rId124" display="https://www.basketball-reference.com/teams/WAS/2022.html" xr:uid="{2A7B484D-6DD9-5E44-A5FF-7B2FC10CB6AF}"/>
    <hyperlink ref="C64" r:id="rId125" display="https://www.basketball-reference.com/boxscores/202203030TOR.html" xr:uid="{86683AF2-ED15-6043-B0DC-278959A4E206}"/>
    <hyperlink ref="E64" r:id="rId126" display="https://www.basketball-reference.com/teams/TOR/2022.html" xr:uid="{95BEEBC4-0B82-1547-AA8B-7B97EA79D72C}"/>
    <hyperlink ref="C65" r:id="rId127" display="https://www.basketball-reference.com/boxscores/202203040DET.html" xr:uid="{6E5A44BD-043C-4F47-B6D6-91607FA354DE}"/>
    <hyperlink ref="E65" r:id="rId128" display="https://www.basketball-reference.com/teams/IND/2022.html" xr:uid="{1588B169-6127-294E-9F7B-F0DC740A27E8}"/>
    <hyperlink ref="C66" r:id="rId129" display="https://www.basketball-reference.com/boxscores/202203070DET.html" xr:uid="{97537191-6434-0947-9D8E-05712C74A02E}"/>
    <hyperlink ref="E66" r:id="rId130" display="https://www.basketball-reference.com/teams/ATL/2022.html" xr:uid="{531D3631-AA0A-6342-9B54-5519A141FBEA}"/>
    <hyperlink ref="C67" r:id="rId131" display="https://www.basketball-reference.com/boxscores/202203090DET.html" xr:uid="{56180DEF-D560-4E4D-A38E-F62B10FD8A1F}"/>
    <hyperlink ref="E67" r:id="rId132" display="https://www.basketball-reference.com/teams/CHI/2022.html" xr:uid="{A04E7FDE-EAAA-FC41-ABFC-BC833B8718DB}"/>
    <hyperlink ref="C68" r:id="rId133" display="https://www.basketball-reference.com/boxscores/202203110BOS.html" xr:uid="{87F2204C-C441-8C47-9E14-78020D72D8FC}"/>
    <hyperlink ref="E68" r:id="rId134" display="https://www.basketball-reference.com/teams/BOS/2022.html" xr:uid="{5094B206-3171-7F47-8C6C-FFB57F6D9AA5}"/>
    <hyperlink ref="C69" r:id="rId135" display="https://www.basketball-reference.com/boxscores/202203130DET.html" xr:uid="{FEC36119-90C5-4740-B58C-B816352B4077}"/>
    <hyperlink ref="E69" r:id="rId136" display="https://www.basketball-reference.com/teams/LAC/2022.html" xr:uid="{1FB87190-BAAB-6F4E-935A-7A8FC18E27B9}"/>
    <hyperlink ref="C70" r:id="rId137" display="https://www.basketball-reference.com/boxscores/202203150MIA.html" xr:uid="{5716680B-FDF1-DD4F-95A8-8E0CE76CA451}"/>
    <hyperlink ref="E70" r:id="rId138" display="https://www.basketball-reference.com/teams/MIA/2022.html" xr:uid="{2B0A6F66-B92B-E242-8D16-4DB03E339E2A}"/>
    <hyperlink ref="C71" r:id="rId139" display="https://www.basketball-reference.com/boxscores/202203170ORL.html" xr:uid="{E1B8D980-6490-C443-9615-06125C17C7C8}"/>
    <hyperlink ref="E71" r:id="rId140" display="https://www.basketball-reference.com/teams/ORL/2022.html" xr:uid="{A8B64127-FCB5-2045-9B79-D0C28A95E179}"/>
    <hyperlink ref="C72" r:id="rId141" display="https://www.basketball-reference.com/boxscores/202203190CLE.html" xr:uid="{18252292-115E-C941-870D-3606190FA473}"/>
    <hyperlink ref="E72" r:id="rId142" display="https://www.basketball-reference.com/teams/CLE/2022.html" xr:uid="{4BC17165-DF1E-A649-A08F-BD7158E0BDAA}"/>
    <hyperlink ref="C73" r:id="rId143" display="https://www.basketball-reference.com/boxscores/202203210DET.html" xr:uid="{D35DF4AB-515A-C84B-8382-0180595DDB6C}"/>
    <hyperlink ref="E73" r:id="rId144" display="https://www.basketball-reference.com/teams/POR/2022.html" xr:uid="{31AF71D3-4C42-D44A-9F75-DEFEF7CFEE8E}"/>
    <hyperlink ref="C74" r:id="rId145" display="https://www.basketball-reference.com/boxscores/202203230DET.html" xr:uid="{C70E74A2-A4A0-A542-B724-7A76841EC103}"/>
    <hyperlink ref="E74" r:id="rId146" display="https://www.basketball-reference.com/teams/ATL/2022.html" xr:uid="{B37BB42E-56EA-B942-A012-8465ECD352F4}"/>
    <hyperlink ref="C75" r:id="rId147" display="https://www.basketball-reference.com/boxscores/202203250DET.html" xr:uid="{4AE3DF6E-831D-CD41-8795-BF6C7B662EC5}"/>
    <hyperlink ref="E75" r:id="rId148" display="https://www.basketball-reference.com/teams/WAS/2022.html" xr:uid="{78CD1EF2-60DC-7942-ADA9-9A84A1F03A4F}"/>
    <hyperlink ref="C76" r:id="rId149" display="https://www.basketball-reference.com/boxscores/202203270DET.html" xr:uid="{1355D0EA-5821-DA45-B582-962A1C0B8DB1}"/>
    <hyperlink ref="E76" r:id="rId150" display="https://www.basketball-reference.com/teams/NYK/2022.html" xr:uid="{0C1B0EFD-57CC-3748-AA1F-D4C112FDBEE7}"/>
    <hyperlink ref="C77" r:id="rId151" display="https://www.basketball-reference.com/boxscores/202203290BRK.html" xr:uid="{2979709C-7812-CA49-904F-0BA7BF9DA050}"/>
    <hyperlink ref="E77" r:id="rId152" display="https://www.basketball-reference.com/teams/BRK/2022.html" xr:uid="{CAE4EDFA-4DD1-C346-84FA-3BDFE75E0691}"/>
    <hyperlink ref="C78" r:id="rId153" display="https://www.basketball-reference.com/boxscores/202203310DET.html" xr:uid="{E7F59B57-5729-8E40-B7DA-4DED8872BD7D}"/>
    <hyperlink ref="E78" r:id="rId154" display="https://www.basketball-reference.com/teams/PHI/2022.html" xr:uid="{0F62B7B2-379D-B543-B134-D100BD153E6B}"/>
    <hyperlink ref="C79" r:id="rId155" display="https://www.basketball-reference.com/boxscores/202204010OKC.html" xr:uid="{F94F9861-B2D0-2D48-B0B0-B81D4E5BCE18}"/>
    <hyperlink ref="E79" r:id="rId156" display="https://www.basketball-reference.com/teams/OKC/2022.html" xr:uid="{DE8D66DF-A099-6D4B-8F54-5FAB67959C9A}"/>
    <hyperlink ref="C80" r:id="rId157" display="https://www.basketball-reference.com/boxscores/202204030IND.html" xr:uid="{8114B44F-783B-BB4D-B9E0-AA5BF2204DB6}"/>
    <hyperlink ref="E80" r:id="rId158" display="https://www.basketball-reference.com/teams/IND/2022.html" xr:uid="{4AF52A97-0BAA-724A-9335-839FFF2903B4}"/>
    <hyperlink ref="C81" r:id="rId159" display="https://www.basketball-reference.com/boxscores/202204060DET.html" xr:uid="{B0E79E7B-8297-614A-B203-A0AF7272A1CA}"/>
    <hyperlink ref="E81" r:id="rId160" display="https://www.basketball-reference.com/teams/DAL/2022.html" xr:uid="{0CFCA15F-36B2-274D-8EE4-1D5048C0AB0C}"/>
    <hyperlink ref="C82" r:id="rId161" display="https://www.basketball-reference.com/boxscores/202204080DET.html" xr:uid="{C46C9AB9-B400-BC41-B75A-87EF9391E817}"/>
    <hyperlink ref="E82" r:id="rId162" display="https://www.basketball-reference.com/teams/MIL/2022.html" xr:uid="{1896FF58-766A-EF41-9E3E-EF1F390FBE34}"/>
    <hyperlink ref="C83" r:id="rId163" display="https://www.basketball-reference.com/boxscores/202204100PHI.html" xr:uid="{CA93C08F-BFDF-304D-B9F1-DBC4843122B3}"/>
    <hyperlink ref="E83" r:id="rId164" display="https://www.basketball-reference.com/teams/PHI/2022.html" xr:uid="{6AF9C566-29AF-4E4F-BAE1-C1C946EF4F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CD3C-401B-9D40-A08C-965C7A377D1B}">
  <dimension ref="A1:A31"/>
  <sheetViews>
    <sheetView tabSelected="1" workbookViewId="0">
      <selection activeCell="F5" sqref="F5"/>
    </sheetView>
  </sheetViews>
  <sheetFormatPr baseColWidth="10" defaultRowHeight="16" x14ac:dyDescent="0.2"/>
  <sheetData>
    <row r="1" spans="1:1" x14ac:dyDescent="0.2">
      <c r="A1" t="s">
        <v>55</v>
      </c>
    </row>
    <row r="2" spans="1:1" x14ac:dyDescent="0.2">
      <c r="A2" s="5" t="s">
        <v>25</v>
      </c>
    </row>
    <row r="3" spans="1:1" x14ac:dyDescent="0.2">
      <c r="A3" s="5" t="s">
        <v>52</v>
      </c>
    </row>
    <row r="4" spans="1:1" x14ac:dyDescent="0.2">
      <c r="A4" s="5" t="s">
        <v>29</v>
      </c>
    </row>
    <row r="5" spans="1:1" x14ac:dyDescent="0.2">
      <c r="A5" s="5" t="s">
        <v>22</v>
      </c>
    </row>
    <row r="6" spans="1:1" x14ac:dyDescent="0.2">
      <c r="A6" s="5" t="s">
        <v>47</v>
      </c>
    </row>
    <row r="7" spans="1:1" x14ac:dyDescent="0.2">
      <c r="A7" s="5" t="s">
        <v>32</v>
      </c>
    </row>
    <row r="8" spans="1:1" x14ac:dyDescent="0.2">
      <c r="A8" s="5" t="s">
        <v>53</v>
      </c>
    </row>
    <row r="9" spans="1:1" x14ac:dyDescent="0.2">
      <c r="A9" s="5" t="s">
        <v>50</v>
      </c>
    </row>
    <row r="10" spans="1:1" x14ac:dyDescent="0.2">
      <c r="A10" s="5" t="s">
        <v>54</v>
      </c>
    </row>
    <row r="11" spans="1:1" x14ac:dyDescent="0.2">
      <c r="A11" s="5" t="s">
        <v>36</v>
      </c>
    </row>
    <row r="12" spans="1:1" x14ac:dyDescent="0.2">
      <c r="A12" s="5" t="s">
        <v>31</v>
      </c>
    </row>
    <row r="13" spans="1:1" x14ac:dyDescent="0.2">
      <c r="A13" s="5" t="s">
        <v>35</v>
      </c>
    </row>
    <row r="14" spans="1:1" x14ac:dyDescent="0.2">
      <c r="A14" s="5" t="s">
        <v>39</v>
      </c>
    </row>
    <row r="15" spans="1:1" x14ac:dyDescent="0.2">
      <c r="A15" s="5" t="s">
        <v>37</v>
      </c>
    </row>
    <row r="16" spans="1:1" x14ac:dyDescent="0.2">
      <c r="A16" s="5" t="s">
        <v>48</v>
      </c>
    </row>
    <row r="17" spans="1:1" x14ac:dyDescent="0.2">
      <c r="A17" s="5" t="s">
        <v>38</v>
      </c>
    </row>
    <row r="18" spans="1:1" x14ac:dyDescent="0.2">
      <c r="A18" s="5" t="s">
        <v>30</v>
      </c>
    </row>
    <row r="19" spans="1:1" x14ac:dyDescent="0.2">
      <c r="A19" s="5" t="s">
        <v>51</v>
      </c>
    </row>
    <row r="20" spans="1:1" x14ac:dyDescent="0.2">
      <c r="A20" s="5" t="s">
        <v>44</v>
      </c>
    </row>
    <row r="21" spans="1:1" x14ac:dyDescent="0.2">
      <c r="A21" s="5" t="s">
        <v>45</v>
      </c>
    </row>
    <row r="22" spans="1:1" x14ac:dyDescent="0.2">
      <c r="A22" s="5" t="s">
        <v>42</v>
      </c>
    </row>
    <row r="23" spans="1:1" x14ac:dyDescent="0.2">
      <c r="A23" s="5" t="s">
        <v>27</v>
      </c>
    </row>
    <row r="24" spans="1:1" x14ac:dyDescent="0.2">
      <c r="A24" s="5" t="s">
        <v>26</v>
      </c>
    </row>
    <row r="25" spans="1:1" x14ac:dyDescent="0.2">
      <c r="A25" s="5" t="s">
        <v>41</v>
      </c>
    </row>
    <row r="26" spans="1:1" x14ac:dyDescent="0.2">
      <c r="A26" s="5" t="s">
        <v>40</v>
      </c>
    </row>
    <row r="27" spans="1:1" x14ac:dyDescent="0.2">
      <c r="A27" s="5" t="s">
        <v>34</v>
      </c>
    </row>
    <row r="28" spans="1:1" x14ac:dyDescent="0.2">
      <c r="A28" s="5" t="s">
        <v>46</v>
      </c>
    </row>
    <row r="29" spans="1:1" x14ac:dyDescent="0.2">
      <c r="A29" s="5" t="s">
        <v>33</v>
      </c>
    </row>
    <row r="30" spans="1:1" x14ac:dyDescent="0.2">
      <c r="A30" s="5" t="s">
        <v>49</v>
      </c>
    </row>
    <row r="31" spans="1:1" x14ac:dyDescent="0.2">
      <c r="A31" s="5" t="s">
        <v>43</v>
      </c>
    </row>
  </sheetData>
  <sortState xmlns:xlrd2="http://schemas.microsoft.com/office/spreadsheetml/2017/richdata2" ref="A2:A84">
    <sortCondition ref="A2:A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2022-07-19T22:03:53Z</dcterms:created>
  <dcterms:modified xsi:type="dcterms:W3CDTF">2022-07-20T15:28:07Z</dcterms:modified>
</cp:coreProperties>
</file>