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031\Desktop\"/>
    </mc:Choice>
  </mc:AlternateContent>
  <xr:revisionPtr revIDLastSave="0" documentId="13_ncr:1_{DF9FF354-D085-4750-8014-134E09FDA9D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基础数据统计" sheetId="1" r:id="rId1"/>
    <sheet name="比率统计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3" i="2"/>
  <c r="G26" i="1" l="1"/>
  <c r="G27" i="1"/>
  <c r="G28" i="1"/>
  <c r="G29" i="1"/>
  <c r="G25" i="1"/>
  <c r="K46" i="1"/>
  <c r="I56" i="1"/>
  <c r="E55" i="1"/>
  <c r="G55" i="1"/>
  <c r="I55" i="1"/>
  <c r="K55" i="1"/>
  <c r="E56" i="1"/>
  <c r="G56" i="1"/>
  <c r="K56" i="1"/>
  <c r="E57" i="1"/>
  <c r="G57" i="1"/>
  <c r="I57" i="1"/>
  <c r="K57" i="1"/>
  <c r="E58" i="1"/>
  <c r="G58" i="1"/>
  <c r="I58" i="1"/>
  <c r="K58" i="1"/>
  <c r="C56" i="1"/>
  <c r="C57" i="1"/>
  <c r="C58" i="1"/>
  <c r="C55" i="1"/>
</calcChain>
</file>

<file path=xl/sharedStrings.xml><?xml version="1.0" encoding="utf-8"?>
<sst xmlns="http://schemas.openxmlformats.org/spreadsheetml/2006/main" count="184" uniqueCount="35">
  <si>
    <t>建议</t>
  </si>
  <si>
    <t>其他</t>
  </si>
  <si>
    <t>投诉</t>
  </si>
  <si>
    <t>意见</t>
  </si>
  <si>
    <t>咨询</t>
  </si>
  <si>
    <t>不满意</t>
  </si>
  <si>
    <t>满意</t>
  </si>
  <si>
    <t>一般</t>
  </si>
  <si>
    <t>不予评价</t>
  </si>
  <si>
    <t>平均回复时长</t>
  </si>
  <si>
    <t>信件总计</t>
  </si>
  <si>
    <t>物业管理</t>
  </si>
  <si>
    <t>商品房</t>
  </si>
  <si>
    <t>交通设施</t>
  </si>
  <si>
    <t>住房问题</t>
  </si>
  <si>
    <t>其他事件</t>
  </si>
  <si>
    <t>噪音污染</t>
  </si>
  <si>
    <t>交通隐患</t>
  </si>
  <si>
    <t>小区环境</t>
  </si>
  <si>
    <t>教育资格</t>
  </si>
  <si>
    <t>医疗保障</t>
  </si>
  <si>
    <t>贪污腐败</t>
  </si>
  <si>
    <t>公共卫生</t>
  </si>
  <si>
    <t>校园环境</t>
  </si>
  <si>
    <t>劳动保障</t>
  </si>
  <si>
    <t>治安保障</t>
  </si>
  <si>
    <t>园林绿化</t>
  </si>
  <si>
    <t>培训机构</t>
  </si>
  <si>
    <t>养老保障</t>
  </si>
  <si>
    <t>违规经营</t>
  </si>
  <si>
    <t>职业考试</t>
  </si>
  <si>
    <t>空气污染</t>
  </si>
  <si>
    <t>公共设施</t>
  </si>
  <si>
    <t>信件量</t>
    <phoneticPr fontId="3" type="noConversion"/>
  </si>
  <si>
    <t>信件总数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</si>
</sst>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10" fontId="0" fillId="0" borderId="1" xfId="0" applyNumberFormat="1" applyBorder="1">
      <alignment vertical="center"/>
    </xf>
    <xf numFmtId="10" fontId="0" fillId="0" borderId="2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81"/>
  <sheetViews>
    <sheetView zoomScale="70" zoomScaleNormal="70" workbookViewId="0">
      <selection activeCell="N1" sqref="N1:Q1"/>
    </sheetView>
  </sheetViews>
  <sheetFormatPr defaultColWidth="9" defaultRowHeight="13.8" x14ac:dyDescent="0.25"/>
  <cols>
    <col min="1" max="1" width="14.6640625" style="1" customWidth="1"/>
    <col min="2" max="6" width="8.88671875" style="1"/>
    <col min="7" max="7" width="9.44140625" style="1" customWidth="1"/>
    <col min="8" max="8" width="9.33203125" style="1" customWidth="1"/>
    <col min="9" max="10" width="8.88671875" style="1"/>
    <col min="13" max="13" width="5.21875" customWidth="1"/>
    <col min="18" max="18" width="4.6640625" customWidth="1"/>
    <col min="19" max="19" width="14" customWidth="1"/>
  </cols>
  <sheetData>
    <row r="1" spans="1:22" x14ac:dyDescent="0.25">
      <c r="A1" s="2"/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1"/>
      <c r="N1" s="3" t="s">
        <v>5</v>
      </c>
      <c r="O1" s="3" t="s">
        <v>6</v>
      </c>
      <c r="P1" s="3" t="s">
        <v>7</v>
      </c>
      <c r="Q1" s="3" t="s">
        <v>8</v>
      </c>
      <c r="R1" s="1"/>
      <c r="S1" s="3" t="s">
        <v>9</v>
      </c>
      <c r="T1" s="3" t="s">
        <v>10</v>
      </c>
    </row>
    <row r="2" spans="1:22" x14ac:dyDescent="0.25">
      <c r="A2" s="3" t="s">
        <v>11</v>
      </c>
      <c r="B2" s="2">
        <v>701</v>
      </c>
      <c r="C2" s="2">
        <v>200</v>
      </c>
      <c r="D2" s="2">
        <v>284</v>
      </c>
      <c r="E2" s="2">
        <v>1376</v>
      </c>
      <c r="F2" s="2">
        <v>2506</v>
      </c>
      <c r="H2" s="2">
        <v>718</v>
      </c>
      <c r="I2" s="2">
        <v>43</v>
      </c>
      <c r="J2" s="2">
        <v>2640</v>
      </c>
      <c r="K2" s="4">
        <v>107</v>
      </c>
      <c r="L2" s="4">
        <v>1559</v>
      </c>
      <c r="N2" s="4">
        <v>385</v>
      </c>
      <c r="O2" s="4">
        <v>135</v>
      </c>
      <c r="P2" s="4">
        <v>61</v>
      </c>
      <c r="Q2" s="4">
        <v>4486</v>
      </c>
      <c r="S2" s="4">
        <v>12.16</v>
      </c>
      <c r="T2" s="4">
        <v>5067</v>
      </c>
      <c r="V2">
        <v>12.163410301954</v>
      </c>
    </row>
    <row r="3" spans="1:22" x14ac:dyDescent="0.25">
      <c r="A3" s="3" t="s">
        <v>12</v>
      </c>
      <c r="B3" s="2">
        <v>330</v>
      </c>
      <c r="C3" s="2">
        <v>112</v>
      </c>
      <c r="D3" s="2">
        <v>758</v>
      </c>
      <c r="E3" s="2">
        <v>5869</v>
      </c>
      <c r="F3" s="2">
        <v>5361</v>
      </c>
      <c r="H3" s="2">
        <v>885</v>
      </c>
      <c r="I3" s="2">
        <v>112</v>
      </c>
      <c r="J3" s="2">
        <v>3894</v>
      </c>
      <c r="K3" s="4">
        <v>372</v>
      </c>
      <c r="L3" s="4">
        <v>7167</v>
      </c>
      <c r="N3" s="4">
        <v>1060</v>
      </c>
      <c r="O3" s="4">
        <v>453</v>
      </c>
      <c r="P3" s="4">
        <v>154</v>
      </c>
      <c r="Q3" s="4">
        <v>10763</v>
      </c>
      <c r="S3" s="4">
        <v>8.8699999999999992</v>
      </c>
      <c r="T3" s="4">
        <v>12430</v>
      </c>
      <c r="V3">
        <v>8.8742558326629997</v>
      </c>
    </row>
    <row r="4" spans="1:22" x14ac:dyDescent="0.25">
      <c r="A4" s="3" t="s">
        <v>13</v>
      </c>
      <c r="B4" s="2">
        <v>812</v>
      </c>
      <c r="C4" s="2">
        <v>488</v>
      </c>
      <c r="D4" s="2">
        <v>597</v>
      </c>
      <c r="E4" s="2">
        <v>1106</v>
      </c>
      <c r="F4" s="2">
        <v>1906</v>
      </c>
      <c r="H4" s="2">
        <v>1783</v>
      </c>
      <c r="I4" s="2">
        <v>25</v>
      </c>
      <c r="J4" s="2">
        <v>1203</v>
      </c>
      <c r="K4" s="4">
        <v>306</v>
      </c>
      <c r="L4" s="4">
        <v>1592</v>
      </c>
      <c r="N4" s="4">
        <v>292</v>
      </c>
      <c r="O4" s="4">
        <v>220</v>
      </c>
      <c r="P4" s="4">
        <v>117</v>
      </c>
      <c r="Q4" s="4">
        <v>4280</v>
      </c>
      <c r="S4" s="4">
        <v>8.8699999999999992</v>
      </c>
      <c r="T4" s="4">
        <v>4909</v>
      </c>
      <c r="V4">
        <v>8.8749236096789996</v>
      </c>
    </row>
    <row r="5" spans="1:22" x14ac:dyDescent="0.25">
      <c r="A5" s="3" t="s">
        <v>14</v>
      </c>
      <c r="B5" s="2">
        <v>341</v>
      </c>
      <c r="C5" s="2">
        <v>80</v>
      </c>
      <c r="D5" s="2">
        <v>105</v>
      </c>
      <c r="E5" s="2">
        <v>676</v>
      </c>
      <c r="F5" s="2">
        <v>2216</v>
      </c>
      <c r="H5" s="2">
        <v>377</v>
      </c>
      <c r="I5" s="2">
        <v>49</v>
      </c>
      <c r="J5" s="2">
        <v>1575</v>
      </c>
      <c r="K5" s="4">
        <v>53</v>
      </c>
      <c r="L5" s="4">
        <v>1364</v>
      </c>
      <c r="N5" s="4">
        <v>345</v>
      </c>
      <c r="O5" s="4">
        <v>42</v>
      </c>
      <c r="P5" s="4">
        <v>25</v>
      </c>
      <c r="Q5" s="4">
        <v>3006</v>
      </c>
      <c r="S5" s="4">
        <v>11.65</v>
      </c>
      <c r="T5" s="4">
        <v>3418</v>
      </c>
      <c r="V5">
        <v>11.64716208309</v>
      </c>
    </row>
    <row r="6" spans="1:22" x14ac:dyDescent="0.25">
      <c r="A6" s="3" t="s">
        <v>15</v>
      </c>
      <c r="B6" s="2">
        <v>794</v>
      </c>
      <c r="C6" s="2">
        <v>290</v>
      </c>
      <c r="D6" s="2">
        <v>445</v>
      </c>
      <c r="E6" s="2">
        <v>1419</v>
      </c>
      <c r="F6" s="2">
        <v>1657</v>
      </c>
      <c r="H6" s="2">
        <v>879</v>
      </c>
      <c r="I6" s="2">
        <v>103</v>
      </c>
      <c r="J6" s="2">
        <v>1321</v>
      </c>
      <c r="K6" s="4">
        <v>113</v>
      </c>
      <c r="L6" s="4">
        <v>2189</v>
      </c>
      <c r="N6" s="4">
        <v>261</v>
      </c>
      <c r="O6" s="4">
        <v>214</v>
      </c>
      <c r="P6" s="4">
        <v>86</v>
      </c>
      <c r="Q6" s="4">
        <v>4044</v>
      </c>
      <c r="S6" s="4">
        <v>8.83</v>
      </c>
      <c r="T6" s="4">
        <v>4605</v>
      </c>
      <c r="V6">
        <v>8.8271444082519999</v>
      </c>
    </row>
    <row r="7" spans="1:22" x14ac:dyDescent="0.25">
      <c r="A7" s="3" t="s">
        <v>16</v>
      </c>
      <c r="B7" s="2">
        <v>696</v>
      </c>
      <c r="C7" s="2">
        <v>218</v>
      </c>
      <c r="D7" s="2">
        <v>274</v>
      </c>
      <c r="E7" s="2">
        <v>902</v>
      </c>
      <c r="F7" s="2">
        <v>1721</v>
      </c>
      <c r="H7" s="2">
        <v>695</v>
      </c>
      <c r="I7" s="2">
        <v>34</v>
      </c>
      <c r="J7" s="2">
        <v>2174</v>
      </c>
      <c r="K7" s="4">
        <v>66</v>
      </c>
      <c r="L7" s="4">
        <v>842</v>
      </c>
      <c r="N7" s="4">
        <v>293</v>
      </c>
      <c r="O7" s="4">
        <v>103</v>
      </c>
      <c r="P7" s="4">
        <v>43</v>
      </c>
      <c r="Q7" s="4">
        <v>3372</v>
      </c>
      <c r="S7" s="4">
        <v>10.29</v>
      </c>
      <c r="T7" s="4">
        <v>3811</v>
      </c>
      <c r="V7">
        <v>10.291524534343001</v>
      </c>
    </row>
    <row r="8" spans="1:22" x14ac:dyDescent="0.25">
      <c r="A8" s="3" t="s">
        <v>17</v>
      </c>
      <c r="B8" s="2">
        <v>326</v>
      </c>
      <c r="C8" s="2">
        <v>168</v>
      </c>
      <c r="D8" s="2">
        <v>307</v>
      </c>
      <c r="E8" s="2">
        <v>571</v>
      </c>
      <c r="F8" s="2">
        <v>654</v>
      </c>
      <c r="H8" s="2">
        <v>650</v>
      </c>
      <c r="I8" s="2">
        <v>16</v>
      </c>
      <c r="J8" s="2">
        <v>702</v>
      </c>
      <c r="K8" s="4">
        <v>99</v>
      </c>
      <c r="L8" s="4">
        <v>559</v>
      </c>
      <c r="N8" s="4">
        <v>146</v>
      </c>
      <c r="O8" s="4">
        <v>100</v>
      </c>
      <c r="P8" s="4">
        <v>57</v>
      </c>
      <c r="Q8" s="4">
        <v>1723</v>
      </c>
      <c r="S8" s="4">
        <v>8.33</v>
      </c>
      <c r="T8" s="4">
        <v>2026</v>
      </c>
      <c r="V8">
        <v>8.3311944718660005</v>
      </c>
    </row>
    <row r="9" spans="1:22" x14ac:dyDescent="0.25">
      <c r="A9" s="3" t="s">
        <v>18</v>
      </c>
      <c r="B9" s="2">
        <v>235</v>
      </c>
      <c r="C9" s="2">
        <v>120</v>
      </c>
      <c r="D9" s="2">
        <v>201</v>
      </c>
      <c r="E9" s="2">
        <v>542</v>
      </c>
      <c r="F9" s="2">
        <v>842</v>
      </c>
      <c r="H9" s="2">
        <v>276</v>
      </c>
      <c r="I9" s="2">
        <v>31</v>
      </c>
      <c r="J9" s="2">
        <v>782</v>
      </c>
      <c r="K9" s="4">
        <v>51</v>
      </c>
      <c r="L9" s="4">
        <v>800</v>
      </c>
      <c r="N9" s="4">
        <v>127</v>
      </c>
      <c r="O9" s="4">
        <v>84</v>
      </c>
      <c r="P9" s="4">
        <v>31</v>
      </c>
      <c r="Q9" s="4">
        <v>1698</v>
      </c>
      <c r="S9" s="4">
        <v>9.85</v>
      </c>
      <c r="T9" s="4">
        <v>1940</v>
      </c>
      <c r="V9">
        <v>9.8453608247420004</v>
      </c>
    </row>
    <row r="10" spans="1:22" x14ac:dyDescent="0.25">
      <c r="A10" s="3" t="s">
        <v>19</v>
      </c>
      <c r="B10" s="2">
        <v>72</v>
      </c>
      <c r="C10" s="2">
        <v>51</v>
      </c>
      <c r="D10" s="2">
        <v>38</v>
      </c>
      <c r="E10" s="2">
        <v>200</v>
      </c>
      <c r="F10" s="2">
        <v>442</v>
      </c>
      <c r="H10" s="2">
        <v>97</v>
      </c>
      <c r="I10" s="2">
        <v>12</v>
      </c>
      <c r="J10" s="2">
        <v>197</v>
      </c>
      <c r="K10" s="4">
        <v>28</v>
      </c>
      <c r="L10" s="4">
        <v>469</v>
      </c>
      <c r="N10" s="4">
        <v>45</v>
      </c>
      <c r="O10" s="4">
        <v>27</v>
      </c>
      <c r="P10" s="4">
        <v>4</v>
      </c>
      <c r="Q10" s="4">
        <v>727</v>
      </c>
      <c r="S10" s="4">
        <v>7.43</v>
      </c>
      <c r="T10" s="4">
        <v>803</v>
      </c>
      <c r="V10">
        <v>7.428393524284</v>
      </c>
    </row>
    <row r="11" spans="1:22" x14ac:dyDescent="0.25">
      <c r="A11" s="3" t="s">
        <v>20</v>
      </c>
      <c r="B11" s="2">
        <v>170</v>
      </c>
      <c r="C11" s="2">
        <v>65</v>
      </c>
      <c r="D11" s="2">
        <v>113</v>
      </c>
      <c r="E11" s="2">
        <v>316</v>
      </c>
      <c r="F11" s="2">
        <v>364</v>
      </c>
      <c r="H11" s="2">
        <v>176</v>
      </c>
      <c r="I11" s="2">
        <v>17</v>
      </c>
      <c r="J11" s="2">
        <v>329</v>
      </c>
      <c r="K11" s="4">
        <v>41</v>
      </c>
      <c r="L11" s="4">
        <v>465</v>
      </c>
      <c r="N11" s="4">
        <v>59</v>
      </c>
      <c r="O11" s="4">
        <v>46</v>
      </c>
      <c r="P11" s="4">
        <v>17</v>
      </c>
      <c r="Q11" s="4">
        <v>906</v>
      </c>
      <c r="S11" s="4">
        <v>8.26</v>
      </c>
      <c r="T11" s="4">
        <v>1028</v>
      </c>
      <c r="V11">
        <v>8.2558365758759997</v>
      </c>
    </row>
    <row r="12" spans="1:22" x14ac:dyDescent="0.25">
      <c r="A12" s="3" t="s">
        <v>21</v>
      </c>
      <c r="B12" s="2">
        <v>136</v>
      </c>
      <c r="C12" s="2">
        <v>32</v>
      </c>
      <c r="D12" s="2">
        <v>60</v>
      </c>
      <c r="E12" s="2">
        <v>193</v>
      </c>
      <c r="F12" s="2">
        <v>333</v>
      </c>
      <c r="H12" s="2">
        <v>122</v>
      </c>
      <c r="I12" s="2">
        <v>14</v>
      </c>
      <c r="J12" s="2">
        <v>428</v>
      </c>
      <c r="K12" s="4">
        <v>7</v>
      </c>
      <c r="L12" s="4">
        <v>183</v>
      </c>
      <c r="N12" s="4">
        <v>88</v>
      </c>
      <c r="O12" s="4">
        <v>9</v>
      </c>
      <c r="P12" s="4">
        <v>4</v>
      </c>
      <c r="Q12" s="4">
        <v>653</v>
      </c>
      <c r="S12" s="4">
        <v>11.33</v>
      </c>
      <c r="T12" s="4">
        <v>754</v>
      </c>
      <c r="V12">
        <v>11.328912466844001</v>
      </c>
    </row>
    <row r="13" spans="1:22" x14ac:dyDescent="0.25">
      <c r="A13" s="3" t="s">
        <v>22</v>
      </c>
      <c r="B13" s="2">
        <v>164</v>
      </c>
      <c r="C13" s="2">
        <v>48</v>
      </c>
      <c r="D13" s="2">
        <v>54</v>
      </c>
      <c r="E13" s="2">
        <v>157</v>
      </c>
      <c r="F13" s="2">
        <v>342</v>
      </c>
      <c r="H13" s="2">
        <v>168</v>
      </c>
      <c r="I13" s="2">
        <v>5</v>
      </c>
      <c r="J13" s="2">
        <v>373</v>
      </c>
      <c r="K13" s="4">
        <v>16</v>
      </c>
      <c r="L13" s="4">
        <v>203</v>
      </c>
      <c r="N13" s="5">
        <v>63</v>
      </c>
      <c r="O13" s="4">
        <v>25</v>
      </c>
      <c r="P13" s="4">
        <v>5</v>
      </c>
      <c r="Q13" s="4">
        <v>672</v>
      </c>
      <c r="S13" s="4">
        <v>10.47</v>
      </c>
      <c r="T13" s="4">
        <v>765</v>
      </c>
      <c r="V13">
        <v>10.465359477124</v>
      </c>
    </row>
    <row r="14" spans="1:22" x14ac:dyDescent="0.25">
      <c r="A14" s="3" t="s">
        <v>23</v>
      </c>
      <c r="B14" s="2">
        <v>57</v>
      </c>
      <c r="C14" s="2">
        <v>16</v>
      </c>
      <c r="D14" s="2">
        <v>19</v>
      </c>
      <c r="E14" s="2">
        <v>103</v>
      </c>
      <c r="F14" s="2">
        <v>178</v>
      </c>
      <c r="H14" s="2">
        <v>71</v>
      </c>
      <c r="I14" s="2">
        <v>8</v>
      </c>
      <c r="J14" s="2">
        <v>97</v>
      </c>
      <c r="K14" s="4">
        <v>12</v>
      </c>
      <c r="L14" s="4">
        <v>185</v>
      </c>
      <c r="N14" s="4">
        <v>22</v>
      </c>
      <c r="O14" s="4">
        <v>18</v>
      </c>
      <c r="P14" s="4">
        <v>6</v>
      </c>
      <c r="Q14" s="4">
        <v>327</v>
      </c>
      <c r="S14" s="4">
        <v>6.53</v>
      </c>
      <c r="T14" s="4">
        <v>373</v>
      </c>
      <c r="V14">
        <v>6.5308310991959999</v>
      </c>
    </row>
    <row r="15" spans="1:22" x14ac:dyDescent="0.25">
      <c r="A15" s="3" t="s">
        <v>24</v>
      </c>
      <c r="B15" s="2">
        <v>73</v>
      </c>
      <c r="C15" s="2">
        <v>47</v>
      </c>
      <c r="D15" s="2">
        <v>68</v>
      </c>
      <c r="E15" s="2">
        <v>129</v>
      </c>
      <c r="F15" s="2">
        <v>183</v>
      </c>
      <c r="H15" s="2">
        <v>64</v>
      </c>
      <c r="I15" s="2">
        <v>15</v>
      </c>
      <c r="J15" s="2">
        <v>195</v>
      </c>
      <c r="K15" s="4">
        <v>11</v>
      </c>
      <c r="L15" s="4">
        <v>215</v>
      </c>
      <c r="N15" s="4">
        <v>24</v>
      </c>
      <c r="O15" s="4">
        <v>16</v>
      </c>
      <c r="P15" s="4">
        <v>10</v>
      </c>
      <c r="Q15" s="4">
        <v>450</v>
      </c>
      <c r="S15" s="4">
        <v>7.3419999999999996</v>
      </c>
      <c r="T15" s="4">
        <v>500</v>
      </c>
    </row>
    <row r="16" spans="1:22" x14ac:dyDescent="0.25">
      <c r="A16" s="3" t="s">
        <v>25</v>
      </c>
      <c r="B16" s="2">
        <v>70</v>
      </c>
      <c r="C16" s="2">
        <v>32</v>
      </c>
      <c r="D16" s="2">
        <v>32</v>
      </c>
      <c r="E16" s="2">
        <v>99</v>
      </c>
      <c r="F16" s="2">
        <v>217</v>
      </c>
      <c r="H16" s="2">
        <v>63</v>
      </c>
      <c r="I16" s="2">
        <v>21</v>
      </c>
      <c r="J16" s="2">
        <v>255</v>
      </c>
      <c r="K16" s="4">
        <v>6</v>
      </c>
      <c r="L16" s="4">
        <v>105</v>
      </c>
      <c r="N16" s="4">
        <v>31</v>
      </c>
      <c r="O16" s="4">
        <v>7</v>
      </c>
      <c r="P16" s="4">
        <v>3</v>
      </c>
      <c r="Q16" s="4">
        <v>409</v>
      </c>
      <c r="S16" s="4">
        <v>11.77</v>
      </c>
      <c r="T16" s="4">
        <v>450</v>
      </c>
      <c r="V16">
        <v>11.76666666667</v>
      </c>
    </row>
    <row r="17" spans="1:22" x14ac:dyDescent="0.25">
      <c r="A17" s="3" t="s">
        <v>26</v>
      </c>
      <c r="B17" s="2">
        <v>157</v>
      </c>
      <c r="C17" s="2">
        <v>30</v>
      </c>
      <c r="D17" s="2">
        <v>40</v>
      </c>
      <c r="E17" s="2">
        <v>159</v>
      </c>
      <c r="F17" s="2">
        <v>310</v>
      </c>
      <c r="H17" s="2">
        <v>195</v>
      </c>
      <c r="I17" s="2">
        <v>5</v>
      </c>
      <c r="J17" s="2">
        <v>295</v>
      </c>
      <c r="K17" s="4">
        <v>22</v>
      </c>
      <c r="L17" s="4">
        <v>179</v>
      </c>
      <c r="N17" s="4">
        <v>62</v>
      </c>
      <c r="O17" s="4">
        <v>21</v>
      </c>
      <c r="P17" s="4">
        <v>6</v>
      </c>
      <c r="Q17" s="4">
        <v>607</v>
      </c>
      <c r="S17" s="4">
        <v>10.93</v>
      </c>
      <c r="T17" s="4">
        <v>696</v>
      </c>
      <c r="V17">
        <v>10.932471264368001</v>
      </c>
    </row>
    <row r="18" spans="1:22" x14ac:dyDescent="0.25">
      <c r="A18" s="3" t="s">
        <v>27</v>
      </c>
      <c r="B18" s="2">
        <v>53</v>
      </c>
      <c r="C18" s="2">
        <v>16</v>
      </c>
      <c r="D18" s="2">
        <v>44</v>
      </c>
      <c r="E18" s="2">
        <v>103</v>
      </c>
      <c r="F18" s="2">
        <v>133</v>
      </c>
      <c r="H18" s="2">
        <v>41</v>
      </c>
      <c r="I18" s="2">
        <v>4</v>
      </c>
      <c r="J18" s="2">
        <v>207</v>
      </c>
      <c r="K18" s="4">
        <v>8</v>
      </c>
      <c r="L18" s="4">
        <v>89</v>
      </c>
      <c r="N18" s="4">
        <v>29</v>
      </c>
      <c r="O18" s="4">
        <v>8</v>
      </c>
      <c r="P18" s="4">
        <v>4</v>
      </c>
      <c r="Q18" s="4">
        <v>308</v>
      </c>
      <c r="S18" s="4">
        <v>9.4</v>
      </c>
      <c r="T18" s="4">
        <v>349</v>
      </c>
      <c r="V18">
        <v>9.3982808022919997</v>
      </c>
    </row>
    <row r="19" spans="1:22" x14ac:dyDescent="0.25">
      <c r="A19" s="3" t="s">
        <v>28</v>
      </c>
      <c r="B19" s="2">
        <v>56</v>
      </c>
      <c r="C19" s="2">
        <v>18</v>
      </c>
      <c r="D19" s="2">
        <v>36</v>
      </c>
      <c r="E19" s="2">
        <v>117</v>
      </c>
      <c r="F19" s="2">
        <v>125</v>
      </c>
      <c r="H19" s="2">
        <v>58</v>
      </c>
      <c r="I19" s="2">
        <v>4</v>
      </c>
      <c r="J19" s="2">
        <v>53</v>
      </c>
      <c r="K19" s="4">
        <v>12</v>
      </c>
      <c r="L19" s="4">
        <v>225</v>
      </c>
      <c r="N19" s="4">
        <v>21</v>
      </c>
      <c r="O19" s="4">
        <v>17</v>
      </c>
      <c r="P19" s="4">
        <v>3</v>
      </c>
      <c r="Q19" s="4">
        <v>311</v>
      </c>
      <c r="S19" s="4">
        <v>5.94</v>
      </c>
      <c r="T19" s="4">
        <v>352</v>
      </c>
      <c r="V19">
        <v>5.9431818181820004</v>
      </c>
    </row>
    <row r="20" spans="1:22" x14ac:dyDescent="0.25">
      <c r="A20" s="3" t="s">
        <v>29</v>
      </c>
      <c r="B20" s="2">
        <v>27</v>
      </c>
      <c r="C20" s="2">
        <v>8</v>
      </c>
      <c r="D20" s="2">
        <v>10</v>
      </c>
      <c r="E20" s="2">
        <v>61</v>
      </c>
      <c r="F20" s="2">
        <v>72</v>
      </c>
      <c r="H20" s="2">
        <v>33</v>
      </c>
      <c r="I20" s="2">
        <v>5</v>
      </c>
      <c r="J20" s="2">
        <v>108</v>
      </c>
      <c r="K20" s="4">
        <v>4</v>
      </c>
      <c r="L20" s="4">
        <v>28</v>
      </c>
      <c r="N20" s="4">
        <v>10</v>
      </c>
      <c r="O20" s="4">
        <v>3</v>
      </c>
      <c r="P20" s="4">
        <v>4</v>
      </c>
      <c r="Q20" s="4">
        <v>161</v>
      </c>
      <c r="S20" s="4">
        <v>10.97</v>
      </c>
      <c r="T20" s="4">
        <v>178</v>
      </c>
      <c r="V20">
        <v>10.97191011236</v>
      </c>
    </row>
    <row r="21" spans="1:22" x14ac:dyDescent="0.25">
      <c r="A21" s="3" t="s">
        <v>30</v>
      </c>
      <c r="B21" s="2">
        <v>23</v>
      </c>
      <c r="C21" s="2">
        <v>21</v>
      </c>
      <c r="D21" s="2">
        <v>22</v>
      </c>
      <c r="E21" s="2">
        <v>34</v>
      </c>
      <c r="F21" s="2">
        <v>47</v>
      </c>
      <c r="H21" s="2">
        <v>18</v>
      </c>
      <c r="I21" s="2">
        <v>4</v>
      </c>
      <c r="J21" s="2">
        <v>46</v>
      </c>
      <c r="K21" s="4">
        <v>4</v>
      </c>
      <c r="L21" s="4">
        <v>75</v>
      </c>
      <c r="N21" s="4">
        <v>3</v>
      </c>
      <c r="O21" s="4">
        <v>6</v>
      </c>
      <c r="P21" s="4"/>
      <c r="Q21" s="4">
        <v>138</v>
      </c>
      <c r="S21" s="4">
        <v>7.16</v>
      </c>
      <c r="T21" s="4">
        <v>147</v>
      </c>
      <c r="V21">
        <v>7.1632653061229998</v>
      </c>
    </row>
    <row r="22" spans="1:22" x14ac:dyDescent="0.25">
      <c r="A22" s="3" t="s">
        <v>31</v>
      </c>
      <c r="B22" s="2">
        <v>60</v>
      </c>
      <c r="C22" s="2">
        <v>20</v>
      </c>
      <c r="D22" s="2">
        <v>18</v>
      </c>
      <c r="E22" s="2">
        <v>46</v>
      </c>
      <c r="F22" s="2">
        <v>56</v>
      </c>
      <c r="H22" s="2">
        <v>51</v>
      </c>
      <c r="I22" s="2">
        <v>3</v>
      </c>
      <c r="J22" s="2">
        <v>104</v>
      </c>
      <c r="K22" s="4">
        <v>3</v>
      </c>
      <c r="L22" s="4">
        <v>39</v>
      </c>
      <c r="N22" s="4">
        <v>18</v>
      </c>
      <c r="O22" s="4">
        <v>4</v>
      </c>
      <c r="P22" s="4"/>
      <c r="Q22" s="4">
        <v>178</v>
      </c>
      <c r="S22" s="4">
        <v>12.875</v>
      </c>
      <c r="T22" s="4">
        <v>200</v>
      </c>
    </row>
    <row r="23" spans="1:22" x14ac:dyDescent="0.25">
      <c r="A23" s="3" t="s">
        <v>32</v>
      </c>
      <c r="B23" s="2">
        <v>13</v>
      </c>
      <c r="C23" s="2">
        <v>7</v>
      </c>
      <c r="D23" s="2">
        <v>13</v>
      </c>
      <c r="E23" s="2">
        <v>21</v>
      </c>
      <c r="F23" s="2">
        <v>27</v>
      </c>
      <c r="H23" s="2">
        <v>33</v>
      </c>
      <c r="I23" s="2"/>
      <c r="J23" s="2">
        <v>17</v>
      </c>
      <c r="K23" s="4">
        <v>2</v>
      </c>
      <c r="L23" s="4">
        <v>29</v>
      </c>
      <c r="N23" s="4">
        <v>2</v>
      </c>
      <c r="O23" s="4">
        <v>8</v>
      </c>
      <c r="P23" s="4">
        <v>2</v>
      </c>
      <c r="Q23" s="4">
        <v>69</v>
      </c>
      <c r="S23" s="4">
        <v>10</v>
      </c>
      <c r="T23" s="4">
        <v>81</v>
      </c>
    </row>
    <row r="24" spans="1:22" x14ac:dyDescent="0.25">
      <c r="B24" s="3">
        <v>2015</v>
      </c>
      <c r="C24" s="3">
        <v>2016</v>
      </c>
      <c r="D24" s="3">
        <v>2017</v>
      </c>
      <c r="E24" s="3">
        <v>2018</v>
      </c>
      <c r="F24" s="3">
        <v>2019</v>
      </c>
    </row>
    <row r="25" spans="1:22" x14ac:dyDescent="0.25">
      <c r="A25" s="3" t="s">
        <v>0</v>
      </c>
      <c r="B25" s="2">
        <v>4226</v>
      </c>
      <c r="C25" s="2">
        <v>330</v>
      </c>
      <c r="D25" s="2">
        <v>411</v>
      </c>
      <c r="E25" s="2">
        <v>1272</v>
      </c>
      <c r="F25" s="2">
        <v>1214</v>
      </c>
      <c r="G25" s="1">
        <f>SUM(B25:F25)/44822</f>
        <v>0.16627995180937932</v>
      </c>
      <c r="N25" s="4">
        <v>255</v>
      </c>
      <c r="O25" s="4">
        <v>203</v>
      </c>
      <c r="P25" s="4">
        <v>107</v>
      </c>
      <c r="Q25" s="4">
        <v>6888</v>
      </c>
      <c r="S25" s="4">
        <v>11.06</v>
      </c>
      <c r="T25" s="4">
        <v>7453</v>
      </c>
      <c r="V25">
        <v>11.057024017173999</v>
      </c>
    </row>
    <row r="26" spans="1:22" x14ac:dyDescent="0.25">
      <c r="A26" s="3" t="s">
        <v>1</v>
      </c>
      <c r="B26" s="2">
        <v>6</v>
      </c>
      <c r="C26" s="2">
        <v>28</v>
      </c>
      <c r="D26" s="2">
        <v>36</v>
      </c>
      <c r="E26" s="2">
        <v>192</v>
      </c>
      <c r="F26" s="2">
        <v>268</v>
      </c>
      <c r="G26" s="1">
        <f t="shared" ref="G26:G29" si="0">SUM(B26:F26)/44822</f>
        <v>1.1824550443978404E-2</v>
      </c>
      <c r="N26" s="4">
        <v>48</v>
      </c>
      <c r="O26" s="4">
        <v>17</v>
      </c>
      <c r="P26" s="4">
        <v>7</v>
      </c>
      <c r="Q26" s="4">
        <v>458</v>
      </c>
      <c r="S26" s="4">
        <v>9.1999999999999993</v>
      </c>
      <c r="T26" s="4">
        <v>530</v>
      </c>
      <c r="V26">
        <v>9.2018867924529992</v>
      </c>
    </row>
    <row r="27" spans="1:22" x14ac:dyDescent="0.25">
      <c r="A27" s="3" t="s">
        <v>2</v>
      </c>
      <c r="B27" s="2">
        <v>763</v>
      </c>
      <c r="C27" s="2">
        <v>756</v>
      </c>
      <c r="D27" s="2">
        <v>1217</v>
      </c>
      <c r="E27" s="2">
        <v>4927</v>
      </c>
      <c r="F27" s="2">
        <v>9332</v>
      </c>
      <c r="G27" s="1">
        <f t="shared" si="0"/>
        <v>0.37916648074606218</v>
      </c>
      <c r="N27" s="4">
        <v>1757</v>
      </c>
      <c r="O27" s="4">
        <v>371</v>
      </c>
      <c r="P27" s="4">
        <v>223</v>
      </c>
      <c r="Q27" s="4">
        <v>14644</v>
      </c>
      <c r="S27" s="4">
        <v>10.92</v>
      </c>
      <c r="T27" s="4">
        <v>16995</v>
      </c>
      <c r="V27">
        <v>10.918034716093</v>
      </c>
    </row>
    <row r="28" spans="1:22" x14ac:dyDescent="0.25">
      <c r="A28" s="3" t="s">
        <v>3</v>
      </c>
      <c r="B28" s="2">
        <v>7</v>
      </c>
      <c r="C28" s="2">
        <v>99</v>
      </c>
      <c r="D28" s="2">
        <v>145</v>
      </c>
      <c r="E28" s="2">
        <v>524</v>
      </c>
      <c r="F28" s="2">
        <v>568</v>
      </c>
      <c r="G28" s="1">
        <f t="shared" si="0"/>
        <v>2.9962964615590559E-2</v>
      </c>
      <c r="N28" s="4">
        <v>106</v>
      </c>
      <c r="O28" s="4">
        <v>49</v>
      </c>
      <c r="P28" s="4">
        <v>34</v>
      </c>
      <c r="Q28" s="4">
        <v>1154</v>
      </c>
      <c r="S28" s="4">
        <v>7.57</v>
      </c>
      <c r="T28" s="4">
        <v>1343</v>
      </c>
      <c r="V28">
        <v>7.5658972449739998</v>
      </c>
    </row>
    <row r="29" spans="1:22" x14ac:dyDescent="0.25">
      <c r="A29" s="3" t="s">
        <v>4</v>
      </c>
      <c r="B29" s="2">
        <v>364</v>
      </c>
      <c r="C29" s="2">
        <v>874</v>
      </c>
      <c r="D29" s="2">
        <v>1729</v>
      </c>
      <c r="E29" s="2">
        <v>7284</v>
      </c>
      <c r="F29" s="2">
        <v>8310</v>
      </c>
      <c r="G29" s="1">
        <f t="shared" si="0"/>
        <v>0.41410468073713802</v>
      </c>
      <c r="N29" s="4">
        <v>1220</v>
      </c>
      <c r="O29" s="4">
        <v>926</v>
      </c>
      <c r="P29" s="4">
        <v>271</v>
      </c>
      <c r="Q29" s="4">
        <v>16144</v>
      </c>
      <c r="S29" s="4">
        <v>8.08</v>
      </c>
      <c r="T29" s="4">
        <v>18561</v>
      </c>
      <c r="V29">
        <v>8.0782824201279997</v>
      </c>
    </row>
    <row r="31" spans="1:22" x14ac:dyDescent="0.25">
      <c r="A31" s="3" t="s">
        <v>5</v>
      </c>
      <c r="B31" s="2">
        <v>64</v>
      </c>
      <c r="C31" s="2">
        <v>120</v>
      </c>
      <c r="D31" s="2">
        <v>441</v>
      </c>
      <c r="E31" s="2">
        <v>1578</v>
      </c>
      <c r="F31" s="2">
        <v>1183</v>
      </c>
      <c r="G31" s="1">
        <v>0.60529138362531287</v>
      </c>
      <c r="H31" s="2">
        <v>255</v>
      </c>
      <c r="I31" s="2">
        <v>48</v>
      </c>
      <c r="J31" s="2">
        <v>1757</v>
      </c>
      <c r="K31" s="4">
        <v>106</v>
      </c>
      <c r="L31" s="4">
        <v>1220</v>
      </c>
      <c r="S31" s="4">
        <v>9.0500000000000007</v>
      </c>
      <c r="T31" s="4">
        <v>3386</v>
      </c>
      <c r="V31">
        <v>9.0528647371529996</v>
      </c>
    </row>
    <row r="32" spans="1:22" x14ac:dyDescent="0.25">
      <c r="A32" s="3" t="s">
        <v>6</v>
      </c>
      <c r="B32" s="2">
        <v>12</v>
      </c>
      <c r="C32" s="2">
        <v>60</v>
      </c>
      <c r="D32" s="2">
        <v>342</v>
      </c>
      <c r="E32" s="2">
        <v>739</v>
      </c>
      <c r="F32" s="2">
        <v>413</v>
      </c>
      <c r="G32" s="1">
        <v>0.27994279585269932</v>
      </c>
      <c r="H32" s="2">
        <v>203</v>
      </c>
      <c r="I32" s="2">
        <v>17</v>
      </c>
      <c r="J32" s="2">
        <v>371</v>
      </c>
      <c r="K32" s="4">
        <v>49</v>
      </c>
      <c r="L32" s="4">
        <v>926</v>
      </c>
      <c r="S32" s="4">
        <v>6.5</v>
      </c>
      <c r="T32" s="4">
        <v>1566</v>
      </c>
      <c r="V32">
        <v>6.4968071519799997</v>
      </c>
    </row>
    <row r="33" spans="1:22" x14ac:dyDescent="0.25">
      <c r="A33" s="3" t="s">
        <v>7</v>
      </c>
      <c r="B33" s="2">
        <v>14</v>
      </c>
      <c r="C33" s="2">
        <v>38</v>
      </c>
      <c r="D33" s="2">
        <v>139</v>
      </c>
      <c r="E33" s="2">
        <v>279</v>
      </c>
      <c r="F33" s="2">
        <v>172</v>
      </c>
      <c r="G33" s="1">
        <v>0.11476582052198785</v>
      </c>
      <c r="H33" s="2">
        <v>107</v>
      </c>
      <c r="I33" s="2">
        <v>7</v>
      </c>
      <c r="J33" s="2">
        <v>223</v>
      </c>
      <c r="K33" s="4">
        <v>34</v>
      </c>
      <c r="L33" s="4">
        <v>271</v>
      </c>
      <c r="S33" s="4">
        <v>7.8</v>
      </c>
      <c r="T33" s="4">
        <v>642</v>
      </c>
      <c r="V33">
        <v>7.7959501557630002</v>
      </c>
    </row>
    <row r="34" spans="1:22" x14ac:dyDescent="0.25">
      <c r="A34" s="3" t="s">
        <v>8</v>
      </c>
      <c r="B34" s="2">
        <v>5276</v>
      </c>
      <c r="C34" s="2">
        <v>1869</v>
      </c>
      <c r="D34" s="2">
        <v>2616</v>
      </c>
      <c r="E34" s="2">
        <v>11603</v>
      </c>
      <c r="F34" s="2">
        <v>17924</v>
      </c>
      <c r="H34" s="2">
        <v>6888</v>
      </c>
      <c r="I34" s="2">
        <v>458</v>
      </c>
      <c r="J34" s="2">
        <v>14644</v>
      </c>
      <c r="K34" s="4">
        <v>1154</v>
      </c>
      <c r="L34" s="4">
        <v>16144</v>
      </c>
      <c r="S34" s="4">
        <v>9.85</v>
      </c>
      <c r="T34" s="4">
        <v>39288</v>
      </c>
      <c r="V34">
        <v>9.8530594583590005</v>
      </c>
    </row>
    <row r="36" spans="1:22" x14ac:dyDescent="0.25">
      <c r="A36" s="7" t="s">
        <v>9</v>
      </c>
      <c r="B36" s="2">
        <v>12.94</v>
      </c>
      <c r="C36" s="2">
        <v>6.82</v>
      </c>
      <c r="D36" s="2">
        <v>6.3</v>
      </c>
      <c r="E36" s="2">
        <v>8.67</v>
      </c>
      <c r="F36" s="2">
        <v>10.35</v>
      </c>
      <c r="H36" s="2">
        <v>11.06</v>
      </c>
      <c r="I36" s="2">
        <v>9.1999999999999993</v>
      </c>
      <c r="J36" s="2">
        <v>10.92</v>
      </c>
      <c r="K36" s="4">
        <v>7.57</v>
      </c>
      <c r="L36" s="4">
        <v>8.08</v>
      </c>
      <c r="N36" s="4">
        <v>9.0500000000000007</v>
      </c>
      <c r="O36" s="4">
        <v>6.5</v>
      </c>
      <c r="P36" s="4">
        <v>7.8</v>
      </c>
      <c r="Q36" s="4">
        <v>9.85</v>
      </c>
    </row>
    <row r="37" spans="1:22" x14ac:dyDescent="0.25">
      <c r="A37" s="7" t="s">
        <v>10</v>
      </c>
      <c r="B37" s="2">
        <v>5366</v>
      </c>
      <c r="C37" s="2">
        <v>2087</v>
      </c>
      <c r="D37" s="2">
        <v>3538</v>
      </c>
      <c r="E37" s="2">
        <v>14199</v>
      </c>
      <c r="F37" s="2">
        <v>19692</v>
      </c>
      <c r="G37" s="1">
        <v>44822</v>
      </c>
      <c r="H37" s="2">
        <v>7453</v>
      </c>
      <c r="I37" s="2">
        <v>530</v>
      </c>
      <c r="J37" s="2">
        <v>16995</v>
      </c>
      <c r="K37" s="4">
        <v>1343</v>
      </c>
      <c r="L37" s="4">
        <v>18561</v>
      </c>
      <c r="N37" s="4">
        <v>3386</v>
      </c>
      <c r="O37" s="4">
        <v>1566</v>
      </c>
      <c r="P37" s="4">
        <v>642</v>
      </c>
      <c r="Q37" s="4">
        <v>39288</v>
      </c>
    </row>
    <row r="39" spans="1:22" x14ac:dyDescent="0.25">
      <c r="B39" s="1">
        <v>12.938128960119</v>
      </c>
      <c r="C39" s="1">
        <v>6.8203162434119999</v>
      </c>
      <c r="D39" s="1">
        <v>6.3046919163370001</v>
      </c>
      <c r="E39" s="1">
        <v>8.673075568702</v>
      </c>
      <c r="F39" s="1">
        <v>10.350519228113001</v>
      </c>
      <c r="H39" s="1">
        <v>11.057024017173999</v>
      </c>
      <c r="I39" s="1">
        <v>9.2018867924529992</v>
      </c>
      <c r="J39" s="1">
        <v>10.918034716093</v>
      </c>
      <c r="K39" s="1">
        <v>7.5658972449739998</v>
      </c>
      <c r="L39" s="1">
        <v>8.0782824201279997</v>
      </c>
      <c r="N39" s="1">
        <v>9.0528647371529996</v>
      </c>
      <c r="O39" s="1">
        <v>6.4968071519799997</v>
      </c>
      <c r="P39" s="1">
        <v>7.7959501557630002</v>
      </c>
      <c r="Q39" s="1">
        <v>9.8530594583590005</v>
      </c>
    </row>
    <row r="42" spans="1:22" x14ac:dyDescent="0.25"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  <c r="K42" s="1">
        <v>10</v>
      </c>
      <c r="L42" s="1">
        <v>11</v>
      </c>
      <c r="M42" s="1">
        <v>12</v>
      </c>
    </row>
    <row r="43" spans="1:22" x14ac:dyDescent="0.25">
      <c r="A43" s="6" t="s">
        <v>33</v>
      </c>
      <c r="B43" s="1">
        <v>2281</v>
      </c>
      <c r="C43" s="1">
        <v>1341</v>
      </c>
      <c r="D43" s="1">
        <v>2588</v>
      </c>
      <c r="E43" s="1">
        <v>2652</v>
      </c>
      <c r="F43" s="1">
        <v>3760</v>
      </c>
      <c r="G43" s="1">
        <v>5140</v>
      </c>
      <c r="H43" s="1">
        <v>6502</v>
      </c>
      <c r="I43" s="1">
        <v>5565</v>
      </c>
      <c r="J43" s="1">
        <v>4521</v>
      </c>
      <c r="K43" s="1">
        <v>3409</v>
      </c>
      <c r="L43" s="1">
        <v>3533</v>
      </c>
      <c r="M43" s="1">
        <v>3590</v>
      </c>
    </row>
    <row r="46" spans="1:22" x14ac:dyDescent="0.25">
      <c r="K46">
        <f>1-39288/44882</f>
        <v>0.12463793948576263</v>
      </c>
    </row>
    <row r="49" spans="1:11" x14ac:dyDescent="0.25">
      <c r="B49" s="1">
        <v>2013</v>
      </c>
      <c r="C49" s="1">
        <v>2014</v>
      </c>
      <c r="D49" s="3">
        <v>2015</v>
      </c>
      <c r="E49" s="3">
        <v>2016</v>
      </c>
      <c r="F49" s="3">
        <v>2017</v>
      </c>
      <c r="G49" s="3">
        <v>2018</v>
      </c>
      <c r="H49" s="3">
        <v>2019</v>
      </c>
    </row>
    <row r="50" spans="1:11" x14ac:dyDescent="0.25">
      <c r="A50" s="3" t="s">
        <v>10</v>
      </c>
      <c r="B50" s="1">
        <v>5519</v>
      </c>
      <c r="C50" s="1">
        <v>5708</v>
      </c>
      <c r="D50" s="2">
        <v>5366</v>
      </c>
      <c r="E50" s="2">
        <v>2087</v>
      </c>
      <c r="F50" s="2">
        <v>3538</v>
      </c>
      <c r="G50" s="2">
        <v>14199</v>
      </c>
      <c r="H50" s="2">
        <v>19692</v>
      </c>
    </row>
    <row r="54" spans="1:11" x14ac:dyDescent="0.25">
      <c r="A54" s="2"/>
      <c r="B54" s="9">
        <v>2015</v>
      </c>
      <c r="C54" s="9"/>
      <c r="D54" s="9">
        <v>2016</v>
      </c>
      <c r="E54" s="9"/>
      <c r="F54" s="9">
        <v>2017</v>
      </c>
      <c r="G54" s="9"/>
      <c r="H54" s="9">
        <v>2018</v>
      </c>
      <c r="I54" s="9"/>
      <c r="J54" s="9">
        <v>2019</v>
      </c>
      <c r="K54" s="9"/>
    </row>
    <row r="55" spans="1:11" x14ac:dyDescent="0.25">
      <c r="A55" s="3" t="s">
        <v>5</v>
      </c>
      <c r="B55" s="2">
        <v>64</v>
      </c>
      <c r="C55" s="8">
        <f>B31/B$37</f>
        <v>1.1926947446887812E-2</v>
      </c>
      <c r="D55" s="2">
        <v>120</v>
      </c>
      <c r="E55" s="8">
        <f>C31/C$37</f>
        <v>5.7498802108289414E-2</v>
      </c>
      <c r="F55" s="2">
        <v>441</v>
      </c>
      <c r="G55" s="8">
        <f>D31/D$37</f>
        <v>0.12464669304691917</v>
      </c>
      <c r="H55" s="2">
        <v>1578</v>
      </c>
      <c r="I55" s="8">
        <f>E31/E$37</f>
        <v>0.11113458694274245</v>
      </c>
      <c r="J55" s="2">
        <v>1183</v>
      </c>
      <c r="K55" s="8">
        <f>F31/F$37</f>
        <v>6.0075157424334752E-2</v>
      </c>
    </row>
    <row r="56" spans="1:11" x14ac:dyDescent="0.25">
      <c r="A56" s="3" t="s">
        <v>6</v>
      </c>
      <c r="B56" s="2">
        <v>12</v>
      </c>
      <c r="C56" s="8">
        <f>B32/B$37</f>
        <v>2.2363026462914647E-3</v>
      </c>
      <c r="D56" s="2">
        <v>60</v>
      </c>
      <c r="E56" s="8">
        <f>C32/C$37</f>
        <v>2.8749401054144707E-2</v>
      </c>
      <c r="F56" s="2">
        <v>342</v>
      </c>
      <c r="G56" s="8">
        <f>D32/D$37</f>
        <v>9.6664782362916896E-2</v>
      </c>
      <c r="H56" s="2">
        <v>739</v>
      </c>
      <c r="I56" s="8">
        <f>E32/E$37</f>
        <v>5.2045918726670894E-2</v>
      </c>
      <c r="J56" s="2">
        <v>413</v>
      </c>
      <c r="K56" s="8">
        <f>F32/F$37</f>
        <v>2.0972983952874263E-2</v>
      </c>
    </row>
    <row r="57" spans="1:11" x14ac:dyDescent="0.25">
      <c r="A57" s="3" t="s">
        <v>7</v>
      </c>
      <c r="B57" s="2">
        <v>14</v>
      </c>
      <c r="C57" s="8">
        <f>B33/B$37</f>
        <v>2.6090197540067088E-3</v>
      </c>
      <c r="D57" s="2">
        <v>38</v>
      </c>
      <c r="E57" s="8">
        <f>C33/C$37</f>
        <v>1.8207954000958312E-2</v>
      </c>
      <c r="F57" s="2">
        <v>139</v>
      </c>
      <c r="G57" s="8">
        <f>D33/D$37</f>
        <v>3.9287733182589032E-2</v>
      </c>
      <c r="H57" s="2">
        <v>279</v>
      </c>
      <c r="I57" s="8">
        <f>E33/E$37</f>
        <v>1.9649271075427847E-2</v>
      </c>
      <c r="J57" s="2">
        <v>172</v>
      </c>
      <c r="K57" s="8">
        <f>F33/F$37</f>
        <v>8.7345114767418235E-3</v>
      </c>
    </row>
    <row r="58" spans="1:11" x14ac:dyDescent="0.25">
      <c r="A58" s="3" t="s">
        <v>8</v>
      </c>
      <c r="B58" s="2">
        <v>5276</v>
      </c>
      <c r="C58" s="8">
        <f>B34/B$37</f>
        <v>0.98322773015281406</v>
      </c>
      <c r="D58" s="2">
        <v>1869</v>
      </c>
      <c r="E58" s="8">
        <f>C34/C$37</f>
        <v>0.8955438428366076</v>
      </c>
      <c r="F58" s="2">
        <v>2616</v>
      </c>
      <c r="G58" s="8">
        <f>D34/D$37</f>
        <v>0.73940079140757486</v>
      </c>
      <c r="H58" s="2">
        <v>11603</v>
      </c>
      <c r="I58" s="8">
        <f>E34/E$37</f>
        <v>0.81717022325515887</v>
      </c>
      <c r="J58" s="2">
        <v>17924</v>
      </c>
      <c r="K58" s="8">
        <f>F34/F$37</f>
        <v>0.91021734714604918</v>
      </c>
    </row>
    <row r="66" spans="1:6" x14ac:dyDescent="0.25">
      <c r="B66" s="7" t="s">
        <v>0</v>
      </c>
      <c r="C66" s="4">
        <v>7453</v>
      </c>
    </row>
    <row r="67" spans="1:6" x14ac:dyDescent="0.25">
      <c r="B67" s="7" t="s">
        <v>1</v>
      </c>
      <c r="C67" s="4">
        <v>530</v>
      </c>
    </row>
    <row r="68" spans="1:6" x14ac:dyDescent="0.25">
      <c r="B68" s="7" t="s">
        <v>2</v>
      </c>
      <c r="C68" s="4">
        <v>16995</v>
      </c>
    </row>
    <row r="69" spans="1:6" x14ac:dyDescent="0.25">
      <c r="B69" s="7" t="s">
        <v>3</v>
      </c>
      <c r="C69" s="4">
        <v>1343</v>
      </c>
    </row>
    <row r="70" spans="1:6" x14ac:dyDescent="0.25">
      <c r="B70" s="7" t="s">
        <v>4</v>
      </c>
      <c r="C70" s="4">
        <v>18561</v>
      </c>
    </row>
    <row r="74" spans="1:6" x14ac:dyDescent="0.25">
      <c r="A74" s="2"/>
      <c r="B74" s="7">
        <v>2015</v>
      </c>
      <c r="C74" s="7">
        <v>2016</v>
      </c>
      <c r="D74" s="7">
        <v>2017</v>
      </c>
      <c r="E74" s="7">
        <v>2018</v>
      </c>
      <c r="F74" s="7">
        <v>2019</v>
      </c>
    </row>
    <row r="75" spans="1:6" x14ac:dyDescent="0.25">
      <c r="A75" s="7" t="s">
        <v>11</v>
      </c>
      <c r="B75" s="2">
        <v>701</v>
      </c>
      <c r="C75" s="2">
        <v>200</v>
      </c>
      <c r="D75" s="2">
        <v>284</v>
      </c>
      <c r="E75" s="2">
        <v>1376</v>
      </c>
      <c r="F75" s="2">
        <v>2506</v>
      </c>
    </row>
    <row r="76" spans="1:6" x14ac:dyDescent="0.25">
      <c r="A76" s="7" t="s">
        <v>12</v>
      </c>
      <c r="B76" s="2">
        <v>330</v>
      </c>
      <c r="C76" s="2">
        <v>112</v>
      </c>
      <c r="D76" s="2">
        <v>758</v>
      </c>
      <c r="E76" s="2">
        <v>5869</v>
      </c>
      <c r="F76" s="2">
        <v>5361</v>
      </c>
    </row>
    <row r="77" spans="1:6" x14ac:dyDescent="0.25">
      <c r="A77" s="7" t="s">
        <v>13</v>
      </c>
      <c r="B77" s="2">
        <v>812</v>
      </c>
      <c r="C77" s="2">
        <v>488</v>
      </c>
      <c r="D77" s="2">
        <v>597</v>
      </c>
      <c r="E77" s="2">
        <v>1106</v>
      </c>
      <c r="F77" s="2">
        <v>1906</v>
      </c>
    </row>
    <row r="78" spans="1:6" x14ac:dyDescent="0.25">
      <c r="A78" s="7" t="s">
        <v>14</v>
      </c>
      <c r="B78" s="2">
        <v>341</v>
      </c>
      <c r="C78" s="2">
        <v>80</v>
      </c>
      <c r="D78" s="2">
        <v>105</v>
      </c>
      <c r="E78" s="2">
        <v>676</v>
      </c>
      <c r="F78" s="2">
        <v>2216</v>
      </c>
    </row>
    <row r="79" spans="1:6" x14ac:dyDescent="0.25">
      <c r="A79" s="7" t="s">
        <v>16</v>
      </c>
      <c r="B79" s="2">
        <v>696</v>
      </c>
      <c r="C79" s="2">
        <v>218</v>
      </c>
      <c r="D79" s="2">
        <v>274</v>
      </c>
      <c r="E79" s="2">
        <v>902</v>
      </c>
      <c r="F79" s="2">
        <v>1721</v>
      </c>
    </row>
    <row r="80" spans="1:6" x14ac:dyDescent="0.25">
      <c r="A80" s="7" t="s">
        <v>17</v>
      </c>
      <c r="B80" s="2">
        <v>326</v>
      </c>
      <c r="C80" s="2">
        <v>168</v>
      </c>
      <c r="D80" s="2">
        <v>307</v>
      </c>
      <c r="E80" s="2">
        <v>571</v>
      </c>
      <c r="F80" s="2">
        <v>654</v>
      </c>
    </row>
    <row r="81" spans="1:6" x14ac:dyDescent="0.25">
      <c r="A81" s="7" t="s">
        <v>18</v>
      </c>
      <c r="B81" s="2">
        <v>235</v>
      </c>
      <c r="C81" s="2">
        <v>120</v>
      </c>
      <c r="D81" s="2">
        <v>201</v>
      </c>
      <c r="E81" s="2">
        <v>542</v>
      </c>
      <c r="F81" s="2">
        <v>842</v>
      </c>
    </row>
  </sheetData>
  <mergeCells count="5">
    <mergeCell ref="B54:C54"/>
    <mergeCell ref="D54:E54"/>
    <mergeCell ref="F54:G54"/>
    <mergeCell ref="H54:I54"/>
    <mergeCell ref="J54:K5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X64"/>
  <sheetViews>
    <sheetView tabSelected="1" topLeftCell="A33" zoomScale="70" zoomScaleNormal="70" workbookViewId="0">
      <selection activeCell="O59" sqref="O59"/>
    </sheetView>
  </sheetViews>
  <sheetFormatPr defaultColWidth="9" defaultRowHeight="13.8" x14ac:dyDescent="0.25"/>
  <cols>
    <col min="19" max="19" width="15.44140625" customWidth="1"/>
  </cols>
  <sheetData>
    <row r="2" spans="2:24" x14ac:dyDescent="0.25">
      <c r="B2" s="2"/>
      <c r="C2" s="9">
        <v>2015</v>
      </c>
      <c r="D2" s="9"/>
      <c r="E2" s="9">
        <v>2016</v>
      </c>
      <c r="F2" s="9"/>
      <c r="G2" s="9">
        <v>2017</v>
      </c>
      <c r="H2" s="9"/>
      <c r="I2" s="9">
        <v>2018</v>
      </c>
      <c r="J2" s="9"/>
      <c r="K2" s="9">
        <v>2019</v>
      </c>
      <c r="L2" s="9"/>
    </row>
    <row r="3" spans="2:24" x14ac:dyDescent="0.25">
      <c r="B3" s="7" t="s">
        <v>11</v>
      </c>
      <c r="C3" s="2">
        <v>701</v>
      </c>
      <c r="D3" s="8">
        <f>C3/$C$25</f>
        <v>0.13063734625419307</v>
      </c>
      <c r="E3" s="2">
        <v>200</v>
      </c>
      <c r="F3" s="8">
        <f>E3/$E$25</f>
        <v>9.5831336847149021E-2</v>
      </c>
      <c r="G3" s="2">
        <v>284</v>
      </c>
      <c r="H3" s="8">
        <f>G3/$G$25</f>
        <v>8.0271339739966086E-2</v>
      </c>
      <c r="I3" s="2">
        <v>1376</v>
      </c>
      <c r="J3" s="8">
        <f>I3/$I$25</f>
        <v>9.6908232974153116E-2</v>
      </c>
      <c r="K3" s="2">
        <v>2506</v>
      </c>
      <c r="L3" s="8">
        <f>K3/$K$25</f>
        <v>0.1272598009343896</v>
      </c>
      <c r="R3" s="1"/>
      <c r="S3" s="2"/>
      <c r="T3" s="7" t="s">
        <v>0</v>
      </c>
      <c r="U3" s="7" t="s">
        <v>1</v>
      </c>
      <c r="V3" s="7" t="s">
        <v>2</v>
      </c>
      <c r="W3" s="7" t="s">
        <v>3</v>
      </c>
      <c r="X3" s="7" t="s">
        <v>4</v>
      </c>
    </row>
    <row r="4" spans="2:24" x14ac:dyDescent="0.25">
      <c r="B4" s="7" t="s">
        <v>12</v>
      </c>
      <c r="C4" s="2">
        <v>330</v>
      </c>
      <c r="D4" s="8">
        <f t="shared" ref="D4:D24" si="0">C4/$C$25</f>
        <v>6.1498322773015285E-2</v>
      </c>
      <c r="E4" s="2">
        <v>112</v>
      </c>
      <c r="F4" s="8">
        <f t="shared" ref="F4:F24" si="1">E4/$E$25</f>
        <v>5.3665548634403447E-2</v>
      </c>
      <c r="G4" s="2">
        <v>758</v>
      </c>
      <c r="H4" s="8">
        <f t="shared" ref="H4:H24" si="2">G4/$G$25</f>
        <v>0.21424533634821932</v>
      </c>
      <c r="I4" s="2">
        <v>5869</v>
      </c>
      <c r="J4" s="8">
        <f t="shared" ref="J4:J24" si="3">I4/$I$25</f>
        <v>0.41333896753292487</v>
      </c>
      <c r="K4" s="2">
        <v>5361</v>
      </c>
      <c r="L4" s="8">
        <f t="shared" ref="L4:L24" si="4">K4/$K$25</f>
        <v>0.27224253503960999</v>
      </c>
      <c r="R4" s="1"/>
      <c r="S4" s="7" t="s">
        <v>9</v>
      </c>
      <c r="T4" s="2">
        <v>11.06</v>
      </c>
      <c r="U4" s="2">
        <v>9.1999999999999993</v>
      </c>
      <c r="V4" s="2">
        <v>10.92</v>
      </c>
      <c r="W4" s="2">
        <v>7.57</v>
      </c>
      <c r="X4" s="2">
        <v>8.08</v>
      </c>
    </row>
    <row r="5" spans="2:24" x14ac:dyDescent="0.25">
      <c r="B5" s="7" t="s">
        <v>13</v>
      </c>
      <c r="C5" s="2">
        <v>812</v>
      </c>
      <c r="D5" s="8">
        <f t="shared" si="0"/>
        <v>0.15132314573238911</v>
      </c>
      <c r="E5" s="2">
        <v>488</v>
      </c>
      <c r="F5" s="8">
        <f t="shared" si="1"/>
        <v>0.23382846190704359</v>
      </c>
      <c r="G5" s="2">
        <v>597</v>
      </c>
      <c r="H5" s="8">
        <f t="shared" si="2"/>
        <v>0.16873940079140756</v>
      </c>
      <c r="I5" s="2">
        <v>1106</v>
      </c>
      <c r="J5" s="8">
        <f t="shared" si="3"/>
        <v>7.7892809352771319E-2</v>
      </c>
      <c r="K5" s="2">
        <v>1906</v>
      </c>
      <c r="L5" s="8">
        <f t="shared" si="4"/>
        <v>9.679057485273207E-2</v>
      </c>
      <c r="R5" s="1"/>
      <c r="S5" s="1"/>
      <c r="T5" s="1"/>
      <c r="U5" s="1"/>
      <c r="V5" s="1"/>
      <c r="W5" s="1"/>
      <c r="X5" s="1"/>
    </row>
    <row r="6" spans="2:24" x14ac:dyDescent="0.25">
      <c r="B6" s="7" t="s">
        <v>14</v>
      </c>
      <c r="C6" s="2">
        <v>341</v>
      </c>
      <c r="D6" s="8">
        <f t="shared" si="0"/>
        <v>6.3548266865449121E-2</v>
      </c>
      <c r="E6" s="2">
        <v>80</v>
      </c>
      <c r="F6" s="8">
        <f t="shared" si="1"/>
        <v>3.8332534738859607E-2</v>
      </c>
      <c r="G6" s="2">
        <v>105</v>
      </c>
      <c r="H6" s="8">
        <f t="shared" si="2"/>
        <v>2.9677784058790277E-2</v>
      </c>
      <c r="I6" s="2">
        <v>676</v>
      </c>
      <c r="J6" s="8">
        <f t="shared" si="3"/>
        <v>4.7608986548348477E-2</v>
      </c>
      <c r="K6" s="2">
        <v>2216</v>
      </c>
      <c r="L6" s="8">
        <f t="shared" si="4"/>
        <v>0.11253300832825514</v>
      </c>
      <c r="R6" s="1"/>
      <c r="S6" s="2"/>
      <c r="T6" s="7" t="s">
        <v>5</v>
      </c>
      <c r="U6" s="7" t="s">
        <v>6</v>
      </c>
      <c r="V6" s="7" t="s">
        <v>7</v>
      </c>
      <c r="W6" s="7" t="s">
        <v>8</v>
      </c>
      <c r="X6" s="1"/>
    </row>
    <row r="7" spans="2:24" x14ac:dyDescent="0.25">
      <c r="B7" s="7" t="s">
        <v>15</v>
      </c>
      <c r="C7" s="2">
        <v>794</v>
      </c>
      <c r="D7" s="8">
        <f t="shared" si="0"/>
        <v>0.14796869176295191</v>
      </c>
      <c r="E7" s="2">
        <v>290</v>
      </c>
      <c r="F7" s="8">
        <f t="shared" si="1"/>
        <v>0.13895543842836608</v>
      </c>
      <c r="G7" s="2">
        <v>445</v>
      </c>
      <c r="H7" s="8">
        <f t="shared" si="2"/>
        <v>0.12577727529677785</v>
      </c>
      <c r="I7" s="2">
        <v>1419</v>
      </c>
      <c r="J7" s="8">
        <f t="shared" si="3"/>
        <v>9.9936615254595393E-2</v>
      </c>
      <c r="K7" s="2">
        <v>1657</v>
      </c>
      <c r="L7" s="8">
        <f t="shared" si="4"/>
        <v>8.4145846028844201E-2</v>
      </c>
      <c r="R7" s="1"/>
      <c r="S7" s="7" t="s">
        <v>9</v>
      </c>
      <c r="T7" s="2">
        <v>9.0500000000000007</v>
      </c>
      <c r="U7" s="2">
        <v>6.5</v>
      </c>
      <c r="V7" s="2">
        <v>7.8</v>
      </c>
      <c r="W7" s="2">
        <v>9.85</v>
      </c>
      <c r="X7" s="1"/>
    </row>
    <row r="8" spans="2:24" x14ac:dyDescent="0.25">
      <c r="B8" s="7" t="s">
        <v>16</v>
      </c>
      <c r="C8" s="2">
        <v>696</v>
      </c>
      <c r="D8" s="8">
        <f t="shared" si="0"/>
        <v>0.12970555348490495</v>
      </c>
      <c r="E8" s="2">
        <v>218</v>
      </c>
      <c r="F8" s="8">
        <f t="shared" si="1"/>
        <v>0.10445615716339243</v>
      </c>
      <c r="G8" s="2">
        <v>274</v>
      </c>
      <c r="H8" s="8">
        <f t="shared" si="2"/>
        <v>7.7444884115319385E-2</v>
      </c>
      <c r="I8" s="2">
        <v>902</v>
      </c>
      <c r="J8" s="8">
        <f t="shared" si="3"/>
        <v>6.3525600394393977E-2</v>
      </c>
      <c r="K8" s="2">
        <v>1721</v>
      </c>
      <c r="L8" s="8">
        <f t="shared" si="4"/>
        <v>8.7395896810887663E-2</v>
      </c>
      <c r="R8" s="1"/>
      <c r="S8" s="1"/>
      <c r="T8" s="1"/>
      <c r="U8" s="1"/>
      <c r="V8" s="1"/>
      <c r="W8" s="1"/>
      <c r="X8" s="1"/>
    </row>
    <row r="9" spans="2:24" x14ac:dyDescent="0.25">
      <c r="B9" s="7" t="s">
        <v>17</v>
      </c>
      <c r="C9" s="2">
        <v>326</v>
      </c>
      <c r="D9" s="8">
        <f t="shared" si="0"/>
        <v>6.0752888557584796E-2</v>
      </c>
      <c r="E9" s="2">
        <v>168</v>
      </c>
      <c r="F9" s="8">
        <f t="shared" si="1"/>
        <v>8.0498322951605181E-2</v>
      </c>
      <c r="G9" s="2">
        <v>307</v>
      </c>
      <c r="H9" s="8">
        <f t="shared" si="2"/>
        <v>8.677218767665347E-2</v>
      </c>
      <c r="I9" s="2">
        <v>571</v>
      </c>
      <c r="J9" s="8">
        <f t="shared" si="3"/>
        <v>4.0214099584477782E-2</v>
      </c>
      <c r="K9" s="2">
        <v>654</v>
      </c>
      <c r="L9" s="8">
        <f t="shared" si="4"/>
        <v>3.3211456429006705E-2</v>
      </c>
      <c r="R9" s="1"/>
      <c r="S9" s="1"/>
      <c r="T9" s="1"/>
      <c r="U9" s="1"/>
      <c r="V9" s="1"/>
      <c r="W9" s="1"/>
      <c r="X9" s="1"/>
    </row>
    <row r="10" spans="2:24" x14ac:dyDescent="0.25">
      <c r="B10" s="7" t="s">
        <v>18</v>
      </c>
      <c r="C10" s="2">
        <v>235</v>
      </c>
      <c r="D10" s="8">
        <f t="shared" si="0"/>
        <v>4.3794260156541184E-2</v>
      </c>
      <c r="E10" s="2">
        <v>120</v>
      </c>
      <c r="F10" s="8">
        <f t="shared" si="1"/>
        <v>5.7498802108289414E-2</v>
      </c>
      <c r="G10" s="2">
        <v>201</v>
      </c>
      <c r="H10" s="8">
        <f t="shared" si="2"/>
        <v>5.681175805539853E-2</v>
      </c>
      <c r="I10" s="2">
        <v>542</v>
      </c>
      <c r="J10" s="8">
        <f t="shared" si="3"/>
        <v>3.8171702232551591E-2</v>
      </c>
      <c r="K10" s="2">
        <v>842</v>
      </c>
      <c r="L10" s="8">
        <f t="shared" si="4"/>
        <v>4.2758480601259398E-2</v>
      </c>
      <c r="R10" s="1"/>
      <c r="S10" s="2"/>
      <c r="T10" s="7">
        <v>2015</v>
      </c>
      <c r="U10" s="7">
        <v>2016</v>
      </c>
      <c r="V10" s="7">
        <v>2017</v>
      </c>
      <c r="W10" s="7">
        <v>2018</v>
      </c>
      <c r="X10" s="7">
        <v>2019</v>
      </c>
    </row>
    <row r="11" spans="2:24" x14ac:dyDescent="0.25">
      <c r="B11" s="7" t="s">
        <v>19</v>
      </c>
      <c r="C11" s="2">
        <v>72</v>
      </c>
      <c r="D11" s="8">
        <f t="shared" si="0"/>
        <v>1.3417815877748788E-2</v>
      </c>
      <c r="E11" s="2">
        <v>51</v>
      </c>
      <c r="F11" s="8">
        <f t="shared" si="1"/>
        <v>2.4436990896023001E-2</v>
      </c>
      <c r="G11" s="2">
        <v>38</v>
      </c>
      <c r="H11" s="8">
        <f t="shared" si="2"/>
        <v>1.0740531373657434E-2</v>
      </c>
      <c r="I11" s="2">
        <v>200</v>
      </c>
      <c r="J11" s="8">
        <f t="shared" si="3"/>
        <v>1.4085498978801325E-2</v>
      </c>
      <c r="K11" s="2">
        <v>442</v>
      </c>
      <c r="L11" s="8">
        <f t="shared" si="4"/>
        <v>2.2445663213487711E-2</v>
      </c>
      <c r="R11" s="1"/>
      <c r="S11" s="7" t="s">
        <v>9</v>
      </c>
      <c r="T11" s="2">
        <v>12.94</v>
      </c>
      <c r="U11" s="2">
        <v>6.82</v>
      </c>
      <c r="V11" s="2">
        <v>6.3</v>
      </c>
      <c r="W11" s="2">
        <v>8.67</v>
      </c>
      <c r="X11" s="2">
        <v>10.35</v>
      </c>
    </row>
    <row r="12" spans="2:24" x14ac:dyDescent="0.25">
      <c r="B12" s="7" t="s">
        <v>20</v>
      </c>
      <c r="C12" s="2">
        <v>170</v>
      </c>
      <c r="D12" s="8">
        <f t="shared" si="0"/>
        <v>3.1680954155795749E-2</v>
      </c>
      <c r="E12" s="2">
        <v>65</v>
      </c>
      <c r="F12" s="8">
        <f t="shared" si="1"/>
        <v>3.1145184475323429E-2</v>
      </c>
      <c r="G12" s="2">
        <v>113</v>
      </c>
      <c r="H12" s="8">
        <f t="shared" si="2"/>
        <v>3.1938948558507631E-2</v>
      </c>
      <c r="I12" s="2">
        <v>316</v>
      </c>
      <c r="J12" s="8">
        <f t="shared" si="3"/>
        <v>2.225508838650609E-2</v>
      </c>
      <c r="K12" s="2">
        <v>364</v>
      </c>
      <c r="L12" s="8">
        <f t="shared" si="4"/>
        <v>1.8484663822872234E-2</v>
      </c>
      <c r="R12" s="1"/>
      <c r="S12" s="1"/>
      <c r="T12" s="1"/>
      <c r="U12" s="1"/>
      <c r="V12" s="1"/>
      <c r="W12" s="1"/>
      <c r="X12" s="1"/>
    </row>
    <row r="13" spans="2:24" x14ac:dyDescent="0.25">
      <c r="B13" s="7" t="s">
        <v>21</v>
      </c>
      <c r="C13" s="2">
        <v>136</v>
      </c>
      <c r="D13" s="8">
        <f t="shared" si="0"/>
        <v>2.5344763324636602E-2</v>
      </c>
      <c r="E13" s="2">
        <v>32</v>
      </c>
      <c r="F13" s="8">
        <f t="shared" si="1"/>
        <v>1.5333013895543843E-2</v>
      </c>
      <c r="G13" s="2">
        <v>60</v>
      </c>
      <c r="H13" s="8">
        <f t="shared" si="2"/>
        <v>1.6958733747880157E-2</v>
      </c>
      <c r="I13" s="2">
        <v>193</v>
      </c>
      <c r="J13" s="8">
        <f t="shared" si="3"/>
        <v>1.3592506514543279E-2</v>
      </c>
      <c r="K13" s="2">
        <v>333</v>
      </c>
      <c r="L13" s="8">
        <f t="shared" si="4"/>
        <v>1.6910420475319928E-2</v>
      </c>
      <c r="R13" s="1"/>
      <c r="S13" s="1"/>
      <c r="T13" s="1"/>
      <c r="U13" s="1"/>
      <c r="V13" s="1"/>
      <c r="W13" s="1"/>
      <c r="X13" s="1"/>
    </row>
    <row r="14" spans="2:24" x14ac:dyDescent="0.25">
      <c r="B14" s="7" t="s">
        <v>22</v>
      </c>
      <c r="C14" s="2">
        <v>164</v>
      </c>
      <c r="D14" s="8">
        <f t="shared" si="0"/>
        <v>3.0562802832650018E-2</v>
      </c>
      <c r="E14" s="2">
        <v>48</v>
      </c>
      <c r="F14" s="8">
        <f t="shared" si="1"/>
        <v>2.2999520843315763E-2</v>
      </c>
      <c r="G14" s="2">
        <v>54</v>
      </c>
      <c r="H14" s="8">
        <f t="shared" si="2"/>
        <v>1.5262860373092142E-2</v>
      </c>
      <c r="I14" s="2">
        <v>157</v>
      </c>
      <c r="J14" s="8">
        <f t="shared" si="3"/>
        <v>1.105711669835904E-2</v>
      </c>
      <c r="K14" s="2">
        <v>342</v>
      </c>
      <c r="L14" s="8">
        <f t="shared" si="4"/>
        <v>1.736745886654479E-2</v>
      </c>
      <c r="T14" s="1"/>
      <c r="U14" s="1"/>
      <c r="V14" s="1"/>
      <c r="W14" s="1"/>
      <c r="X14" s="1"/>
    </row>
    <row r="15" spans="2:24" x14ac:dyDescent="0.25">
      <c r="B15" s="7" t="s">
        <v>23</v>
      </c>
      <c r="C15" s="2">
        <v>57</v>
      </c>
      <c r="D15" s="8">
        <f t="shared" si="0"/>
        <v>1.0622437569884458E-2</v>
      </c>
      <c r="E15" s="2">
        <v>16</v>
      </c>
      <c r="F15" s="8">
        <f t="shared" si="1"/>
        <v>7.6665069477719217E-3</v>
      </c>
      <c r="G15" s="2">
        <v>19</v>
      </c>
      <c r="H15" s="8">
        <f t="shared" si="2"/>
        <v>5.3702656868287171E-3</v>
      </c>
      <c r="I15" s="2">
        <v>103</v>
      </c>
      <c r="J15" s="8">
        <f t="shared" si="3"/>
        <v>7.2540319740826819E-3</v>
      </c>
      <c r="K15" s="2">
        <v>178</v>
      </c>
      <c r="L15" s="8">
        <f t="shared" si="4"/>
        <v>9.0392037375583989E-3</v>
      </c>
      <c r="T15" s="1"/>
      <c r="U15" s="1"/>
      <c r="V15" s="1"/>
      <c r="W15" s="1"/>
      <c r="X15" s="1"/>
    </row>
    <row r="16" spans="2:24" x14ac:dyDescent="0.25">
      <c r="B16" s="7" t="s">
        <v>24</v>
      </c>
      <c r="C16" s="2">
        <v>73</v>
      </c>
      <c r="D16" s="8">
        <f t="shared" si="0"/>
        <v>1.360417443160641E-2</v>
      </c>
      <c r="E16" s="2">
        <v>47</v>
      </c>
      <c r="F16" s="8">
        <f t="shared" si="1"/>
        <v>2.2520364159080018E-2</v>
      </c>
      <c r="G16" s="2">
        <v>68</v>
      </c>
      <c r="H16" s="8">
        <f t="shared" si="2"/>
        <v>1.9219898247597511E-2</v>
      </c>
      <c r="I16" s="2">
        <v>129</v>
      </c>
      <c r="J16" s="8">
        <f t="shared" si="3"/>
        <v>9.0851468413268542E-3</v>
      </c>
      <c r="K16" s="2">
        <v>183</v>
      </c>
      <c r="L16" s="8">
        <f t="shared" si="4"/>
        <v>9.2931139549055457E-3</v>
      </c>
      <c r="T16" s="1"/>
      <c r="U16" s="1"/>
      <c r="V16" s="1"/>
      <c r="W16" s="1"/>
      <c r="X16" s="1"/>
    </row>
    <row r="17" spans="2:24" x14ac:dyDescent="0.25">
      <c r="B17" s="7" t="s">
        <v>25</v>
      </c>
      <c r="C17" s="2">
        <v>70</v>
      </c>
      <c r="D17" s="8">
        <f t="shared" si="0"/>
        <v>1.3045098770033545E-2</v>
      </c>
      <c r="E17" s="2">
        <v>32</v>
      </c>
      <c r="F17" s="8">
        <f t="shared" si="1"/>
        <v>1.5333013895543843E-2</v>
      </c>
      <c r="G17" s="2">
        <v>32</v>
      </c>
      <c r="H17" s="8">
        <f t="shared" si="2"/>
        <v>9.0446579988694171E-3</v>
      </c>
      <c r="I17" s="2">
        <v>99</v>
      </c>
      <c r="J17" s="8">
        <f t="shared" si="3"/>
        <v>6.9723219945066551E-3</v>
      </c>
      <c r="K17" s="2">
        <v>217</v>
      </c>
      <c r="L17" s="8">
        <f t="shared" si="4"/>
        <v>1.1019703432866139E-2</v>
      </c>
      <c r="T17" s="1"/>
      <c r="U17" s="1"/>
      <c r="V17" s="1"/>
      <c r="W17" s="1"/>
      <c r="X17" s="1"/>
    </row>
    <row r="18" spans="2:24" x14ac:dyDescent="0.25">
      <c r="B18" s="7" t="s">
        <v>26</v>
      </c>
      <c r="C18" s="2">
        <v>157</v>
      </c>
      <c r="D18" s="8">
        <f t="shared" si="0"/>
        <v>2.9258292955646664E-2</v>
      </c>
      <c r="E18" s="2">
        <v>30</v>
      </c>
      <c r="F18" s="8">
        <f t="shared" si="1"/>
        <v>1.4374700527072353E-2</v>
      </c>
      <c r="G18" s="2">
        <v>40</v>
      </c>
      <c r="H18" s="8">
        <f t="shared" si="2"/>
        <v>1.1305822498586773E-2</v>
      </c>
      <c r="I18" s="2">
        <v>159</v>
      </c>
      <c r="J18" s="8">
        <f t="shared" si="3"/>
        <v>1.1197971688147053E-2</v>
      </c>
      <c r="K18" s="2">
        <v>310</v>
      </c>
      <c r="L18" s="8">
        <f t="shared" si="4"/>
        <v>1.5742433475523055E-2</v>
      </c>
      <c r="T18" s="1"/>
      <c r="U18" s="1"/>
      <c r="V18" s="1"/>
      <c r="W18" s="1"/>
      <c r="X18" s="1"/>
    </row>
    <row r="19" spans="2:24" x14ac:dyDescent="0.25">
      <c r="B19" s="7" t="s">
        <v>27</v>
      </c>
      <c r="C19" s="2">
        <v>53</v>
      </c>
      <c r="D19" s="8">
        <f t="shared" si="0"/>
        <v>9.8770033544539702E-3</v>
      </c>
      <c r="E19" s="2">
        <v>16</v>
      </c>
      <c r="F19" s="8">
        <f t="shared" si="1"/>
        <v>7.6665069477719217E-3</v>
      </c>
      <c r="G19" s="2">
        <v>44</v>
      </c>
      <c r="H19" s="8">
        <f t="shared" si="2"/>
        <v>1.243640474844545E-2</v>
      </c>
      <c r="I19" s="2">
        <v>103</v>
      </c>
      <c r="J19" s="8">
        <f t="shared" si="3"/>
        <v>7.2540319740826819E-3</v>
      </c>
      <c r="K19" s="2">
        <v>133</v>
      </c>
      <c r="L19" s="8">
        <f t="shared" si="4"/>
        <v>6.7540117814340848E-3</v>
      </c>
      <c r="T19" s="1"/>
      <c r="U19" s="1"/>
      <c r="V19" s="1"/>
      <c r="W19" s="1"/>
      <c r="X19" s="1"/>
    </row>
    <row r="20" spans="2:24" x14ac:dyDescent="0.25">
      <c r="B20" s="7" t="s">
        <v>28</v>
      </c>
      <c r="C20" s="2">
        <v>56</v>
      </c>
      <c r="D20" s="8">
        <f t="shared" si="0"/>
        <v>1.0436079016026835E-2</v>
      </c>
      <c r="E20" s="2">
        <v>18</v>
      </c>
      <c r="F20" s="8">
        <f t="shared" si="1"/>
        <v>8.6248203162434117E-3</v>
      </c>
      <c r="G20" s="2">
        <v>36</v>
      </c>
      <c r="H20" s="8">
        <f t="shared" si="2"/>
        <v>1.0175240248728096E-2</v>
      </c>
      <c r="I20" s="2">
        <v>117</v>
      </c>
      <c r="J20" s="8">
        <f t="shared" si="3"/>
        <v>8.2400169025987745E-3</v>
      </c>
      <c r="K20" s="2">
        <v>125</v>
      </c>
      <c r="L20" s="8">
        <f t="shared" si="4"/>
        <v>6.3477554336786512E-3</v>
      </c>
      <c r="R20" s="2"/>
      <c r="S20" s="7" t="s">
        <v>9</v>
      </c>
      <c r="T20" s="1"/>
      <c r="U20" s="1"/>
      <c r="V20" s="1"/>
      <c r="W20" s="1"/>
      <c r="X20" s="1"/>
    </row>
    <row r="21" spans="2:24" x14ac:dyDescent="0.25">
      <c r="B21" s="7" t="s">
        <v>29</v>
      </c>
      <c r="C21" s="2">
        <v>27</v>
      </c>
      <c r="D21" s="8">
        <f t="shared" si="0"/>
        <v>5.0316809541557954E-3</v>
      </c>
      <c r="E21" s="2">
        <v>8</v>
      </c>
      <c r="F21" s="8">
        <f t="shared" si="1"/>
        <v>3.8332534738859609E-3</v>
      </c>
      <c r="G21" s="2">
        <v>10</v>
      </c>
      <c r="H21" s="8">
        <f t="shared" si="2"/>
        <v>2.8264556246466932E-3</v>
      </c>
      <c r="I21" s="2">
        <v>61</v>
      </c>
      <c r="J21" s="8">
        <f t="shared" si="3"/>
        <v>4.2960771885344039E-3</v>
      </c>
      <c r="K21" s="2">
        <v>72</v>
      </c>
      <c r="L21" s="8">
        <f t="shared" si="4"/>
        <v>3.6563071297989031E-3</v>
      </c>
      <c r="R21" s="7" t="s">
        <v>31</v>
      </c>
      <c r="S21" s="2">
        <v>12.875</v>
      </c>
      <c r="T21" s="1"/>
      <c r="U21" s="1"/>
      <c r="V21" s="1"/>
      <c r="W21" s="1"/>
      <c r="X21" s="1"/>
    </row>
    <row r="22" spans="2:24" x14ac:dyDescent="0.25">
      <c r="B22" s="7" t="s">
        <v>30</v>
      </c>
      <c r="C22" s="2">
        <v>23</v>
      </c>
      <c r="D22" s="8">
        <f t="shared" si="0"/>
        <v>4.2862467387253071E-3</v>
      </c>
      <c r="E22" s="2">
        <v>21</v>
      </c>
      <c r="F22" s="8">
        <f t="shared" si="1"/>
        <v>1.0062290368950648E-2</v>
      </c>
      <c r="G22" s="2">
        <v>22</v>
      </c>
      <c r="H22" s="8">
        <f t="shared" si="2"/>
        <v>6.2182023742227248E-3</v>
      </c>
      <c r="I22" s="2">
        <v>34</v>
      </c>
      <c r="J22" s="8">
        <f t="shared" si="3"/>
        <v>2.3945348263962251E-3</v>
      </c>
      <c r="K22" s="2">
        <v>47</v>
      </c>
      <c r="L22" s="8">
        <f t="shared" si="4"/>
        <v>2.3867560430631727E-3</v>
      </c>
      <c r="R22" s="7" t="s">
        <v>11</v>
      </c>
      <c r="S22" s="2">
        <v>12.16</v>
      </c>
      <c r="T22" s="1"/>
      <c r="U22" s="1"/>
      <c r="V22" s="1"/>
      <c r="W22" s="1"/>
      <c r="X22" s="1"/>
    </row>
    <row r="23" spans="2:24" x14ac:dyDescent="0.25">
      <c r="B23" s="7" t="s">
        <v>31</v>
      </c>
      <c r="C23" s="2">
        <v>60</v>
      </c>
      <c r="D23" s="8">
        <f t="shared" si="0"/>
        <v>1.1181513231457324E-2</v>
      </c>
      <c r="E23" s="2">
        <v>20</v>
      </c>
      <c r="F23" s="8">
        <f t="shared" si="1"/>
        <v>9.5831336847149017E-3</v>
      </c>
      <c r="G23" s="2">
        <v>18</v>
      </c>
      <c r="H23" s="8">
        <f t="shared" si="2"/>
        <v>5.0876201243640479E-3</v>
      </c>
      <c r="I23" s="2">
        <v>46</v>
      </c>
      <c r="J23" s="8">
        <f t="shared" si="3"/>
        <v>3.2396647651243044E-3</v>
      </c>
      <c r="K23" s="2">
        <v>56</v>
      </c>
      <c r="L23" s="8">
        <f t="shared" si="4"/>
        <v>2.8437944342880358E-3</v>
      </c>
      <c r="R23" s="7" t="s">
        <v>25</v>
      </c>
      <c r="S23" s="2">
        <v>11.77</v>
      </c>
      <c r="T23" s="1"/>
      <c r="U23" s="1"/>
      <c r="V23" s="1"/>
      <c r="W23" s="1"/>
      <c r="X23" s="1"/>
    </row>
    <row r="24" spans="2:24" x14ac:dyDescent="0.25">
      <c r="B24" s="7" t="s">
        <v>32</v>
      </c>
      <c r="C24" s="2">
        <v>13</v>
      </c>
      <c r="D24" s="8">
        <f t="shared" si="0"/>
        <v>2.422661200149087E-3</v>
      </c>
      <c r="E24" s="2">
        <v>7</v>
      </c>
      <c r="F24" s="8">
        <f t="shared" si="1"/>
        <v>3.3540967896502154E-3</v>
      </c>
      <c r="G24" s="2">
        <v>13</v>
      </c>
      <c r="H24" s="8">
        <f t="shared" si="2"/>
        <v>3.6743923120407009E-3</v>
      </c>
      <c r="I24" s="2">
        <v>21</v>
      </c>
      <c r="J24" s="8">
        <f t="shared" si="3"/>
        <v>1.478977392774139E-3</v>
      </c>
      <c r="K24" s="2">
        <v>27</v>
      </c>
      <c r="L24" s="8">
        <f t="shared" si="4"/>
        <v>1.3711151736745886E-3</v>
      </c>
      <c r="R24" s="7" t="s">
        <v>14</v>
      </c>
      <c r="S24" s="2">
        <v>11.65</v>
      </c>
      <c r="T24" s="1"/>
      <c r="U24" s="1"/>
      <c r="V24" s="1"/>
      <c r="W24" s="1"/>
      <c r="X24" s="1"/>
    </row>
    <row r="25" spans="2:24" x14ac:dyDescent="0.25">
      <c r="B25" s="10" t="s">
        <v>34</v>
      </c>
      <c r="C25" s="12">
        <v>5366</v>
      </c>
      <c r="E25" s="12">
        <v>2087</v>
      </c>
      <c r="G25" s="12">
        <v>3538</v>
      </c>
      <c r="I25" s="12">
        <v>14199</v>
      </c>
      <c r="K25" s="12">
        <v>19692</v>
      </c>
      <c r="R25" s="7" t="s">
        <v>21</v>
      </c>
      <c r="S25" s="2">
        <v>11.33</v>
      </c>
      <c r="T25" s="1"/>
      <c r="U25" s="1"/>
      <c r="V25" s="1"/>
      <c r="W25" s="1"/>
      <c r="X25" s="1"/>
    </row>
    <row r="26" spans="2:24" x14ac:dyDescent="0.25">
      <c r="R26" s="7" t="s">
        <v>29</v>
      </c>
      <c r="S26" s="2">
        <v>10.97</v>
      </c>
      <c r="T26" s="1"/>
      <c r="U26" s="1"/>
      <c r="V26" s="1"/>
      <c r="W26" s="1"/>
      <c r="X26" s="1"/>
    </row>
    <row r="27" spans="2:24" x14ac:dyDescent="0.25">
      <c r="R27" s="7" t="s">
        <v>26</v>
      </c>
      <c r="S27" s="2">
        <v>10.93</v>
      </c>
      <c r="T27" s="1"/>
      <c r="U27" s="1"/>
      <c r="V27" s="1"/>
      <c r="W27" s="1"/>
      <c r="X27" s="1"/>
    </row>
    <row r="28" spans="2:24" x14ac:dyDescent="0.25">
      <c r="B28" s="4"/>
      <c r="C28" s="7" t="s">
        <v>0</v>
      </c>
      <c r="D28" s="7" t="s">
        <v>1</v>
      </c>
      <c r="E28" s="7" t="s">
        <v>2</v>
      </c>
      <c r="F28" s="7" t="s">
        <v>3</v>
      </c>
      <c r="G28" s="7" t="s">
        <v>4</v>
      </c>
      <c r="H28" s="10" t="s">
        <v>34</v>
      </c>
      <c r="J28" s="4"/>
      <c r="K28" s="7" t="s">
        <v>5</v>
      </c>
      <c r="L28" s="7" t="s">
        <v>6</v>
      </c>
      <c r="M28" s="7" t="s">
        <v>7</v>
      </c>
      <c r="N28" s="7" t="s">
        <v>8</v>
      </c>
      <c r="O28" s="10" t="s">
        <v>34</v>
      </c>
      <c r="R28" s="7" t="s">
        <v>22</v>
      </c>
      <c r="S28" s="2">
        <v>10.47</v>
      </c>
      <c r="T28" s="1"/>
      <c r="U28" s="1"/>
      <c r="V28" s="1"/>
      <c r="W28" s="1"/>
      <c r="X28" s="1"/>
    </row>
    <row r="29" spans="2:24" x14ac:dyDescent="0.25">
      <c r="B29" s="7" t="s">
        <v>11</v>
      </c>
      <c r="C29" s="8">
        <v>0.14170120386816656</v>
      </c>
      <c r="D29" s="8">
        <v>8.4862837971186114E-3</v>
      </c>
      <c r="E29" s="8">
        <v>0.52101835405565422</v>
      </c>
      <c r="F29" s="13">
        <v>2.111703177422538E-2</v>
      </c>
      <c r="G29" s="13">
        <v>0.3076771265048352</v>
      </c>
      <c r="H29" s="4">
        <v>5067</v>
      </c>
      <c r="J29" s="7" t="s">
        <v>11</v>
      </c>
      <c r="K29" s="13">
        <v>7.5981843299782914E-2</v>
      </c>
      <c r="L29" s="13">
        <v>2.664298401420959E-2</v>
      </c>
      <c r="M29" s="13">
        <v>1.2038681665679889E-2</v>
      </c>
      <c r="N29" s="13">
        <v>0.88533649102032763</v>
      </c>
      <c r="O29" s="4">
        <v>5067</v>
      </c>
      <c r="R29" s="7" t="s">
        <v>16</v>
      </c>
      <c r="S29" s="2">
        <v>10.29</v>
      </c>
      <c r="T29" s="1"/>
      <c r="U29" s="1"/>
      <c r="V29" s="1"/>
      <c r="W29" s="1"/>
      <c r="X29" s="1"/>
    </row>
    <row r="30" spans="2:24" x14ac:dyDescent="0.25">
      <c r="B30" s="7" t="s">
        <v>12</v>
      </c>
      <c r="C30" s="8">
        <v>7.1198712791633145E-2</v>
      </c>
      <c r="D30" s="8">
        <v>9.0104585679806927E-3</v>
      </c>
      <c r="E30" s="8">
        <v>0.31327433628318585</v>
      </c>
      <c r="F30" s="13">
        <v>2.992759452936444E-2</v>
      </c>
      <c r="G30" s="13">
        <v>0.57658889782783584</v>
      </c>
      <c r="H30" s="4">
        <v>12430</v>
      </c>
      <c r="J30" s="7" t="s">
        <v>12</v>
      </c>
      <c r="K30" s="13">
        <v>8.527755430410297E-2</v>
      </c>
      <c r="L30" s="13">
        <v>3.644408688656476E-2</v>
      </c>
      <c r="M30" s="13">
        <v>1.2389380530973451E-2</v>
      </c>
      <c r="N30" s="13">
        <v>0.86588897827835876</v>
      </c>
      <c r="O30" s="4">
        <v>12430</v>
      </c>
      <c r="R30" s="7" t="s">
        <v>32</v>
      </c>
      <c r="S30" s="2">
        <v>10</v>
      </c>
      <c r="T30" s="1"/>
      <c r="U30" s="1"/>
      <c r="V30" s="1"/>
      <c r="W30" s="1"/>
      <c r="X30" s="1"/>
    </row>
    <row r="31" spans="2:24" x14ac:dyDescent="0.25">
      <c r="B31" s="7" t="s">
        <v>13</v>
      </c>
      <c r="C31" s="8">
        <v>0.36321042982277452</v>
      </c>
      <c r="D31" s="8">
        <v>5.0926869016092889E-3</v>
      </c>
      <c r="E31" s="8">
        <v>0.24506009370543899</v>
      </c>
      <c r="F31" s="13">
        <v>6.23344876756977E-2</v>
      </c>
      <c r="G31" s="13">
        <v>0.32430230189447951</v>
      </c>
      <c r="H31" s="4">
        <v>4909</v>
      </c>
      <c r="J31" s="7" t="s">
        <v>13</v>
      </c>
      <c r="K31" s="13">
        <v>5.9482583010796494E-2</v>
      </c>
      <c r="L31" s="13">
        <v>4.4815644734161747E-2</v>
      </c>
      <c r="M31" s="13">
        <v>2.3833774699531473E-2</v>
      </c>
      <c r="N31" s="13">
        <v>0.87186799755551025</v>
      </c>
      <c r="O31" s="4">
        <v>4909</v>
      </c>
      <c r="R31" s="7" t="s">
        <v>18</v>
      </c>
      <c r="S31" s="2">
        <v>9.85</v>
      </c>
      <c r="T31" s="1"/>
      <c r="U31" s="1"/>
      <c r="V31" s="1"/>
      <c r="W31" s="1"/>
      <c r="X31" s="1"/>
    </row>
    <row r="32" spans="2:24" x14ac:dyDescent="0.25">
      <c r="B32" s="7" t="s">
        <v>14</v>
      </c>
      <c r="C32" s="8">
        <v>0.11029842012873026</v>
      </c>
      <c r="D32" s="8">
        <v>1.4335868929198362E-2</v>
      </c>
      <c r="E32" s="8">
        <v>0.46079578700994733</v>
      </c>
      <c r="F32" s="13">
        <v>1.55061439438268E-2</v>
      </c>
      <c r="G32" s="13">
        <v>0.39906377998829723</v>
      </c>
      <c r="H32" s="4">
        <v>3418</v>
      </c>
      <c r="J32" s="7" t="s">
        <v>14</v>
      </c>
      <c r="K32" s="13">
        <v>0.10093622001170276</v>
      </c>
      <c r="L32" s="13">
        <v>1.2287887653598596E-2</v>
      </c>
      <c r="M32" s="13">
        <v>7.3142188414277356E-3</v>
      </c>
      <c r="N32" s="13">
        <v>0.87946167349327087</v>
      </c>
      <c r="O32" s="4">
        <v>3418</v>
      </c>
      <c r="R32" s="7" t="s">
        <v>27</v>
      </c>
      <c r="S32" s="2">
        <v>9.4</v>
      </c>
      <c r="T32" s="1"/>
      <c r="U32" s="1"/>
      <c r="V32" s="1"/>
      <c r="W32" s="1"/>
      <c r="X32" s="1"/>
    </row>
    <row r="33" spans="2:24" x14ac:dyDescent="0.25">
      <c r="B33" s="7" t="s">
        <v>15</v>
      </c>
      <c r="C33" s="8">
        <v>0.19087947882736156</v>
      </c>
      <c r="D33" s="8">
        <v>2.2366992399565688E-2</v>
      </c>
      <c r="E33" s="8">
        <v>0.28686210640608034</v>
      </c>
      <c r="F33" s="13">
        <v>2.4538545059717698E-2</v>
      </c>
      <c r="G33" s="13">
        <v>0.47535287730727471</v>
      </c>
      <c r="H33" s="4">
        <v>4605</v>
      </c>
      <c r="J33" s="7" t="s">
        <v>15</v>
      </c>
      <c r="K33" s="13">
        <v>5.667752442996743E-2</v>
      </c>
      <c r="L33" s="13">
        <v>4.6471226927252987E-2</v>
      </c>
      <c r="M33" s="13">
        <v>1.8675352877307275E-2</v>
      </c>
      <c r="N33" s="13">
        <v>0.87817589576547228</v>
      </c>
      <c r="O33" s="4">
        <v>4605</v>
      </c>
      <c r="R33" s="7" t="s">
        <v>12</v>
      </c>
      <c r="S33" s="2">
        <v>8.8699999999999992</v>
      </c>
      <c r="T33" s="1"/>
      <c r="U33" s="1"/>
      <c r="V33" s="1"/>
      <c r="W33" s="1"/>
      <c r="X33" s="1"/>
    </row>
    <row r="34" spans="2:24" x14ac:dyDescent="0.25">
      <c r="B34" s="7" t="s">
        <v>16</v>
      </c>
      <c r="C34" s="8">
        <v>0.18236683285226973</v>
      </c>
      <c r="D34" s="8">
        <v>8.9215429021254258E-3</v>
      </c>
      <c r="E34" s="8">
        <v>0.5704539490947258</v>
      </c>
      <c r="F34" s="13">
        <v>1.7318289162949356E-2</v>
      </c>
      <c r="G34" s="13">
        <v>0.22093938598792967</v>
      </c>
      <c r="H34" s="4">
        <v>3811</v>
      </c>
      <c r="J34" s="7" t="s">
        <v>16</v>
      </c>
      <c r="K34" s="13">
        <v>7.6882707950669121E-2</v>
      </c>
      <c r="L34" s="13">
        <v>2.7027027027027029E-2</v>
      </c>
      <c r="M34" s="13">
        <v>1.1283127787982157E-2</v>
      </c>
      <c r="N34" s="13">
        <v>0.88480713723432169</v>
      </c>
      <c r="O34" s="4">
        <v>3811</v>
      </c>
      <c r="R34" s="7" t="s">
        <v>13</v>
      </c>
      <c r="S34" s="2">
        <v>8.8699999999999992</v>
      </c>
      <c r="T34" s="1"/>
      <c r="U34" s="1"/>
      <c r="V34" s="1"/>
      <c r="W34" s="1"/>
      <c r="X34" s="1"/>
    </row>
    <row r="35" spans="2:24" x14ac:dyDescent="0.25">
      <c r="B35" s="7" t="s">
        <v>17</v>
      </c>
      <c r="C35" s="8">
        <v>0.32082922013820336</v>
      </c>
      <c r="D35" s="8">
        <v>7.8973346495557744E-3</v>
      </c>
      <c r="E35" s="8">
        <v>0.34649555774925961</v>
      </c>
      <c r="F35" s="13">
        <v>4.8864758144126358E-2</v>
      </c>
      <c r="G35" s="13">
        <v>0.27591312931885487</v>
      </c>
      <c r="H35" s="4">
        <v>2026</v>
      </c>
      <c r="J35" s="7" t="s">
        <v>17</v>
      </c>
      <c r="K35" s="13">
        <v>7.2063178677196443E-2</v>
      </c>
      <c r="L35" s="13">
        <v>4.9358341559723594E-2</v>
      </c>
      <c r="M35" s="13">
        <v>2.8134254689042449E-2</v>
      </c>
      <c r="N35" s="13">
        <v>0.8504442250740375</v>
      </c>
      <c r="O35" s="4">
        <v>2026</v>
      </c>
      <c r="R35" s="7" t="s">
        <v>15</v>
      </c>
      <c r="S35" s="2">
        <v>8.83</v>
      </c>
      <c r="T35" s="1"/>
      <c r="U35" s="1"/>
      <c r="V35" s="1"/>
      <c r="W35" s="1"/>
      <c r="X35" s="1"/>
    </row>
    <row r="36" spans="2:24" x14ac:dyDescent="0.25">
      <c r="B36" s="7" t="s">
        <v>18</v>
      </c>
      <c r="C36" s="8">
        <v>0.1422680412371134</v>
      </c>
      <c r="D36" s="8">
        <v>1.5979381443298968E-2</v>
      </c>
      <c r="E36" s="8">
        <v>0.40309278350515465</v>
      </c>
      <c r="F36" s="13">
        <v>2.6288659793814433E-2</v>
      </c>
      <c r="G36" s="13">
        <v>0.41237113402061853</v>
      </c>
      <c r="H36" s="4">
        <v>1940</v>
      </c>
      <c r="J36" s="7" t="s">
        <v>18</v>
      </c>
      <c r="K36" s="13">
        <v>6.5463917525773199E-2</v>
      </c>
      <c r="L36" s="13">
        <v>4.3298969072164947E-2</v>
      </c>
      <c r="M36" s="13">
        <v>1.5979381443298968E-2</v>
      </c>
      <c r="N36" s="13">
        <v>0.87525773195876289</v>
      </c>
      <c r="O36" s="4">
        <v>1940</v>
      </c>
      <c r="R36" s="7" t="s">
        <v>17</v>
      </c>
      <c r="S36" s="2">
        <v>8.33</v>
      </c>
      <c r="T36" s="1"/>
      <c r="U36" s="1"/>
      <c r="V36" s="1"/>
      <c r="W36" s="1"/>
      <c r="X36" s="1"/>
    </row>
    <row r="37" spans="2:24" x14ac:dyDescent="0.25">
      <c r="B37" s="7" t="s">
        <v>19</v>
      </c>
      <c r="C37" s="8">
        <v>0.12079701120797011</v>
      </c>
      <c r="D37" s="8">
        <v>1.4943960149439602E-2</v>
      </c>
      <c r="E37" s="8">
        <v>0.24533001245330013</v>
      </c>
      <c r="F37" s="13">
        <v>3.4869240348692404E-2</v>
      </c>
      <c r="G37" s="13">
        <v>0.58405977584059776</v>
      </c>
      <c r="H37" s="4">
        <v>803</v>
      </c>
      <c r="J37" s="7" t="s">
        <v>19</v>
      </c>
      <c r="K37" s="13">
        <v>5.6039850560398508E-2</v>
      </c>
      <c r="L37" s="13">
        <v>3.3623910336239106E-2</v>
      </c>
      <c r="M37" s="13">
        <v>4.9813200498132005E-3</v>
      </c>
      <c r="N37" s="13">
        <v>0.90535491905354915</v>
      </c>
      <c r="O37" s="4">
        <v>803</v>
      </c>
      <c r="R37" s="7" t="s">
        <v>20</v>
      </c>
      <c r="S37" s="2">
        <v>8.26</v>
      </c>
      <c r="T37" s="1"/>
      <c r="U37" s="1"/>
      <c r="V37" s="1"/>
      <c r="W37" s="1"/>
      <c r="X37" s="1"/>
    </row>
    <row r="38" spans="2:24" x14ac:dyDescent="0.25">
      <c r="B38" s="7" t="s">
        <v>20</v>
      </c>
      <c r="C38" s="8">
        <v>0.17120622568093385</v>
      </c>
      <c r="D38" s="8">
        <v>1.6536964980544747E-2</v>
      </c>
      <c r="E38" s="8">
        <v>0.32003891050583655</v>
      </c>
      <c r="F38" s="13">
        <v>3.9883268482490269E-2</v>
      </c>
      <c r="G38" s="13">
        <v>0.45233463035019456</v>
      </c>
      <c r="H38" s="4">
        <v>1028</v>
      </c>
      <c r="J38" s="7" t="s">
        <v>20</v>
      </c>
      <c r="K38" s="13">
        <v>5.7392996108949414E-2</v>
      </c>
      <c r="L38" s="13">
        <v>4.4747081712062257E-2</v>
      </c>
      <c r="M38" s="13">
        <v>1.6536964980544747E-2</v>
      </c>
      <c r="N38" s="13">
        <v>0.88132295719844356</v>
      </c>
      <c r="O38" s="4">
        <v>1028</v>
      </c>
      <c r="R38" s="7" t="s">
        <v>19</v>
      </c>
      <c r="S38" s="2">
        <v>7.43</v>
      </c>
    </row>
    <row r="39" spans="2:24" x14ac:dyDescent="0.25">
      <c r="B39" s="7" t="s">
        <v>21</v>
      </c>
      <c r="C39" s="8">
        <v>0.16180371352785147</v>
      </c>
      <c r="D39" s="8">
        <v>1.8567639257294429E-2</v>
      </c>
      <c r="E39" s="8">
        <v>0.56763925729442966</v>
      </c>
      <c r="F39" s="13">
        <v>9.2838196286472146E-3</v>
      </c>
      <c r="G39" s="13">
        <v>0.2427055702917772</v>
      </c>
      <c r="H39" s="4">
        <v>754</v>
      </c>
      <c r="J39" s="7" t="s">
        <v>21</v>
      </c>
      <c r="K39" s="13">
        <v>0.11671087533156499</v>
      </c>
      <c r="L39" s="13">
        <v>1.1936339522546418E-2</v>
      </c>
      <c r="M39" s="13">
        <v>5.3050397877984082E-3</v>
      </c>
      <c r="N39" s="13">
        <v>0.86604774535809015</v>
      </c>
      <c r="O39" s="4">
        <v>754</v>
      </c>
      <c r="R39" s="7" t="s">
        <v>24</v>
      </c>
      <c r="S39" s="2">
        <v>7.3419999999999996</v>
      </c>
    </row>
    <row r="40" spans="2:24" x14ac:dyDescent="0.25">
      <c r="B40" s="7" t="s">
        <v>22</v>
      </c>
      <c r="C40" s="8">
        <v>0.2196078431372549</v>
      </c>
      <c r="D40" s="8">
        <v>6.5359477124183009E-3</v>
      </c>
      <c r="E40" s="8">
        <v>0.48758169934640522</v>
      </c>
      <c r="F40" s="13">
        <v>2.0915032679738561E-2</v>
      </c>
      <c r="G40" s="13">
        <v>0.26535947712418301</v>
      </c>
      <c r="H40" s="4">
        <v>765</v>
      </c>
      <c r="J40" s="7" t="s">
        <v>22</v>
      </c>
      <c r="K40" s="14">
        <v>8.2352941176470587E-2</v>
      </c>
      <c r="L40" s="13">
        <v>3.2679738562091505E-2</v>
      </c>
      <c r="M40" s="13">
        <v>6.5359477124183009E-3</v>
      </c>
      <c r="N40" s="13">
        <v>0.8784313725490196</v>
      </c>
      <c r="O40" s="4">
        <v>765</v>
      </c>
      <c r="R40" s="7" t="s">
        <v>30</v>
      </c>
      <c r="S40" s="2">
        <v>7.16</v>
      </c>
    </row>
    <row r="41" spans="2:24" x14ac:dyDescent="0.25">
      <c r="B41" s="7" t="s">
        <v>23</v>
      </c>
      <c r="C41" s="8">
        <v>0.19034852546916889</v>
      </c>
      <c r="D41" s="8">
        <v>2.1447721179624665E-2</v>
      </c>
      <c r="E41" s="8">
        <v>0.26005361930294907</v>
      </c>
      <c r="F41" s="13">
        <v>3.2171581769436998E-2</v>
      </c>
      <c r="G41" s="13">
        <v>0.49597855227882037</v>
      </c>
      <c r="H41" s="4">
        <v>373</v>
      </c>
      <c r="J41" s="7" t="s">
        <v>23</v>
      </c>
      <c r="K41" s="13">
        <v>5.8981233243967826E-2</v>
      </c>
      <c r="L41" s="13">
        <v>4.8257372654155493E-2</v>
      </c>
      <c r="M41" s="13">
        <v>1.6085790884718499E-2</v>
      </c>
      <c r="N41" s="13">
        <v>0.87667560321715821</v>
      </c>
      <c r="O41" s="4">
        <v>373</v>
      </c>
      <c r="R41" s="7" t="s">
        <v>23</v>
      </c>
      <c r="S41" s="2">
        <v>6.53</v>
      </c>
    </row>
    <row r="42" spans="2:24" x14ac:dyDescent="0.25">
      <c r="B42" s="7" t="s">
        <v>24</v>
      </c>
      <c r="C42" s="8">
        <v>0.128</v>
      </c>
      <c r="D42" s="8">
        <v>0.03</v>
      </c>
      <c r="E42" s="8">
        <v>0.39</v>
      </c>
      <c r="F42" s="13">
        <v>2.1999999999999999E-2</v>
      </c>
      <c r="G42" s="13">
        <v>0.43</v>
      </c>
      <c r="H42" s="4">
        <v>500</v>
      </c>
      <c r="J42" s="7" t="s">
        <v>24</v>
      </c>
      <c r="K42" s="13">
        <v>4.8000000000000001E-2</v>
      </c>
      <c r="L42" s="13">
        <v>3.2000000000000001E-2</v>
      </c>
      <c r="M42" s="13">
        <v>0.02</v>
      </c>
      <c r="N42" s="13">
        <v>0.9</v>
      </c>
      <c r="O42" s="4">
        <v>500</v>
      </c>
      <c r="R42" s="7" t="s">
        <v>28</v>
      </c>
      <c r="S42" s="2">
        <v>5.94</v>
      </c>
    </row>
    <row r="43" spans="2:24" x14ac:dyDescent="0.25">
      <c r="B43" s="7" t="s">
        <v>25</v>
      </c>
      <c r="C43" s="8">
        <v>0.14000000000000001</v>
      </c>
      <c r="D43" s="8">
        <v>4.6666666666666669E-2</v>
      </c>
      <c r="E43" s="8">
        <v>0.56666666666666665</v>
      </c>
      <c r="F43" s="13">
        <v>1.3333333333333334E-2</v>
      </c>
      <c r="G43" s="13">
        <v>0.23333333333333334</v>
      </c>
      <c r="H43" s="4">
        <v>450</v>
      </c>
      <c r="J43" s="7" t="s">
        <v>25</v>
      </c>
      <c r="K43" s="13">
        <v>6.8888888888888888E-2</v>
      </c>
      <c r="L43" s="13">
        <v>1.5555555555555555E-2</v>
      </c>
      <c r="M43" s="13">
        <v>6.6666666666666671E-3</v>
      </c>
      <c r="N43" s="13">
        <v>0.90888888888888886</v>
      </c>
      <c r="O43" s="4">
        <v>450</v>
      </c>
    </row>
    <row r="44" spans="2:24" x14ac:dyDescent="0.25">
      <c r="B44" s="7" t="s">
        <v>26</v>
      </c>
      <c r="C44" s="8">
        <v>0.28017241379310343</v>
      </c>
      <c r="D44" s="8">
        <v>7.1839080459770114E-3</v>
      </c>
      <c r="E44" s="8">
        <v>0.4238505747126437</v>
      </c>
      <c r="F44" s="13">
        <v>3.1609195402298854E-2</v>
      </c>
      <c r="G44" s="13">
        <v>0.25718390804597702</v>
      </c>
      <c r="H44" s="4">
        <v>696</v>
      </c>
      <c r="J44" s="7" t="s">
        <v>26</v>
      </c>
      <c r="K44" s="13">
        <v>8.9080459770114945E-2</v>
      </c>
      <c r="L44" s="13">
        <v>3.017241379310345E-2</v>
      </c>
      <c r="M44" s="13">
        <v>8.6206896551724137E-3</v>
      </c>
      <c r="N44" s="13">
        <v>0.87212643678160917</v>
      </c>
      <c r="O44" s="4">
        <v>696</v>
      </c>
    </row>
    <row r="45" spans="2:24" x14ac:dyDescent="0.25">
      <c r="B45" s="7" t="s">
        <v>27</v>
      </c>
      <c r="C45" s="8">
        <v>0.1174785100286533</v>
      </c>
      <c r="D45" s="8">
        <v>1.1461318051575931E-2</v>
      </c>
      <c r="E45" s="8">
        <v>0.59312320916905448</v>
      </c>
      <c r="F45" s="13">
        <v>2.2922636103151862E-2</v>
      </c>
      <c r="G45" s="13">
        <v>0.25501432664756446</v>
      </c>
      <c r="H45" s="4">
        <v>349</v>
      </c>
      <c r="J45" s="7" t="s">
        <v>27</v>
      </c>
      <c r="K45" s="13">
        <v>8.3094555873925502E-2</v>
      </c>
      <c r="L45" s="13">
        <v>2.2922636103151862E-2</v>
      </c>
      <c r="M45" s="13">
        <v>1.1461318051575931E-2</v>
      </c>
      <c r="N45" s="13">
        <v>0.88252148997134672</v>
      </c>
      <c r="O45" s="4">
        <v>349</v>
      </c>
    </row>
    <row r="46" spans="2:24" x14ac:dyDescent="0.25">
      <c r="B46" s="7" t="s">
        <v>28</v>
      </c>
      <c r="C46" s="8">
        <v>0.16477272727272727</v>
      </c>
      <c r="D46" s="8">
        <v>1.1363636363636364E-2</v>
      </c>
      <c r="E46" s="8">
        <v>0.15056818181818182</v>
      </c>
      <c r="F46" s="13">
        <v>3.4090909090909088E-2</v>
      </c>
      <c r="G46" s="13">
        <v>0.63920454545454541</v>
      </c>
      <c r="H46" s="4">
        <v>352</v>
      </c>
      <c r="J46" s="7" t="s">
        <v>28</v>
      </c>
      <c r="K46" s="13">
        <v>5.9659090909090912E-2</v>
      </c>
      <c r="L46" s="13">
        <v>4.8295454545454544E-2</v>
      </c>
      <c r="M46" s="13">
        <v>8.5227272727272721E-3</v>
      </c>
      <c r="N46" s="13">
        <v>0.88352272727272729</v>
      </c>
      <c r="O46" s="4">
        <v>352</v>
      </c>
    </row>
    <row r="47" spans="2:24" x14ac:dyDescent="0.25">
      <c r="B47" s="7" t="s">
        <v>29</v>
      </c>
      <c r="C47" s="8">
        <v>0.1853932584269663</v>
      </c>
      <c r="D47" s="8">
        <v>2.8089887640449437E-2</v>
      </c>
      <c r="E47" s="8">
        <v>0.6067415730337079</v>
      </c>
      <c r="F47" s="13">
        <v>2.247191011235955E-2</v>
      </c>
      <c r="G47" s="13">
        <v>0.15730337078651685</v>
      </c>
      <c r="H47" s="4">
        <v>178</v>
      </c>
      <c r="J47" s="7" t="s">
        <v>29</v>
      </c>
      <c r="K47" s="13">
        <v>5.6179775280898875E-2</v>
      </c>
      <c r="L47" s="13">
        <v>1.6853932584269662E-2</v>
      </c>
      <c r="M47" s="13">
        <v>2.247191011235955E-2</v>
      </c>
      <c r="N47" s="13">
        <v>0.9044943820224719</v>
      </c>
      <c r="O47" s="4">
        <v>178</v>
      </c>
    </row>
    <row r="48" spans="2:24" x14ac:dyDescent="0.25">
      <c r="B48" s="7" t="s">
        <v>30</v>
      </c>
      <c r="C48" s="8">
        <v>0.12244897959183673</v>
      </c>
      <c r="D48" s="8">
        <v>2.7210884353741496E-2</v>
      </c>
      <c r="E48" s="8">
        <v>0.31292517006802723</v>
      </c>
      <c r="F48" s="13">
        <v>2.7210884353741496E-2</v>
      </c>
      <c r="G48" s="13">
        <v>0.51020408163265307</v>
      </c>
      <c r="H48" s="4">
        <v>147</v>
      </c>
      <c r="J48" s="7" t="s">
        <v>30</v>
      </c>
      <c r="K48" s="13">
        <v>2.0408163265306121E-2</v>
      </c>
      <c r="L48" s="13">
        <v>4.0816326530612242E-2</v>
      </c>
      <c r="M48" s="13">
        <v>0</v>
      </c>
      <c r="N48" s="13">
        <v>0.93877551020408168</v>
      </c>
      <c r="O48" s="4">
        <v>147</v>
      </c>
    </row>
    <row r="49" spans="2:15" x14ac:dyDescent="0.25">
      <c r="B49" s="7" t="s">
        <v>31</v>
      </c>
      <c r="C49" s="8">
        <v>0.255</v>
      </c>
      <c r="D49" s="8">
        <v>1.4999999999999999E-2</v>
      </c>
      <c r="E49" s="8">
        <v>0.52</v>
      </c>
      <c r="F49" s="13">
        <v>1.4999999999999999E-2</v>
      </c>
      <c r="G49" s="13">
        <v>0.19500000000000001</v>
      </c>
      <c r="H49" s="4">
        <v>200</v>
      </c>
      <c r="J49" s="7" t="s">
        <v>31</v>
      </c>
      <c r="K49" s="13">
        <v>0.09</v>
      </c>
      <c r="L49" s="13">
        <v>0.02</v>
      </c>
      <c r="M49" s="13">
        <v>0</v>
      </c>
      <c r="N49" s="13">
        <v>0.89</v>
      </c>
      <c r="O49" s="4">
        <v>200</v>
      </c>
    </row>
    <row r="50" spans="2:15" x14ac:dyDescent="0.25">
      <c r="B50" s="7" t="s">
        <v>32</v>
      </c>
      <c r="C50" s="8">
        <v>0.40740740740740738</v>
      </c>
      <c r="D50" s="8">
        <v>0</v>
      </c>
      <c r="E50" s="8">
        <v>0.20987654320987653</v>
      </c>
      <c r="F50" s="13">
        <v>2.4691358024691357E-2</v>
      </c>
      <c r="G50" s="13">
        <v>0.35802469135802467</v>
      </c>
      <c r="H50" s="4">
        <v>81</v>
      </c>
      <c r="J50" s="7" t="s">
        <v>32</v>
      </c>
      <c r="K50" s="13">
        <v>2.4691358024691357E-2</v>
      </c>
      <c r="L50" s="13">
        <v>9.8765432098765427E-2</v>
      </c>
      <c r="M50" s="13">
        <v>2.4691358024691357E-2</v>
      </c>
      <c r="N50" s="13">
        <v>0.85185185185185186</v>
      </c>
      <c r="O50" s="4">
        <v>81</v>
      </c>
    </row>
    <row r="54" spans="2:15" x14ac:dyDescent="0.25">
      <c r="I54" s="11"/>
      <c r="J54" s="11"/>
      <c r="K54" s="11"/>
      <c r="L54" s="11"/>
    </row>
    <row r="59" spans="2:15" x14ac:dyDescent="0.25">
      <c r="C59" s="4"/>
      <c r="D59" s="7" t="s">
        <v>5</v>
      </c>
      <c r="E59" s="7" t="s">
        <v>6</v>
      </c>
      <c r="F59" s="7" t="s">
        <v>7</v>
      </c>
      <c r="G59" s="7" t="s">
        <v>8</v>
      </c>
    </row>
    <row r="60" spans="2:15" x14ac:dyDescent="0.25">
      <c r="C60" s="7" t="s">
        <v>0</v>
      </c>
      <c r="D60" s="13">
        <v>3.4214410304575338E-2</v>
      </c>
      <c r="E60" s="13">
        <v>2.7237354085603113E-2</v>
      </c>
      <c r="F60" s="13">
        <v>1.4356634912115926E-2</v>
      </c>
      <c r="G60" s="13">
        <v>0.92419160069770567</v>
      </c>
    </row>
    <row r="61" spans="2:15" x14ac:dyDescent="0.25">
      <c r="C61" s="7" t="s">
        <v>1</v>
      </c>
      <c r="D61" s="13">
        <v>9.056603773584905E-2</v>
      </c>
      <c r="E61" s="13">
        <v>3.2075471698113207E-2</v>
      </c>
      <c r="F61" s="13">
        <v>1.3207547169811321E-2</v>
      </c>
      <c r="G61" s="13">
        <v>0.86415094339622645</v>
      </c>
    </row>
    <row r="62" spans="2:15" x14ac:dyDescent="0.25">
      <c r="C62" s="7" t="s">
        <v>2</v>
      </c>
      <c r="D62" s="13">
        <v>0.10338334804354221</v>
      </c>
      <c r="E62" s="13">
        <v>2.1829949985289792E-2</v>
      </c>
      <c r="F62" s="13">
        <v>1.3121506325389821E-2</v>
      </c>
      <c r="G62" s="13">
        <v>0.86166519564577815</v>
      </c>
    </row>
    <row r="63" spans="2:15" x14ac:dyDescent="0.25">
      <c r="C63" s="7" t="s">
        <v>3</v>
      </c>
      <c r="D63" s="13">
        <v>7.8927773641102011E-2</v>
      </c>
      <c r="E63" s="13">
        <v>3.6485480268056592E-2</v>
      </c>
      <c r="F63" s="13">
        <v>2.5316455696202531E-2</v>
      </c>
      <c r="G63" s="13">
        <v>0.85927029039463887</v>
      </c>
    </row>
    <row r="64" spans="2:15" x14ac:dyDescent="0.25">
      <c r="C64" s="7" t="s">
        <v>4</v>
      </c>
      <c r="D64" s="13">
        <v>6.5729217175798715E-2</v>
      </c>
      <c r="E64" s="13">
        <v>4.9889553364581653E-2</v>
      </c>
      <c r="F64" s="13">
        <v>1.4600506438230699E-2</v>
      </c>
      <c r="G64" s="13">
        <v>0.86978072302138898</v>
      </c>
    </row>
  </sheetData>
  <sortState xmlns:xlrd2="http://schemas.microsoft.com/office/spreadsheetml/2017/richdata2" ref="R21:S42">
    <sortCondition descending="1" ref="S21:S42"/>
  </sortState>
  <mergeCells count="5">
    <mergeCell ref="C2:D2"/>
    <mergeCell ref="E2:F2"/>
    <mergeCell ref="G2:H2"/>
    <mergeCell ref="I2:J2"/>
    <mergeCell ref="K2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基础数据统计</vt:lpstr>
      <vt:lpstr>比率统计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23031</dc:creator>
  <cp:lastModifiedBy>23031</cp:lastModifiedBy>
  <dcterms:created xsi:type="dcterms:W3CDTF">2020-06-16T06:16:00Z</dcterms:created>
  <dcterms:modified xsi:type="dcterms:W3CDTF">2020-06-22T15:06:29Z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