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calcChain.xml" ContentType="application/vnd.openxmlformats-officedocument.spreadsheetml.calcChain+xml"/>
  <Override PartName="/xl/worksheets/sheet2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80" windowWidth="21600" windowHeight="15320" tabRatio="500" activeTab="3"/>
  </bookViews>
  <sheets>
    <sheet name="OA topical treatments" sheetId="1" r:id="rId1"/>
    <sheet name="EPN treatments" sheetId="2" r:id="rId2"/>
    <sheet name="intrasp assays" sheetId="3" r:id="rId3"/>
    <sheet name="intersp assays" sheetId="4" r:id="rId4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AC41" i="1"/>
  <c r="AD41"/>
  <c r="AE41"/>
  <c r="AC40"/>
  <c r="AD40"/>
  <c r="AE40"/>
  <c r="AC39"/>
  <c r="AD39"/>
  <c r="AE39"/>
  <c r="AC38"/>
  <c r="AD38"/>
  <c r="AE38"/>
  <c r="AC37"/>
  <c r="AD37"/>
  <c r="AE37"/>
  <c r="AC36"/>
  <c r="AD36"/>
  <c r="AE36"/>
  <c r="AC35"/>
  <c r="AD35"/>
  <c r="AE35"/>
  <c r="AC34"/>
  <c r="AD34"/>
  <c r="AE34"/>
  <c r="AC33"/>
  <c r="AD33"/>
  <c r="AE33"/>
  <c r="AC32"/>
  <c r="AD32"/>
  <c r="AE32"/>
  <c r="AC31"/>
  <c r="AD31"/>
  <c r="AE31"/>
  <c r="AC30"/>
  <c r="AD30"/>
  <c r="AE30"/>
  <c r="AC29"/>
  <c r="AD29"/>
  <c r="AE29"/>
  <c r="AC28"/>
  <c r="AD28"/>
  <c r="AE28"/>
  <c r="AC27"/>
  <c r="AD27"/>
  <c r="AE27"/>
  <c r="AC26"/>
  <c r="AD26"/>
  <c r="AE26"/>
  <c r="AC25"/>
  <c r="AD25"/>
  <c r="AE25"/>
  <c r="AC24"/>
  <c r="AD24"/>
  <c r="AE24"/>
  <c r="AC23"/>
  <c r="AD23"/>
  <c r="AE23"/>
  <c r="AC22"/>
  <c r="AD22"/>
  <c r="AE22"/>
  <c r="AC21"/>
  <c r="AD21"/>
  <c r="AE21"/>
  <c r="AC20"/>
  <c r="AD20"/>
  <c r="AE20"/>
  <c r="AC19"/>
  <c r="AD19"/>
  <c r="AE19"/>
  <c r="AC18"/>
  <c r="AD18"/>
  <c r="AE18"/>
  <c r="AC17"/>
  <c r="AD17"/>
  <c r="AE17"/>
  <c r="AC16"/>
  <c r="AD16"/>
  <c r="AE16"/>
  <c r="AC15"/>
  <c r="AD15"/>
  <c r="AE15"/>
  <c r="AC14"/>
  <c r="AD14"/>
  <c r="AE14"/>
  <c r="AC13"/>
  <c r="AD13"/>
  <c r="AE13"/>
  <c r="AC12"/>
  <c r="AD12"/>
  <c r="AE12"/>
  <c r="AC11"/>
  <c r="AD11"/>
  <c r="AE11"/>
  <c r="AC10"/>
  <c r="AD10"/>
  <c r="AE10"/>
  <c r="AC9"/>
  <c r="AD9"/>
  <c r="AE9"/>
  <c r="AC8"/>
  <c r="AD8"/>
  <c r="AE8"/>
  <c r="AC7"/>
  <c r="AD7"/>
  <c r="AE7"/>
  <c r="AC6"/>
  <c r="AD6"/>
  <c r="AE6"/>
  <c r="AC5"/>
  <c r="AD5"/>
  <c r="AE5"/>
  <c r="AC4"/>
  <c r="AD4"/>
  <c r="AE4"/>
  <c r="AC3"/>
  <c r="AD3"/>
  <c r="AE3"/>
  <c r="AC2"/>
  <c r="AD2"/>
  <c r="AE2"/>
</calcChain>
</file>

<file path=xl/sharedStrings.xml><?xml version="1.0" encoding="utf-8"?>
<sst xmlns="http://schemas.openxmlformats.org/spreadsheetml/2006/main" count="870" uniqueCount="206">
  <si>
    <t>CNT15</t>
  </si>
  <si>
    <t>OA16</t>
  </si>
  <si>
    <t>OA17</t>
  </si>
  <si>
    <t>CNT16</t>
  </si>
  <si>
    <t>CNT17</t>
  </si>
  <si>
    <t>OA18</t>
  </si>
  <si>
    <t>OA19</t>
  </si>
  <si>
    <t>CNT18</t>
  </si>
  <si>
    <t>CNT19</t>
  </si>
  <si>
    <t>OA20</t>
  </si>
  <si>
    <t>OA21</t>
  </si>
  <si>
    <t>CNT20</t>
  </si>
  <si>
    <t>10_15_14</t>
  </si>
  <si>
    <t>OS_B</t>
  </si>
  <si>
    <t>control</t>
  </si>
  <si>
    <t>OS_H</t>
  </si>
  <si>
    <t>OA topical</t>
  </si>
  <si>
    <t>10_21_14</t>
  </si>
  <si>
    <t>10_22_14</t>
  </si>
  <si>
    <t>10_27_14</t>
  </si>
  <si>
    <t>date tested</t>
    <phoneticPr fontId="1" type="noConversion"/>
  </si>
  <si>
    <t>focal colony</t>
    <phoneticPr fontId="1" type="noConversion"/>
  </si>
  <si>
    <t>treatment</t>
    <phoneticPr fontId="1" type="noConversion"/>
  </si>
  <si>
    <t>time tested</t>
    <phoneticPr fontId="1" type="noConversion"/>
  </si>
  <si>
    <t>head width (mm)</t>
    <phoneticPr fontId="1" type="noConversion"/>
  </si>
  <si>
    <t>estimated brain mass</t>
    <phoneticPr fontId="1" type="noConversion"/>
  </si>
  <si>
    <t>time dissected</t>
    <phoneticPr fontId="1" type="noConversion"/>
  </si>
  <si>
    <t>stimulus colony</t>
    <phoneticPr fontId="1" type="noConversion"/>
  </si>
  <si>
    <t>raw headwidth</t>
    <phoneticPr fontId="1" type="noConversion"/>
  </si>
  <si>
    <t>headwidth (mm)</t>
    <phoneticPr fontId="1" type="noConversion"/>
  </si>
  <si>
    <t>estimated brain mass</t>
    <phoneticPr fontId="1" type="noConversion"/>
  </si>
  <si>
    <t>DA raw</t>
    <phoneticPr fontId="1" type="noConversion"/>
  </si>
  <si>
    <t>DA corrected</t>
    <phoneticPr fontId="1" type="noConversion"/>
  </si>
  <si>
    <t>DA/brain mass</t>
    <phoneticPr fontId="1" type="noConversion"/>
  </si>
  <si>
    <t>5-HT raw</t>
    <phoneticPr fontId="1" type="noConversion"/>
  </si>
  <si>
    <t>5-HT corrected</t>
    <phoneticPr fontId="1" type="noConversion"/>
  </si>
  <si>
    <t>5-HT/brain mass</t>
    <phoneticPr fontId="1" type="noConversion"/>
  </si>
  <si>
    <t>OA raw</t>
    <phoneticPr fontId="1" type="noConversion"/>
  </si>
  <si>
    <t>OA corrected</t>
    <phoneticPr fontId="1" type="noConversion"/>
  </si>
  <si>
    <t>OA/brain mass</t>
    <phoneticPr fontId="1" type="noConversion"/>
  </si>
  <si>
    <t>OA/brain mass without excluded</t>
    <phoneticPr fontId="1" type="noConversion"/>
  </si>
  <si>
    <t>agg metric</t>
    <phoneticPr fontId="1" type="noConversion"/>
  </si>
  <si>
    <t>EPN20</t>
  </si>
  <si>
    <t>8_10_14</t>
  </si>
  <si>
    <t>JC_D14</t>
  </si>
  <si>
    <t>epinastine</t>
  </si>
  <si>
    <t>EPN21</t>
  </si>
  <si>
    <t>EPN22</t>
  </si>
  <si>
    <t>EPN23</t>
  </si>
  <si>
    <t>EPN24</t>
  </si>
  <si>
    <t>EPN25</t>
  </si>
  <si>
    <t>EPN27</t>
  </si>
  <si>
    <t>8_11_14</t>
  </si>
  <si>
    <t>JC_E14</t>
  </si>
  <si>
    <t>EPN28</t>
  </si>
  <si>
    <t>EPN29</t>
  </si>
  <si>
    <t>EPN30</t>
  </si>
  <si>
    <t>EPN31</t>
  </si>
  <si>
    <t>EPN32</t>
  </si>
  <si>
    <t>EPN33</t>
  </si>
  <si>
    <t>CONT10</t>
  </si>
  <si>
    <t>8_12_14</t>
  </si>
  <si>
    <t>CONT11</t>
  </si>
  <si>
    <t>CONT12</t>
  </si>
  <si>
    <t>CONT15</t>
  </si>
  <si>
    <t>CONT16</t>
  </si>
  <si>
    <t>CONT17</t>
  </si>
  <si>
    <t>8_14_14</t>
  </si>
  <si>
    <t>CONT18</t>
  </si>
  <si>
    <t>CONT19</t>
  </si>
  <si>
    <t>CONT20</t>
  </si>
  <si>
    <t>CONT21</t>
  </si>
  <si>
    <t>CONT22</t>
  </si>
  <si>
    <t>CONT23</t>
  </si>
  <si>
    <t>JC_F14</t>
  </si>
  <si>
    <t>EPN35</t>
  </si>
  <si>
    <t>8_21_14</t>
  </si>
  <si>
    <t>EPN36</t>
  </si>
  <si>
    <t>EPN37</t>
  </si>
  <si>
    <t>EPN38</t>
  </si>
  <si>
    <t>CONT25</t>
  </si>
  <si>
    <t>8_22_14</t>
  </si>
  <si>
    <t>CONT26</t>
  </si>
  <si>
    <t>CONT27</t>
  </si>
  <si>
    <t>CONT29</t>
  </si>
  <si>
    <t>CONT30</t>
  </si>
  <si>
    <t>CONT31</t>
  </si>
  <si>
    <t>CONT32</t>
  </si>
  <si>
    <t>CONT33</t>
  </si>
  <si>
    <t>JC_4</t>
  </si>
  <si>
    <t>maj1</t>
    <phoneticPr fontId="1" type="noConversion"/>
  </si>
  <si>
    <t>DA corrected</t>
    <phoneticPr fontId="1" type="noConversion"/>
  </si>
  <si>
    <t>5-HT corrected</t>
    <phoneticPr fontId="1" type="noConversion"/>
  </si>
  <si>
    <t>OA corrected</t>
    <phoneticPr fontId="1" type="noConversion"/>
  </si>
  <si>
    <t>min1</t>
    <phoneticPr fontId="1" type="noConversion"/>
  </si>
  <si>
    <t>maj5</t>
    <phoneticPr fontId="1" type="noConversion"/>
  </si>
  <si>
    <t>maj18</t>
  </si>
  <si>
    <t>maj19</t>
  </si>
  <si>
    <t>maj20</t>
  </si>
  <si>
    <t>min9</t>
    <phoneticPr fontId="1" type="noConversion"/>
  </si>
  <si>
    <t>min17</t>
  </si>
  <si>
    <t>min18</t>
  </si>
  <si>
    <t>min19</t>
  </si>
  <si>
    <t>min20</t>
  </si>
  <si>
    <t>date tested</t>
    <phoneticPr fontId="1" type="noConversion"/>
  </si>
  <si>
    <t>focal colony</t>
    <phoneticPr fontId="1" type="noConversion"/>
  </si>
  <si>
    <t>treatment</t>
    <phoneticPr fontId="1" type="noConversion"/>
  </si>
  <si>
    <t>stimulus colony</t>
    <phoneticPr fontId="1" type="noConversion"/>
  </si>
  <si>
    <t>movement line crosses</t>
    <phoneticPr fontId="1" type="noConversion"/>
  </si>
  <si>
    <t>subcaste</t>
    <phoneticPr fontId="1" type="noConversion"/>
  </si>
  <si>
    <t>major</t>
  </si>
  <si>
    <t>major</t>
    <phoneticPr fontId="1" type="noConversion"/>
  </si>
  <si>
    <t>subcaste</t>
    <phoneticPr fontId="1" type="noConversion"/>
  </si>
  <si>
    <t>minor</t>
  </si>
  <si>
    <t>minor</t>
    <phoneticPr fontId="1" type="noConversion"/>
  </si>
  <si>
    <t>movement line crosses</t>
    <phoneticPr fontId="1" type="noConversion"/>
  </si>
  <si>
    <t>5_30_13</t>
  </si>
  <si>
    <t>5_31_13</t>
  </si>
  <si>
    <t>8_6_13</t>
  </si>
  <si>
    <t>JC_G13</t>
  </si>
  <si>
    <t>JC_B13</t>
  </si>
  <si>
    <t>maj1</t>
  </si>
  <si>
    <t>min1</t>
  </si>
  <si>
    <t>min2</t>
  </si>
  <si>
    <t>maj2</t>
  </si>
  <si>
    <t>maj3</t>
  </si>
  <si>
    <t>min3</t>
  </si>
  <si>
    <t>maj4</t>
  </si>
  <si>
    <t>min4</t>
  </si>
  <si>
    <t>min5</t>
  </si>
  <si>
    <t>maj5</t>
  </si>
  <si>
    <t>min6</t>
  </si>
  <si>
    <t>maj6</t>
  </si>
  <si>
    <t>min7</t>
  </si>
  <si>
    <t>maj7</t>
  </si>
  <si>
    <t>min8</t>
  </si>
  <si>
    <t>maj8</t>
  </si>
  <si>
    <t>min9</t>
  </si>
  <si>
    <t>maj9</t>
  </si>
  <si>
    <t>min10</t>
  </si>
  <si>
    <t>maj10</t>
  </si>
  <si>
    <t>min11</t>
  </si>
  <si>
    <t>min12</t>
  </si>
  <si>
    <t>min13</t>
  </si>
  <si>
    <t>min14</t>
  </si>
  <si>
    <t>maj11</t>
  </si>
  <si>
    <t>maj12</t>
  </si>
  <si>
    <t>maj13</t>
  </si>
  <si>
    <t>maj14</t>
  </si>
  <si>
    <t>min15</t>
  </si>
  <si>
    <t>min16</t>
  </si>
  <si>
    <t>maj15</t>
  </si>
  <si>
    <t>JC_I13</t>
    <phoneticPr fontId="1" type="noConversion"/>
  </si>
  <si>
    <t>maj16</t>
  </si>
  <si>
    <t>maj17</t>
  </si>
  <si>
    <t>min28</t>
    <phoneticPr fontId="1" type="noConversion"/>
  </si>
  <si>
    <t>min29</t>
    <phoneticPr fontId="1" type="noConversion"/>
  </si>
  <si>
    <t>min30</t>
    <phoneticPr fontId="1" type="noConversion"/>
  </si>
  <si>
    <t>min31</t>
    <phoneticPr fontId="1" type="noConversion"/>
  </si>
  <si>
    <t>min32</t>
    <phoneticPr fontId="1" type="noConversion"/>
  </si>
  <si>
    <t>min33</t>
    <phoneticPr fontId="1" type="noConversion"/>
  </si>
  <si>
    <t>min35</t>
    <phoneticPr fontId="1" type="noConversion"/>
  </si>
  <si>
    <t>min36</t>
    <phoneticPr fontId="1" type="noConversion"/>
  </si>
  <si>
    <t>OS-1</t>
  </si>
  <si>
    <t>OS-TC5</t>
  </si>
  <si>
    <t>OS_JCJ</t>
  </si>
  <si>
    <t>JC_D13</t>
  </si>
  <si>
    <t>JC_D13</t>
    <phoneticPr fontId="1" type="noConversion"/>
  </si>
  <si>
    <t>non agg freq</t>
    <phoneticPr fontId="1" type="noConversion"/>
  </si>
  <si>
    <t>agg freq</t>
    <phoneticPr fontId="1" type="noConversion"/>
  </si>
  <si>
    <t>ID</t>
    <phoneticPr fontId="1" type="noConversion"/>
  </si>
  <si>
    <t>avoid</t>
    <phoneticPr fontId="1" type="noConversion"/>
  </si>
  <si>
    <t>no response</t>
    <phoneticPr fontId="1" type="noConversion"/>
  </si>
  <si>
    <t>antennation</t>
    <phoneticPr fontId="1" type="noConversion"/>
  </si>
  <si>
    <t>flared</t>
    <phoneticPr fontId="1" type="noConversion"/>
  </si>
  <si>
    <t>raised gaster</t>
    <phoneticPr fontId="1" type="noConversion"/>
  </si>
  <si>
    <t>lunge</t>
    <phoneticPr fontId="1" type="noConversion"/>
  </si>
  <si>
    <t>bite</t>
    <phoneticPr fontId="1" type="noConversion"/>
  </si>
  <si>
    <t>CNT1</t>
  </si>
  <si>
    <t>CNT2</t>
  </si>
  <si>
    <t>CNT3</t>
  </si>
  <si>
    <t>CNT4</t>
  </si>
  <si>
    <t>OA1</t>
  </si>
  <si>
    <t>OA2</t>
  </si>
  <si>
    <t>OA3</t>
  </si>
  <si>
    <t>OA4</t>
  </si>
  <si>
    <t>CNT5</t>
  </si>
  <si>
    <t>OA5</t>
  </si>
  <si>
    <t>OA6</t>
  </si>
  <si>
    <t>CNT6</t>
  </si>
  <si>
    <t>CNT7</t>
  </si>
  <si>
    <t>OA7</t>
  </si>
  <si>
    <t>OA8</t>
  </si>
  <si>
    <t>CNT8</t>
  </si>
  <si>
    <t>OA9</t>
  </si>
  <si>
    <t>OA10</t>
  </si>
  <si>
    <t>CNT9</t>
  </si>
  <si>
    <t>CNT10</t>
  </si>
  <si>
    <t>CNT11</t>
  </si>
  <si>
    <t>OA11</t>
  </si>
  <si>
    <t>OA12</t>
  </si>
  <si>
    <t>CNT12</t>
  </si>
  <si>
    <t>CNT13</t>
  </si>
  <si>
    <t>OA14</t>
  </si>
  <si>
    <t>OA15</t>
  </si>
  <si>
    <t>CNT14</t>
  </si>
</sst>
</file>

<file path=xl/styles.xml><?xml version="1.0" encoding="utf-8"?>
<styleSheet xmlns="http://schemas.openxmlformats.org/spreadsheetml/2006/main"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F41"/>
  <sheetViews>
    <sheetView topLeftCell="W1" workbookViewId="0">
      <selection activeCell="G21" sqref="G21"/>
    </sheetView>
  </sheetViews>
  <sheetFormatPr baseColWidth="10" defaultRowHeight="13"/>
  <cols>
    <col min="20" max="20" width="16.28515625" customWidth="1"/>
    <col min="21" max="21" width="18.5703125" customWidth="1"/>
  </cols>
  <sheetData>
    <row r="1" spans="1:32">
      <c r="A1" t="s">
        <v>170</v>
      </c>
      <c r="B1" t="s">
        <v>20</v>
      </c>
      <c r="C1" t="s">
        <v>112</v>
      </c>
      <c r="D1" t="s">
        <v>21</v>
      </c>
      <c r="E1" t="s">
        <v>22</v>
      </c>
      <c r="F1" t="s">
        <v>23</v>
      </c>
      <c r="G1" t="s">
        <v>26</v>
      </c>
      <c r="H1" t="s">
        <v>27</v>
      </c>
      <c r="I1" t="s">
        <v>28</v>
      </c>
      <c r="J1" t="s">
        <v>29</v>
      </c>
      <c r="K1" t="s">
        <v>30</v>
      </c>
      <c r="L1" t="s">
        <v>31</v>
      </c>
      <c r="M1" t="s">
        <v>32</v>
      </c>
      <c r="N1" t="s">
        <v>33</v>
      </c>
      <c r="O1" t="s">
        <v>34</v>
      </c>
      <c r="P1" t="s">
        <v>35</v>
      </c>
      <c r="Q1" t="s">
        <v>36</v>
      </c>
      <c r="R1" t="s">
        <v>37</v>
      </c>
      <c r="S1" t="s">
        <v>38</v>
      </c>
      <c r="T1" t="s">
        <v>39</v>
      </c>
      <c r="U1" t="s">
        <v>40</v>
      </c>
      <c r="V1" t="s">
        <v>171</v>
      </c>
      <c r="W1" t="s">
        <v>172</v>
      </c>
      <c r="X1" t="s">
        <v>173</v>
      </c>
      <c r="Y1" t="s">
        <v>174</v>
      </c>
      <c r="Z1" t="s">
        <v>175</v>
      </c>
      <c r="AA1" t="s">
        <v>176</v>
      </c>
      <c r="AB1" t="s">
        <v>177</v>
      </c>
      <c r="AC1" t="s">
        <v>168</v>
      </c>
      <c r="AD1" t="s">
        <v>169</v>
      </c>
      <c r="AE1" t="s">
        <v>41</v>
      </c>
      <c r="AF1" t="s">
        <v>115</v>
      </c>
    </row>
    <row r="2" spans="1:32">
      <c r="A2" t="s">
        <v>178</v>
      </c>
      <c r="B2" t="s">
        <v>12</v>
      </c>
      <c r="C2" t="s">
        <v>114</v>
      </c>
      <c r="D2" t="s">
        <v>13</v>
      </c>
      <c r="E2" t="s">
        <v>14</v>
      </c>
      <c r="F2">
        <v>15</v>
      </c>
      <c r="G2">
        <v>60</v>
      </c>
      <c r="H2" t="s">
        <v>15</v>
      </c>
      <c r="I2">
        <v>16.5</v>
      </c>
      <c r="J2">
        <v>0.99</v>
      </c>
      <c r="K2">
        <v>44.436999999999998</v>
      </c>
      <c r="L2">
        <v>104.837</v>
      </c>
      <c r="M2">
        <v>288.30175000000003</v>
      </c>
      <c r="N2">
        <v>6.4878760941999998</v>
      </c>
      <c r="O2">
        <v>63.351999999999997</v>
      </c>
      <c r="P2">
        <v>174.21799999999999</v>
      </c>
      <c r="Q2">
        <v>3.9205616940999999</v>
      </c>
      <c r="R2">
        <v>37.476999999999997</v>
      </c>
      <c r="S2">
        <v>103.06175</v>
      </c>
      <c r="T2">
        <v>2.3192778540000001</v>
      </c>
      <c r="U2">
        <v>2.3192778540000001</v>
      </c>
      <c r="V2">
        <v>0</v>
      </c>
      <c r="W2">
        <v>0</v>
      </c>
      <c r="X2">
        <v>2</v>
      </c>
      <c r="Y2">
        <v>2</v>
      </c>
      <c r="Z2">
        <v>0</v>
      </c>
      <c r="AA2">
        <v>0</v>
      </c>
      <c r="AB2">
        <v>0</v>
      </c>
      <c r="AC2">
        <f>V2+W2</f>
        <v>0</v>
      </c>
      <c r="AD2">
        <f>(Y2+AA2+AB2+Z2)</f>
        <v>2</v>
      </c>
      <c r="AE2">
        <f>(AC2+(2*X2)+(3*Y2)+(4*Z2)+(5*AA2)+(6*AB2))/(AC2+X2+Z2+AD2)</f>
        <v>2.5</v>
      </c>
      <c r="AF2">
        <v>0</v>
      </c>
    </row>
    <row r="3" spans="1:32">
      <c r="A3" t="s">
        <v>179</v>
      </c>
      <c r="B3" t="s">
        <v>12</v>
      </c>
      <c r="C3" t="s">
        <v>114</v>
      </c>
      <c r="D3" t="s">
        <v>13</v>
      </c>
      <c r="E3" t="s">
        <v>14</v>
      </c>
      <c r="F3">
        <v>15</v>
      </c>
      <c r="G3">
        <v>60</v>
      </c>
      <c r="H3" t="s">
        <v>15</v>
      </c>
      <c r="I3">
        <v>17</v>
      </c>
      <c r="J3">
        <v>1.02</v>
      </c>
      <c r="K3">
        <v>45.375999999999998</v>
      </c>
      <c r="L3">
        <v>154.85</v>
      </c>
      <c r="M3">
        <v>425.83749999999998</v>
      </c>
      <c r="N3">
        <v>9.3846416607999998</v>
      </c>
      <c r="O3">
        <v>77.44</v>
      </c>
      <c r="P3">
        <v>212.96</v>
      </c>
      <c r="Q3">
        <v>4.6932299012999996</v>
      </c>
      <c r="R3">
        <v>56.37</v>
      </c>
      <c r="S3">
        <v>155.01750000000001</v>
      </c>
      <c r="T3">
        <v>3.4162883463</v>
      </c>
      <c r="U3">
        <v>3.4162883463</v>
      </c>
      <c r="V3">
        <v>0</v>
      </c>
      <c r="W3">
        <v>0</v>
      </c>
      <c r="X3">
        <v>15</v>
      </c>
      <c r="Y3">
        <v>8</v>
      </c>
      <c r="Z3">
        <v>0</v>
      </c>
      <c r="AA3">
        <v>13</v>
      </c>
      <c r="AB3">
        <v>0</v>
      </c>
      <c r="AC3">
        <f t="shared" ref="AC3:AC41" si="0">V3+W3</f>
        <v>0</v>
      </c>
      <c r="AD3">
        <f t="shared" ref="AD3:AD41" si="1">(Y3+AA3+AB3+Z3)</f>
        <v>21</v>
      </c>
      <c r="AE3">
        <f t="shared" ref="AE3:AE41" si="2">(AC3+(2*X3)+(3*Y3)+(4*Z3)+(5*AA3)+(6*AB3))/(AC3+X3+Z3+AD3)</f>
        <v>3.3055555555555554</v>
      </c>
      <c r="AF3">
        <v>18</v>
      </c>
    </row>
    <row r="4" spans="1:32">
      <c r="A4" t="s">
        <v>180</v>
      </c>
      <c r="B4" t="s">
        <v>12</v>
      </c>
      <c r="C4" t="s">
        <v>114</v>
      </c>
      <c r="D4" t="s">
        <v>13</v>
      </c>
      <c r="E4" t="s">
        <v>14</v>
      </c>
      <c r="F4">
        <v>25</v>
      </c>
      <c r="G4">
        <v>49</v>
      </c>
      <c r="H4" t="s">
        <v>15</v>
      </c>
      <c r="I4">
        <v>16.5</v>
      </c>
      <c r="J4">
        <v>0.99</v>
      </c>
      <c r="K4">
        <v>44.436999999999998</v>
      </c>
      <c r="L4">
        <v>138.179</v>
      </c>
      <c r="M4">
        <v>379.99225000000001</v>
      </c>
      <c r="N4">
        <v>8.5512579606999992</v>
      </c>
      <c r="O4">
        <v>227.184</v>
      </c>
      <c r="P4">
        <v>624.75599999999997</v>
      </c>
      <c r="Q4">
        <v>14.059364944</v>
      </c>
      <c r="R4">
        <v>52.683999999999997</v>
      </c>
      <c r="S4">
        <v>144.881</v>
      </c>
      <c r="T4">
        <v>3.2603686117000001</v>
      </c>
      <c r="U4">
        <v>3.2603686117000001</v>
      </c>
      <c r="V4">
        <v>1</v>
      </c>
      <c r="W4">
        <v>0</v>
      </c>
      <c r="X4">
        <v>16</v>
      </c>
      <c r="Y4">
        <v>5</v>
      </c>
      <c r="Z4">
        <v>0</v>
      </c>
      <c r="AA4">
        <v>1</v>
      </c>
      <c r="AB4">
        <v>0</v>
      </c>
      <c r="AC4">
        <f t="shared" si="0"/>
        <v>1</v>
      </c>
      <c r="AD4">
        <f t="shared" si="1"/>
        <v>6</v>
      </c>
      <c r="AE4">
        <f t="shared" si="2"/>
        <v>2.3043478260869565</v>
      </c>
      <c r="AF4">
        <v>26</v>
      </c>
    </row>
    <row r="5" spans="1:32">
      <c r="A5" t="s">
        <v>181</v>
      </c>
      <c r="B5" t="s">
        <v>12</v>
      </c>
      <c r="C5" t="s">
        <v>114</v>
      </c>
      <c r="D5" t="s">
        <v>13</v>
      </c>
      <c r="E5" t="s">
        <v>14</v>
      </c>
      <c r="F5">
        <v>20</v>
      </c>
      <c r="G5">
        <v>46</v>
      </c>
      <c r="H5" t="s">
        <v>15</v>
      </c>
      <c r="I5">
        <v>17</v>
      </c>
      <c r="J5">
        <v>1.02</v>
      </c>
      <c r="K5">
        <v>45.375999999999998</v>
      </c>
      <c r="L5">
        <v>110.845</v>
      </c>
      <c r="M5">
        <v>304.82375000000002</v>
      </c>
      <c r="N5">
        <v>6.7177307387000003</v>
      </c>
      <c r="O5">
        <v>37.088000000000001</v>
      </c>
      <c r="P5">
        <v>101.992</v>
      </c>
      <c r="Q5">
        <v>2.2477080395</v>
      </c>
      <c r="R5">
        <v>46.11</v>
      </c>
      <c r="S5">
        <v>126.80249999999999</v>
      </c>
      <c r="T5">
        <v>2.7944838680999999</v>
      </c>
      <c r="U5">
        <v>2.7944838680999999</v>
      </c>
      <c r="V5">
        <v>0</v>
      </c>
      <c r="W5">
        <v>0</v>
      </c>
      <c r="X5">
        <v>9</v>
      </c>
      <c r="Y5">
        <v>3</v>
      </c>
      <c r="Z5">
        <v>0</v>
      </c>
      <c r="AA5">
        <v>4</v>
      </c>
      <c r="AB5">
        <v>0</v>
      </c>
      <c r="AC5">
        <f t="shared" si="0"/>
        <v>0</v>
      </c>
      <c r="AD5">
        <f t="shared" si="1"/>
        <v>7</v>
      </c>
      <c r="AE5">
        <f t="shared" si="2"/>
        <v>2.9375</v>
      </c>
      <c r="AF5">
        <v>0</v>
      </c>
    </row>
    <row r="6" spans="1:32">
      <c r="A6" t="s">
        <v>182</v>
      </c>
      <c r="B6" t="s">
        <v>12</v>
      </c>
      <c r="C6" t="s">
        <v>114</v>
      </c>
      <c r="D6" t="s">
        <v>13</v>
      </c>
      <c r="E6" t="s">
        <v>16</v>
      </c>
      <c r="F6">
        <v>24</v>
      </c>
      <c r="G6">
        <v>51</v>
      </c>
      <c r="H6" t="s">
        <v>15</v>
      </c>
      <c r="I6">
        <v>16</v>
      </c>
      <c r="J6">
        <v>0.96</v>
      </c>
      <c r="K6">
        <v>43.497999999999998</v>
      </c>
      <c r="L6">
        <v>124.926</v>
      </c>
      <c r="M6">
        <v>343.54649999999998</v>
      </c>
      <c r="N6">
        <v>7.8979838152999999</v>
      </c>
      <c r="O6">
        <v>58.99</v>
      </c>
      <c r="P6">
        <v>162.2225</v>
      </c>
      <c r="Q6">
        <v>3.7294243413000001</v>
      </c>
      <c r="R6">
        <v>58.813000000000002</v>
      </c>
      <c r="S6">
        <v>161.73575</v>
      </c>
      <c r="T6">
        <v>3.7182341716999998</v>
      </c>
      <c r="U6">
        <v>3.7182341716999998</v>
      </c>
      <c r="V6">
        <v>0</v>
      </c>
      <c r="W6">
        <v>0</v>
      </c>
      <c r="X6">
        <v>14</v>
      </c>
      <c r="Y6">
        <v>2</v>
      </c>
      <c r="Z6">
        <v>0</v>
      </c>
      <c r="AA6">
        <v>0</v>
      </c>
      <c r="AB6">
        <v>0</v>
      </c>
      <c r="AC6">
        <f t="shared" si="0"/>
        <v>0</v>
      </c>
      <c r="AD6">
        <f t="shared" si="1"/>
        <v>2</v>
      </c>
      <c r="AE6">
        <f t="shared" si="2"/>
        <v>2.125</v>
      </c>
      <c r="AF6">
        <v>2</v>
      </c>
    </row>
    <row r="7" spans="1:32">
      <c r="A7" t="s">
        <v>183</v>
      </c>
      <c r="B7" t="s">
        <v>12</v>
      </c>
      <c r="C7" t="s">
        <v>114</v>
      </c>
      <c r="D7" t="s">
        <v>13</v>
      </c>
      <c r="E7" t="s">
        <v>16</v>
      </c>
      <c r="F7">
        <v>24</v>
      </c>
      <c r="G7">
        <v>52</v>
      </c>
      <c r="H7" t="s">
        <v>15</v>
      </c>
      <c r="I7">
        <v>17.5</v>
      </c>
      <c r="J7">
        <v>1.05</v>
      </c>
      <c r="K7">
        <v>46.314999999999998</v>
      </c>
      <c r="L7">
        <v>123.461</v>
      </c>
      <c r="M7">
        <v>339.51774999999998</v>
      </c>
      <c r="N7">
        <v>7.3306218288</v>
      </c>
      <c r="O7">
        <v>64.263999999999996</v>
      </c>
      <c r="P7">
        <v>176.726</v>
      </c>
      <c r="Q7">
        <v>3.8157400410000002</v>
      </c>
      <c r="R7">
        <v>59.146000000000001</v>
      </c>
      <c r="S7">
        <v>162.6515</v>
      </c>
      <c r="T7">
        <v>3.5118536110999998</v>
      </c>
      <c r="U7">
        <v>3.5118536110999998</v>
      </c>
      <c r="V7">
        <v>0</v>
      </c>
      <c r="W7">
        <v>0</v>
      </c>
      <c r="X7">
        <v>22</v>
      </c>
      <c r="Y7">
        <v>10</v>
      </c>
      <c r="Z7">
        <v>1</v>
      </c>
      <c r="AA7">
        <v>2</v>
      </c>
      <c r="AB7">
        <v>0</v>
      </c>
      <c r="AC7">
        <f t="shared" si="0"/>
        <v>0</v>
      </c>
      <c r="AD7">
        <f t="shared" si="1"/>
        <v>13</v>
      </c>
      <c r="AE7">
        <f t="shared" si="2"/>
        <v>2.4444444444444446</v>
      </c>
      <c r="AF7">
        <v>22</v>
      </c>
    </row>
    <row r="8" spans="1:32">
      <c r="A8" t="s">
        <v>184</v>
      </c>
      <c r="B8" t="s">
        <v>12</v>
      </c>
      <c r="C8" t="s">
        <v>114</v>
      </c>
      <c r="D8" t="s">
        <v>13</v>
      </c>
      <c r="E8" t="s">
        <v>16</v>
      </c>
      <c r="F8">
        <v>15</v>
      </c>
      <c r="G8">
        <v>55</v>
      </c>
      <c r="H8" t="s">
        <v>15</v>
      </c>
      <c r="I8">
        <v>17.5</v>
      </c>
      <c r="J8">
        <v>1.05</v>
      </c>
      <c r="K8">
        <v>46.314999999999998</v>
      </c>
      <c r="L8">
        <v>153.17500000000001</v>
      </c>
      <c r="M8">
        <v>421.23124999999999</v>
      </c>
      <c r="N8">
        <v>9.0949206521000008</v>
      </c>
      <c r="O8">
        <v>73.228999999999999</v>
      </c>
      <c r="P8">
        <v>201.37975</v>
      </c>
      <c r="Q8">
        <v>4.3480459894000001</v>
      </c>
      <c r="R8">
        <v>68.611000000000004</v>
      </c>
      <c r="S8">
        <v>188.68025</v>
      </c>
      <c r="T8">
        <v>4.0738475656000004</v>
      </c>
      <c r="U8">
        <v>4.0738475656000004</v>
      </c>
      <c r="V8">
        <v>0</v>
      </c>
      <c r="W8">
        <v>0</v>
      </c>
      <c r="X8">
        <v>15</v>
      </c>
      <c r="Y8">
        <v>18</v>
      </c>
      <c r="Z8">
        <v>5</v>
      </c>
      <c r="AA8">
        <v>3</v>
      </c>
      <c r="AB8">
        <v>0</v>
      </c>
      <c r="AC8">
        <f t="shared" si="0"/>
        <v>0</v>
      </c>
      <c r="AD8">
        <f t="shared" si="1"/>
        <v>26</v>
      </c>
      <c r="AE8">
        <f t="shared" si="2"/>
        <v>2.5869565217391304</v>
      </c>
      <c r="AF8">
        <v>27</v>
      </c>
    </row>
    <row r="9" spans="1:32">
      <c r="A9" t="s">
        <v>185</v>
      </c>
      <c r="B9" t="s">
        <v>12</v>
      </c>
      <c r="C9" t="s">
        <v>114</v>
      </c>
      <c r="D9" t="s">
        <v>13</v>
      </c>
      <c r="E9" t="s">
        <v>16</v>
      </c>
      <c r="F9">
        <v>17</v>
      </c>
      <c r="G9">
        <v>57</v>
      </c>
      <c r="H9" t="s">
        <v>15</v>
      </c>
      <c r="I9">
        <v>17</v>
      </c>
      <c r="J9">
        <v>1.02</v>
      </c>
      <c r="K9">
        <v>45.375999999999998</v>
      </c>
      <c r="L9">
        <v>123.721</v>
      </c>
      <c r="M9">
        <v>340.23275000000001</v>
      </c>
      <c r="N9">
        <v>7.4980771773999999</v>
      </c>
      <c r="O9">
        <v>66.161000000000001</v>
      </c>
      <c r="P9">
        <v>181.94274999999999</v>
      </c>
      <c r="Q9">
        <v>4.0096692084000001</v>
      </c>
      <c r="R9">
        <v>301.10700000000003</v>
      </c>
      <c r="S9">
        <v>828.04425000000003</v>
      </c>
      <c r="T9">
        <v>18.248506920000001</v>
      </c>
      <c r="V9">
        <v>0</v>
      </c>
      <c r="W9">
        <v>0</v>
      </c>
      <c r="X9">
        <v>10</v>
      </c>
      <c r="Y9">
        <v>13</v>
      </c>
      <c r="Z9">
        <v>4</v>
      </c>
      <c r="AA9">
        <v>4</v>
      </c>
      <c r="AB9">
        <v>0</v>
      </c>
      <c r="AC9">
        <f t="shared" si="0"/>
        <v>0</v>
      </c>
      <c r="AD9">
        <f t="shared" si="1"/>
        <v>21</v>
      </c>
      <c r="AE9">
        <f t="shared" si="2"/>
        <v>2.7142857142857144</v>
      </c>
      <c r="AF9">
        <v>0</v>
      </c>
    </row>
    <row r="10" spans="1:32">
      <c r="A10" t="s">
        <v>186</v>
      </c>
      <c r="B10" t="s">
        <v>17</v>
      </c>
      <c r="C10" t="s">
        <v>114</v>
      </c>
      <c r="D10" t="s">
        <v>13</v>
      </c>
      <c r="E10" t="s">
        <v>14</v>
      </c>
      <c r="F10">
        <v>15</v>
      </c>
      <c r="G10">
        <v>55</v>
      </c>
      <c r="H10" t="s">
        <v>15</v>
      </c>
      <c r="I10">
        <v>16</v>
      </c>
      <c r="J10">
        <v>0.96</v>
      </c>
      <c r="K10">
        <v>43.497999999999998</v>
      </c>
      <c r="L10">
        <v>166.8746759</v>
      </c>
      <c r="M10">
        <v>458.90535872999999</v>
      </c>
      <c r="N10">
        <v>10.550033535000001</v>
      </c>
      <c r="O10">
        <v>94.533787599999997</v>
      </c>
      <c r="P10">
        <v>259.96791589999998</v>
      </c>
      <c r="Q10">
        <v>5.9765487125999996</v>
      </c>
      <c r="R10">
        <v>303.42274409999999</v>
      </c>
      <c r="S10">
        <v>834.41254628000002</v>
      </c>
      <c r="T10">
        <v>19.182779581999998</v>
      </c>
      <c r="V10">
        <v>0</v>
      </c>
      <c r="W10">
        <v>0</v>
      </c>
      <c r="X10">
        <v>17</v>
      </c>
      <c r="Y10">
        <v>9</v>
      </c>
      <c r="Z10">
        <v>2</v>
      </c>
      <c r="AA10">
        <v>0</v>
      </c>
      <c r="AB10">
        <v>0</v>
      </c>
      <c r="AC10">
        <f t="shared" si="0"/>
        <v>0</v>
      </c>
      <c r="AD10">
        <f t="shared" si="1"/>
        <v>11</v>
      </c>
      <c r="AE10">
        <f t="shared" si="2"/>
        <v>2.2999999999999998</v>
      </c>
      <c r="AF10">
        <v>17</v>
      </c>
    </row>
    <row r="11" spans="1:32">
      <c r="A11" t="s">
        <v>187</v>
      </c>
      <c r="B11" t="s">
        <v>17</v>
      </c>
      <c r="C11" t="s">
        <v>114</v>
      </c>
      <c r="D11" t="s">
        <v>13</v>
      </c>
      <c r="E11" t="s">
        <v>16</v>
      </c>
      <c r="F11">
        <v>22</v>
      </c>
      <c r="G11">
        <v>48</v>
      </c>
      <c r="H11" t="s">
        <v>15</v>
      </c>
      <c r="I11">
        <v>16.5</v>
      </c>
      <c r="J11">
        <v>0.99</v>
      </c>
      <c r="K11">
        <v>44.436999999999998</v>
      </c>
      <c r="L11">
        <v>157.3525157</v>
      </c>
      <c r="M11">
        <v>432.71941817999999</v>
      </c>
      <c r="N11">
        <v>9.7378179935000002</v>
      </c>
      <c r="O11">
        <v>99.137173899999993</v>
      </c>
      <c r="P11">
        <v>272.62722823000001</v>
      </c>
      <c r="Q11">
        <v>6.1351402711</v>
      </c>
      <c r="R11">
        <v>61.000577589999999</v>
      </c>
      <c r="S11">
        <v>167.75158837000001</v>
      </c>
      <c r="T11">
        <v>3.7750430581000001</v>
      </c>
      <c r="U11">
        <v>3.7750430581000001</v>
      </c>
      <c r="V11">
        <v>2</v>
      </c>
      <c r="W11">
        <v>0</v>
      </c>
      <c r="X11">
        <v>9</v>
      </c>
      <c r="Y11">
        <v>4</v>
      </c>
      <c r="Z11">
        <v>0</v>
      </c>
      <c r="AA11">
        <v>3</v>
      </c>
      <c r="AB11">
        <v>0</v>
      </c>
      <c r="AC11">
        <f t="shared" si="0"/>
        <v>2</v>
      </c>
      <c r="AD11">
        <f t="shared" si="1"/>
        <v>7</v>
      </c>
      <c r="AE11">
        <f t="shared" si="2"/>
        <v>2.6111111111111112</v>
      </c>
      <c r="AF11">
        <v>8</v>
      </c>
    </row>
    <row r="12" spans="1:32">
      <c r="A12" t="s">
        <v>188</v>
      </c>
      <c r="B12" t="s">
        <v>17</v>
      </c>
      <c r="C12" t="s">
        <v>114</v>
      </c>
      <c r="D12" t="s">
        <v>13</v>
      </c>
      <c r="E12" t="s">
        <v>16</v>
      </c>
      <c r="F12">
        <v>15</v>
      </c>
      <c r="G12">
        <v>55</v>
      </c>
      <c r="H12" t="s">
        <v>15</v>
      </c>
      <c r="I12">
        <v>16.5</v>
      </c>
      <c r="J12">
        <v>0.99</v>
      </c>
      <c r="K12">
        <v>44.436999999999998</v>
      </c>
      <c r="L12">
        <v>174.96527320000001</v>
      </c>
      <c r="M12">
        <v>481.15450129999999</v>
      </c>
      <c r="N12">
        <v>10.827789934</v>
      </c>
      <c r="O12">
        <v>103.09854489999999</v>
      </c>
      <c r="P12">
        <v>283.52099848</v>
      </c>
      <c r="Q12">
        <v>6.3802911645</v>
      </c>
      <c r="R12">
        <v>125.7885315</v>
      </c>
      <c r="S12">
        <v>345.91846163000002</v>
      </c>
      <c r="T12">
        <v>7.7844692852000001</v>
      </c>
      <c r="U12">
        <v>7.7844692852000001</v>
      </c>
      <c r="V12">
        <v>0</v>
      </c>
      <c r="W12">
        <v>0</v>
      </c>
      <c r="X12">
        <v>1</v>
      </c>
      <c r="Y12">
        <v>11</v>
      </c>
      <c r="Z12">
        <v>0</v>
      </c>
      <c r="AA12">
        <v>2</v>
      </c>
      <c r="AB12">
        <v>0</v>
      </c>
      <c r="AC12">
        <f t="shared" si="0"/>
        <v>0</v>
      </c>
      <c r="AD12">
        <f t="shared" si="1"/>
        <v>13</v>
      </c>
      <c r="AE12">
        <f t="shared" si="2"/>
        <v>3.2142857142857144</v>
      </c>
      <c r="AF12">
        <v>0</v>
      </c>
    </row>
    <row r="13" spans="1:32">
      <c r="A13" t="s">
        <v>189</v>
      </c>
      <c r="B13" t="s">
        <v>17</v>
      </c>
      <c r="C13" t="s">
        <v>114</v>
      </c>
      <c r="D13" t="s">
        <v>13</v>
      </c>
      <c r="E13" t="s">
        <v>14</v>
      </c>
      <c r="F13">
        <v>28</v>
      </c>
      <c r="G13">
        <v>49</v>
      </c>
      <c r="H13" t="s">
        <v>15</v>
      </c>
      <c r="I13">
        <v>16.5</v>
      </c>
      <c r="J13">
        <v>0.99</v>
      </c>
      <c r="K13">
        <v>44.436999999999998</v>
      </c>
      <c r="L13">
        <v>164.54271829999999</v>
      </c>
      <c r="M13">
        <v>452.49247532999999</v>
      </c>
      <c r="N13">
        <v>10.182786311999999</v>
      </c>
      <c r="O13">
        <v>97.026719349999993</v>
      </c>
      <c r="P13">
        <v>266.82347821000002</v>
      </c>
      <c r="Q13">
        <v>6.0045340192000003</v>
      </c>
      <c r="R13">
        <v>51.185792499999998</v>
      </c>
      <c r="S13">
        <v>140.76092937999999</v>
      </c>
      <c r="T13">
        <v>3.1676514926000001</v>
      </c>
      <c r="U13">
        <v>3.1676514926000001</v>
      </c>
      <c r="V13">
        <v>6</v>
      </c>
      <c r="W13">
        <v>0</v>
      </c>
      <c r="X13">
        <v>11</v>
      </c>
      <c r="Y13">
        <v>2</v>
      </c>
      <c r="Z13">
        <v>0</v>
      </c>
      <c r="AA13">
        <v>1</v>
      </c>
      <c r="AB13">
        <v>0</v>
      </c>
      <c r="AC13">
        <f t="shared" si="0"/>
        <v>6</v>
      </c>
      <c r="AD13">
        <f t="shared" si="1"/>
        <v>3</v>
      </c>
      <c r="AE13">
        <f t="shared" si="2"/>
        <v>1.95</v>
      </c>
      <c r="AF13">
        <v>37</v>
      </c>
    </row>
    <row r="14" spans="1:32">
      <c r="A14" t="s">
        <v>190</v>
      </c>
      <c r="B14" t="s">
        <v>17</v>
      </c>
      <c r="C14" t="s">
        <v>114</v>
      </c>
      <c r="D14" t="s">
        <v>13</v>
      </c>
      <c r="E14" t="s">
        <v>14</v>
      </c>
      <c r="F14">
        <v>15</v>
      </c>
      <c r="G14">
        <v>52</v>
      </c>
      <c r="H14" t="s">
        <v>15</v>
      </c>
      <c r="I14">
        <v>17</v>
      </c>
      <c r="J14">
        <v>1.02</v>
      </c>
      <c r="K14">
        <v>45.375999999999998</v>
      </c>
      <c r="L14">
        <v>197.46866410000001</v>
      </c>
      <c r="M14">
        <v>543.03882627999997</v>
      </c>
      <c r="N14">
        <v>11.967534077</v>
      </c>
      <c r="O14">
        <v>105.7007559</v>
      </c>
      <c r="P14">
        <v>290.67707873000001</v>
      </c>
      <c r="Q14">
        <v>6.4059652399000004</v>
      </c>
      <c r="R14">
        <v>75.893465930000005</v>
      </c>
      <c r="S14">
        <v>208.70703130999999</v>
      </c>
      <c r="T14">
        <v>4.5995026292999999</v>
      </c>
      <c r="U14">
        <v>4.5995026292999999</v>
      </c>
      <c r="V14">
        <v>0</v>
      </c>
      <c r="W14">
        <v>1</v>
      </c>
      <c r="X14">
        <v>5</v>
      </c>
      <c r="Y14">
        <v>10</v>
      </c>
      <c r="Z14">
        <v>0</v>
      </c>
      <c r="AA14">
        <v>2</v>
      </c>
      <c r="AB14">
        <v>0</v>
      </c>
      <c r="AC14">
        <f t="shared" si="0"/>
        <v>1</v>
      </c>
      <c r="AD14">
        <f t="shared" si="1"/>
        <v>12</v>
      </c>
      <c r="AE14">
        <f t="shared" si="2"/>
        <v>2.8333333333333335</v>
      </c>
    </row>
    <row r="15" spans="1:32">
      <c r="A15" t="s">
        <v>191</v>
      </c>
      <c r="B15" t="s">
        <v>17</v>
      </c>
      <c r="C15" t="s">
        <v>114</v>
      </c>
      <c r="D15" t="s">
        <v>13</v>
      </c>
      <c r="E15" t="s">
        <v>16</v>
      </c>
      <c r="F15">
        <v>22</v>
      </c>
      <c r="G15">
        <v>46</v>
      </c>
      <c r="H15" t="s">
        <v>15</v>
      </c>
      <c r="I15">
        <v>17</v>
      </c>
      <c r="J15">
        <v>1.02</v>
      </c>
      <c r="K15">
        <v>45.375999999999998</v>
      </c>
      <c r="L15">
        <v>124.5172572</v>
      </c>
      <c r="M15">
        <v>342.42245730000002</v>
      </c>
      <c r="N15">
        <v>7.5463341259999996</v>
      </c>
      <c r="O15">
        <v>73.429242099999996</v>
      </c>
      <c r="P15">
        <v>201.93041578</v>
      </c>
      <c r="Q15">
        <v>4.4501590218000002</v>
      </c>
      <c r="R15">
        <v>138.87491159999999</v>
      </c>
      <c r="S15">
        <v>381.90600690000002</v>
      </c>
      <c r="T15">
        <v>8.4164758220000007</v>
      </c>
      <c r="U15">
        <v>8.4164758220000007</v>
      </c>
      <c r="V15">
        <v>0</v>
      </c>
      <c r="W15">
        <v>0</v>
      </c>
      <c r="X15">
        <v>7</v>
      </c>
      <c r="Y15">
        <v>5</v>
      </c>
      <c r="Z15">
        <v>2</v>
      </c>
      <c r="AA15">
        <v>6</v>
      </c>
      <c r="AB15">
        <v>0</v>
      </c>
      <c r="AC15">
        <f t="shared" si="0"/>
        <v>0</v>
      </c>
      <c r="AD15">
        <f t="shared" si="1"/>
        <v>13</v>
      </c>
      <c r="AE15">
        <f t="shared" si="2"/>
        <v>3.0454545454545454</v>
      </c>
      <c r="AF15">
        <v>6</v>
      </c>
    </row>
    <row r="16" spans="1:32">
      <c r="A16" t="s">
        <v>192</v>
      </c>
      <c r="B16" t="s">
        <v>17</v>
      </c>
      <c r="C16" t="s">
        <v>114</v>
      </c>
      <c r="D16" t="s">
        <v>13</v>
      </c>
      <c r="E16" t="s">
        <v>16</v>
      </c>
      <c r="F16">
        <v>15</v>
      </c>
      <c r="G16">
        <v>45</v>
      </c>
      <c r="H16" t="s">
        <v>15</v>
      </c>
      <c r="I16">
        <v>17.5</v>
      </c>
      <c r="J16">
        <v>1.05</v>
      </c>
      <c r="K16">
        <v>46.314999999999998</v>
      </c>
      <c r="L16">
        <v>183.0429153</v>
      </c>
      <c r="M16">
        <v>503.36801708000002</v>
      </c>
      <c r="N16">
        <v>10.868358352</v>
      </c>
      <c r="O16">
        <v>98.529308349999994</v>
      </c>
      <c r="P16">
        <v>270.95559795999998</v>
      </c>
      <c r="Q16">
        <v>5.8502774038999998</v>
      </c>
      <c r="R16">
        <v>384.85391120000003</v>
      </c>
      <c r="S16">
        <v>1058.3482558000001</v>
      </c>
      <c r="T16">
        <v>22.851090485</v>
      </c>
      <c r="V16">
        <v>0</v>
      </c>
      <c r="W16">
        <v>1</v>
      </c>
      <c r="X16">
        <v>16</v>
      </c>
      <c r="Y16">
        <v>24</v>
      </c>
      <c r="Z16">
        <v>0</v>
      </c>
      <c r="AA16">
        <v>6</v>
      </c>
      <c r="AB16">
        <v>0</v>
      </c>
      <c r="AC16">
        <f t="shared" si="0"/>
        <v>1</v>
      </c>
      <c r="AD16">
        <f t="shared" si="1"/>
        <v>30</v>
      </c>
      <c r="AE16">
        <f t="shared" si="2"/>
        <v>2.8723404255319149</v>
      </c>
      <c r="AF16">
        <v>7</v>
      </c>
    </row>
    <row r="17" spans="1:32">
      <c r="A17" t="s">
        <v>193</v>
      </c>
      <c r="B17" t="s">
        <v>17</v>
      </c>
      <c r="C17" t="s">
        <v>114</v>
      </c>
      <c r="D17" t="s">
        <v>13</v>
      </c>
      <c r="E17" t="s">
        <v>14</v>
      </c>
      <c r="F17">
        <v>16</v>
      </c>
      <c r="G17">
        <v>55</v>
      </c>
      <c r="H17" t="s">
        <v>15</v>
      </c>
      <c r="I17">
        <v>17</v>
      </c>
      <c r="J17">
        <v>1.02</v>
      </c>
      <c r="K17">
        <v>45.375999999999998</v>
      </c>
      <c r="L17">
        <v>177.43973940000001</v>
      </c>
      <c r="M17">
        <v>487.95928335000002</v>
      </c>
      <c r="N17">
        <v>10.753686604</v>
      </c>
      <c r="O17">
        <v>104.3894055</v>
      </c>
      <c r="P17">
        <v>287.07086513000002</v>
      </c>
      <c r="Q17">
        <v>6.3264912096000003</v>
      </c>
      <c r="R17">
        <v>97.688252899999995</v>
      </c>
      <c r="S17">
        <v>268.64269547999999</v>
      </c>
      <c r="T17">
        <v>5.9203696993000001</v>
      </c>
      <c r="U17">
        <v>5.9203696993000001</v>
      </c>
      <c r="V17">
        <v>0</v>
      </c>
      <c r="W17">
        <v>0</v>
      </c>
      <c r="X17">
        <v>32</v>
      </c>
      <c r="Y17">
        <v>6</v>
      </c>
      <c r="Z17">
        <v>0</v>
      </c>
      <c r="AA17">
        <v>16</v>
      </c>
      <c r="AB17">
        <v>0</v>
      </c>
      <c r="AC17">
        <f t="shared" si="0"/>
        <v>0</v>
      </c>
      <c r="AD17">
        <f t="shared" si="1"/>
        <v>22</v>
      </c>
      <c r="AE17">
        <f t="shared" si="2"/>
        <v>3</v>
      </c>
      <c r="AF17">
        <v>54</v>
      </c>
    </row>
    <row r="18" spans="1:32">
      <c r="A18" t="s">
        <v>194</v>
      </c>
      <c r="B18" t="s">
        <v>17</v>
      </c>
      <c r="C18" t="s">
        <v>114</v>
      </c>
      <c r="D18" t="s">
        <v>13</v>
      </c>
      <c r="E18" t="s">
        <v>16</v>
      </c>
      <c r="F18">
        <v>21</v>
      </c>
      <c r="G18">
        <v>45</v>
      </c>
      <c r="H18" t="s">
        <v>15</v>
      </c>
      <c r="I18">
        <v>16.5</v>
      </c>
      <c r="J18">
        <v>0.99</v>
      </c>
      <c r="K18">
        <v>44.436999999999998</v>
      </c>
      <c r="L18">
        <v>147.76557890000001</v>
      </c>
      <c r="M18">
        <v>406.35534197999999</v>
      </c>
      <c r="N18">
        <v>9.1445269026999991</v>
      </c>
      <c r="O18">
        <v>86.310527800000003</v>
      </c>
      <c r="P18">
        <v>237.35395145000001</v>
      </c>
      <c r="Q18">
        <v>5.3413585852000001</v>
      </c>
      <c r="R18">
        <v>221.52482359999999</v>
      </c>
      <c r="S18">
        <v>609.19326490000003</v>
      </c>
      <c r="T18">
        <v>13.709144741999999</v>
      </c>
      <c r="U18">
        <v>13.709144741999999</v>
      </c>
      <c r="V18">
        <v>0</v>
      </c>
      <c r="W18">
        <v>1</v>
      </c>
      <c r="X18">
        <v>4</v>
      </c>
      <c r="Y18">
        <v>4</v>
      </c>
      <c r="Z18">
        <v>0</v>
      </c>
      <c r="AA18">
        <v>0</v>
      </c>
      <c r="AB18">
        <v>0</v>
      </c>
      <c r="AC18">
        <f t="shared" si="0"/>
        <v>1</v>
      </c>
      <c r="AD18">
        <f t="shared" si="1"/>
        <v>4</v>
      </c>
      <c r="AE18">
        <f t="shared" si="2"/>
        <v>2.3333333333333335</v>
      </c>
      <c r="AF18">
        <v>3</v>
      </c>
    </row>
    <row r="19" spans="1:32">
      <c r="A19" t="s">
        <v>195</v>
      </c>
      <c r="B19" t="s">
        <v>17</v>
      </c>
      <c r="C19" t="s">
        <v>114</v>
      </c>
      <c r="D19" t="s">
        <v>13</v>
      </c>
      <c r="E19" t="s">
        <v>16</v>
      </c>
      <c r="F19">
        <v>23</v>
      </c>
      <c r="G19">
        <v>47</v>
      </c>
      <c r="H19" t="s">
        <v>15</v>
      </c>
      <c r="I19">
        <v>16</v>
      </c>
      <c r="J19">
        <v>0.96</v>
      </c>
      <c r="K19">
        <v>43.497999999999998</v>
      </c>
      <c r="L19">
        <v>155.59706980000001</v>
      </c>
      <c r="M19">
        <v>427.89194194999999</v>
      </c>
      <c r="N19">
        <v>9.8370486447999994</v>
      </c>
      <c r="O19">
        <v>91.487629900000002</v>
      </c>
      <c r="P19">
        <v>251.59098223000001</v>
      </c>
      <c r="Q19">
        <v>5.7839666702999999</v>
      </c>
      <c r="R19">
        <v>98.751413240000005</v>
      </c>
      <c r="S19">
        <v>271.56638641000001</v>
      </c>
      <c r="T19">
        <v>6.2431924780000001</v>
      </c>
      <c r="U19">
        <v>6.2431924780000001</v>
      </c>
      <c r="V19">
        <v>0</v>
      </c>
      <c r="W19">
        <v>0</v>
      </c>
      <c r="X19">
        <v>14</v>
      </c>
      <c r="Y19">
        <v>4</v>
      </c>
      <c r="Z19">
        <v>4</v>
      </c>
      <c r="AA19">
        <v>3</v>
      </c>
      <c r="AB19">
        <v>0</v>
      </c>
      <c r="AC19">
        <f t="shared" si="0"/>
        <v>0</v>
      </c>
      <c r="AD19">
        <f t="shared" si="1"/>
        <v>11</v>
      </c>
      <c r="AE19">
        <f t="shared" si="2"/>
        <v>2.4482758620689653</v>
      </c>
      <c r="AF19">
        <v>38</v>
      </c>
    </row>
    <row r="20" spans="1:32">
      <c r="A20" t="s">
        <v>196</v>
      </c>
      <c r="B20" t="s">
        <v>17</v>
      </c>
      <c r="C20" t="s">
        <v>114</v>
      </c>
      <c r="D20" t="s">
        <v>13</v>
      </c>
      <c r="E20" t="s">
        <v>14</v>
      </c>
      <c r="F20">
        <v>15</v>
      </c>
      <c r="G20">
        <v>60</v>
      </c>
      <c r="H20" t="s">
        <v>15</v>
      </c>
      <c r="I20">
        <v>16.5</v>
      </c>
      <c r="J20">
        <v>0.99</v>
      </c>
      <c r="K20">
        <v>44.436999999999998</v>
      </c>
      <c r="L20">
        <v>167.34106739999999</v>
      </c>
      <c r="M20">
        <v>460.18793534999998</v>
      </c>
      <c r="N20">
        <v>10.355963169000001</v>
      </c>
      <c r="O20">
        <v>106.7047585</v>
      </c>
      <c r="P20">
        <v>293.43808588000002</v>
      </c>
      <c r="Q20">
        <v>6.6034630121999998</v>
      </c>
      <c r="R20">
        <v>67.647490610000006</v>
      </c>
      <c r="S20">
        <v>186.03059918</v>
      </c>
      <c r="T20">
        <v>4.1863897017999996</v>
      </c>
      <c r="U20">
        <v>4.1863897017999996</v>
      </c>
      <c r="V20">
        <v>0</v>
      </c>
      <c r="W20">
        <v>0</v>
      </c>
      <c r="X20">
        <v>7</v>
      </c>
      <c r="Y20">
        <v>12</v>
      </c>
      <c r="Z20">
        <v>1</v>
      </c>
      <c r="AA20">
        <v>35</v>
      </c>
      <c r="AB20">
        <v>0</v>
      </c>
      <c r="AC20">
        <f t="shared" si="0"/>
        <v>0</v>
      </c>
      <c r="AD20">
        <f t="shared" si="1"/>
        <v>48</v>
      </c>
      <c r="AE20">
        <f t="shared" si="2"/>
        <v>4.0892857142857144</v>
      </c>
      <c r="AF20">
        <v>1</v>
      </c>
    </row>
    <row r="21" spans="1:32">
      <c r="A21" t="s">
        <v>197</v>
      </c>
      <c r="B21" t="s">
        <v>17</v>
      </c>
      <c r="C21" t="s">
        <v>114</v>
      </c>
      <c r="D21" t="s">
        <v>13</v>
      </c>
      <c r="E21" t="s">
        <v>14</v>
      </c>
      <c r="F21">
        <v>15</v>
      </c>
      <c r="G21">
        <v>38</v>
      </c>
      <c r="H21" t="s">
        <v>15</v>
      </c>
      <c r="I21">
        <v>15.5</v>
      </c>
      <c r="J21">
        <v>0.93</v>
      </c>
      <c r="K21">
        <v>42.558999999999997</v>
      </c>
      <c r="L21">
        <v>222.92586789999999</v>
      </c>
      <c r="M21">
        <v>613.04613672999994</v>
      </c>
      <c r="N21">
        <v>14.404617983</v>
      </c>
      <c r="O21">
        <v>93.4000159</v>
      </c>
      <c r="P21">
        <v>256.85004372999998</v>
      </c>
      <c r="Q21">
        <v>6.0351522293000004</v>
      </c>
      <c r="R21">
        <v>66.804741559999997</v>
      </c>
      <c r="S21">
        <v>183.71303929000001</v>
      </c>
      <c r="T21">
        <v>4.3166671982000002</v>
      </c>
      <c r="U21">
        <v>4.3166671982000002</v>
      </c>
      <c r="V21">
        <v>0</v>
      </c>
      <c r="W21">
        <v>1</v>
      </c>
      <c r="X21">
        <v>13</v>
      </c>
      <c r="Y21">
        <v>4</v>
      </c>
      <c r="Z21">
        <v>0</v>
      </c>
      <c r="AA21">
        <v>1</v>
      </c>
      <c r="AB21">
        <v>0</v>
      </c>
      <c r="AC21">
        <f t="shared" si="0"/>
        <v>1</v>
      </c>
      <c r="AD21">
        <f t="shared" si="1"/>
        <v>5</v>
      </c>
      <c r="AE21">
        <f t="shared" si="2"/>
        <v>2.3157894736842106</v>
      </c>
      <c r="AF21">
        <v>0</v>
      </c>
    </row>
    <row r="22" spans="1:32">
      <c r="A22" t="s">
        <v>198</v>
      </c>
      <c r="B22" t="s">
        <v>18</v>
      </c>
      <c r="C22" t="s">
        <v>114</v>
      </c>
      <c r="D22" t="s">
        <v>15</v>
      </c>
      <c r="E22" t="s">
        <v>14</v>
      </c>
      <c r="F22">
        <v>15</v>
      </c>
      <c r="G22">
        <v>54</v>
      </c>
      <c r="H22" t="s">
        <v>13</v>
      </c>
      <c r="I22">
        <v>17.5</v>
      </c>
      <c r="J22">
        <v>1.05</v>
      </c>
      <c r="K22">
        <v>46.314999999999998</v>
      </c>
      <c r="L22">
        <v>195.496714</v>
      </c>
      <c r="M22">
        <v>537.61596350000002</v>
      </c>
      <c r="N22">
        <v>11.607815254</v>
      </c>
      <c r="O22">
        <v>99.631768050000005</v>
      </c>
      <c r="P22">
        <v>273.98736214000002</v>
      </c>
      <c r="Q22">
        <v>5.9157370644</v>
      </c>
      <c r="R22">
        <v>113.0618837</v>
      </c>
      <c r="S22">
        <v>310.92018017999999</v>
      </c>
      <c r="T22">
        <v>6.7131637735999998</v>
      </c>
      <c r="U22">
        <v>6.7131637735999998</v>
      </c>
      <c r="V22">
        <v>0</v>
      </c>
      <c r="W22">
        <v>1</v>
      </c>
      <c r="X22">
        <v>12</v>
      </c>
      <c r="Y22">
        <v>4</v>
      </c>
      <c r="Z22">
        <v>0</v>
      </c>
      <c r="AA22">
        <v>0</v>
      </c>
      <c r="AB22">
        <v>0</v>
      </c>
      <c r="AC22">
        <f t="shared" si="0"/>
        <v>1</v>
      </c>
      <c r="AD22">
        <f t="shared" si="1"/>
        <v>4</v>
      </c>
      <c r="AE22">
        <f t="shared" si="2"/>
        <v>2.1764705882352939</v>
      </c>
      <c r="AF22">
        <v>3</v>
      </c>
    </row>
    <row r="23" spans="1:32">
      <c r="A23" t="s">
        <v>199</v>
      </c>
      <c r="B23" t="s">
        <v>18</v>
      </c>
      <c r="C23" t="s">
        <v>114</v>
      </c>
      <c r="D23" t="s">
        <v>15</v>
      </c>
      <c r="E23" t="s">
        <v>16</v>
      </c>
      <c r="F23">
        <v>20</v>
      </c>
      <c r="G23">
        <v>44</v>
      </c>
      <c r="H23" t="s">
        <v>13</v>
      </c>
      <c r="I23">
        <v>17</v>
      </c>
      <c r="J23">
        <v>1.02</v>
      </c>
      <c r="K23">
        <v>45.375999999999998</v>
      </c>
      <c r="L23">
        <v>196.47904600000001</v>
      </c>
      <c r="M23">
        <v>540.31737650000002</v>
      </c>
      <c r="N23">
        <v>11.907558544</v>
      </c>
      <c r="O23">
        <v>104.4840147</v>
      </c>
      <c r="P23">
        <v>287.33104042999997</v>
      </c>
      <c r="Q23">
        <v>6.3322249740999998</v>
      </c>
      <c r="R23">
        <v>164.4336835</v>
      </c>
      <c r="S23">
        <v>452.19262963</v>
      </c>
      <c r="T23">
        <v>9.9654581634999992</v>
      </c>
      <c r="U23">
        <v>9.9654581634999992</v>
      </c>
      <c r="V23">
        <v>5</v>
      </c>
      <c r="W23">
        <v>0</v>
      </c>
      <c r="X23">
        <v>21</v>
      </c>
      <c r="Y23">
        <v>9</v>
      </c>
      <c r="Z23">
        <v>1</v>
      </c>
      <c r="AA23">
        <v>3</v>
      </c>
      <c r="AB23">
        <v>0</v>
      </c>
      <c r="AC23">
        <f t="shared" si="0"/>
        <v>5</v>
      </c>
      <c r="AD23">
        <f t="shared" si="1"/>
        <v>13</v>
      </c>
      <c r="AE23">
        <f t="shared" si="2"/>
        <v>2.3250000000000002</v>
      </c>
      <c r="AF23">
        <v>7</v>
      </c>
    </row>
    <row r="24" spans="1:32">
      <c r="A24" t="s">
        <v>200</v>
      </c>
      <c r="B24" t="s">
        <v>18</v>
      </c>
      <c r="C24" t="s">
        <v>114</v>
      </c>
      <c r="D24" t="s">
        <v>15</v>
      </c>
      <c r="E24" t="s">
        <v>16</v>
      </c>
      <c r="F24">
        <v>15</v>
      </c>
      <c r="G24">
        <v>60</v>
      </c>
      <c r="H24" t="s">
        <v>13</v>
      </c>
      <c r="I24">
        <v>17.5</v>
      </c>
      <c r="J24">
        <v>1.05</v>
      </c>
      <c r="K24">
        <v>46.314999999999998</v>
      </c>
      <c r="L24">
        <v>182.62161589999999</v>
      </c>
      <c r="M24">
        <v>502.20944372999998</v>
      </c>
      <c r="N24">
        <v>10.843343274</v>
      </c>
      <c r="O24">
        <v>99.751838199999995</v>
      </c>
      <c r="P24">
        <v>274.31755505000001</v>
      </c>
      <c r="Q24">
        <v>5.9228663510999997</v>
      </c>
      <c r="R24">
        <v>142.7100145</v>
      </c>
      <c r="S24">
        <v>392.45253988000002</v>
      </c>
      <c r="T24">
        <v>8.4735515464999995</v>
      </c>
      <c r="U24">
        <v>8.4735515464999995</v>
      </c>
      <c r="V24">
        <v>4</v>
      </c>
      <c r="W24">
        <v>0</v>
      </c>
      <c r="X24">
        <v>14</v>
      </c>
      <c r="Y24">
        <v>5</v>
      </c>
      <c r="Z24">
        <v>2</v>
      </c>
      <c r="AA24">
        <v>2</v>
      </c>
      <c r="AB24">
        <v>0</v>
      </c>
      <c r="AC24">
        <f t="shared" si="0"/>
        <v>4</v>
      </c>
      <c r="AD24">
        <f t="shared" si="1"/>
        <v>9</v>
      </c>
      <c r="AE24">
        <f t="shared" si="2"/>
        <v>2.2413793103448274</v>
      </c>
      <c r="AF24">
        <v>0</v>
      </c>
    </row>
    <row r="25" spans="1:32">
      <c r="A25" t="s">
        <v>201</v>
      </c>
      <c r="B25" t="s">
        <v>18</v>
      </c>
      <c r="C25" t="s">
        <v>114</v>
      </c>
      <c r="D25" t="s">
        <v>15</v>
      </c>
      <c r="E25" t="s">
        <v>14</v>
      </c>
      <c r="F25">
        <v>24</v>
      </c>
      <c r="G25">
        <v>54</v>
      </c>
      <c r="H25" t="s">
        <v>13</v>
      </c>
      <c r="I25">
        <v>17</v>
      </c>
      <c r="J25">
        <v>1.02</v>
      </c>
      <c r="K25">
        <v>45.375999999999998</v>
      </c>
      <c r="L25">
        <v>162.6671786</v>
      </c>
      <c r="M25">
        <v>447.33474115000001</v>
      </c>
      <c r="N25">
        <v>9.8583996198000001</v>
      </c>
      <c r="O25">
        <v>85.498805099999998</v>
      </c>
      <c r="P25">
        <v>235.12171402999999</v>
      </c>
      <c r="Q25">
        <v>5.1816315679000002</v>
      </c>
      <c r="R25">
        <v>180.9353567</v>
      </c>
      <c r="S25">
        <v>497.57223092999999</v>
      </c>
      <c r="T25">
        <v>10.965537529000001</v>
      </c>
      <c r="U25">
        <v>10.965537529000001</v>
      </c>
      <c r="V25">
        <v>0</v>
      </c>
      <c r="W25">
        <v>0</v>
      </c>
      <c r="X25">
        <v>14</v>
      </c>
      <c r="Y25">
        <v>5</v>
      </c>
      <c r="Z25">
        <v>0</v>
      </c>
      <c r="AA25">
        <v>2</v>
      </c>
      <c r="AB25">
        <v>0</v>
      </c>
      <c r="AC25">
        <f t="shared" si="0"/>
        <v>0</v>
      </c>
      <c r="AD25">
        <f t="shared" si="1"/>
        <v>7</v>
      </c>
      <c r="AE25">
        <f t="shared" si="2"/>
        <v>2.5238095238095237</v>
      </c>
      <c r="AF25">
        <v>21</v>
      </c>
    </row>
    <row r="26" spans="1:32">
      <c r="A26" t="s">
        <v>202</v>
      </c>
      <c r="B26" t="s">
        <v>18</v>
      </c>
      <c r="C26" t="s">
        <v>114</v>
      </c>
      <c r="D26" t="s">
        <v>15</v>
      </c>
      <c r="E26" t="s">
        <v>14</v>
      </c>
      <c r="F26">
        <v>15</v>
      </c>
      <c r="G26">
        <v>45</v>
      </c>
      <c r="H26" t="s">
        <v>13</v>
      </c>
      <c r="I26">
        <v>16.5</v>
      </c>
      <c r="J26">
        <v>0.99</v>
      </c>
      <c r="K26">
        <v>44.436999999999998</v>
      </c>
      <c r="L26">
        <v>183.90519639999999</v>
      </c>
      <c r="M26">
        <v>505.73929010000001</v>
      </c>
      <c r="N26">
        <v>11.381040351999999</v>
      </c>
      <c r="O26">
        <v>104.04611180000001</v>
      </c>
      <c r="P26">
        <v>286.12680745</v>
      </c>
      <c r="Q26">
        <v>6.4389316887000003</v>
      </c>
      <c r="R26">
        <v>77.44753944</v>
      </c>
      <c r="S26">
        <v>212.98073346000001</v>
      </c>
      <c r="T26">
        <v>4.7928693085000003</v>
      </c>
      <c r="U26">
        <v>4.7928693085000003</v>
      </c>
      <c r="V26">
        <v>7</v>
      </c>
      <c r="W26">
        <v>1</v>
      </c>
      <c r="X26">
        <v>22</v>
      </c>
      <c r="Y26">
        <v>4</v>
      </c>
      <c r="Z26">
        <v>0</v>
      </c>
      <c r="AA26">
        <v>0</v>
      </c>
      <c r="AB26">
        <v>0</v>
      </c>
      <c r="AC26">
        <f t="shared" si="0"/>
        <v>8</v>
      </c>
      <c r="AD26">
        <f t="shared" si="1"/>
        <v>4</v>
      </c>
      <c r="AE26">
        <f t="shared" si="2"/>
        <v>1.8823529411764706</v>
      </c>
      <c r="AF26">
        <v>2</v>
      </c>
    </row>
    <row r="27" spans="1:32">
      <c r="A27" t="s">
        <v>203</v>
      </c>
      <c r="B27" t="s">
        <v>18</v>
      </c>
      <c r="C27" t="s">
        <v>114</v>
      </c>
      <c r="D27" t="s">
        <v>15</v>
      </c>
      <c r="E27" t="s">
        <v>16</v>
      </c>
      <c r="F27">
        <v>15</v>
      </c>
      <c r="G27">
        <v>57</v>
      </c>
      <c r="H27" t="s">
        <v>13</v>
      </c>
      <c r="I27">
        <v>17</v>
      </c>
      <c r="J27">
        <v>1.02</v>
      </c>
      <c r="K27">
        <v>45.375999999999998</v>
      </c>
      <c r="L27">
        <v>168.40399740000001</v>
      </c>
      <c r="M27">
        <v>463.11099285</v>
      </c>
      <c r="N27">
        <v>10.206077945000001</v>
      </c>
      <c r="O27">
        <v>97.72477155</v>
      </c>
      <c r="P27">
        <v>268.74312176000001</v>
      </c>
      <c r="Q27">
        <v>5.9225829020000003</v>
      </c>
      <c r="R27">
        <v>183.96627620000001</v>
      </c>
      <c r="S27">
        <v>505.90725954999999</v>
      </c>
      <c r="T27">
        <v>11.149225572000001</v>
      </c>
      <c r="U27">
        <v>11.149225572000001</v>
      </c>
      <c r="V27">
        <v>3</v>
      </c>
      <c r="W27">
        <v>0</v>
      </c>
      <c r="X27">
        <v>13</v>
      </c>
      <c r="Y27">
        <v>19</v>
      </c>
      <c r="Z27">
        <v>5</v>
      </c>
      <c r="AA27">
        <v>5</v>
      </c>
      <c r="AB27">
        <v>0</v>
      </c>
      <c r="AC27">
        <f t="shared" si="0"/>
        <v>3</v>
      </c>
      <c r="AD27">
        <f t="shared" si="1"/>
        <v>29</v>
      </c>
      <c r="AE27">
        <f t="shared" si="2"/>
        <v>2.62</v>
      </c>
      <c r="AF27">
        <v>2</v>
      </c>
    </row>
    <row r="28" spans="1:32">
      <c r="A28" t="s">
        <v>204</v>
      </c>
      <c r="B28" t="s">
        <v>18</v>
      </c>
      <c r="C28" t="s">
        <v>114</v>
      </c>
      <c r="D28" t="s">
        <v>15</v>
      </c>
      <c r="E28" t="s">
        <v>16</v>
      </c>
      <c r="F28">
        <v>24</v>
      </c>
      <c r="G28">
        <v>48</v>
      </c>
      <c r="H28" t="s">
        <v>13</v>
      </c>
      <c r="I28">
        <v>16.5</v>
      </c>
      <c r="J28">
        <v>0.99</v>
      </c>
      <c r="K28">
        <v>44.436999999999998</v>
      </c>
      <c r="L28">
        <v>179.09176959999999</v>
      </c>
      <c r="M28">
        <v>492.50236640000003</v>
      </c>
      <c r="N28">
        <v>11.083159673000001</v>
      </c>
      <c r="O28">
        <v>97.406938800000006</v>
      </c>
      <c r="P28">
        <v>267.86908169999998</v>
      </c>
      <c r="Q28">
        <v>6.0280640390000002</v>
      </c>
      <c r="R28">
        <v>217.15671639999999</v>
      </c>
      <c r="S28">
        <v>597.18097009999997</v>
      </c>
      <c r="T28">
        <v>13.438822829999999</v>
      </c>
      <c r="U28">
        <v>13.438822829999999</v>
      </c>
      <c r="V28">
        <v>2</v>
      </c>
      <c r="W28">
        <v>0</v>
      </c>
      <c r="X28">
        <v>19</v>
      </c>
      <c r="Y28">
        <v>22</v>
      </c>
      <c r="Z28">
        <v>1</v>
      </c>
      <c r="AA28">
        <v>3</v>
      </c>
      <c r="AB28">
        <v>0</v>
      </c>
      <c r="AC28">
        <f t="shared" si="0"/>
        <v>2</v>
      </c>
      <c r="AD28">
        <f t="shared" si="1"/>
        <v>26</v>
      </c>
      <c r="AE28">
        <f t="shared" si="2"/>
        <v>2.6041666666666665</v>
      </c>
      <c r="AF28">
        <v>12</v>
      </c>
    </row>
    <row r="29" spans="1:32">
      <c r="A29" t="s">
        <v>205</v>
      </c>
      <c r="B29" t="s">
        <v>18</v>
      </c>
      <c r="C29" t="s">
        <v>114</v>
      </c>
      <c r="D29" t="s">
        <v>15</v>
      </c>
      <c r="E29" t="s">
        <v>14</v>
      </c>
      <c r="F29">
        <v>15</v>
      </c>
      <c r="G29">
        <v>52</v>
      </c>
      <c r="H29" t="s">
        <v>13</v>
      </c>
      <c r="I29">
        <v>16.5</v>
      </c>
      <c r="J29">
        <v>0.99</v>
      </c>
      <c r="K29">
        <v>44.436999999999998</v>
      </c>
      <c r="L29">
        <v>170.42760139999999</v>
      </c>
      <c r="M29">
        <v>468.67590385</v>
      </c>
      <c r="N29">
        <v>10.546974455000001</v>
      </c>
      <c r="O29">
        <v>92.575880999999995</v>
      </c>
      <c r="P29">
        <v>254.58367275000001</v>
      </c>
      <c r="Q29">
        <v>5.7290922597999998</v>
      </c>
      <c r="R29">
        <v>121.593361</v>
      </c>
      <c r="S29">
        <v>334.38174275</v>
      </c>
      <c r="T29">
        <v>7.5248496241999998</v>
      </c>
      <c r="U29">
        <v>7.5248496241999998</v>
      </c>
      <c r="V29">
        <v>6</v>
      </c>
      <c r="W29">
        <v>0</v>
      </c>
      <c r="X29">
        <v>32</v>
      </c>
      <c r="Y29">
        <v>11</v>
      </c>
      <c r="Z29">
        <v>0</v>
      </c>
      <c r="AA29">
        <v>0</v>
      </c>
      <c r="AB29">
        <v>0</v>
      </c>
      <c r="AC29">
        <f t="shared" si="0"/>
        <v>6</v>
      </c>
      <c r="AD29">
        <f t="shared" si="1"/>
        <v>11</v>
      </c>
      <c r="AE29">
        <f t="shared" si="2"/>
        <v>2.1020408163265305</v>
      </c>
      <c r="AF29">
        <v>4</v>
      </c>
    </row>
    <row r="30" spans="1:32">
      <c r="A30" t="s">
        <v>0</v>
      </c>
      <c r="B30" t="s">
        <v>18</v>
      </c>
      <c r="C30" t="s">
        <v>114</v>
      </c>
      <c r="D30" t="s">
        <v>15</v>
      </c>
      <c r="E30" t="s">
        <v>14</v>
      </c>
      <c r="F30">
        <v>28</v>
      </c>
      <c r="G30">
        <v>60</v>
      </c>
      <c r="H30" t="s">
        <v>13</v>
      </c>
      <c r="I30">
        <v>16.5</v>
      </c>
      <c r="J30">
        <v>0.99</v>
      </c>
      <c r="K30">
        <v>44.436999999999998</v>
      </c>
      <c r="L30">
        <v>179.46505579999999</v>
      </c>
      <c r="M30">
        <v>493.52890344999997</v>
      </c>
      <c r="N30">
        <v>11.106260625999999</v>
      </c>
      <c r="O30">
        <v>86.544121700000005</v>
      </c>
      <c r="P30">
        <v>237.99633467999999</v>
      </c>
      <c r="Q30">
        <v>5.3558146291000002</v>
      </c>
      <c r="R30">
        <v>68.263312679999999</v>
      </c>
      <c r="S30">
        <v>187.72410987000001</v>
      </c>
      <c r="T30">
        <v>4.2245000758</v>
      </c>
      <c r="U30">
        <v>4.2245000758</v>
      </c>
      <c r="V30">
        <v>1</v>
      </c>
      <c r="W30">
        <v>1</v>
      </c>
      <c r="X30">
        <v>13</v>
      </c>
      <c r="Y30">
        <v>3</v>
      </c>
      <c r="Z30">
        <v>0</v>
      </c>
      <c r="AA30">
        <v>0</v>
      </c>
      <c r="AB30">
        <v>0</v>
      </c>
      <c r="AC30">
        <f t="shared" si="0"/>
        <v>2</v>
      </c>
      <c r="AD30">
        <f t="shared" si="1"/>
        <v>3</v>
      </c>
      <c r="AE30">
        <f t="shared" si="2"/>
        <v>2.0555555555555554</v>
      </c>
      <c r="AF30">
        <v>2</v>
      </c>
    </row>
    <row r="31" spans="1:32">
      <c r="A31" t="s">
        <v>1</v>
      </c>
      <c r="B31" t="s">
        <v>18</v>
      </c>
      <c r="C31" t="s">
        <v>114</v>
      </c>
      <c r="D31" t="s">
        <v>15</v>
      </c>
      <c r="E31" t="s">
        <v>16</v>
      </c>
      <c r="F31">
        <v>16</v>
      </c>
      <c r="G31">
        <v>44</v>
      </c>
      <c r="H31" t="s">
        <v>13</v>
      </c>
      <c r="I31">
        <v>17</v>
      </c>
      <c r="J31">
        <v>1.02</v>
      </c>
      <c r="K31">
        <v>45.375999999999998</v>
      </c>
      <c r="L31">
        <v>174.80880210000001</v>
      </c>
      <c r="M31">
        <v>480.72420577999998</v>
      </c>
      <c r="N31">
        <v>10.594239373000001</v>
      </c>
      <c r="O31">
        <v>94.419310949999996</v>
      </c>
      <c r="P31">
        <v>259.65310511000001</v>
      </c>
      <c r="Q31">
        <v>5.7222563715000003</v>
      </c>
      <c r="R31">
        <v>161.42355219999999</v>
      </c>
      <c r="S31">
        <v>443.91476855000002</v>
      </c>
      <c r="T31">
        <v>9.7830299839000006</v>
      </c>
      <c r="U31">
        <v>9.7830299839000006</v>
      </c>
      <c r="V31">
        <v>0</v>
      </c>
      <c r="W31">
        <v>0</v>
      </c>
      <c r="X31">
        <v>7</v>
      </c>
      <c r="Y31">
        <v>5</v>
      </c>
      <c r="Z31">
        <v>0</v>
      </c>
      <c r="AA31">
        <v>12</v>
      </c>
      <c r="AB31">
        <v>0</v>
      </c>
      <c r="AC31">
        <f t="shared" si="0"/>
        <v>0</v>
      </c>
      <c r="AD31">
        <f t="shared" si="1"/>
        <v>17</v>
      </c>
      <c r="AE31">
        <f t="shared" si="2"/>
        <v>3.7083333333333335</v>
      </c>
      <c r="AF31">
        <v>0</v>
      </c>
    </row>
    <row r="32" spans="1:32">
      <c r="A32" t="s">
        <v>2</v>
      </c>
      <c r="B32" t="s">
        <v>19</v>
      </c>
      <c r="C32" t="s">
        <v>114</v>
      </c>
      <c r="D32" t="s">
        <v>15</v>
      </c>
      <c r="E32" t="s">
        <v>16</v>
      </c>
      <c r="F32">
        <v>16</v>
      </c>
      <c r="G32">
        <v>54</v>
      </c>
      <c r="H32" t="s">
        <v>13</v>
      </c>
      <c r="I32">
        <v>16</v>
      </c>
      <c r="J32">
        <v>0.96</v>
      </c>
      <c r="K32">
        <v>43.497999999999998</v>
      </c>
      <c r="L32">
        <v>187.18538000000001</v>
      </c>
      <c r="M32">
        <v>514.75979500000005</v>
      </c>
      <c r="N32">
        <v>11.834102602</v>
      </c>
      <c r="O32">
        <v>95.200544399999998</v>
      </c>
      <c r="P32">
        <v>261.80149710000001</v>
      </c>
      <c r="Q32">
        <v>6.0187019425999999</v>
      </c>
      <c r="R32">
        <v>406.52781390000001</v>
      </c>
      <c r="S32">
        <v>1117.9514882000001</v>
      </c>
      <c r="T32">
        <v>25.701215876999999</v>
      </c>
      <c r="V32">
        <v>5</v>
      </c>
      <c r="W32">
        <v>0</v>
      </c>
      <c r="X32">
        <v>15</v>
      </c>
      <c r="Y32">
        <v>16</v>
      </c>
      <c r="Z32">
        <v>0</v>
      </c>
      <c r="AA32">
        <v>3</v>
      </c>
      <c r="AB32">
        <v>0</v>
      </c>
      <c r="AC32">
        <f t="shared" si="0"/>
        <v>5</v>
      </c>
      <c r="AD32">
        <f t="shared" si="1"/>
        <v>19</v>
      </c>
      <c r="AE32">
        <f t="shared" si="2"/>
        <v>2.5128205128205128</v>
      </c>
      <c r="AF32">
        <v>14</v>
      </c>
    </row>
    <row r="33" spans="1:32">
      <c r="A33" t="s">
        <v>3</v>
      </c>
      <c r="B33" t="s">
        <v>19</v>
      </c>
      <c r="C33" t="s">
        <v>114</v>
      </c>
      <c r="D33" t="s">
        <v>15</v>
      </c>
      <c r="E33" t="s">
        <v>14</v>
      </c>
      <c r="F33">
        <v>23</v>
      </c>
      <c r="G33">
        <v>48</v>
      </c>
      <c r="H33" t="s">
        <v>13</v>
      </c>
      <c r="I33">
        <v>18</v>
      </c>
      <c r="J33">
        <v>1.08</v>
      </c>
      <c r="K33">
        <v>47.253999999999998</v>
      </c>
      <c r="L33">
        <v>187.43817999999999</v>
      </c>
      <c r="M33">
        <v>515.45499500000005</v>
      </c>
      <c r="N33">
        <v>10.90817698</v>
      </c>
      <c r="O33">
        <v>99.246268760000007</v>
      </c>
      <c r="P33">
        <v>272.92723909</v>
      </c>
      <c r="Q33">
        <v>5.7757489120000001</v>
      </c>
      <c r="R33">
        <v>118.5162636</v>
      </c>
      <c r="S33">
        <v>325.91972490000001</v>
      </c>
      <c r="T33">
        <v>6.8971880666000001</v>
      </c>
      <c r="U33">
        <v>6.8971880666000001</v>
      </c>
      <c r="V33">
        <v>4</v>
      </c>
      <c r="W33">
        <v>0</v>
      </c>
      <c r="X33">
        <v>11</v>
      </c>
      <c r="Y33">
        <v>11</v>
      </c>
      <c r="Z33">
        <v>0</v>
      </c>
      <c r="AA33">
        <v>0</v>
      </c>
      <c r="AB33">
        <v>0</v>
      </c>
      <c r="AC33">
        <f t="shared" si="0"/>
        <v>4</v>
      </c>
      <c r="AD33">
        <f t="shared" si="1"/>
        <v>11</v>
      </c>
      <c r="AE33">
        <f t="shared" si="2"/>
        <v>2.2692307692307692</v>
      </c>
      <c r="AF33">
        <v>2</v>
      </c>
    </row>
    <row r="34" spans="1:32">
      <c r="A34" t="s">
        <v>4</v>
      </c>
      <c r="B34" t="s">
        <v>19</v>
      </c>
      <c r="C34" t="s">
        <v>114</v>
      </c>
      <c r="D34" t="s">
        <v>15</v>
      </c>
      <c r="E34" t="s">
        <v>14</v>
      </c>
      <c r="F34">
        <v>15</v>
      </c>
      <c r="G34">
        <v>58</v>
      </c>
      <c r="H34" t="s">
        <v>13</v>
      </c>
      <c r="I34">
        <v>16</v>
      </c>
      <c r="J34">
        <v>0.96</v>
      </c>
      <c r="K34">
        <v>43.497999999999998</v>
      </c>
      <c r="L34">
        <v>196.57689999999999</v>
      </c>
      <c r="M34">
        <v>540.58647499999995</v>
      </c>
      <c r="N34">
        <v>12.427846683</v>
      </c>
      <c r="O34">
        <v>105.5685261</v>
      </c>
      <c r="P34">
        <v>290.31344677999999</v>
      </c>
      <c r="Q34">
        <v>6.6741791985000001</v>
      </c>
      <c r="R34">
        <v>267.63873530000001</v>
      </c>
      <c r="S34">
        <v>736.00652207999997</v>
      </c>
      <c r="T34">
        <v>16.920468114999998</v>
      </c>
      <c r="V34">
        <v>0</v>
      </c>
      <c r="W34">
        <v>0</v>
      </c>
      <c r="X34">
        <v>5</v>
      </c>
      <c r="Y34">
        <v>13</v>
      </c>
      <c r="Z34">
        <v>1</v>
      </c>
      <c r="AA34">
        <v>4</v>
      </c>
      <c r="AB34">
        <v>0</v>
      </c>
      <c r="AC34">
        <f t="shared" si="0"/>
        <v>0</v>
      </c>
      <c r="AD34">
        <f t="shared" si="1"/>
        <v>18</v>
      </c>
      <c r="AE34">
        <f t="shared" si="2"/>
        <v>3.0416666666666665</v>
      </c>
    </row>
    <row r="35" spans="1:32">
      <c r="A35" t="s">
        <v>5</v>
      </c>
      <c r="B35" t="s">
        <v>19</v>
      </c>
      <c r="C35" t="s">
        <v>114</v>
      </c>
      <c r="D35" t="s">
        <v>15</v>
      </c>
      <c r="E35" t="s">
        <v>16</v>
      </c>
      <c r="F35">
        <v>23</v>
      </c>
      <c r="G35">
        <v>52</v>
      </c>
      <c r="H35" t="s">
        <v>13</v>
      </c>
      <c r="I35">
        <v>16</v>
      </c>
      <c r="J35">
        <v>0.96</v>
      </c>
      <c r="K35">
        <v>43.497999999999998</v>
      </c>
      <c r="L35">
        <v>168.08634000000001</v>
      </c>
      <c r="M35">
        <v>462.237435</v>
      </c>
      <c r="N35">
        <v>10.626636511999999</v>
      </c>
      <c r="O35">
        <v>96.546951059999998</v>
      </c>
      <c r="P35">
        <v>265.50411542000001</v>
      </c>
      <c r="Q35">
        <v>6.1038235186999996</v>
      </c>
      <c r="R35">
        <v>301.09996760000001</v>
      </c>
      <c r="S35">
        <v>828.02491090000001</v>
      </c>
      <c r="T35">
        <v>19.035930638</v>
      </c>
      <c r="V35">
        <v>0</v>
      </c>
      <c r="W35">
        <v>0</v>
      </c>
      <c r="X35">
        <v>15</v>
      </c>
      <c r="Y35">
        <v>28</v>
      </c>
      <c r="Z35">
        <v>8</v>
      </c>
      <c r="AA35">
        <v>3</v>
      </c>
      <c r="AB35">
        <v>0</v>
      </c>
      <c r="AC35">
        <f t="shared" si="0"/>
        <v>0</v>
      </c>
      <c r="AD35">
        <f t="shared" si="1"/>
        <v>39</v>
      </c>
      <c r="AE35">
        <f t="shared" si="2"/>
        <v>2.596774193548387</v>
      </c>
      <c r="AF35">
        <v>20</v>
      </c>
    </row>
    <row r="36" spans="1:32">
      <c r="A36" t="s">
        <v>6</v>
      </c>
      <c r="B36" t="s">
        <v>19</v>
      </c>
      <c r="C36" t="s">
        <v>114</v>
      </c>
      <c r="D36" t="s">
        <v>15</v>
      </c>
      <c r="E36" t="s">
        <v>16</v>
      </c>
      <c r="F36">
        <v>15</v>
      </c>
      <c r="G36">
        <v>60</v>
      </c>
      <c r="H36" t="s">
        <v>13</v>
      </c>
      <c r="I36">
        <v>17.5</v>
      </c>
      <c r="J36">
        <v>1.05</v>
      </c>
      <c r="K36">
        <v>46.314999999999998</v>
      </c>
      <c r="L36">
        <v>182.43906000000001</v>
      </c>
      <c r="M36">
        <v>501.70741500000003</v>
      </c>
      <c r="N36">
        <v>10.832503832</v>
      </c>
      <c r="O36">
        <v>104.1375625</v>
      </c>
      <c r="P36">
        <v>286.37829687999999</v>
      </c>
      <c r="Q36">
        <v>6.1832731700999997</v>
      </c>
      <c r="R36">
        <v>118.6698925</v>
      </c>
      <c r="S36">
        <v>326.34220438</v>
      </c>
      <c r="T36">
        <v>7.0461449719000004</v>
      </c>
      <c r="U36">
        <v>7.0461449719000004</v>
      </c>
      <c r="V36">
        <v>4</v>
      </c>
      <c r="W36">
        <v>1</v>
      </c>
      <c r="X36">
        <v>9</v>
      </c>
      <c r="Y36">
        <v>2</v>
      </c>
      <c r="Z36">
        <v>0</v>
      </c>
      <c r="AA36">
        <v>2</v>
      </c>
      <c r="AB36">
        <v>0</v>
      </c>
      <c r="AC36">
        <f t="shared" si="0"/>
        <v>5</v>
      </c>
      <c r="AD36">
        <f t="shared" si="1"/>
        <v>4</v>
      </c>
      <c r="AE36">
        <f t="shared" si="2"/>
        <v>2.1666666666666665</v>
      </c>
      <c r="AF36">
        <v>6</v>
      </c>
    </row>
    <row r="37" spans="1:32">
      <c r="A37" t="s">
        <v>7</v>
      </c>
      <c r="B37" t="s">
        <v>19</v>
      </c>
      <c r="C37" t="s">
        <v>114</v>
      </c>
      <c r="D37" t="s">
        <v>15</v>
      </c>
      <c r="E37" t="s">
        <v>14</v>
      </c>
      <c r="F37">
        <v>23</v>
      </c>
      <c r="G37">
        <v>52</v>
      </c>
      <c r="H37" t="s">
        <v>13</v>
      </c>
      <c r="I37">
        <v>16.5</v>
      </c>
      <c r="J37">
        <v>0.99</v>
      </c>
      <c r="K37">
        <v>44.436999999999998</v>
      </c>
      <c r="L37">
        <v>175.31641999999999</v>
      </c>
      <c r="M37">
        <v>482.12015500000001</v>
      </c>
      <c r="N37">
        <v>10.849520782000001</v>
      </c>
      <c r="O37">
        <v>104.50831220000001</v>
      </c>
      <c r="P37">
        <v>287.39785855000002</v>
      </c>
      <c r="Q37">
        <v>6.4675351294999999</v>
      </c>
      <c r="R37">
        <v>122.2759047</v>
      </c>
      <c r="S37">
        <v>336.25873793</v>
      </c>
      <c r="T37">
        <v>7.5670890906999997</v>
      </c>
      <c r="U37">
        <v>7.5670890906999997</v>
      </c>
      <c r="V37">
        <v>18</v>
      </c>
      <c r="W37">
        <v>0</v>
      </c>
      <c r="X37">
        <v>14</v>
      </c>
      <c r="Y37">
        <v>9</v>
      </c>
      <c r="Z37">
        <v>0</v>
      </c>
      <c r="AA37">
        <v>0</v>
      </c>
      <c r="AB37">
        <v>0</v>
      </c>
      <c r="AC37">
        <f t="shared" si="0"/>
        <v>18</v>
      </c>
      <c r="AD37">
        <f t="shared" si="1"/>
        <v>9</v>
      </c>
      <c r="AE37">
        <f t="shared" si="2"/>
        <v>1.7804878048780488</v>
      </c>
      <c r="AF37">
        <v>25</v>
      </c>
    </row>
    <row r="38" spans="1:32">
      <c r="A38" t="s">
        <v>8</v>
      </c>
      <c r="B38" t="s">
        <v>19</v>
      </c>
      <c r="C38" t="s">
        <v>114</v>
      </c>
      <c r="D38" t="s">
        <v>15</v>
      </c>
      <c r="E38" t="s">
        <v>14</v>
      </c>
      <c r="F38">
        <v>18</v>
      </c>
      <c r="G38">
        <v>56</v>
      </c>
      <c r="H38" t="s">
        <v>13</v>
      </c>
      <c r="I38">
        <v>16</v>
      </c>
      <c r="J38">
        <v>0.96</v>
      </c>
      <c r="K38">
        <v>43.497999999999998</v>
      </c>
      <c r="V38">
        <v>1</v>
      </c>
      <c r="W38">
        <v>0</v>
      </c>
      <c r="X38">
        <v>19</v>
      </c>
      <c r="Y38">
        <v>3</v>
      </c>
      <c r="Z38">
        <v>0</v>
      </c>
      <c r="AA38">
        <v>0</v>
      </c>
      <c r="AB38">
        <v>0</v>
      </c>
      <c r="AC38">
        <f t="shared" si="0"/>
        <v>1</v>
      </c>
      <c r="AD38">
        <f t="shared" si="1"/>
        <v>3</v>
      </c>
      <c r="AE38">
        <f t="shared" si="2"/>
        <v>2.0869565217391304</v>
      </c>
      <c r="AF38">
        <v>17</v>
      </c>
    </row>
    <row r="39" spans="1:32">
      <c r="A39" t="s">
        <v>9</v>
      </c>
      <c r="B39" t="s">
        <v>19</v>
      </c>
      <c r="C39" t="s">
        <v>114</v>
      </c>
      <c r="D39" t="s">
        <v>15</v>
      </c>
      <c r="E39" t="s">
        <v>16</v>
      </c>
      <c r="F39">
        <v>22</v>
      </c>
      <c r="G39">
        <v>52</v>
      </c>
      <c r="H39" t="s">
        <v>13</v>
      </c>
      <c r="I39">
        <v>16</v>
      </c>
      <c r="J39">
        <v>0.96</v>
      </c>
      <c r="K39">
        <v>43.497999999999998</v>
      </c>
      <c r="L39">
        <v>218.07754</v>
      </c>
      <c r="M39">
        <v>599.71323500000005</v>
      </c>
      <c r="N39">
        <v>13.787145041</v>
      </c>
      <c r="O39">
        <v>87.382279639999993</v>
      </c>
      <c r="P39">
        <v>240.30126901</v>
      </c>
      <c r="Q39">
        <v>5.5244211000999996</v>
      </c>
      <c r="R39">
        <v>101.80485109999999</v>
      </c>
      <c r="S39">
        <v>279.96334052999998</v>
      </c>
      <c r="T39">
        <v>6.4362347814999996</v>
      </c>
      <c r="U39">
        <v>6.4362347814999996</v>
      </c>
      <c r="V39">
        <v>3</v>
      </c>
      <c r="W39">
        <v>0</v>
      </c>
      <c r="X39">
        <v>7</v>
      </c>
      <c r="Y39">
        <v>17</v>
      </c>
      <c r="Z39">
        <v>3</v>
      </c>
      <c r="AA39">
        <v>2</v>
      </c>
      <c r="AB39">
        <v>0</v>
      </c>
      <c r="AC39">
        <f t="shared" si="0"/>
        <v>3</v>
      </c>
      <c r="AD39">
        <f t="shared" si="1"/>
        <v>22</v>
      </c>
      <c r="AE39">
        <f t="shared" si="2"/>
        <v>2.5714285714285716</v>
      </c>
      <c r="AF39">
        <v>1</v>
      </c>
    </row>
    <row r="40" spans="1:32">
      <c r="A40" t="s">
        <v>10</v>
      </c>
      <c r="B40" t="s">
        <v>19</v>
      </c>
      <c r="C40" t="s">
        <v>114</v>
      </c>
      <c r="D40" t="s">
        <v>15</v>
      </c>
      <c r="E40" t="s">
        <v>16</v>
      </c>
      <c r="F40">
        <v>15</v>
      </c>
      <c r="G40">
        <v>59</v>
      </c>
      <c r="H40" t="s">
        <v>13</v>
      </c>
      <c r="I40">
        <v>15.5</v>
      </c>
      <c r="J40">
        <v>0.93</v>
      </c>
      <c r="K40">
        <v>42.558999999999997</v>
      </c>
      <c r="L40">
        <v>198.15690000000001</v>
      </c>
      <c r="M40">
        <v>544.93147499999998</v>
      </c>
      <c r="N40">
        <v>12.804141896999999</v>
      </c>
      <c r="O40">
        <v>118.70737370000001</v>
      </c>
      <c r="P40">
        <v>326.44527768</v>
      </c>
      <c r="Q40">
        <v>7.6704170133999998</v>
      </c>
      <c r="R40">
        <v>163.06438299999999</v>
      </c>
      <c r="S40">
        <v>448.42705324999997</v>
      </c>
      <c r="T40">
        <v>10.536597506</v>
      </c>
      <c r="U40">
        <v>10.536597506</v>
      </c>
      <c r="V40">
        <v>2</v>
      </c>
      <c r="W40">
        <v>0</v>
      </c>
      <c r="X40">
        <v>35</v>
      </c>
      <c r="Y40">
        <v>14</v>
      </c>
      <c r="Z40">
        <v>0</v>
      </c>
      <c r="AA40">
        <v>2</v>
      </c>
      <c r="AB40">
        <v>0</v>
      </c>
      <c r="AC40">
        <f t="shared" si="0"/>
        <v>2</v>
      </c>
      <c r="AD40">
        <f t="shared" si="1"/>
        <v>16</v>
      </c>
      <c r="AE40">
        <f t="shared" si="2"/>
        <v>2.3396226415094339</v>
      </c>
      <c r="AF40">
        <v>4</v>
      </c>
    </row>
    <row r="41" spans="1:32">
      <c r="A41" t="s">
        <v>11</v>
      </c>
      <c r="B41" t="s">
        <v>19</v>
      </c>
      <c r="C41" t="s">
        <v>114</v>
      </c>
      <c r="D41" t="s">
        <v>15</v>
      </c>
      <c r="E41" t="s">
        <v>14</v>
      </c>
      <c r="F41">
        <v>23</v>
      </c>
      <c r="G41">
        <v>50</v>
      </c>
      <c r="H41" t="s">
        <v>13</v>
      </c>
      <c r="I41">
        <v>17.5</v>
      </c>
      <c r="J41">
        <v>1.05</v>
      </c>
      <c r="K41">
        <v>46.314999999999998</v>
      </c>
      <c r="L41">
        <v>184.7269</v>
      </c>
      <c r="M41">
        <v>507.99897499999997</v>
      </c>
      <c r="N41">
        <v>10.968346648000001</v>
      </c>
      <c r="O41">
        <v>91.031236820000004</v>
      </c>
      <c r="P41">
        <v>250.33590126000001</v>
      </c>
      <c r="Q41">
        <v>5.4050718180999997</v>
      </c>
      <c r="R41">
        <v>71.313777950000002</v>
      </c>
      <c r="S41">
        <v>196.11288936</v>
      </c>
      <c r="T41">
        <v>4.2343277417999996</v>
      </c>
      <c r="U41">
        <v>4.2343277417999996</v>
      </c>
      <c r="V41">
        <v>4</v>
      </c>
      <c r="W41">
        <v>1</v>
      </c>
      <c r="X41">
        <v>24</v>
      </c>
      <c r="Y41">
        <v>1</v>
      </c>
      <c r="Z41">
        <v>0</v>
      </c>
      <c r="AA41">
        <v>1</v>
      </c>
      <c r="AB41">
        <v>0</v>
      </c>
      <c r="AC41">
        <f t="shared" si="0"/>
        <v>5</v>
      </c>
      <c r="AD41">
        <f t="shared" si="1"/>
        <v>2</v>
      </c>
      <c r="AE41">
        <f t="shared" si="2"/>
        <v>1.967741935483871</v>
      </c>
      <c r="AF41">
        <v>53</v>
      </c>
    </row>
  </sheetData>
  <phoneticPr fontId="1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Q38"/>
  <sheetViews>
    <sheetView workbookViewId="0">
      <selection activeCell="E43" sqref="E43"/>
    </sheetView>
  </sheetViews>
  <sheetFormatPr baseColWidth="10" defaultRowHeight="13"/>
  <sheetData>
    <row r="1" spans="1:17">
      <c r="A1" t="s">
        <v>170</v>
      </c>
      <c r="B1" t="s">
        <v>104</v>
      </c>
      <c r="C1" t="s">
        <v>109</v>
      </c>
      <c r="D1" t="s">
        <v>105</v>
      </c>
      <c r="E1" t="s">
        <v>106</v>
      </c>
      <c r="F1" t="s">
        <v>107</v>
      </c>
      <c r="G1" t="s">
        <v>171</v>
      </c>
      <c r="H1" t="s">
        <v>172</v>
      </c>
      <c r="I1" t="s">
        <v>173</v>
      </c>
      <c r="J1" t="s">
        <v>174</v>
      </c>
      <c r="K1" t="s">
        <v>175</v>
      </c>
      <c r="L1" t="s">
        <v>176</v>
      </c>
      <c r="M1" t="s">
        <v>177</v>
      </c>
      <c r="N1" t="s">
        <v>168</v>
      </c>
      <c r="O1" t="s">
        <v>169</v>
      </c>
      <c r="P1" t="s">
        <v>108</v>
      </c>
      <c r="Q1" t="s">
        <v>41</v>
      </c>
    </row>
    <row r="2" spans="1:17">
      <c r="A2" t="s">
        <v>42</v>
      </c>
      <c r="B2" t="s">
        <v>43</v>
      </c>
      <c r="C2" t="s">
        <v>111</v>
      </c>
      <c r="D2" t="s">
        <v>44</v>
      </c>
      <c r="E2" t="s">
        <v>45</v>
      </c>
      <c r="F2" t="s">
        <v>53</v>
      </c>
      <c r="G2">
        <v>0</v>
      </c>
      <c r="H2">
        <v>0</v>
      </c>
      <c r="I2">
        <v>17</v>
      </c>
      <c r="J2">
        <v>13</v>
      </c>
      <c r="K2">
        <v>0</v>
      </c>
      <c r="L2">
        <v>7</v>
      </c>
      <c r="M2">
        <v>0</v>
      </c>
      <c r="N2">
        <v>0</v>
      </c>
      <c r="O2">
        <v>20</v>
      </c>
      <c r="P2">
        <v>20</v>
      </c>
      <c r="Q2">
        <v>2.9189189189000002</v>
      </c>
    </row>
    <row r="3" spans="1:17">
      <c r="A3" t="s">
        <v>46</v>
      </c>
      <c r="B3" t="s">
        <v>43</v>
      </c>
      <c r="C3" t="s">
        <v>110</v>
      </c>
      <c r="D3" t="s">
        <v>44</v>
      </c>
      <c r="E3" t="s">
        <v>45</v>
      </c>
      <c r="F3" t="s">
        <v>53</v>
      </c>
      <c r="G3">
        <v>1</v>
      </c>
      <c r="H3">
        <v>0</v>
      </c>
      <c r="I3">
        <v>4</v>
      </c>
      <c r="J3">
        <v>3</v>
      </c>
      <c r="K3">
        <v>1</v>
      </c>
      <c r="L3">
        <v>4</v>
      </c>
      <c r="M3">
        <v>0</v>
      </c>
      <c r="N3">
        <v>1</v>
      </c>
      <c r="O3">
        <v>8</v>
      </c>
      <c r="P3">
        <v>28</v>
      </c>
      <c r="Q3">
        <v>3.2307692308</v>
      </c>
    </row>
    <row r="4" spans="1:17">
      <c r="A4" t="s">
        <v>47</v>
      </c>
      <c r="B4" t="s">
        <v>43</v>
      </c>
      <c r="C4" t="s">
        <v>110</v>
      </c>
      <c r="D4" t="s">
        <v>44</v>
      </c>
      <c r="E4" t="s">
        <v>45</v>
      </c>
      <c r="F4" t="s">
        <v>53</v>
      </c>
      <c r="G4">
        <v>2</v>
      </c>
      <c r="H4">
        <v>0</v>
      </c>
      <c r="I4">
        <v>16</v>
      </c>
      <c r="J4">
        <v>4</v>
      </c>
      <c r="K4">
        <v>2</v>
      </c>
      <c r="L4">
        <v>2</v>
      </c>
      <c r="M4">
        <v>0</v>
      </c>
      <c r="N4">
        <v>2</v>
      </c>
      <c r="O4">
        <v>8</v>
      </c>
      <c r="P4">
        <v>32</v>
      </c>
      <c r="Q4">
        <v>2.4615384615</v>
      </c>
    </row>
    <row r="5" spans="1:17">
      <c r="A5" t="s">
        <v>48</v>
      </c>
      <c r="B5" t="s">
        <v>43</v>
      </c>
      <c r="C5" t="s">
        <v>110</v>
      </c>
      <c r="D5" t="s">
        <v>44</v>
      </c>
      <c r="E5" t="s">
        <v>45</v>
      </c>
      <c r="F5" t="s">
        <v>53</v>
      </c>
      <c r="G5">
        <v>2</v>
      </c>
      <c r="H5">
        <v>0</v>
      </c>
      <c r="I5">
        <v>7</v>
      </c>
      <c r="J5">
        <v>4</v>
      </c>
      <c r="K5">
        <v>2</v>
      </c>
      <c r="L5">
        <v>0</v>
      </c>
      <c r="M5">
        <v>0</v>
      </c>
      <c r="N5">
        <v>2</v>
      </c>
      <c r="O5">
        <v>6</v>
      </c>
      <c r="P5">
        <v>46</v>
      </c>
      <c r="Q5">
        <v>2.4</v>
      </c>
    </row>
    <row r="6" spans="1:17">
      <c r="A6" t="s">
        <v>49</v>
      </c>
      <c r="B6" t="s">
        <v>43</v>
      </c>
      <c r="C6" t="s">
        <v>110</v>
      </c>
      <c r="D6" t="s">
        <v>44</v>
      </c>
      <c r="E6" t="s">
        <v>45</v>
      </c>
      <c r="F6" t="s">
        <v>53</v>
      </c>
      <c r="G6">
        <v>0</v>
      </c>
      <c r="H6">
        <v>0</v>
      </c>
      <c r="I6">
        <v>9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48</v>
      </c>
      <c r="Q6">
        <v>2</v>
      </c>
    </row>
    <row r="7" spans="1:17">
      <c r="A7" t="s">
        <v>50</v>
      </c>
      <c r="B7" t="s">
        <v>43</v>
      </c>
      <c r="C7" t="s">
        <v>110</v>
      </c>
      <c r="D7" t="s">
        <v>44</v>
      </c>
      <c r="E7" t="s">
        <v>45</v>
      </c>
      <c r="F7" t="s">
        <v>53</v>
      </c>
      <c r="G7">
        <v>1</v>
      </c>
      <c r="H7">
        <v>0</v>
      </c>
      <c r="I7">
        <v>3</v>
      </c>
      <c r="J7">
        <v>1</v>
      </c>
      <c r="K7">
        <v>0</v>
      </c>
      <c r="L7">
        <v>1</v>
      </c>
      <c r="M7">
        <v>0</v>
      </c>
      <c r="N7">
        <v>1</v>
      </c>
      <c r="O7">
        <v>2</v>
      </c>
      <c r="P7">
        <v>11</v>
      </c>
      <c r="Q7">
        <v>2.5</v>
      </c>
    </row>
    <row r="8" spans="1:17">
      <c r="A8" t="s">
        <v>51</v>
      </c>
      <c r="B8" t="s">
        <v>52</v>
      </c>
      <c r="C8" t="s">
        <v>110</v>
      </c>
      <c r="D8" t="s">
        <v>53</v>
      </c>
      <c r="E8" t="s">
        <v>45</v>
      </c>
      <c r="F8" t="s">
        <v>89</v>
      </c>
      <c r="G8">
        <v>0</v>
      </c>
      <c r="H8">
        <v>0</v>
      </c>
      <c r="I8">
        <v>4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2</v>
      </c>
      <c r="Q8">
        <v>2</v>
      </c>
    </row>
    <row r="9" spans="1:17">
      <c r="A9" t="s">
        <v>54</v>
      </c>
      <c r="B9" t="s">
        <v>52</v>
      </c>
      <c r="C9" t="s">
        <v>110</v>
      </c>
      <c r="D9" t="s">
        <v>53</v>
      </c>
      <c r="E9" t="s">
        <v>45</v>
      </c>
      <c r="F9" t="s">
        <v>89</v>
      </c>
      <c r="G9">
        <v>0</v>
      </c>
      <c r="H9">
        <v>0</v>
      </c>
      <c r="I9">
        <v>9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26</v>
      </c>
      <c r="Q9">
        <v>2</v>
      </c>
    </row>
    <row r="10" spans="1:17">
      <c r="A10" t="s">
        <v>55</v>
      </c>
      <c r="B10" t="s">
        <v>52</v>
      </c>
      <c r="C10" t="s">
        <v>110</v>
      </c>
      <c r="D10" t="s">
        <v>53</v>
      </c>
      <c r="E10" t="s">
        <v>45</v>
      </c>
      <c r="F10" t="s">
        <v>89</v>
      </c>
      <c r="G10">
        <v>0</v>
      </c>
      <c r="H10">
        <v>0</v>
      </c>
      <c r="I10">
        <v>3</v>
      </c>
      <c r="J10">
        <v>2</v>
      </c>
      <c r="K10">
        <v>0</v>
      </c>
      <c r="L10">
        <v>0</v>
      </c>
      <c r="M10">
        <v>0</v>
      </c>
      <c r="N10">
        <v>0</v>
      </c>
      <c r="O10">
        <v>2</v>
      </c>
      <c r="P10">
        <v>9</v>
      </c>
      <c r="Q10">
        <v>2.4</v>
      </c>
    </row>
    <row r="11" spans="1:17">
      <c r="A11" t="s">
        <v>56</v>
      </c>
      <c r="B11" t="s">
        <v>52</v>
      </c>
      <c r="C11" t="s">
        <v>110</v>
      </c>
      <c r="D11" t="s">
        <v>53</v>
      </c>
      <c r="E11" t="s">
        <v>45</v>
      </c>
      <c r="F11" t="s">
        <v>89</v>
      </c>
      <c r="G11">
        <v>6</v>
      </c>
      <c r="H11">
        <v>0</v>
      </c>
      <c r="I11">
        <v>13</v>
      </c>
      <c r="J11">
        <v>5</v>
      </c>
      <c r="K11">
        <v>0</v>
      </c>
      <c r="L11">
        <v>2</v>
      </c>
      <c r="M11">
        <v>0</v>
      </c>
      <c r="N11">
        <v>6</v>
      </c>
      <c r="O11">
        <v>7</v>
      </c>
      <c r="P11">
        <v>38</v>
      </c>
      <c r="Q11">
        <v>2.1923076923</v>
      </c>
    </row>
    <row r="12" spans="1:17">
      <c r="A12" t="s">
        <v>57</v>
      </c>
      <c r="B12" t="s">
        <v>52</v>
      </c>
      <c r="C12" t="s">
        <v>110</v>
      </c>
      <c r="D12" t="s">
        <v>53</v>
      </c>
      <c r="E12" t="s">
        <v>45</v>
      </c>
      <c r="F12" t="s">
        <v>89</v>
      </c>
      <c r="G12">
        <v>0</v>
      </c>
      <c r="H12">
        <v>1</v>
      </c>
      <c r="I12">
        <v>8</v>
      </c>
      <c r="J12">
        <v>0</v>
      </c>
      <c r="K12">
        <v>0</v>
      </c>
      <c r="L12">
        <v>0</v>
      </c>
      <c r="M12">
        <v>0</v>
      </c>
      <c r="N12">
        <v>1</v>
      </c>
      <c r="O12">
        <v>0</v>
      </c>
      <c r="P12">
        <v>20</v>
      </c>
      <c r="Q12">
        <v>1.8888888889</v>
      </c>
    </row>
    <row r="13" spans="1:17">
      <c r="A13" t="s">
        <v>58</v>
      </c>
      <c r="B13" t="s">
        <v>52</v>
      </c>
      <c r="C13" t="s">
        <v>110</v>
      </c>
      <c r="D13" t="s">
        <v>53</v>
      </c>
      <c r="E13" t="s">
        <v>45</v>
      </c>
      <c r="F13" t="s">
        <v>89</v>
      </c>
      <c r="G13">
        <v>0</v>
      </c>
      <c r="H13">
        <v>0</v>
      </c>
      <c r="I13">
        <v>7</v>
      </c>
      <c r="J13">
        <v>8</v>
      </c>
      <c r="K13">
        <v>0</v>
      </c>
      <c r="L13">
        <v>1</v>
      </c>
      <c r="M13">
        <v>0</v>
      </c>
      <c r="N13">
        <v>0</v>
      </c>
      <c r="O13">
        <v>9</v>
      </c>
      <c r="P13">
        <v>43</v>
      </c>
      <c r="Q13">
        <v>2.6875</v>
      </c>
    </row>
    <row r="14" spans="1:17">
      <c r="A14" t="s">
        <v>59</v>
      </c>
      <c r="B14" t="s">
        <v>52</v>
      </c>
      <c r="C14" t="s">
        <v>110</v>
      </c>
      <c r="D14" t="s">
        <v>53</v>
      </c>
      <c r="E14" t="s">
        <v>45</v>
      </c>
      <c r="F14" t="s">
        <v>89</v>
      </c>
      <c r="G14">
        <v>0</v>
      </c>
      <c r="H14">
        <v>0</v>
      </c>
      <c r="I14">
        <v>1</v>
      </c>
      <c r="J14">
        <v>0</v>
      </c>
      <c r="K14">
        <v>0</v>
      </c>
      <c r="L14">
        <v>0</v>
      </c>
      <c r="M14">
        <v>1</v>
      </c>
      <c r="N14">
        <v>0</v>
      </c>
      <c r="O14">
        <v>1</v>
      </c>
      <c r="P14">
        <v>8</v>
      </c>
      <c r="Q14">
        <v>4</v>
      </c>
    </row>
    <row r="15" spans="1:17">
      <c r="A15" t="s">
        <v>60</v>
      </c>
      <c r="B15" t="s">
        <v>61</v>
      </c>
      <c r="C15" t="s">
        <v>110</v>
      </c>
      <c r="D15" t="s">
        <v>44</v>
      </c>
      <c r="E15" t="s">
        <v>14</v>
      </c>
      <c r="F15" t="s">
        <v>53</v>
      </c>
      <c r="G15">
        <v>0</v>
      </c>
      <c r="H15">
        <v>0</v>
      </c>
      <c r="I15">
        <v>8</v>
      </c>
      <c r="J15">
        <v>5</v>
      </c>
      <c r="K15">
        <v>0</v>
      </c>
      <c r="L15">
        <v>0</v>
      </c>
      <c r="M15">
        <v>0</v>
      </c>
      <c r="N15">
        <v>0</v>
      </c>
      <c r="O15">
        <v>5</v>
      </c>
      <c r="P15">
        <v>20</v>
      </c>
      <c r="Q15">
        <v>2.3846153846</v>
      </c>
    </row>
    <row r="16" spans="1:17">
      <c r="A16" t="s">
        <v>62</v>
      </c>
      <c r="B16" t="s">
        <v>61</v>
      </c>
      <c r="C16" t="s">
        <v>110</v>
      </c>
      <c r="D16" t="s">
        <v>44</v>
      </c>
      <c r="E16" t="s">
        <v>14</v>
      </c>
      <c r="F16" t="s">
        <v>53</v>
      </c>
      <c r="G16">
        <v>0</v>
      </c>
      <c r="H16">
        <v>0</v>
      </c>
      <c r="I16">
        <v>8</v>
      </c>
      <c r="J16">
        <v>6</v>
      </c>
      <c r="K16">
        <v>1</v>
      </c>
      <c r="L16">
        <v>1</v>
      </c>
      <c r="M16">
        <v>0</v>
      </c>
      <c r="N16">
        <v>0</v>
      </c>
      <c r="O16">
        <v>8</v>
      </c>
      <c r="P16">
        <v>35</v>
      </c>
      <c r="Q16">
        <v>2.6875</v>
      </c>
    </row>
    <row r="17" spans="1:17">
      <c r="A17" t="s">
        <v>63</v>
      </c>
      <c r="B17" t="s">
        <v>61</v>
      </c>
      <c r="C17" t="s">
        <v>110</v>
      </c>
      <c r="D17" t="s">
        <v>44</v>
      </c>
      <c r="E17" t="s">
        <v>14</v>
      </c>
      <c r="F17" t="s">
        <v>53</v>
      </c>
      <c r="G17">
        <v>0</v>
      </c>
      <c r="H17">
        <v>0</v>
      </c>
      <c r="I17">
        <v>8</v>
      </c>
      <c r="J17">
        <v>6</v>
      </c>
      <c r="K17">
        <v>0</v>
      </c>
      <c r="L17">
        <v>8</v>
      </c>
      <c r="M17">
        <v>0</v>
      </c>
      <c r="N17">
        <v>0</v>
      </c>
      <c r="O17">
        <v>14</v>
      </c>
      <c r="P17">
        <v>75</v>
      </c>
      <c r="Q17">
        <v>3.3636363636</v>
      </c>
    </row>
    <row r="18" spans="1:17">
      <c r="A18" t="s">
        <v>64</v>
      </c>
      <c r="B18" t="s">
        <v>61</v>
      </c>
      <c r="C18" t="s">
        <v>110</v>
      </c>
      <c r="D18" t="s">
        <v>44</v>
      </c>
      <c r="E18" t="s">
        <v>14</v>
      </c>
      <c r="F18" t="s">
        <v>53</v>
      </c>
      <c r="G18">
        <v>1</v>
      </c>
      <c r="H18">
        <v>1</v>
      </c>
      <c r="I18">
        <v>8</v>
      </c>
      <c r="J18">
        <v>3</v>
      </c>
      <c r="K18">
        <v>1</v>
      </c>
      <c r="L18">
        <v>1</v>
      </c>
      <c r="M18">
        <v>0</v>
      </c>
      <c r="N18">
        <v>2</v>
      </c>
      <c r="O18">
        <v>5</v>
      </c>
      <c r="P18">
        <v>7</v>
      </c>
      <c r="Q18">
        <v>2.4</v>
      </c>
    </row>
    <row r="19" spans="1:17">
      <c r="A19" t="s">
        <v>65</v>
      </c>
      <c r="B19" t="s">
        <v>61</v>
      </c>
      <c r="C19" t="s">
        <v>110</v>
      </c>
      <c r="D19" t="s">
        <v>44</v>
      </c>
      <c r="E19" t="s">
        <v>14</v>
      </c>
      <c r="F19" t="s">
        <v>53</v>
      </c>
      <c r="G19">
        <v>1</v>
      </c>
      <c r="H19">
        <v>1</v>
      </c>
      <c r="I19">
        <v>7</v>
      </c>
      <c r="J19">
        <v>4</v>
      </c>
      <c r="K19">
        <v>2</v>
      </c>
      <c r="L19">
        <v>5</v>
      </c>
      <c r="M19">
        <v>0</v>
      </c>
      <c r="N19">
        <v>2</v>
      </c>
      <c r="O19">
        <v>11</v>
      </c>
      <c r="P19">
        <v>19</v>
      </c>
      <c r="Q19">
        <v>3.05</v>
      </c>
    </row>
    <row r="20" spans="1:17">
      <c r="A20" t="s">
        <v>66</v>
      </c>
      <c r="B20" t="s">
        <v>67</v>
      </c>
      <c r="C20" t="s">
        <v>110</v>
      </c>
      <c r="D20" t="s">
        <v>53</v>
      </c>
      <c r="E20" t="s">
        <v>14</v>
      </c>
      <c r="F20" t="s">
        <v>89</v>
      </c>
      <c r="G20">
        <v>0</v>
      </c>
      <c r="H20">
        <v>0</v>
      </c>
      <c r="I20">
        <v>5</v>
      </c>
      <c r="J20">
        <v>2</v>
      </c>
      <c r="K20">
        <v>0</v>
      </c>
      <c r="L20">
        <v>0</v>
      </c>
      <c r="M20">
        <v>0</v>
      </c>
      <c r="N20">
        <v>0</v>
      </c>
      <c r="O20">
        <v>2</v>
      </c>
      <c r="P20">
        <v>0</v>
      </c>
      <c r="Q20">
        <v>2.2857142857000001</v>
      </c>
    </row>
    <row r="21" spans="1:17">
      <c r="A21" t="s">
        <v>68</v>
      </c>
      <c r="B21" t="s">
        <v>67</v>
      </c>
      <c r="C21" t="s">
        <v>110</v>
      </c>
      <c r="D21" t="s">
        <v>53</v>
      </c>
      <c r="E21" t="s">
        <v>14</v>
      </c>
      <c r="F21" t="s">
        <v>89</v>
      </c>
      <c r="G21">
        <v>0</v>
      </c>
      <c r="H21">
        <v>0</v>
      </c>
      <c r="I21">
        <v>2</v>
      </c>
      <c r="J21">
        <v>3</v>
      </c>
      <c r="K21">
        <v>0</v>
      </c>
      <c r="L21">
        <v>1</v>
      </c>
      <c r="M21">
        <v>0</v>
      </c>
      <c r="N21">
        <v>0</v>
      </c>
      <c r="O21">
        <v>4</v>
      </c>
      <c r="P21">
        <v>3</v>
      </c>
      <c r="Q21">
        <v>3</v>
      </c>
    </row>
    <row r="22" spans="1:17">
      <c r="A22" t="s">
        <v>69</v>
      </c>
      <c r="B22" t="s">
        <v>67</v>
      </c>
      <c r="C22" t="s">
        <v>110</v>
      </c>
      <c r="D22" t="s">
        <v>53</v>
      </c>
      <c r="E22" t="s">
        <v>14</v>
      </c>
      <c r="F22" t="s">
        <v>89</v>
      </c>
      <c r="G22">
        <v>0</v>
      </c>
      <c r="H22">
        <v>1</v>
      </c>
      <c r="I22">
        <v>6</v>
      </c>
      <c r="J22">
        <v>10</v>
      </c>
      <c r="K22">
        <v>1</v>
      </c>
      <c r="L22">
        <v>74</v>
      </c>
      <c r="M22">
        <v>0</v>
      </c>
      <c r="N22">
        <v>1</v>
      </c>
      <c r="O22">
        <v>85</v>
      </c>
      <c r="P22">
        <v>24</v>
      </c>
      <c r="Q22">
        <v>4.5326086956999996</v>
      </c>
    </row>
    <row r="23" spans="1:17">
      <c r="A23" t="s">
        <v>70</v>
      </c>
      <c r="B23" t="s">
        <v>67</v>
      </c>
      <c r="C23" t="s">
        <v>110</v>
      </c>
      <c r="D23" t="s">
        <v>53</v>
      </c>
      <c r="E23" t="s">
        <v>14</v>
      </c>
      <c r="F23" t="s">
        <v>89</v>
      </c>
      <c r="G23">
        <v>0</v>
      </c>
      <c r="H23">
        <v>0</v>
      </c>
      <c r="I23">
        <v>6</v>
      </c>
      <c r="J23">
        <v>2</v>
      </c>
      <c r="K23">
        <v>0</v>
      </c>
      <c r="L23">
        <v>1</v>
      </c>
      <c r="M23">
        <v>0</v>
      </c>
      <c r="N23">
        <v>0</v>
      </c>
      <c r="O23">
        <v>3</v>
      </c>
      <c r="P23">
        <v>14</v>
      </c>
      <c r="Q23">
        <v>2.5555555555999998</v>
      </c>
    </row>
    <row r="24" spans="1:17">
      <c r="A24" t="s">
        <v>71</v>
      </c>
      <c r="B24" t="s">
        <v>67</v>
      </c>
      <c r="C24" t="s">
        <v>110</v>
      </c>
      <c r="D24" t="s">
        <v>53</v>
      </c>
      <c r="E24" t="s">
        <v>14</v>
      </c>
      <c r="F24" t="s">
        <v>89</v>
      </c>
      <c r="G24">
        <v>0</v>
      </c>
      <c r="H24">
        <v>0</v>
      </c>
      <c r="I24">
        <v>10</v>
      </c>
      <c r="J24">
        <v>5</v>
      </c>
      <c r="K24">
        <v>0</v>
      </c>
      <c r="L24">
        <v>0</v>
      </c>
      <c r="M24">
        <v>0</v>
      </c>
      <c r="N24">
        <v>0</v>
      </c>
      <c r="O24">
        <v>5</v>
      </c>
      <c r="P24">
        <v>56</v>
      </c>
      <c r="Q24">
        <v>2.3333333333000001</v>
      </c>
    </row>
    <row r="25" spans="1:17">
      <c r="A25" t="s">
        <v>72</v>
      </c>
      <c r="B25" t="s">
        <v>67</v>
      </c>
      <c r="C25" t="s">
        <v>110</v>
      </c>
      <c r="D25" t="s">
        <v>53</v>
      </c>
      <c r="E25" t="s">
        <v>14</v>
      </c>
      <c r="F25" t="s">
        <v>89</v>
      </c>
      <c r="G25">
        <v>0</v>
      </c>
      <c r="H25">
        <v>0</v>
      </c>
      <c r="I25">
        <v>1</v>
      </c>
      <c r="J25">
        <v>1</v>
      </c>
      <c r="K25">
        <v>0</v>
      </c>
      <c r="L25">
        <v>1</v>
      </c>
      <c r="M25">
        <v>1</v>
      </c>
      <c r="N25">
        <v>0</v>
      </c>
      <c r="O25">
        <v>3</v>
      </c>
      <c r="P25">
        <v>21</v>
      </c>
      <c r="Q25">
        <v>4</v>
      </c>
    </row>
    <row r="26" spans="1:17">
      <c r="A26" t="s">
        <v>73</v>
      </c>
      <c r="B26" t="s">
        <v>67</v>
      </c>
      <c r="C26" t="s">
        <v>110</v>
      </c>
      <c r="D26" t="s">
        <v>53</v>
      </c>
      <c r="E26" t="s">
        <v>14</v>
      </c>
      <c r="F26" t="s">
        <v>89</v>
      </c>
      <c r="G26">
        <v>0</v>
      </c>
      <c r="H26">
        <v>1</v>
      </c>
      <c r="I26">
        <v>6</v>
      </c>
      <c r="J26">
        <v>1</v>
      </c>
      <c r="K26">
        <v>0</v>
      </c>
      <c r="L26">
        <v>0</v>
      </c>
      <c r="M26">
        <v>0</v>
      </c>
      <c r="N26">
        <v>1</v>
      </c>
      <c r="O26">
        <v>1</v>
      </c>
      <c r="P26">
        <v>3</v>
      </c>
      <c r="Q26">
        <v>2</v>
      </c>
    </row>
    <row r="27" spans="1:17">
      <c r="A27" t="s">
        <v>75</v>
      </c>
      <c r="B27" t="s">
        <v>76</v>
      </c>
      <c r="C27" t="s">
        <v>110</v>
      </c>
      <c r="D27" t="s">
        <v>44</v>
      </c>
      <c r="E27" t="s">
        <v>45</v>
      </c>
      <c r="F27" t="s">
        <v>74</v>
      </c>
      <c r="G27">
        <v>0</v>
      </c>
      <c r="H27">
        <v>0</v>
      </c>
      <c r="I27">
        <v>5</v>
      </c>
      <c r="J27">
        <v>1</v>
      </c>
      <c r="K27">
        <v>0</v>
      </c>
      <c r="L27">
        <v>30</v>
      </c>
      <c r="M27">
        <v>0</v>
      </c>
      <c r="N27">
        <v>0</v>
      </c>
      <c r="O27">
        <v>31</v>
      </c>
      <c r="P27">
        <v>6</v>
      </c>
      <c r="Q27">
        <v>4.5277777777999999</v>
      </c>
    </row>
    <row r="28" spans="1:17">
      <c r="A28" t="s">
        <v>77</v>
      </c>
      <c r="B28" t="s">
        <v>76</v>
      </c>
      <c r="C28" t="s">
        <v>110</v>
      </c>
      <c r="D28" t="s">
        <v>44</v>
      </c>
      <c r="E28" t="s">
        <v>45</v>
      </c>
      <c r="F28" t="s">
        <v>74</v>
      </c>
      <c r="G28">
        <v>0</v>
      </c>
      <c r="H28">
        <v>0</v>
      </c>
      <c r="I28">
        <v>7</v>
      </c>
      <c r="J28">
        <v>5</v>
      </c>
      <c r="K28">
        <v>0</v>
      </c>
      <c r="L28">
        <v>0</v>
      </c>
      <c r="M28">
        <v>0</v>
      </c>
      <c r="N28">
        <v>0</v>
      </c>
      <c r="O28">
        <v>5</v>
      </c>
      <c r="P28">
        <v>19</v>
      </c>
      <c r="Q28">
        <v>2.4166666666999999</v>
      </c>
    </row>
    <row r="29" spans="1:17">
      <c r="A29" t="s">
        <v>78</v>
      </c>
      <c r="B29" t="s">
        <v>76</v>
      </c>
      <c r="C29" t="s">
        <v>110</v>
      </c>
      <c r="D29" t="s">
        <v>44</v>
      </c>
      <c r="E29" t="s">
        <v>45</v>
      </c>
      <c r="F29" t="s">
        <v>74</v>
      </c>
      <c r="G29">
        <v>1</v>
      </c>
      <c r="H29">
        <v>0</v>
      </c>
      <c r="I29">
        <v>3</v>
      </c>
      <c r="J29">
        <v>1</v>
      </c>
      <c r="K29">
        <v>0</v>
      </c>
      <c r="L29">
        <v>0</v>
      </c>
      <c r="M29">
        <v>0</v>
      </c>
      <c r="N29">
        <v>1</v>
      </c>
      <c r="O29">
        <v>1</v>
      </c>
      <c r="P29">
        <v>36</v>
      </c>
      <c r="Q29">
        <v>2</v>
      </c>
    </row>
    <row r="30" spans="1:17">
      <c r="A30" t="s">
        <v>79</v>
      </c>
      <c r="B30" t="s">
        <v>76</v>
      </c>
      <c r="C30" t="s">
        <v>110</v>
      </c>
      <c r="D30" t="s">
        <v>44</v>
      </c>
      <c r="E30" t="s">
        <v>45</v>
      </c>
      <c r="F30" t="s">
        <v>74</v>
      </c>
      <c r="G30">
        <v>0</v>
      </c>
      <c r="H30">
        <v>0</v>
      </c>
      <c r="I30">
        <v>7</v>
      </c>
      <c r="J30">
        <v>2</v>
      </c>
      <c r="K30">
        <v>0</v>
      </c>
      <c r="L30">
        <v>6</v>
      </c>
      <c r="M30">
        <v>0</v>
      </c>
      <c r="N30">
        <v>0</v>
      </c>
      <c r="O30">
        <v>8</v>
      </c>
      <c r="P30">
        <v>2</v>
      </c>
      <c r="Q30">
        <v>3.3333333333000001</v>
      </c>
    </row>
    <row r="31" spans="1:17">
      <c r="A31" t="s">
        <v>80</v>
      </c>
      <c r="B31" t="s">
        <v>81</v>
      </c>
      <c r="C31" t="s">
        <v>110</v>
      </c>
      <c r="D31" t="s">
        <v>44</v>
      </c>
      <c r="E31" t="s">
        <v>14</v>
      </c>
      <c r="F31" t="s">
        <v>74</v>
      </c>
      <c r="G31">
        <v>0</v>
      </c>
      <c r="H31">
        <v>0</v>
      </c>
      <c r="I31">
        <v>6</v>
      </c>
      <c r="J31">
        <v>1</v>
      </c>
      <c r="K31">
        <v>0</v>
      </c>
      <c r="L31">
        <v>8</v>
      </c>
      <c r="M31">
        <v>0</v>
      </c>
      <c r="N31">
        <v>0</v>
      </c>
      <c r="O31">
        <v>9</v>
      </c>
      <c r="P31">
        <v>1</v>
      </c>
      <c r="Q31">
        <v>3.6666666666999999</v>
      </c>
    </row>
    <row r="32" spans="1:17">
      <c r="A32" t="s">
        <v>82</v>
      </c>
      <c r="B32" t="s">
        <v>81</v>
      </c>
      <c r="C32" t="s">
        <v>110</v>
      </c>
      <c r="D32" t="s">
        <v>44</v>
      </c>
      <c r="E32" t="s">
        <v>14</v>
      </c>
      <c r="F32" t="s">
        <v>74</v>
      </c>
      <c r="G32">
        <v>0</v>
      </c>
      <c r="H32">
        <v>0</v>
      </c>
      <c r="I32">
        <v>3</v>
      </c>
      <c r="J32">
        <v>1</v>
      </c>
      <c r="K32">
        <v>0</v>
      </c>
      <c r="L32">
        <v>1</v>
      </c>
      <c r="M32">
        <v>0</v>
      </c>
      <c r="N32">
        <v>0</v>
      </c>
      <c r="O32">
        <v>2</v>
      </c>
      <c r="P32">
        <v>1</v>
      </c>
      <c r="Q32">
        <v>2.8</v>
      </c>
    </row>
    <row r="33" spans="1:17">
      <c r="A33" t="s">
        <v>83</v>
      </c>
      <c r="B33" t="s">
        <v>81</v>
      </c>
      <c r="C33" t="s">
        <v>110</v>
      </c>
      <c r="D33" t="s">
        <v>44</v>
      </c>
      <c r="E33" t="s">
        <v>14</v>
      </c>
      <c r="F33" t="s">
        <v>74</v>
      </c>
      <c r="G33">
        <v>0</v>
      </c>
      <c r="H33">
        <v>0</v>
      </c>
      <c r="I33">
        <v>1</v>
      </c>
      <c r="J33">
        <v>1</v>
      </c>
      <c r="K33">
        <v>0</v>
      </c>
      <c r="L33">
        <v>0</v>
      </c>
      <c r="M33">
        <v>0</v>
      </c>
      <c r="N33">
        <v>0</v>
      </c>
      <c r="O33">
        <v>1</v>
      </c>
      <c r="P33">
        <v>2</v>
      </c>
      <c r="Q33">
        <v>2.5</v>
      </c>
    </row>
    <row r="34" spans="1:17">
      <c r="A34" t="s">
        <v>84</v>
      </c>
      <c r="B34" t="s">
        <v>81</v>
      </c>
      <c r="C34" t="s">
        <v>110</v>
      </c>
      <c r="D34" t="s">
        <v>44</v>
      </c>
      <c r="E34" t="s">
        <v>14</v>
      </c>
      <c r="F34" t="s">
        <v>74</v>
      </c>
      <c r="G34">
        <v>1</v>
      </c>
      <c r="H34">
        <v>0</v>
      </c>
      <c r="I34">
        <v>7</v>
      </c>
      <c r="J34">
        <v>2</v>
      </c>
      <c r="K34">
        <v>0</v>
      </c>
      <c r="L34">
        <v>29</v>
      </c>
      <c r="M34">
        <v>0</v>
      </c>
      <c r="N34">
        <v>1</v>
      </c>
      <c r="O34">
        <v>31</v>
      </c>
      <c r="P34">
        <v>0</v>
      </c>
      <c r="Q34">
        <v>4.2564102563999997</v>
      </c>
    </row>
    <row r="35" spans="1:17">
      <c r="A35" t="s">
        <v>85</v>
      </c>
      <c r="B35" t="s">
        <v>81</v>
      </c>
      <c r="C35" t="s">
        <v>110</v>
      </c>
      <c r="D35" t="s">
        <v>44</v>
      </c>
      <c r="E35" t="s">
        <v>14</v>
      </c>
      <c r="F35" t="s">
        <v>74</v>
      </c>
      <c r="G35">
        <v>5</v>
      </c>
      <c r="H35">
        <v>0</v>
      </c>
      <c r="I35">
        <v>10</v>
      </c>
      <c r="J35">
        <v>7</v>
      </c>
      <c r="K35">
        <v>3</v>
      </c>
      <c r="L35">
        <v>15</v>
      </c>
      <c r="M35">
        <v>0</v>
      </c>
      <c r="N35">
        <v>5</v>
      </c>
      <c r="O35">
        <v>25</v>
      </c>
      <c r="P35">
        <v>1</v>
      </c>
      <c r="Q35">
        <v>3.3250000000000002</v>
      </c>
    </row>
    <row r="36" spans="1:17">
      <c r="A36" t="s">
        <v>86</v>
      </c>
      <c r="B36" t="s">
        <v>81</v>
      </c>
      <c r="C36" t="s">
        <v>110</v>
      </c>
      <c r="D36" t="s">
        <v>44</v>
      </c>
      <c r="E36" t="s">
        <v>14</v>
      </c>
      <c r="F36" t="s">
        <v>74</v>
      </c>
      <c r="G36">
        <v>0</v>
      </c>
      <c r="H36">
        <v>0</v>
      </c>
      <c r="I36">
        <v>5</v>
      </c>
      <c r="J36">
        <v>2</v>
      </c>
      <c r="K36">
        <v>0</v>
      </c>
      <c r="L36">
        <v>7</v>
      </c>
      <c r="M36">
        <v>0</v>
      </c>
      <c r="N36">
        <v>0</v>
      </c>
      <c r="O36">
        <v>9</v>
      </c>
      <c r="P36">
        <v>12</v>
      </c>
      <c r="Q36">
        <v>3.6428571429000001</v>
      </c>
    </row>
    <row r="37" spans="1:17">
      <c r="A37" t="s">
        <v>87</v>
      </c>
      <c r="B37" t="s">
        <v>81</v>
      </c>
      <c r="C37" t="s">
        <v>110</v>
      </c>
      <c r="D37" t="s">
        <v>44</v>
      </c>
      <c r="E37" t="s">
        <v>14</v>
      </c>
      <c r="F37" t="s">
        <v>74</v>
      </c>
      <c r="G37">
        <v>1</v>
      </c>
      <c r="H37">
        <v>0</v>
      </c>
      <c r="I37">
        <v>8</v>
      </c>
      <c r="J37">
        <v>0</v>
      </c>
      <c r="K37">
        <v>0</v>
      </c>
      <c r="L37">
        <v>5</v>
      </c>
      <c r="M37">
        <v>0</v>
      </c>
      <c r="N37">
        <v>1</v>
      </c>
      <c r="O37">
        <v>5</v>
      </c>
      <c r="P37">
        <v>1</v>
      </c>
      <c r="Q37">
        <v>3</v>
      </c>
    </row>
    <row r="38" spans="1:17">
      <c r="A38" t="s">
        <v>88</v>
      </c>
      <c r="B38" t="s">
        <v>81</v>
      </c>
      <c r="C38" t="s">
        <v>110</v>
      </c>
      <c r="D38" t="s">
        <v>44</v>
      </c>
      <c r="E38" t="s">
        <v>14</v>
      </c>
      <c r="F38" t="s">
        <v>74</v>
      </c>
      <c r="G38">
        <v>1</v>
      </c>
      <c r="H38">
        <v>0</v>
      </c>
      <c r="I38">
        <v>11</v>
      </c>
      <c r="J38">
        <v>4</v>
      </c>
      <c r="K38">
        <v>1</v>
      </c>
      <c r="L38">
        <v>21</v>
      </c>
      <c r="M38">
        <v>0</v>
      </c>
      <c r="N38">
        <v>1</v>
      </c>
      <c r="O38">
        <v>26</v>
      </c>
      <c r="P38">
        <v>27</v>
      </c>
      <c r="Q38">
        <v>3.7894736841999999</v>
      </c>
    </row>
  </sheetData>
  <phoneticPr fontId="1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O41"/>
  <sheetViews>
    <sheetView workbookViewId="0">
      <selection activeCell="E45" sqref="E45"/>
    </sheetView>
  </sheetViews>
  <sheetFormatPr baseColWidth="10" defaultRowHeight="13"/>
  <sheetData>
    <row r="1" spans="1:15">
      <c r="A1" t="s">
        <v>170</v>
      </c>
      <c r="B1" t="s">
        <v>104</v>
      </c>
      <c r="C1" t="s">
        <v>109</v>
      </c>
      <c r="D1" t="s">
        <v>105</v>
      </c>
      <c r="E1" t="s">
        <v>107</v>
      </c>
      <c r="F1" t="s">
        <v>171</v>
      </c>
      <c r="G1" t="s">
        <v>172</v>
      </c>
      <c r="H1" t="s">
        <v>173</v>
      </c>
      <c r="I1" t="s">
        <v>174</v>
      </c>
      <c r="J1" t="s">
        <v>175</v>
      </c>
      <c r="K1" t="s">
        <v>176</v>
      </c>
      <c r="L1" t="s">
        <v>177</v>
      </c>
      <c r="M1" t="s">
        <v>168</v>
      </c>
      <c r="N1" t="s">
        <v>169</v>
      </c>
      <c r="O1" t="s">
        <v>41</v>
      </c>
    </row>
    <row r="2" spans="1:15">
      <c r="A2" t="s">
        <v>90</v>
      </c>
      <c r="B2" t="s">
        <v>116</v>
      </c>
      <c r="C2" t="s">
        <v>110</v>
      </c>
      <c r="D2" t="s">
        <v>120</v>
      </c>
      <c r="E2" t="s">
        <v>167</v>
      </c>
      <c r="F2">
        <v>0</v>
      </c>
      <c r="G2">
        <v>0</v>
      </c>
      <c r="H2">
        <v>6</v>
      </c>
      <c r="I2">
        <v>1</v>
      </c>
      <c r="J2">
        <v>0</v>
      </c>
      <c r="K2">
        <v>2</v>
      </c>
      <c r="L2">
        <v>1</v>
      </c>
      <c r="M2">
        <v>0</v>
      </c>
      <c r="N2">
        <v>4</v>
      </c>
      <c r="O2">
        <v>3.1</v>
      </c>
    </row>
    <row r="3" spans="1:15">
      <c r="A3" t="s">
        <v>124</v>
      </c>
      <c r="B3" t="s">
        <v>116</v>
      </c>
      <c r="C3" t="s">
        <v>110</v>
      </c>
      <c r="D3" t="s">
        <v>120</v>
      </c>
      <c r="E3" t="s">
        <v>166</v>
      </c>
      <c r="F3">
        <v>0</v>
      </c>
      <c r="G3">
        <v>0</v>
      </c>
      <c r="H3">
        <v>8</v>
      </c>
      <c r="I3">
        <v>1</v>
      </c>
      <c r="J3">
        <v>0</v>
      </c>
      <c r="K3">
        <v>1</v>
      </c>
      <c r="L3">
        <v>0</v>
      </c>
      <c r="M3">
        <v>0</v>
      </c>
      <c r="N3">
        <v>2</v>
      </c>
      <c r="O3">
        <v>2.4</v>
      </c>
    </row>
    <row r="4" spans="1:15">
      <c r="A4" t="s">
        <v>125</v>
      </c>
      <c r="B4" t="s">
        <v>116</v>
      </c>
      <c r="C4" t="s">
        <v>110</v>
      </c>
      <c r="D4" t="s">
        <v>120</v>
      </c>
      <c r="E4" t="s">
        <v>166</v>
      </c>
      <c r="F4">
        <v>20</v>
      </c>
      <c r="G4">
        <v>0</v>
      </c>
      <c r="H4">
        <v>18</v>
      </c>
      <c r="I4">
        <v>0</v>
      </c>
      <c r="J4">
        <v>0</v>
      </c>
      <c r="K4">
        <v>0</v>
      </c>
      <c r="L4">
        <v>0</v>
      </c>
      <c r="M4">
        <v>20</v>
      </c>
      <c r="N4">
        <v>0</v>
      </c>
      <c r="O4">
        <v>1.4736842105000001</v>
      </c>
    </row>
    <row r="5" spans="1:15">
      <c r="A5" t="s">
        <v>127</v>
      </c>
      <c r="B5" t="s">
        <v>116</v>
      </c>
      <c r="C5" t="s">
        <v>110</v>
      </c>
      <c r="D5" t="s">
        <v>120</v>
      </c>
      <c r="E5" t="s">
        <v>166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1</v>
      </c>
      <c r="M5">
        <v>0</v>
      </c>
      <c r="N5">
        <v>1</v>
      </c>
      <c r="O5">
        <v>6</v>
      </c>
    </row>
    <row r="6" spans="1:15">
      <c r="A6" t="s">
        <v>94</v>
      </c>
      <c r="B6" t="s">
        <v>116</v>
      </c>
      <c r="C6" t="s">
        <v>113</v>
      </c>
      <c r="D6" t="s">
        <v>120</v>
      </c>
      <c r="E6" t="s">
        <v>166</v>
      </c>
      <c r="F6">
        <v>1</v>
      </c>
      <c r="G6">
        <v>0</v>
      </c>
      <c r="H6">
        <v>1</v>
      </c>
      <c r="I6">
        <v>0</v>
      </c>
      <c r="J6">
        <v>0</v>
      </c>
      <c r="K6">
        <v>0</v>
      </c>
      <c r="L6">
        <v>0</v>
      </c>
      <c r="M6">
        <v>1</v>
      </c>
      <c r="N6">
        <v>0</v>
      </c>
      <c r="O6">
        <v>1.5</v>
      </c>
    </row>
    <row r="7" spans="1:15">
      <c r="A7" t="s">
        <v>123</v>
      </c>
      <c r="B7" t="s">
        <v>116</v>
      </c>
      <c r="C7" t="s">
        <v>113</v>
      </c>
      <c r="D7" t="s">
        <v>120</v>
      </c>
      <c r="E7" t="s">
        <v>166</v>
      </c>
      <c r="F7">
        <v>6</v>
      </c>
      <c r="G7">
        <v>0</v>
      </c>
      <c r="H7">
        <v>26</v>
      </c>
      <c r="I7">
        <v>0</v>
      </c>
      <c r="J7">
        <v>0</v>
      </c>
      <c r="K7">
        <v>0</v>
      </c>
      <c r="L7">
        <v>0</v>
      </c>
      <c r="M7">
        <v>6</v>
      </c>
      <c r="N7">
        <v>0</v>
      </c>
      <c r="O7">
        <v>1.8125</v>
      </c>
    </row>
    <row r="8" spans="1:15">
      <c r="A8" t="s">
        <v>126</v>
      </c>
      <c r="B8" t="s">
        <v>117</v>
      </c>
      <c r="C8" t="s">
        <v>113</v>
      </c>
      <c r="D8" t="s">
        <v>120</v>
      </c>
      <c r="E8" t="s">
        <v>166</v>
      </c>
      <c r="F8">
        <v>3</v>
      </c>
      <c r="G8">
        <v>0</v>
      </c>
      <c r="H8">
        <v>12</v>
      </c>
      <c r="I8">
        <v>0</v>
      </c>
      <c r="J8">
        <v>0</v>
      </c>
      <c r="K8">
        <v>0</v>
      </c>
      <c r="L8">
        <v>1</v>
      </c>
      <c r="M8">
        <v>3</v>
      </c>
      <c r="N8">
        <v>1</v>
      </c>
      <c r="O8">
        <v>2.0625</v>
      </c>
    </row>
    <row r="9" spans="1:15">
      <c r="A9" t="s">
        <v>128</v>
      </c>
      <c r="B9" t="s">
        <v>117</v>
      </c>
      <c r="C9" t="s">
        <v>113</v>
      </c>
      <c r="D9" t="s">
        <v>120</v>
      </c>
      <c r="E9" t="s">
        <v>166</v>
      </c>
      <c r="F9">
        <v>0</v>
      </c>
      <c r="G9">
        <v>0</v>
      </c>
      <c r="H9">
        <v>2</v>
      </c>
      <c r="I9">
        <v>0</v>
      </c>
      <c r="J9">
        <v>0</v>
      </c>
      <c r="K9">
        <v>3</v>
      </c>
      <c r="L9">
        <v>1</v>
      </c>
      <c r="M9">
        <v>0</v>
      </c>
      <c r="N9">
        <v>4</v>
      </c>
      <c r="O9">
        <v>4.1666666667000003</v>
      </c>
    </row>
    <row r="10" spans="1:15">
      <c r="A10" t="s">
        <v>129</v>
      </c>
      <c r="B10" t="s">
        <v>117</v>
      </c>
      <c r="C10" t="s">
        <v>113</v>
      </c>
      <c r="D10" t="s">
        <v>120</v>
      </c>
      <c r="E10" t="s">
        <v>166</v>
      </c>
      <c r="F10">
        <v>2</v>
      </c>
      <c r="G10">
        <v>0</v>
      </c>
      <c r="H10">
        <v>1</v>
      </c>
      <c r="I10">
        <v>0</v>
      </c>
      <c r="J10">
        <v>0</v>
      </c>
      <c r="K10">
        <v>0</v>
      </c>
      <c r="L10">
        <v>0</v>
      </c>
      <c r="M10">
        <v>2</v>
      </c>
      <c r="N10">
        <v>0</v>
      </c>
      <c r="O10">
        <v>1.3333333332999999</v>
      </c>
    </row>
    <row r="11" spans="1:15">
      <c r="A11" t="s">
        <v>131</v>
      </c>
      <c r="B11" t="s">
        <v>117</v>
      </c>
      <c r="C11" t="s">
        <v>113</v>
      </c>
      <c r="D11" t="s">
        <v>120</v>
      </c>
      <c r="E11" t="s">
        <v>166</v>
      </c>
      <c r="F11">
        <v>3</v>
      </c>
      <c r="G11">
        <v>0</v>
      </c>
      <c r="H11">
        <v>26</v>
      </c>
      <c r="I11">
        <v>0</v>
      </c>
      <c r="J11">
        <v>0</v>
      </c>
      <c r="K11">
        <v>2</v>
      </c>
      <c r="L11">
        <v>0</v>
      </c>
      <c r="M11">
        <v>3</v>
      </c>
      <c r="N11">
        <v>2</v>
      </c>
      <c r="O11">
        <v>2.0967741934999999</v>
      </c>
    </row>
    <row r="12" spans="1:15">
      <c r="A12" t="s">
        <v>133</v>
      </c>
      <c r="B12" t="s">
        <v>117</v>
      </c>
      <c r="C12" t="s">
        <v>113</v>
      </c>
      <c r="D12" t="s">
        <v>120</v>
      </c>
      <c r="E12" t="s">
        <v>166</v>
      </c>
      <c r="F12">
        <v>0</v>
      </c>
      <c r="G12">
        <v>0</v>
      </c>
      <c r="H12">
        <v>18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2</v>
      </c>
    </row>
    <row r="13" spans="1:15">
      <c r="A13" t="s">
        <v>135</v>
      </c>
      <c r="B13" t="s">
        <v>117</v>
      </c>
      <c r="C13" t="s">
        <v>113</v>
      </c>
      <c r="D13" t="s">
        <v>120</v>
      </c>
      <c r="E13" t="s">
        <v>166</v>
      </c>
      <c r="F13">
        <v>2</v>
      </c>
      <c r="G13">
        <v>0</v>
      </c>
      <c r="H13">
        <v>8</v>
      </c>
      <c r="I13">
        <v>3</v>
      </c>
      <c r="J13">
        <v>1</v>
      </c>
      <c r="K13">
        <v>0</v>
      </c>
      <c r="L13">
        <v>0</v>
      </c>
      <c r="M13">
        <v>2</v>
      </c>
      <c r="N13">
        <v>4</v>
      </c>
      <c r="O13">
        <v>2.2142857142999999</v>
      </c>
    </row>
    <row r="14" spans="1:15">
      <c r="A14" t="s">
        <v>95</v>
      </c>
      <c r="B14" t="s">
        <v>117</v>
      </c>
      <c r="C14" t="s">
        <v>110</v>
      </c>
      <c r="D14" t="s">
        <v>120</v>
      </c>
      <c r="E14" t="s">
        <v>166</v>
      </c>
      <c r="F14">
        <v>20</v>
      </c>
      <c r="G14">
        <v>0</v>
      </c>
      <c r="H14">
        <v>6</v>
      </c>
      <c r="I14">
        <v>1</v>
      </c>
      <c r="J14">
        <v>0</v>
      </c>
      <c r="K14">
        <v>0</v>
      </c>
      <c r="L14">
        <v>0</v>
      </c>
      <c r="M14">
        <v>20</v>
      </c>
      <c r="N14">
        <v>1</v>
      </c>
      <c r="O14">
        <v>1.2962962963</v>
      </c>
    </row>
    <row r="15" spans="1:15">
      <c r="A15" t="s">
        <v>132</v>
      </c>
      <c r="B15" t="s">
        <v>117</v>
      </c>
      <c r="C15" t="s">
        <v>110</v>
      </c>
      <c r="D15" t="s">
        <v>120</v>
      </c>
      <c r="E15" t="s">
        <v>166</v>
      </c>
      <c r="F15">
        <v>1</v>
      </c>
      <c r="G15">
        <v>0</v>
      </c>
      <c r="H15">
        <v>3</v>
      </c>
      <c r="I15">
        <v>3</v>
      </c>
      <c r="J15">
        <v>1</v>
      </c>
      <c r="K15">
        <v>1</v>
      </c>
      <c r="L15">
        <v>0</v>
      </c>
      <c r="M15">
        <v>1</v>
      </c>
      <c r="N15">
        <v>5</v>
      </c>
      <c r="O15">
        <v>2.7777777777999999</v>
      </c>
    </row>
    <row r="16" spans="1:15">
      <c r="A16" t="s">
        <v>134</v>
      </c>
      <c r="B16" t="s">
        <v>117</v>
      </c>
      <c r="C16" t="s">
        <v>110</v>
      </c>
      <c r="D16" t="s">
        <v>120</v>
      </c>
      <c r="E16" t="s">
        <v>166</v>
      </c>
      <c r="F16">
        <v>5</v>
      </c>
      <c r="G16">
        <v>0</v>
      </c>
      <c r="H16">
        <v>21</v>
      </c>
      <c r="I16">
        <v>1</v>
      </c>
      <c r="J16">
        <v>1</v>
      </c>
      <c r="K16">
        <v>8</v>
      </c>
      <c r="L16">
        <v>0</v>
      </c>
      <c r="M16">
        <v>5</v>
      </c>
      <c r="N16">
        <v>10</v>
      </c>
      <c r="O16">
        <v>2.6111111111</v>
      </c>
    </row>
    <row r="17" spans="1:15">
      <c r="A17" t="s">
        <v>136</v>
      </c>
      <c r="B17" t="s">
        <v>117</v>
      </c>
      <c r="C17" t="s">
        <v>110</v>
      </c>
      <c r="D17" t="s">
        <v>120</v>
      </c>
      <c r="E17" t="s">
        <v>166</v>
      </c>
      <c r="F17">
        <v>8</v>
      </c>
      <c r="G17">
        <v>0</v>
      </c>
      <c r="H17">
        <v>20</v>
      </c>
      <c r="I17">
        <v>1</v>
      </c>
      <c r="J17">
        <v>0</v>
      </c>
      <c r="K17">
        <v>2</v>
      </c>
      <c r="L17">
        <v>0</v>
      </c>
      <c r="M17">
        <v>8</v>
      </c>
      <c r="N17">
        <v>3</v>
      </c>
      <c r="O17">
        <v>1.9677419355000001</v>
      </c>
    </row>
    <row r="18" spans="1:15">
      <c r="A18" t="s">
        <v>138</v>
      </c>
      <c r="B18" t="s">
        <v>118</v>
      </c>
      <c r="C18" t="s">
        <v>110</v>
      </c>
      <c r="D18" t="s">
        <v>119</v>
      </c>
      <c r="E18" t="s">
        <v>152</v>
      </c>
      <c r="F18">
        <v>0</v>
      </c>
      <c r="G18">
        <v>0</v>
      </c>
      <c r="H18">
        <v>3</v>
      </c>
      <c r="I18">
        <v>3</v>
      </c>
      <c r="J18">
        <v>0</v>
      </c>
      <c r="K18">
        <v>0</v>
      </c>
      <c r="L18">
        <v>0</v>
      </c>
      <c r="M18">
        <v>0</v>
      </c>
      <c r="N18">
        <v>3</v>
      </c>
      <c r="O18">
        <v>2.5</v>
      </c>
    </row>
    <row r="19" spans="1:15">
      <c r="A19" t="s">
        <v>140</v>
      </c>
      <c r="B19" t="s">
        <v>118</v>
      </c>
      <c r="C19" t="s">
        <v>110</v>
      </c>
      <c r="D19" t="s">
        <v>119</v>
      </c>
      <c r="E19" t="s">
        <v>152</v>
      </c>
      <c r="F19">
        <v>0</v>
      </c>
      <c r="G19">
        <v>0</v>
      </c>
      <c r="H19">
        <v>5</v>
      </c>
      <c r="I19">
        <v>1</v>
      </c>
      <c r="J19">
        <v>0</v>
      </c>
      <c r="K19">
        <v>0</v>
      </c>
      <c r="L19">
        <v>0</v>
      </c>
      <c r="M19">
        <v>0</v>
      </c>
      <c r="N19">
        <v>1</v>
      </c>
      <c r="O19">
        <v>2.1666666666999999</v>
      </c>
    </row>
    <row r="20" spans="1:15">
      <c r="A20" t="s">
        <v>145</v>
      </c>
      <c r="B20" t="s">
        <v>118</v>
      </c>
      <c r="C20" t="s">
        <v>110</v>
      </c>
      <c r="D20" t="s">
        <v>119</v>
      </c>
      <c r="E20" t="s">
        <v>152</v>
      </c>
      <c r="F20">
        <v>0</v>
      </c>
      <c r="G20">
        <v>0</v>
      </c>
      <c r="H20">
        <v>4</v>
      </c>
      <c r="I20">
        <v>2</v>
      </c>
      <c r="J20">
        <v>0</v>
      </c>
      <c r="K20">
        <v>0</v>
      </c>
      <c r="L20">
        <v>0</v>
      </c>
      <c r="M20">
        <v>0</v>
      </c>
      <c r="N20">
        <v>2</v>
      </c>
      <c r="O20">
        <v>2.3333333333000001</v>
      </c>
    </row>
    <row r="21" spans="1:15">
      <c r="A21" t="s">
        <v>146</v>
      </c>
      <c r="B21" t="s">
        <v>118</v>
      </c>
      <c r="C21" t="s">
        <v>110</v>
      </c>
      <c r="D21" t="s">
        <v>119</v>
      </c>
      <c r="E21" t="s">
        <v>152</v>
      </c>
      <c r="F21">
        <v>0</v>
      </c>
      <c r="G21">
        <v>0</v>
      </c>
      <c r="H21">
        <v>7</v>
      </c>
      <c r="I21">
        <v>4</v>
      </c>
      <c r="J21">
        <v>1</v>
      </c>
      <c r="K21">
        <v>4</v>
      </c>
      <c r="L21">
        <v>0</v>
      </c>
      <c r="M21">
        <v>0</v>
      </c>
      <c r="N21">
        <v>9</v>
      </c>
      <c r="O21">
        <v>3.125</v>
      </c>
    </row>
    <row r="22" spans="1:15">
      <c r="A22" t="s">
        <v>147</v>
      </c>
      <c r="B22" t="s">
        <v>118</v>
      </c>
      <c r="C22" t="s">
        <v>110</v>
      </c>
      <c r="D22" t="s">
        <v>119</v>
      </c>
      <c r="E22" t="s">
        <v>152</v>
      </c>
      <c r="F22">
        <v>0</v>
      </c>
      <c r="G22">
        <v>0</v>
      </c>
      <c r="H22">
        <v>5</v>
      </c>
      <c r="I22">
        <v>0</v>
      </c>
      <c r="J22">
        <v>0</v>
      </c>
      <c r="K22">
        <v>1</v>
      </c>
      <c r="L22">
        <v>0</v>
      </c>
      <c r="M22">
        <v>0</v>
      </c>
      <c r="N22">
        <v>1</v>
      </c>
      <c r="O22">
        <v>2.5</v>
      </c>
    </row>
    <row r="23" spans="1:15">
      <c r="A23" t="s">
        <v>148</v>
      </c>
      <c r="B23" t="s">
        <v>118</v>
      </c>
      <c r="C23" t="s">
        <v>110</v>
      </c>
      <c r="D23" t="s">
        <v>119</v>
      </c>
      <c r="E23" t="s">
        <v>152</v>
      </c>
      <c r="F23">
        <v>0</v>
      </c>
      <c r="G23">
        <v>0</v>
      </c>
      <c r="H23">
        <v>4</v>
      </c>
      <c r="I23">
        <v>2</v>
      </c>
      <c r="J23">
        <v>0</v>
      </c>
      <c r="K23">
        <v>0</v>
      </c>
      <c r="L23">
        <v>0</v>
      </c>
      <c r="M23">
        <v>0</v>
      </c>
      <c r="N23">
        <v>2</v>
      </c>
      <c r="O23">
        <v>2.3333333333000001</v>
      </c>
    </row>
    <row r="24" spans="1:15">
      <c r="A24" t="s">
        <v>151</v>
      </c>
      <c r="B24" t="s">
        <v>118</v>
      </c>
      <c r="C24" t="s">
        <v>110</v>
      </c>
      <c r="D24" t="s">
        <v>119</v>
      </c>
      <c r="E24" t="s">
        <v>152</v>
      </c>
      <c r="F24">
        <v>0</v>
      </c>
      <c r="G24">
        <v>0</v>
      </c>
      <c r="H24">
        <v>3</v>
      </c>
      <c r="I24">
        <v>1</v>
      </c>
      <c r="J24">
        <v>0</v>
      </c>
      <c r="K24">
        <v>0</v>
      </c>
      <c r="L24">
        <v>0</v>
      </c>
      <c r="M24">
        <v>0</v>
      </c>
      <c r="N24">
        <v>1</v>
      </c>
      <c r="O24">
        <v>2.25</v>
      </c>
    </row>
    <row r="25" spans="1:15">
      <c r="A25" t="s">
        <v>153</v>
      </c>
      <c r="B25" t="s">
        <v>118</v>
      </c>
      <c r="C25" t="s">
        <v>110</v>
      </c>
      <c r="D25" t="s">
        <v>119</v>
      </c>
      <c r="E25" t="s">
        <v>152</v>
      </c>
      <c r="F25">
        <v>0</v>
      </c>
      <c r="G25">
        <v>0</v>
      </c>
      <c r="H25">
        <v>8</v>
      </c>
      <c r="I25">
        <v>2</v>
      </c>
      <c r="J25">
        <v>0</v>
      </c>
      <c r="K25">
        <v>0</v>
      </c>
      <c r="L25">
        <v>0</v>
      </c>
      <c r="M25">
        <v>0</v>
      </c>
      <c r="N25">
        <v>2</v>
      </c>
      <c r="O25">
        <v>2.2000000000000002</v>
      </c>
    </row>
    <row r="26" spans="1:15">
      <c r="A26" t="s">
        <v>154</v>
      </c>
      <c r="B26" t="s">
        <v>118</v>
      </c>
      <c r="C26" t="s">
        <v>110</v>
      </c>
      <c r="D26" t="s">
        <v>119</v>
      </c>
      <c r="E26" t="s">
        <v>152</v>
      </c>
      <c r="F26">
        <v>0</v>
      </c>
      <c r="G26">
        <v>0</v>
      </c>
      <c r="H26">
        <v>2</v>
      </c>
      <c r="I26">
        <v>1</v>
      </c>
      <c r="J26">
        <v>0</v>
      </c>
      <c r="K26">
        <v>0</v>
      </c>
      <c r="L26">
        <v>0</v>
      </c>
      <c r="M26">
        <v>0</v>
      </c>
      <c r="N26">
        <v>1</v>
      </c>
      <c r="O26">
        <v>2.3333333333000001</v>
      </c>
    </row>
    <row r="27" spans="1:15">
      <c r="A27" t="s">
        <v>96</v>
      </c>
      <c r="B27" t="s">
        <v>118</v>
      </c>
      <c r="C27" t="s">
        <v>110</v>
      </c>
      <c r="D27" t="s">
        <v>119</v>
      </c>
      <c r="E27" t="s">
        <v>152</v>
      </c>
      <c r="F27">
        <v>0</v>
      </c>
      <c r="G27">
        <v>0</v>
      </c>
      <c r="H27">
        <v>6</v>
      </c>
      <c r="I27">
        <v>1</v>
      </c>
      <c r="J27">
        <v>0</v>
      </c>
      <c r="K27">
        <v>0</v>
      </c>
      <c r="L27">
        <v>0</v>
      </c>
      <c r="M27">
        <v>0</v>
      </c>
      <c r="N27">
        <v>1</v>
      </c>
      <c r="O27">
        <v>2.1428571429000001</v>
      </c>
    </row>
    <row r="28" spans="1:15">
      <c r="A28" t="s">
        <v>97</v>
      </c>
      <c r="B28" t="s">
        <v>118</v>
      </c>
      <c r="C28" t="s">
        <v>110</v>
      </c>
      <c r="D28" t="s">
        <v>119</v>
      </c>
      <c r="E28" t="s">
        <v>152</v>
      </c>
      <c r="F28">
        <v>0</v>
      </c>
      <c r="G28">
        <v>0</v>
      </c>
      <c r="H28">
        <v>8</v>
      </c>
      <c r="I28">
        <v>0</v>
      </c>
      <c r="J28">
        <v>1</v>
      </c>
      <c r="K28">
        <v>1</v>
      </c>
      <c r="L28">
        <v>0</v>
      </c>
      <c r="M28">
        <v>0</v>
      </c>
      <c r="N28">
        <v>2</v>
      </c>
      <c r="O28">
        <v>2.5</v>
      </c>
    </row>
    <row r="29" spans="1:15">
      <c r="A29" t="s">
        <v>98</v>
      </c>
      <c r="B29" t="s">
        <v>118</v>
      </c>
      <c r="C29" t="s">
        <v>110</v>
      </c>
      <c r="D29" t="s">
        <v>119</v>
      </c>
      <c r="E29" t="s">
        <v>152</v>
      </c>
      <c r="F29">
        <v>0</v>
      </c>
      <c r="G29">
        <v>0</v>
      </c>
      <c r="H29">
        <v>7</v>
      </c>
      <c r="I29">
        <v>3</v>
      </c>
      <c r="J29">
        <v>3</v>
      </c>
      <c r="K29">
        <v>5</v>
      </c>
      <c r="L29">
        <v>0</v>
      </c>
      <c r="M29">
        <v>0</v>
      </c>
      <c r="N29">
        <v>11</v>
      </c>
      <c r="O29">
        <v>3.3333333333000001</v>
      </c>
    </row>
    <row r="30" spans="1:15">
      <c r="A30" t="s">
        <v>99</v>
      </c>
      <c r="B30" t="s">
        <v>118</v>
      </c>
      <c r="C30" t="s">
        <v>113</v>
      </c>
      <c r="D30" t="s">
        <v>119</v>
      </c>
      <c r="E30" t="s">
        <v>152</v>
      </c>
      <c r="F30">
        <v>1</v>
      </c>
      <c r="G30">
        <v>0</v>
      </c>
      <c r="H30">
        <v>3</v>
      </c>
      <c r="I30">
        <v>0</v>
      </c>
      <c r="J30">
        <v>0</v>
      </c>
      <c r="K30">
        <v>0</v>
      </c>
      <c r="L30">
        <v>0</v>
      </c>
      <c r="M30">
        <v>1</v>
      </c>
      <c r="N30">
        <v>0</v>
      </c>
      <c r="O30">
        <v>1.75</v>
      </c>
    </row>
    <row r="31" spans="1:15">
      <c r="A31" t="s">
        <v>139</v>
      </c>
      <c r="B31" t="s">
        <v>118</v>
      </c>
      <c r="C31" t="s">
        <v>113</v>
      </c>
      <c r="D31" t="s">
        <v>119</v>
      </c>
      <c r="E31" t="s">
        <v>152</v>
      </c>
      <c r="F31">
        <v>0</v>
      </c>
      <c r="G31">
        <v>0</v>
      </c>
      <c r="H31">
        <v>1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2</v>
      </c>
    </row>
    <row r="32" spans="1:15">
      <c r="A32" t="s">
        <v>141</v>
      </c>
      <c r="B32" t="s">
        <v>118</v>
      </c>
      <c r="C32" t="s">
        <v>113</v>
      </c>
      <c r="D32" t="s">
        <v>119</v>
      </c>
      <c r="E32" t="s">
        <v>152</v>
      </c>
      <c r="F32">
        <v>0</v>
      </c>
      <c r="G32">
        <v>0</v>
      </c>
      <c r="H32">
        <v>1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2</v>
      </c>
    </row>
    <row r="33" spans="1:15">
      <c r="A33" t="s">
        <v>142</v>
      </c>
      <c r="B33" t="s">
        <v>118</v>
      </c>
      <c r="C33" t="s">
        <v>113</v>
      </c>
      <c r="D33" t="s">
        <v>119</v>
      </c>
      <c r="E33" t="s">
        <v>152</v>
      </c>
      <c r="F33">
        <v>0</v>
      </c>
      <c r="G33">
        <v>0</v>
      </c>
      <c r="H33">
        <v>5</v>
      </c>
      <c r="I33">
        <v>2</v>
      </c>
      <c r="J33">
        <v>1</v>
      </c>
      <c r="K33">
        <v>6</v>
      </c>
      <c r="L33">
        <v>0</v>
      </c>
      <c r="M33">
        <v>0</v>
      </c>
      <c r="N33">
        <v>9</v>
      </c>
      <c r="O33">
        <v>3.5714285713999998</v>
      </c>
    </row>
    <row r="34" spans="1:15">
      <c r="A34" t="s">
        <v>143</v>
      </c>
      <c r="B34" t="s">
        <v>118</v>
      </c>
      <c r="C34" t="s">
        <v>113</v>
      </c>
      <c r="D34" t="s">
        <v>119</v>
      </c>
      <c r="E34" t="s">
        <v>152</v>
      </c>
      <c r="F34">
        <v>0</v>
      </c>
      <c r="G34">
        <v>0</v>
      </c>
      <c r="H34">
        <v>1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2</v>
      </c>
    </row>
    <row r="35" spans="1:15">
      <c r="A35" t="s">
        <v>144</v>
      </c>
      <c r="B35" t="s">
        <v>118</v>
      </c>
      <c r="C35" t="s">
        <v>113</v>
      </c>
      <c r="D35" t="s">
        <v>119</v>
      </c>
      <c r="E35" t="s">
        <v>152</v>
      </c>
      <c r="F35">
        <v>0</v>
      </c>
      <c r="G35">
        <v>0</v>
      </c>
      <c r="H35">
        <v>7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2</v>
      </c>
    </row>
    <row r="36" spans="1:15">
      <c r="A36" t="s">
        <v>149</v>
      </c>
      <c r="B36" t="s">
        <v>118</v>
      </c>
      <c r="C36" t="s">
        <v>113</v>
      </c>
      <c r="D36" t="s">
        <v>119</v>
      </c>
      <c r="E36" t="s">
        <v>152</v>
      </c>
      <c r="F36">
        <v>0</v>
      </c>
      <c r="G36">
        <v>0</v>
      </c>
      <c r="H36">
        <v>3</v>
      </c>
      <c r="I36">
        <v>0</v>
      </c>
      <c r="J36">
        <v>0</v>
      </c>
      <c r="K36">
        <v>1</v>
      </c>
      <c r="L36">
        <v>0</v>
      </c>
      <c r="M36">
        <v>0</v>
      </c>
      <c r="N36">
        <v>1</v>
      </c>
      <c r="O36">
        <v>2.75</v>
      </c>
    </row>
    <row r="37" spans="1:15">
      <c r="A37" t="s">
        <v>150</v>
      </c>
      <c r="B37" t="s">
        <v>118</v>
      </c>
      <c r="C37" t="s">
        <v>113</v>
      </c>
      <c r="D37" t="s">
        <v>119</v>
      </c>
      <c r="E37" t="s">
        <v>152</v>
      </c>
      <c r="F37">
        <v>3</v>
      </c>
      <c r="G37">
        <v>0</v>
      </c>
      <c r="H37">
        <v>6</v>
      </c>
      <c r="I37">
        <v>1</v>
      </c>
      <c r="J37">
        <v>1</v>
      </c>
      <c r="K37">
        <v>1</v>
      </c>
      <c r="L37">
        <v>0</v>
      </c>
      <c r="M37">
        <v>3</v>
      </c>
      <c r="N37">
        <v>3</v>
      </c>
      <c r="O37">
        <v>2.25</v>
      </c>
    </row>
    <row r="38" spans="1:15">
      <c r="A38" t="s">
        <v>100</v>
      </c>
      <c r="B38" t="s">
        <v>118</v>
      </c>
      <c r="C38" t="s">
        <v>113</v>
      </c>
      <c r="D38" t="s">
        <v>119</v>
      </c>
      <c r="E38" t="s">
        <v>152</v>
      </c>
      <c r="F38">
        <v>0</v>
      </c>
      <c r="G38">
        <v>0</v>
      </c>
      <c r="H38">
        <v>2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2</v>
      </c>
    </row>
    <row r="39" spans="1:15">
      <c r="A39" t="s">
        <v>101</v>
      </c>
      <c r="B39" t="s">
        <v>118</v>
      </c>
      <c r="C39" t="s">
        <v>113</v>
      </c>
      <c r="D39" t="s">
        <v>119</v>
      </c>
      <c r="E39" t="s">
        <v>152</v>
      </c>
      <c r="F39">
        <v>0</v>
      </c>
      <c r="G39">
        <v>0</v>
      </c>
      <c r="H39">
        <v>3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2</v>
      </c>
    </row>
    <row r="40" spans="1:15">
      <c r="A40" t="s">
        <v>102</v>
      </c>
      <c r="B40" t="s">
        <v>118</v>
      </c>
      <c r="C40" t="s">
        <v>113</v>
      </c>
      <c r="D40" t="s">
        <v>119</v>
      </c>
      <c r="E40" t="s">
        <v>152</v>
      </c>
      <c r="F40">
        <v>0</v>
      </c>
      <c r="G40">
        <v>0</v>
      </c>
      <c r="H40">
        <v>3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2</v>
      </c>
    </row>
    <row r="41" spans="1:15">
      <c r="A41" t="s">
        <v>103</v>
      </c>
      <c r="B41" t="s">
        <v>118</v>
      </c>
      <c r="C41" t="s">
        <v>113</v>
      </c>
      <c r="D41" t="s">
        <v>119</v>
      </c>
      <c r="E41" t="s">
        <v>152</v>
      </c>
      <c r="F41">
        <v>0</v>
      </c>
      <c r="G41">
        <v>0</v>
      </c>
      <c r="H41">
        <v>7</v>
      </c>
      <c r="I41">
        <v>1</v>
      </c>
      <c r="J41">
        <v>0</v>
      </c>
      <c r="K41">
        <v>0</v>
      </c>
      <c r="L41">
        <v>0</v>
      </c>
      <c r="M41">
        <v>0</v>
      </c>
      <c r="N41">
        <v>1</v>
      </c>
      <c r="O41">
        <v>2.125</v>
      </c>
    </row>
  </sheetData>
  <phoneticPr fontId="1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U42"/>
  <sheetViews>
    <sheetView tabSelected="1" topLeftCell="M1" workbookViewId="0">
      <selection activeCell="A33" sqref="A33:M33"/>
    </sheetView>
  </sheetViews>
  <sheetFormatPr baseColWidth="10" defaultRowHeight="13"/>
  <sheetData>
    <row r="1" spans="1:21">
      <c r="A1" t="s">
        <v>170</v>
      </c>
      <c r="B1" t="s">
        <v>112</v>
      </c>
      <c r="C1" t="s">
        <v>21</v>
      </c>
      <c r="D1" t="s">
        <v>24</v>
      </c>
      <c r="E1" t="s">
        <v>25</v>
      </c>
      <c r="F1" t="s">
        <v>91</v>
      </c>
      <c r="G1" t="s">
        <v>33</v>
      </c>
      <c r="H1" t="s">
        <v>92</v>
      </c>
      <c r="I1" t="s">
        <v>36</v>
      </c>
      <c r="J1" t="s">
        <v>93</v>
      </c>
      <c r="K1" t="s">
        <v>39</v>
      </c>
      <c r="L1" t="s">
        <v>171</v>
      </c>
      <c r="M1" t="s">
        <v>172</v>
      </c>
      <c r="N1" t="s">
        <v>173</v>
      </c>
      <c r="O1" t="s">
        <v>174</v>
      </c>
      <c r="P1" t="s">
        <v>175</v>
      </c>
      <c r="Q1" t="s">
        <v>176</v>
      </c>
      <c r="R1" t="s">
        <v>177</v>
      </c>
      <c r="S1" t="s">
        <v>168</v>
      </c>
      <c r="T1" t="s">
        <v>169</v>
      </c>
      <c r="U1" t="s">
        <v>41</v>
      </c>
    </row>
    <row r="2" spans="1:21">
      <c r="A2" t="s">
        <v>155</v>
      </c>
      <c r="B2" t="s">
        <v>113</v>
      </c>
      <c r="C2" t="s">
        <v>163</v>
      </c>
      <c r="L2">
        <v>15</v>
      </c>
      <c r="M2">
        <v>2</v>
      </c>
      <c r="N2">
        <v>7</v>
      </c>
      <c r="O2">
        <v>7</v>
      </c>
      <c r="P2">
        <v>3</v>
      </c>
      <c r="Q2">
        <v>2</v>
      </c>
      <c r="R2">
        <v>0</v>
      </c>
      <c r="S2">
        <v>17</v>
      </c>
      <c r="T2">
        <v>12</v>
      </c>
      <c r="U2">
        <v>2.0555555555999998</v>
      </c>
    </row>
    <row r="3" spans="1:21">
      <c r="A3" t="s">
        <v>156</v>
      </c>
      <c r="B3" t="s">
        <v>113</v>
      </c>
      <c r="C3" t="s">
        <v>163</v>
      </c>
      <c r="L3">
        <v>18</v>
      </c>
      <c r="M3">
        <v>7</v>
      </c>
      <c r="N3">
        <v>4</v>
      </c>
      <c r="O3">
        <v>8</v>
      </c>
      <c r="P3">
        <v>0</v>
      </c>
      <c r="Q3">
        <v>0</v>
      </c>
      <c r="R3">
        <v>0</v>
      </c>
      <c r="S3">
        <v>25</v>
      </c>
      <c r="T3">
        <v>8</v>
      </c>
      <c r="U3">
        <v>1.5405405405000001</v>
      </c>
    </row>
    <row r="4" spans="1:21">
      <c r="A4" t="s">
        <v>157</v>
      </c>
      <c r="B4" t="s">
        <v>113</v>
      </c>
      <c r="C4" t="s">
        <v>163</v>
      </c>
      <c r="L4">
        <v>21</v>
      </c>
      <c r="M4">
        <v>7</v>
      </c>
      <c r="N4">
        <v>9</v>
      </c>
      <c r="O4">
        <v>4</v>
      </c>
      <c r="P4">
        <v>0</v>
      </c>
      <c r="Q4">
        <v>1</v>
      </c>
      <c r="R4">
        <v>0</v>
      </c>
      <c r="S4">
        <v>28</v>
      </c>
      <c r="T4">
        <v>5</v>
      </c>
      <c r="U4">
        <v>1.5</v>
      </c>
    </row>
    <row r="5" spans="1:21">
      <c r="A5" t="s">
        <v>158</v>
      </c>
      <c r="B5" t="s">
        <v>113</v>
      </c>
      <c r="C5" t="s">
        <v>163</v>
      </c>
      <c r="L5">
        <v>14</v>
      </c>
      <c r="M5">
        <v>11</v>
      </c>
      <c r="N5">
        <v>3</v>
      </c>
      <c r="O5">
        <v>3</v>
      </c>
      <c r="P5">
        <v>0</v>
      </c>
      <c r="Q5">
        <v>0</v>
      </c>
      <c r="R5">
        <v>0</v>
      </c>
      <c r="S5">
        <v>25</v>
      </c>
      <c r="T5">
        <v>3</v>
      </c>
      <c r="U5">
        <v>1.2903225806</v>
      </c>
    </row>
    <row r="6" spans="1:21">
      <c r="A6" t="s">
        <v>159</v>
      </c>
      <c r="B6" t="s">
        <v>113</v>
      </c>
      <c r="C6" t="s">
        <v>163</v>
      </c>
      <c r="L6">
        <v>9</v>
      </c>
      <c r="M6">
        <v>6</v>
      </c>
      <c r="N6">
        <v>9</v>
      </c>
      <c r="O6">
        <v>3</v>
      </c>
      <c r="P6">
        <v>0</v>
      </c>
      <c r="Q6">
        <v>1</v>
      </c>
      <c r="R6">
        <v>0</v>
      </c>
      <c r="S6">
        <v>15</v>
      </c>
      <c r="T6">
        <v>4</v>
      </c>
      <c r="U6">
        <v>1.6785714286</v>
      </c>
    </row>
    <row r="7" spans="1:21">
      <c r="A7" t="s">
        <v>160</v>
      </c>
      <c r="B7" t="s">
        <v>113</v>
      </c>
      <c r="C7" t="s">
        <v>163</v>
      </c>
      <c r="L7">
        <v>1</v>
      </c>
      <c r="M7">
        <v>0</v>
      </c>
      <c r="N7">
        <v>1</v>
      </c>
      <c r="O7">
        <v>3</v>
      </c>
      <c r="P7">
        <v>0</v>
      </c>
      <c r="Q7">
        <v>0</v>
      </c>
      <c r="R7">
        <v>0</v>
      </c>
      <c r="S7">
        <v>1</v>
      </c>
      <c r="T7">
        <v>3</v>
      </c>
      <c r="U7">
        <v>2.4</v>
      </c>
    </row>
    <row r="8" spans="1:21">
      <c r="A8" t="s">
        <v>161</v>
      </c>
      <c r="B8" t="s">
        <v>113</v>
      </c>
      <c r="C8" t="s">
        <v>163</v>
      </c>
      <c r="L8">
        <v>8</v>
      </c>
      <c r="M8">
        <v>19</v>
      </c>
      <c r="N8">
        <v>4</v>
      </c>
      <c r="O8">
        <v>5</v>
      </c>
      <c r="P8">
        <v>0</v>
      </c>
      <c r="Q8">
        <v>1</v>
      </c>
      <c r="R8">
        <v>0</v>
      </c>
      <c r="S8">
        <v>27</v>
      </c>
      <c r="T8">
        <v>6</v>
      </c>
      <c r="U8">
        <v>1.4864864865</v>
      </c>
    </row>
    <row r="9" spans="1:21">
      <c r="A9" t="s">
        <v>162</v>
      </c>
      <c r="B9" t="s">
        <v>113</v>
      </c>
      <c r="C9" t="s">
        <v>163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</row>
    <row r="10" spans="1:21">
      <c r="A10" t="s">
        <v>121</v>
      </c>
      <c r="B10" t="s">
        <v>110</v>
      </c>
      <c r="C10" t="s">
        <v>164</v>
      </c>
      <c r="D10">
        <v>1.5263157894999999</v>
      </c>
      <c r="E10">
        <v>61.223684210999998</v>
      </c>
      <c r="F10">
        <v>699.96299999999997</v>
      </c>
      <c r="G10">
        <v>11.432879433</v>
      </c>
      <c r="H10">
        <v>393.75049999999999</v>
      </c>
      <c r="I10">
        <v>6.4313427895981103</v>
      </c>
      <c r="J10">
        <v>291.20299999999997</v>
      </c>
      <c r="K10">
        <v>4.7563782506000001</v>
      </c>
      <c r="L10">
        <v>4</v>
      </c>
      <c r="M10">
        <v>12</v>
      </c>
      <c r="N10">
        <v>9</v>
      </c>
      <c r="O10">
        <v>0</v>
      </c>
      <c r="P10">
        <v>0</v>
      </c>
      <c r="Q10">
        <v>4</v>
      </c>
      <c r="R10">
        <v>5</v>
      </c>
      <c r="S10">
        <v>16</v>
      </c>
      <c r="T10">
        <v>9</v>
      </c>
      <c r="U10">
        <v>2.4705882353000002</v>
      </c>
    </row>
    <row r="11" spans="1:21">
      <c r="A11" t="s">
        <v>122</v>
      </c>
      <c r="B11" t="s">
        <v>113</v>
      </c>
      <c r="C11" t="s">
        <v>164</v>
      </c>
      <c r="D11">
        <v>1.0263157894999999</v>
      </c>
      <c r="E11">
        <v>45.573684211</v>
      </c>
      <c r="F11">
        <v>466.39449999999999</v>
      </c>
      <c r="G11">
        <v>10.233855525999999</v>
      </c>
      <c r="H11">
        <v>307.41149999999999</v>
      </c>
      <c r="I11">
        <v>6.7453730222889501</v>
      </c>
      <c r="J11">
        <v>209.87725</v>
      </c>
      <c r="K11">
        <v>4.6052289525000001</v>
      </c>
      <c r="L11">
        <v>3</v>
      </c>
      <c r="M11">
        <v>9</v>
      </c>
      <c r="N11">
        <v>7</v>
      </c>
      <c r="O11">
        <v>0</v>
      </c>
      <c r="P11">
        <v>1</v>
      </c>
      <c r="Q11">
        <v>0</v>
      </c>
      <c r="R11">
        <v>0</v>
      </c>
      <c r="S11">
        <v>12</v>
      </c>
      <c r="T11">
        <v>1</v>
      </c>
      <c r="U11">
        <v>1.5</v>
      </c>
    </row>
    <row r="12" spans="1:21">
      <c r="A12" t="s">
        <v>123</v>
      </c>
      <c r="B12" t="s">
        <v>113</v>
      </c>
      <c r="C12" t="s">
        <v>164</v>
      </c>
      <c r="D12">
        <v>1.0526315789</v>
      </c>
      <c r="E12">
        <v>46.397368421000003</v>
      </c>
      <c r="F12">
        <v>430.57575000000003</v>
      </c>
      <c r="G12">
        <v>9.2801761102999993</v>
      </c>
      <c r="H12">
        <v>278.8775</v>
      </c>
      <c r="I12">
        <v>6.0106318416425601</v>
      </c>
      <c r="J12">
        <v>174.66075000000001</v>
      </c>
      <c r="K12">
        <v>3.7644538029999999</v>
      </c>
      <c r="L12">
        <v>4</v>
      </c>
      <c r="M12">
        <v>7</v>
      </c>
      <c r="N12">
        <v>1</v>
      </c>
      <c r="O12">
        <v>0</v>
      </c>
      <c r="P12">
        <v>0</v>
      </c>
      <c r="Q12">
        <v>0</v>
      </c>
      <c r="R12">
        <v>0</v>
      </c>
      <c r="S12">
        <v>11</v>
      </c>
      <c r="T12">
        <v>0</v>
      </c>
      <c r="U12">
        <v>1.0833333332999999</v>
      </c>
    </row>
    <row r="13" spans="1:21">
      <c r="A13" t="s">
        <v>124</v>
      </c>
      <c r="B13" t="s">
        <v>110</v>
      </c>
      <c r="C13" t="s">
        <v>164</v>
      </c>
      <c r="L13">
        <v>4</v>
      </c>
      <c r="M13">
        <v>0</v>
      </c>
      <c r="N13">
        <v>2</v>
      </c>
      <c r="O13">
        <v>0</v>
      </c>
      <c r="P13">
        <v>0</v>
      </c>
      <c r="Q13">
        <v>6</v>
      </c>
      <c r="R13">
        <v>7</v>
      </c>
      <c r="S13">
        <v>4</v>
      </c>
      <c r="T13">
        <v>13</v>
      </c>
      <c r="U13">
        <v>4.2105263158000001</v>
      </c>
    </row>
    <row r="14" spans="1:21">
      <c r="A14" t="s">
        <v>125</v>
      </c>
      <c r="B14" t="s">
        <v>110</v>
      </c>
      <c r="C14" t="s">
        <v>164</v>
      </c>
      <c r="D14">
        <v>1.6315789474</v>
      </c>
      <c r="E14">
        <v>64.518421052999997</v>
      </c>
      <c r="F14">
        <v>664.95825000000002</v>
      </c>
      <c r="G14">
        <v>10.306486723000001</v>
      </c>
      <c r="H14">
        <v>410.88574999999997</v>
      </c>
      <c r="I14">
        <v>6.3685028755557402</v>
      </c>
      <c r="J14">
        <v>329.34550000000002</v>
      </c>
      <c r="K14">
        <v>5.1046738996999999</v>
      </c>
      <c r="L14">
        <v>3</v>
      </c>
      <c r="M14">
        <v>1</v>
      </c>
      <c r="N14">
        <v>3</v>
      </c>
      <c r="O14">
        <v>2</v>
      </c>
      <c r="P14">
        <v>1</v>
      </c>
      <c r="Q14">
        <v>4</v>
      </c>
      <c r="R14">
        <v>4</v>
      </c>
      <c r="S14">
        <v>4</v>
      </c>
      <c r="T14">
        <v>11</v>
      </c>
      <c r="U14">
        <v>3.5555555555999998</v>
      </c>
    </row>
    <row r="15" spans="1:21">
      <c r="A15" t="s">
        <v>126</v>
      </c>
      <c r="B15" t="s">
        <v>113</v>
      </c>
      <c r="C15" t="s">
        <v>164</v>
      </c>
      <c r="D15">
        <v>1.0789473683999999</v>
      </c>
      <c r="E15">
        <v>47.221052632000003</v>
      </c>
      <c r="F15">
        <v>529.1825</v>
      </c>
      <c r="G15">
        <v>11.206495207</v>
      </c>
      <c r="H15">
        <v>301.95274999999998</v>
      </c>
      <c r="I15">
        <v>6.3944519059295599</v>
      </c>
      <c r="J15">
        <v>191.21850000000001</v>
      </c>
      <c r="K15">
        <v>4.0494332366999997</v>
      </c>
      <c r="L15">
        <v>10</v>
      </c>
      <c r="M15">
        <v>8</v>
      </c>
      <c r="N15">
        <v>5</v>
      </c>
      <c r="O15">
        <v>1</v>
      </c>
      <c r="P15">
        <v>0</v>
      </c>
      <c r="Q15">
        <v>4</v>
      </c>
      <c r="R15">
        <v>0</v>
      </c>
      <c r="S15">
        <v>18</v>
      </c>
      <c r="T15">
        <v>5</v>
      </c>
      <c r="U15">
        <v>1.8214285714</v>
      </c>
    </row>
    <row r="16" spans="1:21">
      <c r="A16" t="s">
        <v>127</v>
      </c>
      <c r="B16" t="s">
        <v>110</v>
      </c>
      <c r="C16" t="s">
        <v>164</v>
      </c>
      <c r="D16">
        <v>1.7105263157999999</v>
      </c>
      <c r="E16">
        <v>66.989473684000004</v>
      </c>
      <c r="F16">
        <v>779.17124999999999</v>
      </c>
      <c r="G16">
        <v>11.631249018</v>
      </c>
      <c r="H16">
        <v>411.51274999999998</v>
      </c>
      <c r="I16">
        <v>6.1429464566310497</v>
      </c>
      <c r="J16">
        <v>317.47375</v>
      </c>
      <c r="K16">
        <v>4.7391587445000001</v>
      </c>
      <c r="L16">
        <v>3</v>
      </c>
      <c r="M16">
        <v>0</v>
      </c>
      <c r="N16">
        <v>0</v>
      </c>
      <c r="O16">
        <v>3</v>
      </c>
      <c r="P16">
        <v>0</v>
      </c>
      <c r="Q16">
        <v>7</v>
      </c>
      <c r="R16">
        <v>3</v>
      </c>
      <c r="S16">
        <v>3</v>
      </c>
      <c r="T16">
        <v>13</v>
      </c>
      <c r="U16">
        <v>4.0625</v>
      </c>
    </row>
    <row r="17" spans="1:21">
      <c r="A17" t="s">
        <v>128</v>
      </c>
      <c r="B17" t="s">
        <v>113</v>
      </c>
      <c r="C17" t="s">
        <v>164</v>
      </c>
      <c r="D17">
        <v>1.0526315789</v>
      </c>
      <c r="E17">
        <v>46.397368421000003</v>
      </c>
      <c r="F17">
        <v>474.76274999999998</v>
      </c>
      <c r="G17">
        <v>10.232536158</v>
      </c>
      <c r="H17">
        <v>282.80725000000001</v>
      </c>
      <c r="I17">
        <v>6.0953295332085498</v>
      </c>
      <c r="J17">
        <v>165.51425</v>
      </c>
      <c r="K17">
        <v>3.5673197776999999</v>
      </c>
      <c r="L17">
        <v>10</v>
      </c>
      <c r="M17">
        <v>4</v>
      </c>
      <c r="N17">
        <v>7</v>
      </c>
      <c r="O17">
        <v>1</v>
      </c>
      <c r="P17">
        <v>0</v>
      </c>
      <c r="Q17">
        <v>0</v>
      </c>
      <c r="R17">
        <v>0</v>
      </c>
      <c r="S17">
        <v>14</v>
      </c>
      <c r="T17">
        <v>1</v>
      </c>
      <c r="U17">
        <v>1.4090909090999999</v>
      </c>
    </row>
    <row r="18" spans="1:21">
      <c r="A18" t="s">
        <v>129</v>
      </c>
      <c r="B18" t="s">
        <v>113</v>
      </c>
      <c r="C18" t="s">
        <v>164</v>
      </c>
      <c r="D18">
        <v>1.0789473683999999</v>
      </c>
      <c r="E18">
        <v>47.221052632000003</v>
      </c>
      <c r="F18">
        <v>497.53</v>
      </c>
      <c r="G18">
        <v>10.53619037</v>
      </c>
      <c r="H18">
        <v>312.16075000000001</v>
      </c>
      <c r="I18">
        <v>6.6106266718680402</v>
      </c>
      <c r="J18">
        <v>177.386</v>
      </c>
      <c r="K18">
        <v>3.7565024520999999</v>
      </c>
      <c r="L18">
        <v>2</v>
      </c>
      <c r="M18">
        <v>0</v>
      </c>
      <c r="N18">
        <v>1</v>
      </c>
      <c r="O18">
        <v>0</v>
      </c>
      <c r="P18">
        <v>0</v>
      </c>
      <c r="Q18">
        <v>0</v>
      </c>
      <c r="R18">
        <v>0</v>
      </c>
      <c r="S18">
        <v>2</v>
      </c>
      <c r="T18">
        <v>0</v>
      </c>
      <c r="U18">
        <v>1.3333333332999999</v>
      </c>
    </row>
    <row r="19" spans="1:21">
      <c r="A19" t="s">
        <v>130</v>
      </c>
      <c r="B19" t="s">
        <v>110</v>
      </c>
      <c r="C19" t="s">
        <v>164</v>
      </c>
      <c r="D19">
        <v>1.6842105263</v>
      </c>
      <c r="E19">
        <v>66.165789473999993</v>
      </c>
      <c r="F19">
        <v>605.28049999999996</v>
      </c>
      <c r="G19">
        <v>9.1479373980999998</v>
      </c>
      <c r="H19">
        <v>422.22125</v>
      </c>
      <c r="I19">
        <v>6.3812621803285197</v>
      </c>
      <c r="J19">
        <v>286.26949999999999</v>
      </c>
      <c r="K19">
        <v>4.3265485423000003</v>
      </c>
      <c r="L19">
        <v>7</v>
      </c>
      <c r="M19">
        <v>0</v>
      </c>
      <c r="N19">
        <v>4</v>
      </c>
      <c r="O19">
        <v>6</v>
      </c>
      <c r="P19">
        <v>1</v>
      </c>
      <c r="Q19">
        <v>11</v>
      </c>
      <c r="R19">
        <v>0</v>
      </c>
      <c r="S19">
        <v>7</v>
      </c>
      <c r="T19">
        <v>18</v>
      </c>
      <c r="U19">
        <v>3.1724137931</v>
      </c>
    </row>
    <row r="20" spans="1:21">
      <c r="A20" t="s">
        <v>131</v>
      </c>
      <c r="B20" t="s">
        <v>113</v>
      </c>
      <c r="C20" t="s">
        <v>164</v>
      </c>
      <c r="D20">
        <v>1.0263157894999999</v>
      </c>
      <c r="E20">
        <v>45.573684211</v>
      </c>
      <c r="F20">
        <v>586.57775000000004</v>
      </c>
      <c r="G20">
        <v>12.870974996999999</v>
      </c>
      <c r="H20">
        <v>308.37950000000001</v>
      </c>
      <c r="I20">
        <v>6.7666133502713901</v>
      </c>
      <c r="J20">
        <v>183.37825000000001</v>
      </c>
      <c r="K20">
        <v>4.0237749740000002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2</v>
      </c>
      <c r="S20">
        <v>0</v>
      </c>
      <c r="T20">
        <v>2</v>
      </c>
      <c r="U20">
        <v>6</v>
      </c>
    </row>
    <row r="21" spans="1:21">
      <c r="A21" t="s">
        <v>132</v>
      </c>
      <c r="B21" t="s">
        <v>110</v>
      </c>
      <c r="C21" t="s">
        <v>164</v>
      </c>
      <c r="D21">
        <v>1.7105263157999999</v>
      </c>
      <c r="E21">
        <v>66.989473684000004</v>
      </c>
      <c r="F21">
        <v>601.64224999999999</v>
      </c>
      <c r="G21">
        <v>8.9811460951999997</v>
      </c>
      <c r="H21">
        <v>390.32125000000002</v>
      </c>
      <c r="I21">
        <v>5.8266057118164696</v>
      </c>
      <c r="J21">
        <v>307.54624999999999</v>
      </c>
      <c r="K21">
        <v>4.5909638198999998</v>
      </c>
      <c r="L21">
        <v>2</v>
      </c>
      <c r="M21">
        <v>0</v>
      </c>
      <c r="N21">
        <v>5</v>
      </c>
      <c r="O21">
        <v>0</v>
      </c>
      <c r="P21">
        <v>3</v>
      </c>
      <c r="Q21">
        <v>6</v>
      </c>
      <c r="R21">
        <v>3</v>
      </c>
      <c r="S21">
        <v>2</v>
      </c>
      <c r="T21">
        <v>12</v>
      </c>
      <c r="U21">
        <v>3.7894736841999999</v>
      </c>
    </row>
    <row r="22" spans="1:21">
      <c r="A22" t="s">
        <v>133</v>
      </c>
      <c r="B22" t="s">
        <v>113</v>
      </c>
      <c r="C22" t="s">
        <v>164</v>
      </c>
      <c r="D22">
        <v>1.0526315789</v>
      </c>
      <c r="E22">
        <v>46.397368421000003</v>
      </c>
      <c r="F22">
        <v>436.19125000000003</v>
      </c>
      <c r="G22">
        <v>9.4012066813999997</v>
      </c>
      <c r="H22">
        <v>273.13</v>
      </c>
      <c r="I22">
        <v>5.8867562815495402</v>
      </c>
      <c r="J22">
        <v>169.89224999999999</v>
      </c>
      <c r="K22">
        <v>3.6616785775</v>
      </c>
      <c r="L22">
        <v>1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1</v>
      </c>
      <c r="T22">
        <v>0</v>
      </c>
      <c r="U22">
        <v>1</v>
      </c>
    </row>
    <row r="23" spans="1:21">
      <c r="A23" t="s">
        <v>134</v>
      </c>
      <c r="B23" t="s">
        <v>110</v>
      </c>
      <c r="C23" t="s">
        <v>164</v>
      </c>
      <c r="D23">
        <v>1.5263157894999999</v>
      </c>
      <c r="E23">
        <v>61.223684210999998</v>
      </c>
      <c r="F23">
        <v>561.40700000000004</v>
      </c>
      <c r="G23">
        <v>9.1697683214999994</v>
      </c>
      <c r="H23">
        <v>349.10149999999999</v>
      </c>
      <c r="I23">
        <v>5.7020661938534296</v>
      </c>
      <c r="J23">
        <v>267.59974999999997</v>
      </c>
      <c r="K23">
        <v>4.3708534279000002</v>
      </c>
      <c r="L23">
        <v>1</v>
      </c>
      <c r="M23">
        <v>0</v>
      </c>
      <c r="N23">
        <v>0</v>
      </c>
      <c r="O23">
        <v>0</v>
      </c>
      <c r="P23">
        <v>0</v>
      </c>
      <c r="Q23">
        <v>7</v>
      </c>
      <c r="R23">
        <v>0</v>
      </c>
      <c r="S23">
        <v>1</v>
      </c>
      <c r="T23">
        <v>7</v>
      </c>
      <c r="U23">
        <v>4.5</v>
      </c>
    </row>
    <row r="24" spans="1:21">
      <c r="A24" t="s">
        <v>135</v>
      </c>
      <c r="B24" t="s">
        <v>113</v>
      </c>
      <c r="C24" t="s">
        <v>164</v>
      </c>
      <c r="D24">
        <v>1.0526315789</v>
      </c>
      <c r="E24">
        <v>46.397368421000003</v>
      </c>
      <c r="F24">
        <v>629.18624999999997</v>
      </c>
      <c r="G24">
        <v>13.560817594</v>
      </c>
      <c r="H24">
        <v>329.4665</v>
      </c>
      <c r="I24">
        <v>7.1009738528727802</v>
      </c>
      <c r="J24">
        <v>174.97975</v>
      </c>
      <c r="K24">
        <v>3.7713291929000001</v>
      </c>
      <c r="L24">
        <v>1</v>
      </c>
      <c r="M24">
        <v>0</v>
      </c>
      <c r="N24">
        <v>0</v>
      </c>
      <c r="O24">
        <v>0</v>
      </c>
      <c r="P24">
        <v>3</v>
      </c>
      <c r="Q24">
        <v>2</v>
      </c>
      <c r="R24">
        <v>0</v>
      </c>
      <c r="S24">
        <v>1</v>
      </c>
      <c r="T24">
        <v>5</v>
      </c>
      <c r="U24">
        <v>3.8333333333000001</v>
      </c>
    </row>
    <row r="25" spans="1:21">
      <c r="A25" t="s">
        <v>136</v>
      </c>
      <c r="B25" t="s">
        <v>110</v>
      </c>
      <c r="C25" t="s">
        <v>164</v>
      </c>
      <c r="L25">
        <v>6</v>
      </c>
      <c r="M25">
        <v>1</v>
      </c>
      <c r="N25">
        <v>10</v>
      </c>
      <c r="O25">
        <v>2</v>
      </c>
      <c r="P25">
        <v>2</v>
      </c>
      <c r="Q25">
        <v>1</v>
      </c>
      <c r="R25">
        <v>2</v>
      </c>
      <c r="S25">
        <v>7</v>
      </c>
      <c r="T25">
        <v>7</v>
      </c>
      <c r="U25">
        <v>2.4166666666999999</v>
      </c>
    </row>
    <row r="26" spans="1:21">
      <c r="A26" t="s">
        <v>137</v>
      </c>
      <c r="B26" t="s">
        <v>113</v>
      </c>
      <c r="C26" t="s">
        <v>164</v>
      </c>
      <c r="D26">
        <v>1.0526315789</v>
      </c>
      <c r="E26">
        <v>46.397368421000003</v>
      </c>
      <c r="F26">
        <v>653.76300000000003</v>
      </c>
      <c r="G26">
        <v>14.090518972</v>
      </c>
      <c r="H26">
        <v>334.22674999999998</v>
      </c>
      <c r="I26">
        <v>7.2035712665191998</v>
      </c>
      <c r="J26">
        <v>195.70650000000001</v>
      </c>
      <c r="K26">
        <v>4.2180517270999998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1</v>
      </c>
      <c r="U26">
        <v>0</v>
      </c>
    </row>
    <row r="27" spans="1:21">
      <c r="A27" t="s">
        <v>138</v>
      </c>
      <c r="B27" t="s">
        <v>110</v>
      </c>
      <c r="C27" t="s">
        <v>164</v>
      </c>
      <c r="D27">
        <v>1.6842105263</v>
      </c>
      <c r="E27">
        <v>66.165789473999993</v>
      </c>
      <c r="F27">
        <v>844.46175000000005</v>
      </c>
      <c r="G27">
        <v>12.762815297</v>
      </c>
      <c r="H27">
        <v>421.26150000000001</v>
      </c>
      <c r="I27">
        <v>6.3667569502446</v>
      </c>
      <c r="J27">
        <v>289.12675000000002</v>
      </c>
      <c r="K27">
        <v>4.3697317345000002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8</v>
      </c>
      <c r="S27">
        <v>0</v>
      </c>
      <c r="T27">
        <v>8</v>
      </c>
      <c r="U27">
        <v>6</v>
      </c>
    </row>
    <row r="28" spans="1:21">
      <c r="A28" t="s">
        <v>139</v>
      </c>
      <c r="B28" t="s">
        <v>113</v>
      </c>
      <c r="C28" t="s">
        <v>164</v>
      </c>
      <c r="D28">
        <v>1.0263157894999999</v>
      </c>
      <c r="E28">
        <v>45.573684211</v>
      </c>
      <c r="F28">
        <v>526.40774999999996</v>
      </c>
      <c r="G28">
        <v>11.550695519</v>
      </c>
      <c r="H28">
        <v>332.387</v>
      </c>
      <c r="I28">
        <v>7.2933976209724003</v>
      </c>
      <c r="J28">
        <v>173.5855</v>
      </c>
      <c r="K28">
        <v>3.8088976787000002</v>
      </c>
      <c r="L28">
        <v>4</v>
      </c>
      <c r="M28">
        <v>0</v>
      </c>
      <c r="N28">
        <v>2</v>
      </c>
      <c r="O28">
        <v>0</v>
      </c>
      <c r="P28">
        <v>0</v>
      </c>
      <c r="Q28">
        <v>0</v>
      </c>
      <c r="R28">
        <v>0</v>
      </c>
      <c r="S28">
        <v>4</v>
      </c>
      <c r="T28">
        <v>0</v>
      </c>
      <c r="U28">
        <v>1.3333333332999999</v>
      </c>
    </row>
    <row r="29" spans="1:21">
      <c r="A29" t="s">
        <v>140</v>
      </c>
      <c r="B29" t="s">
        <v>110</v>
      </c>
      <c r="C29" t="s">
        <v>164</v>
      </c>
      <c r="D29">
        <v>1.5263157894999999</v>
      </c>
      <c r="E29">
        <v>61.223684210999998</v>
      </c>
      <c r="F29">
        <v>683.61699999999996</v>
      </c>
      <c r="G29">
        <v>11.165891253</v>
      </c>
      <c r="H29">
        <v>404.45075000000003</v>
      </c>
      <c r="I29">
        <v>6.6061158392435004</v>
      </c>
      <c r="J29">
        <v>249.74125000000001</v>
      </c>
      <c r="K29">
        <v>4.0791607565000003</v>
      </c>
      <c r="L29">
        <v>18</v>
      </c>
      <c r="M29">
        <v>5</v>
      </c>
      <c r="N29">
        <v>14</v>
      </c>
      <c r="O29">
        <v>1</v>
      </c>
      <c r="P29">
        <v>0</v>
      </c>
      <c r="Q29">
        <v>0</v>
      </c>
      <c r="R29">
        <v>0</v>
      </c>
      <c r="S29">
        <v>23</v>
      </c>
      <c r="T29">
        <v>1</v>
      </c>
      <c r="U29">
        <v>1.4210526316000001</v>
      </c>
    </row>
    <row r="30" spans="1:21">
      <c r="A30" t="s">
        <v>141</v>
      </c>
      <c r="B30" t="s">
        <v>113</v>
      </c>
      <c r="C30" t="s">
        <v>164</v>
      </c>
      <c r="D30">
        <v>1.0789473683999999</v>
      </c>
      <c r="E30">
        <v>47.221052632000003</v>
      </c>
      <c r="F30">
        <v>518.10825</v>
      </c>
      <c r="G30">
        <v>10.971975869</v>
      </c>
      <c r="H30">
        <v>311.39075000000003</v>
      </c>
      <c r="I30">
        <v>6.5943203856442301</v>
      </c>
      <c r="J30">
        <v>180.14975000000001</v>
      </c>
      <c r="K30">
        <v>3.8150303722999999</v>
      </c>
      <c r="L30">
        <v>1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1</v>
      </c>
      <c r="T30">
        <v>0</v>
      </c>
      <c r="U30">
        <v>1</v>
      </c>
    </row>
    <row r="31" spans="1:21">
      <c r="A31" t="s">
        <v>142</v>
      </c>
      <c r="B31" t="s">
        <v>113</v>
      </c>
      <c r="C31" t="s">
        <v>164</v>
      </c>
      <c r="D31">
        <v>1.1578947368000001</v>
      </c>
      <c r="E31">
        <v>49.692105263000002</v>
      </c>
      <c r="F31">
        <v>517.31349999999998</v>
      </c>
      <c r="G31">
        <v>10.410375999999999</v>
      </c>
      <c r="H31">
        <v>330.67925000000002</v>
      </c>
      <c r="I31">
        <v>6.6545630990838296</v>
      </c>
      <c r="J31">
        <v>218.48474999999999</v>
      </c>
      <c r="K31">
        <v>4.3967698458999998</v>
      </c>
      <c r="L31">
        <v>0</v>
      </c>
      <c r="M31">
        <v>2</v>
      </c>
      <c r="N31">
        <v>11</v>
      </c>
      <c r="O31">
        <v>0</v>
      </c>
      <c r="P31">
        <v>0</v>
      </c>
      <c r="Q31">
        <v>4</v>
      </c>
      <c r="R31">
        <v>0</v>
      </c>
      <c r="S31">
        <v>2</v>
      </c>
      <c r="T31">
        <v>4</v>
      </c>
      <c r="U31">
        <v>2.5882352941</v>
      </c>
    </row>
    <row r="32" spans="1:21">
      <c r="A32" t="s">
        <v>143</v>
      </c>
      <c r="B32" t="s">
        <v>113</v>
      </c>
      <c r="C32" t="s">
        <v>164</v>
      </c>
      <c r="L32">
        <v>0</v>
      </c>
      <c r="M32">
        <v>1</v>
      </c>
      <c r="N32">
        <v>4</v>
      </c>
      <c r="O32">
        <v>2</v>
      </c>
      <c r="P32">
        <v>0</v>
      </c>
      <c r="Q32">
        <v>0</v>
      </c>
      <c r="R32">
        <v>0</v>
      </c>
      <c r="S32">
        <v>1</v>
      </c>
      <c r="T32">
        <v>2</v>
      </c>
      <c r="U32">
        <v>2.1428571429000001</v>
      </c>
    </row>
    <row r="33" spans="1:21">
      <c r="A33" t="s">
        <v>144</v>
      </c>
      <c r="B33" t="s">
        <v>113</v>
      </c>
      <c r="C33" t="s">
        <v>164</v>
      </c>
      <c r="D33">
        <v>1.1052631579000001</v>
      </c>
      <c r="E33">
        <v>48.044736841999999</v>
      </c>
      <c r="F33">
        <v>516.75250000000005</v>
      </c>
      <c r="G33">
        <v>10.755652626</v>
      </c>
      <c r="H33">
        <v>316.93200000000002</v>
      </c>
      <c r="I33">
        <v>6.5966018513446896</v>
      </c>
      <c r="J33">
        <v>190.83074999999999</v>
      </c>
      <c r="K33">
        <v>3.9719387084000002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1</v>
      </c>
      <c r="U33">
        <v>0</v>
      </c>
    </row>
    <row r="34" spans="1:21">
      <c r="A34" t="s">
        <v>145</v>
      </c>
      <c r="B34" t="s">
        <v>110</v>
      </c>
      <c r="C34" t="s">
        <v>164</v>
      </c>
      <c r="D34">
        <v>1.6315789474</v>
      </c>
      <c r="E34">
        <v>64.518421052999997</v>
      </c>
      <c r="F34">
        <v>606.23474999999996</v>
      </c>
      <c r="G34">
        <v>9.3963048089000001</v>
      </c>
      <c r="H34">
        <v>382.76974999999999</v>
      </c>
      <c r="I34">
        <v>5.9327203573030998</v>
      </c>
      <c r="J34">
        <v>288.69225</v>
      </c>
      <c r="K34">
        <v>4.4745709099999997</v>
      </c>
      <c r="L34">
        <v>7</v>
      </c>
      <c r="M34">
        <v>0</v>
      </c>
      <c r="N34">
        <v>9</v>
      </c>
      <c r="O34">
        <v>0</v>
      </c>
      <c r="P34">
        <v>0</v>
      </c>
      <c r="Q34">
        <v>0</v>
      </c>
      <c r="R34">
        <v>2</v>
      </c>
      <c r="S34">
        <v>7</v>
      </c>
      <c r="T34">
        <v>2</v>
      </c>
      <c r="U34">
        <v>2.0555555555999998</v>
      </c>
    </row>
    <row r="35" spans="1:21">
      <c r="A35" t="s">
        <v>146</v>
      </c>
      <c r="B35" t="s">
        <v>110</v>
      </c>
      <c r="C35" t="s">
        <v>164</v>
      </c>
      <c r="D35">
        <v>1.6578947368000001</v>
      </c>
      <c r="E35">
        <v>65.342105262999993</v>
      </c>
      <c r="F35">
        <v>737.82225000000005</v>
      </c>
      <c r="G35">
        <v>11.291681635</v>
      </c>
      <c r="H35">
        <v>419.49324999999999</v>
      </c>
      <c r="I35">
        <v>6.4199530809504601</v>
      </c>
      <c r="J35">
        <v>308.858</v>
      </c>
      <c r="K35">
        <v>4.7267837294000001</v>
      </c>
      <c r="L35">
        <v>0</v>
      </c>
      <c r="M35">
        <v>0</v>
      </c>
      <c r="N35">
        <v>1</v>
      </c>
      <c r="O35">
        <v>0</v>
      </c>
      <c r="P35">
        <v>2</v>
      </c>
      <c r="Q35">
        <v>0</v>
      </c>
      <c r="R35">
        <v>1</v>
      </c>
      <c r="S35">
        <v>0</v>
      </c>
      <c r="T35">
        <v>3</v>
      </c>
      <c r="U35">
        <v>4</v>
      </c>
    </row>
    <row r="36" spans="1:21">
      <c r="A36" t="s">
        <v>147</v>
      </c>
      <c r="B36" t="s">
        <v>110</v>
      </c>
      <c r="C36" t="s">
        <v>164</v>
      </c>
      <c r="D36">
        <v>1.5789473683999999</v>
      </c>
      <c r="E36">
        <v>62.871052632000001</v>
      </c>
      <c r="F36">
        <v>722.16925000000003</v>
      </c>
      <c r="G36">
        <v>11.486514378000001</v>
      </c>
      <c r="H36">
        <v>450.34275000000002</v>
      </c>
      <c r="I36">
        <v>7.16295864551505</v>
      </c>
      <c r="J36">
        <v>391.53399999999999</v>
      </c>
      <c r="K36">
        <v>6.227571889</v>
      </c>
      <c r="L36">
        <v>7</v>
      </c>
      <c r="M36">
        <v>0</v>
      </c>
      <c r="N36">
        <v>6</v>
      </c>
      <c r="O36">
        <v>1</v>
      </c>
      <c r="P36">
        <v>5</v>
      </c>
      <c r="Q36">
        <v>1</v>
      </c>
      <c r="R36">
        <v>4</v>
      </c>
      <c r="S36">
        <v>7</v>
      </c>
      <c r="T36">
        <v>11</v>
      </c>
      <c r="U36">
        <v>2.9583333333000001</v>
      </c>
    </row>
    <row r="37" spans="1:21">
      <c r="A37" t="s">
        <v>148</v>
      </c>
      <c r="B37" t="s">
        <v>110</v>
      </c>
      <c r="C37" t="s">
        <v>164</v>
      </c>
      <c r="D37">
        <v>1.5263157894999999</v>
      </c>
      <c r="E37">
        <v>61.223684210999998</v>
      </c>
      <c r="F37">
        <v>903.80399999999997</v>
      </c>
      <c r="G37">
        <v>14.762326241</v>
      </c>
      <c r="H37">
        <v>420.90674999999999</v>
      </c>
      <c r="I37">
        <v>6.87490070921986</v>
      </c>
      <c r="J37">
        <v>316.8</v>
      </c>
      <c r="K37">
        <v>5.1744680851</v>
      </c>
      <c r="L37">
        <v>0</v>
      </c>
      <c r="M37">
        <v>0</v>
      </c>
      <c r="N37">
        <v>4</v>
      </c>
      <c r="O37">
        <v>4</v>
      </c>
      <c r="P37">
        <v>4</v>
      </c>
      <c r="Q37">
        <v>5</v>
      </c>
      <c r="R37">
        <v>5</v>
      </c>
      <c r="S37">
        <v>0</v>
      </c>
      <c r="T37">
        <v>18</v>
      </c>
      <c r="U37">
        <v>4.1363636363999996</v>
      </c>
    </row>
    <row r="38" spans="1:21">
      <c r="A38" t="s">
        <v>149</v>
      </c>
      <c r="B38" t="s">
        <v>113</v>
      </c>
      <c r="C38" t="s">
        <v>165</v>
      </c>
      <c r="D38">
        <v>1.0263157894999999</v>
      </c>
      <c r="E38">
        <v>45.573684211</v>
      </c>
      <c r="F38">
        <v>407.18150000000003</v>
      </c>
      <c r="G38">
        <v>8.9345750086999995</v>
      </c>
      <c r="H38">
        <v>279.27350000000001</v>
      </c>
      <c r="I38">
        <v>6.1279553066173902</v>
      </c>
      <c r="J38">
        <v>159.15899999999999</v>
      </c>
      <c r="K38">
        <v>3.4923443816000002</v>
      </c>
      <c r="L38">
        <v>8</v>
      </c>
      <c r="M38">
        <v>1</v>
      </c>
      <c r="N38">
        <v>6</v>
      </c>
      <c r="O38">
        <v>1</v>
      </c>
      <c r="P38">
        <v>0</v>
      </c>
      <c r="Q38">
        <v>0</v>
      </c>
      <c r="R38">
        <v>0</v>
      </c>
      <c r="S38">
        <v>9</v>
      </c>
      <c r="T38">
        <v>1</v>
      </c>
      <c r="U38">
        <v>1.5</v>
      </c>
    </row>
    <row r="39" spans="1:21">
      <c r="A39" t="s">
        <v>150</v>
      </c>
      <c r="B39" t="s">
        <v>113</v>
      </c>
      <c r="C39" t="s">
        <v>165</v>
      </c>
      <c r="D39">
        <v>1.0789473683999999</v>
      </c>
      <c r="E39">
        <v>47.221052632000003</v>
      </c>
      <c r="F39">
        <v>423.25799999999998</v>
      </c>
      <c r="G39">
        <v>8.9633325903000003</v>
      </c>
      <c r="H39">
        <v>269.98399999999998</v>
      </c>
      <c r="I39">
        <v>5.7174498439589803</v>
      </c>
      <c r="J39">
        <v>160.82</v>
      </c>
      <c r="K39">
        <v>3.4056843513000001</v>
      </c>
      <c r="L39">
        <v>2</v>
      </c>
      <c r="M39">
        <v>0</v>
      </c>
      <c r="N39">
        <v>2</v>
      </c>
      <c r="O39">
        <v>0</v>
      </c>
      <c r="P39">
        <v>1</v>
      </c>
      <c r="Q39">
        <v>0</v>
      </c>
      <c r="R39">
        <v>0</v>
      </c>
      <c r="S39">
        <v>2</v>
      </c>
      <c r="T39">
        <v>1</v>
      </c>
      <c r="U39">
        <v>2</v>
      </c>
    </row>
    <row r="40" spans="1:21">
      <c r="A40" t="s">
        <v>151</v>
      </c>
      <c r="B40" t="s">
        <v>110</v>
      </c>
      <c r="C40" t="s">
        <v>165</v>
      </c>
      <c r="D40">
        <v>1.3947368420999999</v>
      </c>
      <c r="E40">
        <v>57.105263158</v>
      </c>
      <c r="F40">
        <v>618.75274999999999</v>
      </c>
      <c r="G40">
        <v>10.835301613</v>
      </c>
      <c r="H40">
        <v>386.50700000000001</v>
      </c>
      <c r="I40">
        <v>6.7683253456221202</v>
      </c>
      <c r="J40">
        <v>266.04050000000001</v>
      </c>
      <c r="K40">
        <v>4.6587737327000003</v>
      </c>
      <c r="L40">
        <v>0</v>
      </c>
      <c r="M40">
        <v>0</v>
      </c>
      <c r="N40">
        <v>0</v>
      </c>
      <c r="O40">
        <v>1</v>
      </c>
      <c r="P40">
        <v>0</v>
      </c>
      <c r="Q40">
        <v>0</v>
      </c>
      <c r="R40">
        <v>2</v>
      </c>
      <c r="S40">
        <v>0</v>
      </c>
      <c r="T40">
        <v>3</v>
      </c>
      <c r="U40">
        <v>5</v>
      </c>
    </row>
    <row r="41" spans="1:21">
      <c r="A41" t="s">
        <v>153</v>
      </c>
      <c r="B41" t="s">
        <v>110</v>
      </c>
      <c r="C41" t="s">
        <v>165</v>
      </c>
      <c r="D41">
        <v>1.5</v>
      </c>
      <c r="E41">
        <v>60.4</v>
      </c>
      <c r="F41">
        <v>604.13374999999996</v>
      </c>
      <c r="G41">
        <v>10.002214404</v>
      </c>
      <c r="H41">
        <v>380.75125000000003</v>
      </c>
      <c r="I41">
        <v>6.3038286423841097</v>
      </c>
      <c r="J41">
        <v>287.06150000000002</v>
      </c>
      <c r="K41">
        <v>4.7526738411</v>
      </c>
      <c r="L41">
        <v>1</v>
      </c>
      <c r="M41">
        <v>0</v>
      </c>
      <c r="N41">
        <v>2</v>
      </c>
      <c r="O41">
        <v>3</v>
      </c>
      <c r="P41">
        <v>0</v>
      </c>
      <c r="Q41">
        <v>5</v>
      </c>
      <c r="R41">
        <v>1</v>
      </c>
      <c r="S41">
        <v>1</v>
      </c>
      <c r="T41">
        <v>9</v>
      </c>
      <c r="U41">
        <v>3.75</v>
      </c>
    </row>
    <row r="42" spans="1:21">
      <c r="A42" t="s">
        <v>154</v>
      </c>
      <c r="B42" t="s">
        <v>110</v>
      </c>
      <c r="C42" t="s">
        <v>165</v>
      </c>
      <c r="D42">
        <v>1.3157894737</v>
      </c>
      <c r="E42">
        <v>54.634210525999997</v>
      </c>
      <c r="F42">
        <v>517.31899999999996</v>
      </c>
      <c r="G42">
        <v>9.4687741437999993</v>
      </c>
      <c r="H42">
        <v>329.51875000000001</v>
      </c>
      <c r="I42">
        <v>6.0313628919608897</v>
      </c>
      <c r="J42">
        <v>248.24525</v>
      </c>
      <c r="K42">
        <v>4.5437693270999997</v>
      </c>
      <c r="L42">
        <v>7</v>
      </c>
      <c r="M42">
        <v>0</v>
      </c>
      <c r="N42">
        <v>3</v>
      </c>
      <c r="O42">
        <v>2</v>
      </c>
      <c r="P42">
        <v>0</v>
      </c>
      <c r="Q42">
        <v>2</v>
      </c>
      <c r="R42">
        <v>0</v>
      </c>
      <c r="S42">
        <v>7</v>
      </c>
      <c r="T42">
        <v>4</v>
      </c>
      <c r="U42">
        <v>2.0714285713999998</v>
      </c>
    </row>
  </sheetData>
  <phoneticPr fontId="1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OA topical treatments</vt:lpstr>
      <vt:lpstr>EPN treatments</vt:lpstr>
      <vt:lpstr>intrasp assays</vt:lpstr>
      <vt:lpstr>intersp assays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Franne Kamhi</dc:creator>
  <cp:lastModifiedBy>Franne Kamhi</cp:lastModifiedBy>
  <dcterms:created xsi:type="dcterms:W3CDTF">2015-02-23T00:08:25Z</dcterms:created>
  <dcterms:modified xsi:type="dcterms:W3CDTF">2015-06-16T13:24:18Z</dcterms:modified>
</cp:coreProperties>
</file>