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arcea/Documents/GitHub/GarceaBuxbaum_ActionSelectionProject/Table1/"/>
    </mc:Choice>
  </mc:AlternateContent>
  <xr:revisionPtr revIDLastSave="0" documentId="13_ncr:1_{85683B4A-8579-EF44-88F0-24434B1B3A8F}" xr6:coauthVersionLast="47" xr6:coauthVersionMax="47" xr10:uidLastSave="{00000000-0000-0000-0000-000000000000}"/>
  <bookViews>
    <workbookView xWindow="0" yWindow="500" windowWidth="35800" windowHeight="20680" xr2:uid="{EC169B87-A1F2-0E49-A276-F5E8CA670A50}"/>
  </bookViews>
  <sheets>
    <sheet name="InterferenceEffects" sheetId="2" r:id="rId1"/>
    <sheet name="Between Task Correlation" sheetId="3" r:id="rId2"/>
    <sheet name="InteferenceXApraxi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7" i="2" l="1"/>
  <c r="M68" i="2" s="1"/>
  <c r="L67" i="2"/>
  <c r="L68" i="2" s="1"/>
  <c r="M66" i="2"/>
  <c r="L66" i="2"/>
  <c r="H67" i="2"/>
  <c r="H68" i="2" s="1"/>
  <c r="G67" i="2"/>
  <c r="G68" i="2" s="1"/>
  <c r="H66" i="2"/>
  <c r="G66" i="2"/>
  <c r="C68" i="2"/>
  <c r="B68" i="2"/>
  <c r="C67" i="2"/>
  <c r="B67" i="2"/>
  <c r="C66" i="2"/>
  <c r="B66" i="2"/>
  <c r="C72" i="3"/>
  <c r="B72" i="3"/>
  <c r="B71" i="3"/>
</calcChain>
</file>

<file path=xl/sharedStrings.xml><?xml version="1.0" encoding="utf-8"?>
<sst xmlns="http://schemas.openxmlformats.org/spreadsheetml/2006/main" count="383" uniqueCount="86">
  <si>
    <t>congruent</t>
  </si>
  <si>
    <t>Incongruent</t>
  </si>
  <si>
    <t>Flanker</t>
  </si>
  <si>
    <t>_</t>
  </si>
  <si>
    <t>Difference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</si>
  <si>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</si>
  <si>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</si>
  <si>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</si>
  <si>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</si>
  <si>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</si>
  <si>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</si>
  <si>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</si>
  <si>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</si>
  <si>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</si>
  <si>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</si>
  <si>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</si>
  <si>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</si>
  <si>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</si>
  <si>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</si>
  <si>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</si>
  <si>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</si>
  <si>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</si>
  <si>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sub018</t>
  </si>
  <si>
    <t>sub019</t>
  </si>
  <si>
    <t>sub020</t>
  </si>
  <si>
    <t>sub021</t>
  </si>
  <si>
    <t>sub022</t>
  </si>
  <si>
    <t>sub023</t>
  </si>
  <si>
    <t>sub024</t>
  </si>
  <si>
    <t>sub025</t>
  </si>
  <si>
    <t>sub026</t>
  </si>
  <si>
    <t>sub027</t>
  </si>
  <si>
    <t>sub028</t>
  </si>
  <si>
    <t>sub029</t>
  </si>
  <si>
    <t>sub030</t>
  </si>
  <si>
    <t>sub031</t>
  </si>
  <si>
    <t>sub032</t>
  </si>
  <si>
    <t>sub033</t>
  </si>
  <si>
    <t>sub034</t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</si>
  <si>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</si>
  <si>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</si>
  <si>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</si>
  <si>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</si>
  <si>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</si>
  <si>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</si>
  <si>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</si>
  <si>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</si>
  <si>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</si>
  <si>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</si>
  <si>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</si>
  <si>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</si>
  <si>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</si>
  <si>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</si>
  <si>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</si>
  <si>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</si>
  <si>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</si>
  <si>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</si>
  <si>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</si>
  <si>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</si>
  <si>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</si>
  <si>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</si>
  <si>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</si>
  <si>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</si>
  <si>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</si>
  <si>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</si>
  <si>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</si>
  <si>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</si>
  <si>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</si>
  <si>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Flanker Residual Score</t>
  </si>
  <si>
    <t>Grasp-Use Conflict HP High Conflict</t>
  </si>
  <si>
    <t>Grasp-Use Conflict HP Low Conflict</t>
  </si>
  <si>
    <t>Flanker High Conflict RT</t>
  </si>
  <si>
    <t>Flanker Low Conflict RT</t>
  </si>
  <si>
    <t>Simon High Conflict RT</t>
  </si>
  <si>
    <t>Simon Low Conflict RT</t>
  </si>
  <si>
    <t>Simon Residual Score</t>
  </si>
  <si>
    <t>Grasp-Use Conflict Residual Score</t>
  </si>
  <si>
    <t>Grasp-Use Conflict Task</t>
  </si>
  <si>
    <t>Flanker Task</t>
  </si>
  <si>
    <t>Stroop Task</t>
  </si>
  <si>
    <t>Between task correlation</t>
  </si>
  <si>
    <t>mean</t>
  </si>
  <si>
    <t>std err</t>
  </si>
  <si>
    <t>std dev</t>
  </si>
  <si>
    <t>Grasp Use Conflict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</si>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</sst>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D30-274D-5B47-8571-6053280AB57D}">
  <dimension ref="A1:CF203"/>
  <sheetViews>
    <sheetView tabSelected="1" topLeftCell="A14" zoomScale="89" workbookViewId="0">
      <selection activeCell="J43" sqref="J43"/>
    </sheetView>
  </sheetViews>
  <sheetFormatPr baseColWidth="10" defaultRowHeight="16" x14ac:dyDescent="0.2"/>
  <cols>
    <col min="1" max="1" width="21.33203125" bestFit="1" customWidth="1"/>
    <col min="2" max="2" width="31.6640625" bestFit="1" customWidth="1"/>
    <col min="3" max="3" width="31.33203125" bestFit="1" customWidth="1"/>
    <col min="4" max="4" width="30" bestFit="1" customWidth="1"/>
    <col min="6" max="6" width="11.33203125" bestFit="1" customWidth="1"/>
    <col min="7" max="7" width="21" bestFit="1" customWidth="1"/>
    <col min="8" max="8" width="20.6640625" bestFit="1" customWidth="1"/>
    <col min="9" max="9" width="19.83203125" bestFit="1" customWidth="1"/>
    <col min="11" max="11" width="11" bestFit="1" customWidth="1"/>
    <col min="12" max="12" width="20.33203125" bestFit="1" customWidth="1"/>
    <col min="13" max="13" width="20" bestFit="1" customWidth="1"/>
    <col min="14" max="14" width="19" bestFit="1" customWidth="1"/>
    <col min="15" max="16" width="10.83203125" style="5"/>
    <col min="17" max="17" width="14.33203125" style="5" bestFit="1" customWidth="1"/>
    <col min="18" max="20" width="12.83203125" style="5" bestFit="1" customWidth="1"/>
    <col min="21" max="30" width="10.83203125" style="5"/>
    <col min="31" max="31" width="12.83203125" style="5" bestFit="1" customWidth="1"/>
    <col min="32" max="48" width="10.83203125" style="5"/>
    <col min="49" max="49" width="13.1640625" style="5" bestFit="1" customWidth="1"/>
    <col min="50" max="84" width="10.83203125" style="5"/>
  </cols>
  <sheetData>
    <row r="1" spans="1:68" x14ac:dyDescent="0.2">
      <c r="A1" s="10" t="s">
        <v>77</v>
      </c>
      <c r="B1" t="s">
        <v>69</v>
      </c>
      <c r="C1" t="s">
        <v>70</v>
      </c>
      <c r="D1" t="s">
        <v>76</v>
      </c>
      <c r="E1" s="1"/>
      <c r="F1" t="s">
        <v>78</v>
      </c>
      <c r="G1" t="s">
        <v>71</v>
      </c>
      <c r="H1" t="s">
        <v>72</v>
      </c>
      <c r="I1" t="s">
        <v>68</v>
      </c>
      <c r="J1" s="1"/>
      <c r="K1" t="s">
        <v>79</v>
      </c>
      <c r="L1" t="s">
        <v>73</v>
      </c>
      <c r="M1" t="s">
        <v>74</v>
      </c>
      <c r="N1" t="s">
        <v>75</v>
      </c>
      <c r="O1"/>
      <c r="P1"/>
      <c r="AU1" s="11"/>
      <c r="AV1" s="11"/>
      <c r="AW1" s="11"/>
      <c r="AX1" s="11"/>
      <c r="AY1" s="11"/>
      <c r="AZ1" s="11"/>
      <c r="BA1" s="11"/>
      <c r="BB1" s="11"/>
      <c r="BC1" s="11"/>
      <c r="BD1" s="6"/>
      <c r="BE1" s="6"/>
      <c r="BF1" s="6"/>
      <c r="BH1" s="11"/>
      <c r="BI1" s="11"/>
      <c r="BJ1" s="11"/>
      <c r="BK1" s="11"/>
      <c r="BL1" s="11"/>
      <c r="BM1" s="11"/>
      <c r="BN1" s="11"/>
      <c r="BO1" s="11"/>
      <c r="BP1" s="11"/>
    </row>
    <row r="2" spans="1:68" x14ac:dyDescent="0.2">
      <c r="A2" t="s">
        <v>5</v>
      </c>
      <c r="B2">
        <v>0.88888888888888884</v>
      </c>
      <c r="C2">
        <v>0.8571428571428571</v>
      </c>
      <c r="D2">
        <v>0.17739393623285199</v>
      </c>
      <c r="E2" s="1"/>
      <c r="F2" t="s">
        <v>5</v>
      </c>
      <c r="G2">
        <v>815.30769230769204</v>
      </c>
      <c r="H2">
        <v>835</v>
      </c>
      <c r="I2">
        <v>-5.9831773999999997E-2</v>
      </c>
      <c r="J2" s="1"/>
      <c r="K2" t="s">
        <v>5</v>
      </c>
      <c r="L2">
        <v>918.05172413793105</v>
      </c>
      <c r="M2">
        <v>1054.94827586207</v>
      </c>
      <c r="N2">
        <v>7.7142795828576999E-2</v>
      </c>
      <c r="U2" s="7"/>
      <c r="AF2" s="8"/>
    </row>
    <row r="3" spans="1:68" x14ac:dyDescent="0.2">
      <c r="A3" t="s">
        <v>6</v>
      </c>
      <c r="B3">
        <v>0.78947368421052633</v>
      </c>
      <c r="C3">
        <v>0.90476190476190477</v>
      </c>
      <c r="D3">
        <v>4.0519111355023403E-2</v>
      </c>
      <c r="E3" s="1"/>
      <c r="F3" t="s">
        <v>6</v>
      </c>
      <c r="G3">
        <v>685.538461538462</v>
      </c>
      <c r="H3">
        <v>718.97500000000002</v>
      </c>
      <c r="I3">
        <v>-4.9103792E-2</v>
      </c>
      <c r="J3" s="1"/>
      <c r="K3" t="s">
        <v>6</v>
      </c>
      <c r="L3">
        <v>1067.06896551724</v>
      </c>
      <c r="M3">
        <v>1082.7457627118599</v>
      </c>
      <c r="N3">
        <v>-3.02988202279037E-2</v>
      </c>
      <c r="U3" s="7"/>
      <c r="AF3" s="8"/>
    </row>
    <row r="4" spans="1:68" x14ac:dyDescent="0.2">
      <c r="A4" t="s">
        <v>7</v>
      </c>
      <c r="B4">
        <v>0.73684210526315785</v>
      </c>
      <c r="C4">
        <v>0.90476190476190477</v>
      </c>
      <c r="D4">
        <v>-1.21124675923453E-2</v>
      </c>
      <c r="E4" s="1"/>
      <c r="F4" t="s">
        <v>7</v>
      </c>
      <c r="G4">
        <v>928.10256410256397</v>
      </c>
      <c r="H4">
        <v>1158.23076923077</v>
      </c>
      <c r="I4">
        <v>0.14754627200000001</v>
      </c>
      <c r="J4" s="1"/>
      <c r="K4" t="s">
        <v>7</v>
      </c>
      <c r="L4">
        <v>715.60344827586198</v>
      </c>
      <c r="M4">
        <v>916.15094339622704</v>
      </c>
      <c r="N4">
        <v>0.157102838534534</v>
      </c>
      <c r="U4" s="7"/>
      <c r="AF4" s="8"/>
    </row>
    <row r="5" spans="1:68" x14ac:dyDescent="0.2">
      <c r="A5" t="s">
        <v>8</v>
      </c>
      <c r="B5">
        <v>0.9</v>
      </c>
      <c r="C5">
        <v>1</v>
      </c>
      <c r="D5">
        <v>7.6126186745564497E-2</v>
      </c>
      <c r="E5" s="1"/>
      <c r="F5" t="s">
        <v>8</v>
      </c>
      <c r="G5">
        <v>609.15384615384596</v>
      </c>
      <c r="H5">
        <v>725.20512820512795</v>
      </c>
      <c r="I5">
        <v>6.8780321000000005E-2</v>
      </c>
      <c r="J5" s="1"/>
      <c r="K5" t="s">
        <v>8</v>
      </c>
      <c r="L5">
        <v>632.74576271186402</v>
      </c>
      <c r="M5">
        <v>681.14035087719299</v>
      </c>
      <c r="N5">
        <v>-3.01333575326783E-2</v>
      </c>
      <c r="U5" s="7"/>
      <c r="AF5" s="8"/>
    </row>
    <row r="6" spans="1:68" x14ac:dyDescent="0.2">
      <c r="A6" t="s">
        <v>9</v>
      </c>
      <c r="B6">
        <v>0.8</v>
      </c>
      <c r="C6">
        <v>0.85</v>
      </c>
      <c r="D6">
        <v>9.4123990373882999E-2</v>
      </c>
      <c r="E6" s="1"/>
      <c r="F6" t="s">
        <v>9</v>
      </c>
      <c r="G6">
        <v>1003.7368421052601</v>
      </c>
      <c r="H6">
        <v>1036.9487179487201</v>
      </c>
      <c r="I6">
        <v>-3.5520433999999997E-2</v>
      </c>
      <c r="J6" s="1"/>
      <c r="K6" t="s">
        <v>9</v>
      </c>
      <c r="L6">
        <v>1033.42372881356</v>
      </c>
      <c r="M6">
        <v>1235.3</v>
      </c>
      <c r="N6">
        <v>0.12993922688161</v>
      </c>
      <c r="U6" s="7"/>
      <c r="AF6" s="8"/>
    </row>
    <row r="7" spans="1:68" x14ac:dyDescent="0.2">
      <c r="A7" t="s">
        <v>10</v>
      </c>
      <c r="B7">
        <v>0.94444444444444442</v>
      </c>
      <c r="C7">
        <v>0.94736842105263153</v>
      </c>
      <c r="D7">
        <v>0.161973369305208</v>
      </c>
      <c r="E7" s="1"/>
      <c r="F7" t="s">
        <v>10</v>
      </c>
      <c r="G7">
        <v>788.21052631579005</v>
      </c>
      <c r="H7">
        <v>845.84615384615404</v>
      </c>
      <c r="I7">
        <v>-1.5665702E-2</v>
      </c>
      <c r="J7" s="1"/>
      <c r="K7" t="s">
        <v>10</v>
      </c>
      <c r="L7">
        <v>678.59322033898297</v>
      </c>
      <c r="M7">
        <v>769.89655172413802</v>
      </c>
      <c r="N7">
        <v>3.0291991369678299E-2</v>
      </c>
      <c r="U7" s="7"/>
      <c r="AF7" s="8"/>
    </row>
    <row r="8" spans="1:68" x14ac:dyDescent="0.2">
      <c r="A8" t="s">
        <v>11</v>
      </c>
      <c r="B8">
        <v>0.47368421052631576</v>
      </c>
      <c r="C8">
        <v>0.6</v>
      </c>
      <c r="D8">
        <v>-3.5528793052603799E-2</v>
      </c>
      <c r="E8" s="1"/>
      <c r="F8" t="s">
        <v>11</v>
      </c>
      <c r="G8">
        <v>930.63157894736798</v>
      </c>
      <c r="H8">
        <v>1007.85</v>
      </c>
      <c r="I8">
        <v>5.9552509999999999E-3</v>
      </c>
      <c r="J8" s="1"/>
      <c r="K8" t="s">
        <v>11</v>
      </c>
      <c r="L8">
        <v>1093.85964912281</v>
      </c>
      <c r="M8">
        <v>1181.98245614035</v>
      </c>
      <c r="N8">
        <v>3.5394353359315997E-2</v>
      </c>
      <c r="U8" s="7"/>
      <c r="AF8" s="8"/>
    </row>
    <row r="9" spans="1:68" x14ac:dyDescent="0.2">
      <c r="A9" t="s">
        <v>12</v>
      </c>
      <c r="B9">
        <v>0.65</v>
      </c>
      <c r="C9">
        <v>1</v>
      </c>
      <c r="D9">
        <v>-0.17387381325443599</v>
      </c>
      <c r="E9" s="1"/>
      <c r="F9" t="s">
        <v>12</v>
      </c>
      <c r="G9">
        <v>926.17948717948696</v>
      </c>
      <c r="H9">
        <v>917.89473684210498</v>
      </c>
      <c r="I9">
        <v>-8.3101602999999996E-2</v>
      </c>
      <c r="J9" s="1"/>
      <c r="K9" t="s">
        <v>12</v>
      </c>
      <c r="L9">
        <v>1461.45454545455</v>
      </c>
      <c r="M9">
        <v>1531.91228070175</v>
      </c>
      <c r="N9">
        <v>3.7678741416157201E-2</v>
      </c>
      <c r="U9" s="7"/>
      <c r="AF9" s="8"/>
    </row>
    <row r="10" spans="1:68" x14ac:dyDescent="0.2">
      <c r="A10" t="s">
        <v>13</v>
      </c>
      <c r="B10">
        <v>0.77777777777777779</v>
      </c>
      <c r="C10">
        <v>1</v>
      </c>
      <c r="D10">
        <v>-4.6096035476657797E-2</v>
      </c>
      <c r="E10" s="1"/>
      <c r="F10" t="s">
        <v>13</v>
      </c>
      <c r="G10">
        <v>841.61538461538498</v>
      </c>
      <c r="H10">
        <v>842.43243243243205</v>
      </c>
      <c r="I10">
        <v>-8.0341044E-2</v>
      </c>
      <c r="J10" s="1"/>
      <c r="K10" t="s">
        <v>13</v>
      </c>
      <c r="L10">
        <v>684.27272727272702</v>
      </c>
      <c r="M10">
        <v>808.66037735849102</v>
      </c>
      <c r="N10">
        <v>7.2020312709136794E-2</v>
      </c>
      <c r="U10" s="7"/>
      <c r="AF10" s="8"/>
    </row>
    <row r="11" spans="1:68" x14ac:dyDescent="0.2">
      <c r="A11" t="s">
        <v>14</v>
      </c>
      <c r="B11">
        <v>0.6</v>
      </c>
      <c r="C11">
        <v>0.80952380952380953</v>
      </c>
      <c r="D11">
        <v>-7.4035332456570804E-2</v>
      </c>
      <c r="E11" s="1"/>
      <c r="F11" t="s">
        <v>14</v>
      </c>
      <c r="G11">
        <v>884.78947368421098</v>
      </c>
      <c r="H11">
        <v>1003.21621621622</v>
      </c>
      <c r="I11">
        <v>4.8064653999999998E-2</v>
      </c>
      <c r="J11" s="1"/>
      <c r="K11" t="s">
        <v>14</v>
      </c>
      <c r="L11">
        <v>733.10344827586198</v>
      </c>
      <c r="M11">
        <v>763.82758620689697</v>
      </c>
      <c r="N11">
        <v>-4.6171531896944097E-2</v>
      </c>
      <c r="U11" s="7"/>
      <c r="AF11" s="8"/>
    </row>
    <row r="12" spans="1:68" x14ac:dyDescent="0.2">
      <c r="A12" t="s">
        <v>15</v>
      </c>
      <c r="B12">
        <v>0.68421052631578949</v>
      </c>
      <c r="C12">
        <v>0.68421052631578949</v>
      </c>
      <c r="D12">
        <v>0.10875314175255101</v>
      </c>
      <c r="E12" s="1"/>
      <c r="F12" t="s">
        <v>15</v>
      </c>
      <c r="G12">
        <v>694.4</v>
      </c>
      <c r="H12">
        <v>940.60526315789502</v>
      </c>
      <c r="I12">
        <v>0.207714804</v>
      </c>
      <c r="J12" s="1"/>
      <c r="K12" t="s">
        <v>15</v>
      </c>
      <c r="L12">
        <v>701.89655172413802</v>
      </c>
      <c r="M12">
        <v>841.35185185185196</v>
      </c>
      <c r="N12">
        <v>8.9090215475833498E-2</v>
      </c>
      <c r="U12" s="7"/>
      <c r="AF12" s="8"/>
    </row>
    <row r="13" spans="1:68" x14ac:dyDescent="0.2">
      <c r="A13" t="s">
        <v>16</v>
      </c>
      <c r="B13">
        <v>0.85</v>
      </c>
      <c r="C13">
        <v>1</v>
      </c>
      <c r="D13">
        <v>2.6126186745564401E-2</v>
      </c>
      <c r="E13" s="1"/>
      <c r="F13" t="s">
        <v>16</v>
      </c>
      <c r="G13">
        <v>584.28205128205104</v>
      </c>
      <c r="H13">
        <v>689.63157894736798</v>
      </c>
      <c r="I13">
        <v>5.7037582000000003E-2</v>
      </c>
      <c r="J13" s="1"/>
      <c r="K13" t="s">
        <v>16</v>
      </c>
      <c r="L13">
        <v>652.56896551724105</v>
      </c>
      <c r="M13">
        <v>749.016949152542</v>
      </c>
      <c r="N13">
        <v>3.7491424258262997E-2</v>
      </c>
      <c r="U13" s="7"/>
      <c r="AF13" s="8"/>
    </row>
    <row r="14" spans="1:68" x14ac:dyDescent="0.2">
      <c r="A14" t="s">
        <v>17</v>
      </c>
      <c r="B14">
        <v>0.7</v>
      </c>
      <c r="C14">
        <v>0.8571428571428571</v>
      </c>
      <c r="D14">
        <v>-1.1494952656037E-2</v>
      </c>
      <c r="E14" s="1"/>
      <c r="F14" t="s">
        <v>17</v>
      </c>
      <c r="G14">
        <v>720.23684210526301</v>
      </c>
      <c r="H14">
        <v>748.68421052631595</v>
      </c>
      <c r="I14">
        <v>-5.4278093999999999E-2</v>
      </c>
      <c r="J14" s="1"/>
      <c r="K14" t="s">
        <v>17</v>
      </c>
      <c r="L14">
        <v>1099.17857142857</v>
      </c>
      <c r="M14">
        <v>1067.28</v>
      </c>
      <c r="N14">
        <v>-7.0988945581437604E-2</v>
      </c>
      <c r="U14" s="7"/>
      <c r="AF14" s="8"/>
    </row>
    <row r="15" spans="1:68" x14ac:dyDescent="0.2">
      <c r="A15" t="s">
        <v>18</v>
      </c>
      <c r="B15">
        <v>0.68421052631578949</v>
      </c>
      <c r="C15">
        <v>0.95238095238095233</v>
      </c>
      <c r="D15">
        <v>-0.10220366673917999</v>
      </c>
      <c r="E15" s="1"/>
      <c r="F15" t="s">
        <v>18</v>
      </c>
      <c r="G15">
        <v>810.31578947368405</v>
      </c>
      <c r="H15">
        <v>880.89189189189199</v>
      </c>
      <c r="I15">
        <v>-6.4857700000000001E-4</v>
      </c>
      <c r="J15" s="1"/>
      <c r="K15" t="s">
        <v>18</v>
      </c>
      <c r="L15">
        <v>806.87931034482801</v>
      </c>
      <c r="M15">
        <v>823.21052631579005</v>
      </c>
      <c r="N15">
        <v>-5.6372828423526901E-2</v>
      </c>
      <c r="U15" s="7"/>
      <c r="AF15" s="8"/>
    </row>
    <row r="16" spans="1:68" x14ac:dyDescent="0.2">
      <c r="A16" t="s">
        <v>19</v>
      </c>
      <c r="B16">
        <v>0.95</v>
      </c>
      <c r="C16">
        <v>0.94736842105263153</v>
      </c>
      <c r="D16">
        <v>0.16752892486076401</v>
      </c>
      <c r="E16" s="1"/>
      <c r="F16" t="s">
        <v>19</v>
      </c>
      <c r="G16">
        <v>662.74358974358995</v>
      </c>
      <c r="H16">
        <v>752.32500000000005</v>
      </c>
      <c r="I16">
        <v>2.7513203E-2</v>
      </c>
      <c r="J16" s="1"/>
      <c r="K16" t="s">
        <v>19</v>
      </c>
      <c r="L16">
        <v>807.55172413793105</v>
      </c>
      <c r="M16">
        <v>841.29310344827604</v>
      </c>
      <c r="N16">
        <v>-3.5383723966633203E-2</v>
      </c>
      <c r="U16" s="7"/>
      <c r="AF16" s="8"/>
    </row>
    <row r="17" spans="1:32" x14ac:dyDescent="0.2">
      <c r="A17" t="s">
        <v>20</v>
      </c>
      <c r="B17">
        <v>0.36842105263157893</v>
      </c>
      <c r="C17">
        <v>0.35</v>
      </c>
      <c r="D17">
        <v>5.5871055099856903E-2</v>
      </c>
      <c r="E17" s="1"/>
      <c r="F17" t="s">
        <v>20</v>
      </c>
      <c r="G17">
        <v>994.77777777777806</v>
      </c>
      <c r="H17">
        <v>1147.3243243243201</v>
      </c>
      <c r="I17">
        <v>7.3921662999999999E-2</v>
      </c>
      <c r="J17" s="1"/>
      <c r="K17" t="s">
        <v>20</v>
      </c>
      <c r="L17">
        <v>1109.59322033898</v>
      </c>
      <c r="M17">
        <v>1149.9298245614</v>
      </c>
      <c r="N17">
        <v>-4.7679720633188897E-3</v>
      </c>
      <c r="U17" s="7"/>
      <c r="AF17" s="8"/>
    </row>
    <row r="18" spans="1:32" x14ac:dyDescent="0.2">
      <c r="A18" t="s">
        <v>21</v>
      </c>
      <c r="B18">
        <v>0.8</v>
      </c>
      <c r="C18">
        <v>0.90476190476190477</v>
      </c>
      <c r="D18">
        <v>5.1045427144496898E-2</v>
      </c>
      <c r="E18" s="1"/>
      <c r="F18" t="s">
        <v>21</v>
      </c>
      <c r="G18">
        <v>969.72972972973002</v>
      </c>
      <c r="H18">
        <v>1105.8974358974399</v>
      </c>
      <c r="I18">
        <v>6.0731800000000002E-2</v>
      </c>
      <c r="J18" s="1"/>
      <c r="K18" t="s">
        <v>21</v>
      </c>
      <c r="L18">
        <v>1061.17543859649</v>
      </c>
      <c r="M18">
        <v>1044.10344827586</v>
      </c>
      <c r="N18">
        <v>-6.1726761268625502E-2</v>
      </c>
      <c r="U18" s="7"/>
      <c r="AF18" s="8"/>
    </row>
    <row r="19" spans="1:32" x14ac:dyDescent="0.2">
      <c r="A19" t="s">
        <v>22</v>
      </c>
      <c r="B19">
        <v>0.8</v>
      </c>
      <c r="C19">
        <v>0.9</v>
      </c>
      <c r="D19">
        <v>5.4791389164443503E-2</v>
      </c>
      <c r="E19" s="1"/>
      <c r="F19" t="s">
        <v>22</v>
      </c>
      <c r="G19">
        <v>861.59459459459504</v>
      </c>
      <c r="H19">
        <v>881.13888888888903</v>
      </c>
      <c r="I19">
        <v>-5.7117853000000003E-2</v>
      </c>
      <c r="J19" s="1"/>
      <c r="K19" t="s">
        <v>22</v>
      </c>
      <c r="L19">
        <v>869.45762711864404</v>
      </c>
      <c r="M19">
        <v>961.15789473684197</v>
      </c>
      <c r="N19">
        <v>3.2284068736617197E-2</v>
      </c>
      <c r="U19" s="7"/>
      <c r="AF19" s="8"/>
    </row>
    <row r="20" spans="1:32" x14ac:dyDescent="0.2">
      <c r="A20" t="s">
        <v>23</v>
      </c>
      <c r="B20">
        <v>0.7</v>
      </c>
      <c r="C20">
        <v>1</v>
      </c>
      <c r="D20">
        <v>-0.123873813254436</v>
      </c>
      <c r="E20" s="1"/>
      <c r="F20" t="s">
        <v>23</v>
      </c>
      <c r="G20">
        <v>586.92307692307702</v>
      </c>
      <c r="H20">
        <v>654.756756756757</v>
      </c>
      <c r="I20">
        <v>9.7285299999999998E-4</v>
      </c>
      <c r="J20" s="1"/>
      <c r="K20" t="s">
        <v>23</v>
      </c>
      <c r="L20">
        <v>648.42105263157896</v>
      </c>
      <c r="M20">
        <v>691.5</v>
      </c>
      <c r="N20">
        <v>-3.67497453587316E-2</v>
      </c>
      <c r="U20" s="7"/>
      <c r="AF20" s="8"/>
    </row>
    <row r="21" spans="1:32" x14ac:dyDescent="0.2">
      <c r="A21" t="s">
        <v>24</v>
      </c>
      <c r="B21">
        <v>0.75</v>
      </c>
      <c r="C21">
        <v>1</v>
      </c>
      <c r="D21">
        <v>-7.3873813254435594E-2</v>
      </c>
      <c r="E21" s="1"/>
      <c r="F21" t="s">
        <v>24</v>
      </c>
      <c r="G21">
        <v>751.10810810810801</v>
      </c>
      <c r="H21">
        <v>839.92105263157896</v>
      </c>
      <c r="I21">
        <v>2.1896993E-2</v>
      </c>
      <c r="J21" s="1"/>
      <c r="K21" t="s">
        <v>24</v>
      </c>
      <c r="L21">
        <v>775.84482758620697</v>
      </c>
      <c r="M21">
        <v>850.10909090909104</v>
      </c>
      <c r="N21">
        <v>1.05772506106244E-2</v>
      </c>
      <c r="U21" s="7"/>
      <c r="AF21" s="8"/>
    </row>
    <row r="22" spans="1:32" x14ac:dyDescent="0.2">
      <c r="A22" t="s">
        <v>25</v>
      </c>
      <c r="B22">
        <v>0.75</v>
      </c>
      <c r="C22">
        <v>0.52380952380952384</v>
      </c>
      <c r="D22">
        <v>0.300722388740226</v>
      </c>
      <c r="E22" s="1"/>
      <c r="F22" t="s">
        <v>25</v>
      </c>
      <c r="G22">
        <v>612.13157894736798</v>
      </c>
      <c r="H22">
        <v>723.56756756756795</v>
      </c>
      <c r="I22">
        <v>6.2009755999999999E-2</v>
      </c>
      <c r="J22" s="1"/>
      <c r="K22" t="s">
        <v>25</v>
      </c>
      <c r="L22">
        <v>734.44680851063799</v>
      </c>
      <c r="M22">
        <v>917.44444444444503</v>
      </c>
      <c r="N22">
        <v>0.13545416079297701</v>
      </c>
      <c r="U22" s="7"/>
      <c r="AF22" s="8"/>
    </row>
    <row r="23" spans="1:32" x14ac:dyDescent="0.2">
      <c r="A23" t="s">
        <v>26</v>
      </c>
      <c r="B23">
        <v>0.5</v>
      </c>
      <c r="C23">
        <v>0.61904761904761907</v>
      </c>
      <c r="D23">
        <v>-2.4196851658706001E-2</v>
      </c>
      <c r="E23" s="1"/>
      <c r="F23" t="s">
        <v>26</v>
      </c>
      <c r="G23">
        <v>561.88888888888903</v>
      </c>
      <c r="H23">
        <v>624.79999999999995</v>
      </c>
      <c r="I23">
        <v>-5.5454140000000002E-3</v>
      </c>
      <c r="J23" s="1"/>
      <c r="K23" t="s">
        <v>26</v>
      </c>
      <c r="L23">
        <v>645.07142857142901</v>
      </c>
      <c r="M23">
        <v>727.90909090909099</v>
      </c>
      <c r="N23">
        <v>1.9158258687608499E-2</v>
      </c>
      <c r="U23" s="7"/>
      <c r="AF23" s="8"/>
    </row>
    <row r="24" spans="1:32" x14ac:dyDescent="0.2">
      <c r="A24" t="s">
        <v>27</v>
      </c>
      <c r="B24">
        <v>0.85</v>
      </c>
      <c r="C24">
        <v>0.95238095238095233</v>
      </c>
      <c r="D24">
        <v>6.3585806945030701E-2</v>
      </c>
      <c r="E24" s="1"/>
      <c r="F24" t="s">
        <v>27</v>
      </c>
      <c r="G24">
        <v>762.60526315789502</v>
      </c>
      <c r="H24">
        <v>731.43589743589803</v>
      </c>
      <c r="I24">
        <v>-0.130450699</v>
      </c>
      <c r="J24" s="1"/>
      <c r="K24" t="s">
        <v>27</v>
      </c>
      <c r="L24">
        <v>567.98275862068999</v>
      </c>
      <c r="M24">
        <v>589.29824561403495</v>
      </c>
      <c r="N24">
        <v>-7.9171583510161403E-2</v>
      </c>
      <c r="U24" s="7"/>
      <c r="AF24" s="8"/>
    </row>
    <row r="25" spans="1:32" x14ac:dyDescent="0.2">
      <c r="A25" t="s">
        <v>28</v>
      </c>
      <c r="B25">
        <v>0.89473684210526316</v>
      </c>
      <c r="C25">
        <v>1</v>
      </c>
      <c r="D25">
        <v>7.0863028850827597E-2</v>
      </c>
      <c r="E25" s="1"/>
      <c r="F25" t="s">
        <v>28</v>
      </c>
      <c r="G25">
        <v>538.25</v>
      </c>
      <c r="H25">
        <v>573.10526315789502</v>
      </c>
      <c r="I25">
        <v>-5.2156584999999998E-2</v>
      </c>
      <c r="J25" s="1"/>
      <c r="K25" t="s">
        <v>28</v>
      </c>
      <c r="L25">
        <v>717.33898305084699</v>
      </c>
      <c r="M25">
        <v>788.68965517241395</v>
      </c>
      <c r="N25">
        <v>5.1455080902596097E-3</v>
      </c>
      <c r="U25" s="7"/>
      <c r="AF25" s="8"/>
    </row>
    <row r="26" spans="1:32" x14ac:dyDescent="0.2">
      <c r="A26" t="s">
        <v>29</v>
      </c>
      <c r="B26">
        <v>0.95</v>
      </c>
      <c r="C26">
        <v>0.94736842105263153</v>
      </c>
      <c r="D26">
        <v>0.16752892486076401</v>
      </c>
      <c r="E26" s="1"/>
      <c r="F26" t="s">
        <v>29</v>
      </c>
      <c r="G26">
        <v>655.94871794871801</v>
      </c>
      <c r="H26">
        <v>728.71794871794896</v>
      </c>
      <c r="I26">
        <v>5.162659E-3</v>
      </c>
      <c r="J26" s="1"/>
      <c r="K26" t="s">
        <v>29</v>
      </c>
      <c r="L26">
        <v>867.62068965517199</v>
      </c>
      <c r="M26">
        <v>860.94827586206895</v>
      </c>
      <c r="N26">
        <v>-7.5943796220328999E-2</v>
      </c>
      <c r="U26" s="7"/>
      <c r="AF26" s="8"/>
    </row>
    <row r="27" spans="1:32" x14ac:dyDescent="0.2">
      <c r="A27" t="s">
        <v>30</v>
      </c>
      <c r="B27">
        <v>0.52631578947368418</v>
      </c>
      <c r="C27">
        <v>0.90476190476190477</v>
      </c>
      <c r="D27">
        <v>-0.222638783381819</v>
      </c>
      <c r="E27" s="1"/>
      <c r="F27" t="s">
        <v>30</v>
      </c>
      <c r="G27">
        <v>691.94736842105306</v>
      </c>
      <c r="H27">
        <v>760.28571428571399</v>
      </c>
      <c r="I27">
        <v>-1.8420870000000001E-3</v>
      </c>
      <c r="J27" s="1"/>
      <c r="K27" t="s">
        <v>30</v>
      </c>
      <c r="L27">
        <v>914.52499999999998</v>
      </c>
      <c r="M27">
        <v>901.92857142857099</v>
      </c>
      <c r="N27">
        <v>-7.6154124756736705E-2</v>
      </c>
      <c r="U27" s="7"/>
      <c r="AF27" s="8"/>
    </row>
    <row r="28" spans="1:32" x14ac:dyDescent="0.2">
      <c r="A28" t="s">
        <v>31</v>
      </c>
      <c r="B28">
        <v>0.95</v>
      </c>
      <c r="C28">
        <v>0.95</v>
      </c>
      <c r="D28">
        <v>0.16545878795500399</v>
      </c>
      <c r="E28" s="1"/>
      <c r="F28" t="s">
        <v>31</v>
      </c>
      <c r="G28">
        <v>645.74358974358995</v>
      </c>
      <c r="H28">
        <v>717.84615384615404</v>
      </c>
      <c r="I28">
        <v>4.6329459999999998E-3</v>
      </c>
      <c r="J28" s="1"/>
      <c r="K28" t="s">
        <v>31</v>
      </c>
      <c r="L28">
        <v>1003.71666666667</v>
      </c>
      <c r="M28">
        <v>1089.06896551724</v>
      </c>
      <c r="N28">
        <v>2.98259616906476E-2</v>
      </c>
      <c r="U28" s="7"/>
      <c r="AF28" s="8"/>
    </row>
    <row r="29" spans="1:32" x14ac:dyDescent="0.2">
      <c r="A29" t="s">
        <v>32</v>
      </c>
      <c r="B29">
        <v>0.95</v>
      </c>
      <c r="C29">
        <v>1</v>
      </c>
      <c r="D29">
        <v>0.126126186745564</v>
      </c>
      <c r="E29" s="1"/>
      <c r="F29" t="s">
        <v>32</v>
      </c>
      <c r="G29">
        <v>533.71052631579005</v>
      </c>
      <c r="H29">
        <v>560.82500000000005</v>
      </c>
      <c r="I29">
        <v>-6.5984021000000004E-2</v>
      </c>
      <c r="J29" s="1"/>
      <c r="K29" t="s">
        <v>32</v>
      </c>
      <c r="L29">
        <v>634.20689655172396</v>
      </c>
      <c r="M29">
        <v>646.33333333333303</v>
      </c>
      <c r="N29">
        <v>-8.46327273496814E-2</v>
      </c>
      <c r="U29" s="7"/>
      <c r="AF29" s="8"/>
    </row>
    <row r="30" spans="1:32" x14ac:dyDescent="0.2">
      <c r="A30" t="s">
        <v>33</v>
      </c>
      <c r="B30">
        <v>0.84210526315789469</v>
      </c>
      <c r="C30">
        <v>0.88888888888888884</v>
      </c>
      <c r="D30">
        <v>0.10563723036887999</v>
      </c>
      <c r="E30" s="1"/>
      <c r="F30" t="s">
        <v>33</v>
      </c>
      <c r="G30">
        <v>649.48717948717899</v>
      </c>
      <c r="H30">
        <v>747.82051282051304</v>
      </c>
      <c r="I30">
        <v>4.0194475E-2</v>
      </c>
      <c r="J30" s="1"/>
      <c r="K30" t="s">
        <v>33</v>
      </c>
      <c r="L30">
        <v>779.59322033898297</v>
      </c>
      <c r="M30">
        <v>769.76271186440704</v>
      </c>
      <c r="N30">
        <v>-9.2981200318949006E-2</v>
      </c>
      <c r="U30" s="7"/>
      <c r="AF30" s="8"/>
    </row>
    <row r="31" spans="1:32" x14ac:dyDescent="0.2">
      <c r="A31" t="s">
        <v>34</v>
      </c>
      <c r="B31">
        <v>0.85</v>
      </c>
      <c r="C31">
        <v>0.95</v>
      </c>
      <c r="D31">
        <v>6.5458787955003997E-2</v>
      </c>
      <c r="E31" s="1"/>
      <c r="F31" t="s">
        <v>34</v>
      </c>
      <c r="G31">
        <v>773.84615384615404</v>
      </c>
      <c r="H31">
        <v>991.23684210526301</v>
      </c>
      <c r="I31">
        <v>0.159960294</v>
      </c>
      <c r="J31" s="1"/>
      <c r="K31" t="s">
        <v>34</v>
      </c>
      <c r="L31">
        <v>1072.82456140351</v>
      </c>
      <c r="M31">
        <v>1246.9649122807</v>
      </c>
      <c r="N31">
        <v>0.10614096941567</v>
      </c>
      <c r="U31" s="7"/>
      <c r="AF31" s="8"/>
    </row>
    <row r="32" spans="1:32" x14ac:dyDescent="0.2">
      <c r="A32" t="s">
        <v>35</v>
      </c>
      <c r="B32">
        <v>0.8</v>
      </c>
      <c r="C32">
        <v>1</v>
      </c>
      <c r="D32">
        <v>-2.3873813254435501E-2</v>
      </c>
      <c r="E32" s="1"/>
      <c r="F32" t="s">
        <v>35</v>
      </c>
      <c r="G32">
        <v>928.82051282051304</v>
      </c>
      <c r="H32">
        <v>946.64705882352905</v>
      </c>
      <c r="I32">
        <v>-5.4891477000000001E-2</v>
      </c>
      <c r="J32" s="1"/>
      <c r="K32" t="s">
        <v>35</v>
      </c>
      <c r="L32">
        <v>894.12068965517199</v>
      </c>
      <c r="M32">
        <v>980.29629629629596</v>
      </c>
      <c r="N32">
        <v>2.7184227473097299E-2</v>
      </c>
      <c r="U32" s="7"/>
      <c r="AF32" s="8"/>
    </row>
    <row r="33" spans="1:32" x14ac:dyDescent="0.2">
      <c r="A33" t="s">
        <v>36</v>
      </c>
      <c r="B33">
        <v>0.83333333333333337</v>
      </c>
      <c r="C33">
        <v>0.9</v>
      </c>
      <c r="D33">
        <v>8.8124722497776795E-2</v>
      </c>
      <c r="E33" s="1"/>
      <c r="F33" t="s">
        <v>36</v>
      </c>
      <c r="G33">
        <v>932.17948717948696</v>
      </c>
      <c r="H33">
        <v>1005.52631578947</v>
      </c>
      <c r="I33">
        <v>2.1099869999999998E-3</v>
      </c>
      <c r="J33" s="1"/>
      <c r="K33" t="s">
        <v>36</v>
      </c>
      <c r="L33">
        <v>1188.87755102041</v>
      </c>
      <c r="M33">
        <v>1285.04545454545</v>
      </c>
      <c r="N33">
        <v>4.5094088356429703E-2</v>
      </c>
      <c r="U33" s="7"/>
      <c r="AF33" s="8"/>
    </row>
    <row r="34" spans="1:32" x14ac:dyDescent="0.2">
      <c r="A34" t="s">
        <v>37</v>
      </c>
      <c r="B34">
        <v>0.9</v>
      </c>
      <c r="C34">
        <v>0.95238095238095233</v>
      </c>
      <c r="D34">
        <v>0.113585806945031</v>
      </c>
      <c r="E34" s="1"/>
      <c r="F34" t="s">
        <v>37</v>
      </c>
      <c r="G34">
        <v>495.84615384615398</v>
      </c>
      <c r="H34">
        <v>532.97435897435901</v>
      </c>
      <c r="I34">
        <v>-4.8861753000000001E-2</v>
      </c>
      <c r="J34" s="1"/>
      <c r="K34" t="s">
        <v>37</v>
      </c>
      <c r="L34">
        <v>546.55172413793105</v>
      </c>
      <c r="M34">
        <v>655.57894736842104</v>
      </c>
      <c r="N34">
        <v>6.1538316145892197E-2</v>
      </c>
      <c r="U34" s="7"/>
      <c r="AF34" s="8"/>
    </row>
    <row r="35" spans="1:32" x14ac:dyDescent="0.2">
      <c r="A35" t="s">
        <v>38</v>
      </c>
      <c r="B35">
        <v>0.95</v>
      </c>
      <c r="C35">
        <v>0.90476190476190477</v>
      </c>
      <c r="D35">
        <v>0.201045427144497</v>
      </c>
      <c r="E35" s="1"/>
      <c r="F35" t="s">
        <v>38</v>
      </c>
      <c r="G35">
        <v>582.05128205128199</v>
      </c>
      <c r="H35">
        <v>614.70000000000005</v>
      </c>
      <c r="I35">
        <v>-5.4447777000000003E-2</v>
      </c>
      <c r="J35" s="1"/>
      <c r="K35" t="s">
        <v>38</v>
      </c>
      <c r="L35">
        <v>722.66666666666697</v>
      </c>
      <c r="M35">
        <v>784.61666666666702</v>
      </c>
      <c r="N35">
        <v>-6.5970129671918398E-3</v>
      </c>
      <c r="U35" s="7"/>
      <c r="AF35" s="8"/>
    </row>
    <row r="36" spans="1:32" x14ac:dyDescent="0.2">
      <c r="A36" t="s">
        <v>39</v>
      </c>
      <c r="B36">
        <v>0.52631578947368418</v>
      </c>
      <c r="C36">
        <v>1</v>
      </c>
      <c r="D36">
        <v>-0.29755802378075102</v>
      </c>
      <c r="E36" s="1"/>
      <c r="F36" t="s">
        <v>39</v>
      </c>
      <c r="G36">
        <v>610.41025641025703</v>
      </c>
      <c r="H36">
        <v>658.73684210526301</v>
      </c>
      <c r="I36">
        <v>-2.9255691E-2</v>
      </c>
      <c r="J36" s="1"/>
      <c r="K36" t="s">
        <v>39</v>
      </c>
      <c r="L36">
        <v>644.85964912280701</v>
      </c>
      <c r="M36">
        <v>689.78571428571399</v>
      </c>
      <c r="N36">
        <v>-3.4345597282037697E-2</v>
      </c>
      <c r="U36" s="7"/>
      <c r="AF36" s="8"/>
    </row>
    <row r="37" spans="1:32" x14ac:dyDescent="0.2">
      <c r="A37" t="s">
        <v>40</v>
      </c>
      <c r="B37">
        <v>0.9</v>
      </c>
      <c r="C37">
        <v>0.95</v>
      </c>
      <c r="D37">
        <v>0.115458787955004</v>
      </c>
      <c r="E37" s="1"/>
      <c r="F37" t="s">
        <v>40</v>
      </c>
      <c r="G37">
        <v>1008.82051282051</v>
      </c>
      <c r="H37">
        <v>1016.13157894737</v>
      </c>
      <c r="I37">
        <v>-6.0472376000000001E-2</v>
      </c>
      <c r="J37" s="1"/>
      <c r="K37" t="s">
        <v>40</v>
      </c>
      <c r="L37">
        <v>732.82758620689697</v>
      </c>
      <c r="M37">
        <v>851.26315789473699</v>
      </c>
      <c r="N37">
        <v>6.25416017505495E-2</v>
      </c>
      <c r="U37" s="7"/>
      <c r="AF37" s="8"/>
    </row>
    <row r="38" spans="1:32" x14ac:dyDescent="0.2">
      <c r="A38" t="s">
        <v>41</v>
      </c>
      <c r="B38">
        <v>0.55000000000000004</v>
      </c>
      <c r="C38">
        <v>0.95</v>
      </c>
      <c r="D38">
        <v>-0.23454121204499601</v>
      </c>
      <c r="E38" s="1"/>
      <c r="F38" t="s">
        <v>41</v>
      </c>
      <c r="G38">
        <v>926.857142857143</v>
      </c>
      <c r="H38">
        <v>1018.92105263158</v>
      </c>
      <c r="I38">
        <v>2.0638797E-2</v>
      </c>
      <c r="J38" s="1"/>
      <c r="K38" t="s">
        <v>41</v>
      </c>
      <c r="L38">
        <v>1186.06896551724</v>
      </c>
      <c r="M38">
        <v>1429.7142857142901</v>
      </c>
      <c r="N38">
        <v>0.153873007884435</v>
      </c>
      <c r="U38" s="7"/>
      <c r="AF38" s="8"/>
    </row>
    <row r="39" spans="1:32" x14ac:dyDescent="0.2">
      <c r="A39" t="s">
        <v>42</v>
      </c>
      <c r="B39">
        <v>0.35</v>
      </c>
      <c r="C39">
        <v>0.7</v>
      </c>
      <c r="D39">
        <v>-0.23787820599779899</v>
      </c>
      <c r="E39" s="1"/>
      <c r="F39" t="s">
        <v>42</v>
      </c>
      <c r="G39">
        <v>932.52631578947398</v>
      </c>
      <c r="H39">
        <v>901.13157894736798</v>
      </c>
      <c r="I39">
        <v>-0.10784914800000001</v>
      </c>
      <c r="J39" s="1"/>
      <c r="K39" t="s">
        <v>42</v>
      </c>
      <c r="L39">
        <v>1045.3103448275899</v>
      </c>
      <c r="M39">
        <v>1069.8813559322</v>
      </c>
      <c r="N39">
        <v>-2.3973350010551901E-2</v>
      </c>
      <c r="U39" s="7"/>
      <c r="AF39" s="8"/>
    </row>
    <row r="40" spans="1:32" x14ac:dyDescent="0.2">
      <c r="A40" t="s">
        <v>43</v>
      </c>
      <c r="B40">
        <v>0.9</v>
      </c>
      <c r="C40">
        <v>0.85</v>
      </c>
      <c r="D40">
        <v>0.194123990373883</v>
      </c>
      <c r="E40" s="1"/>
      <c r="F40" t="s">
        <v>43</v>
      </c>
      <c r="G40">
        <v>610</v>
      </c>
      <c r="H40">
        <v>763.86486486486501</v>
      </c>
      <c r="I40">
        <v>0.11943287900000001</v>
      </c>
      <c r="J40" s="1"/>
      <c r="K40" t="s">
        <v>43</v>
      </c>
      <c r="L40">
        <v>671.05172413793105</v>
      </c>
      <c r="M40">
        <v>709.06779661017003</v>
      </c>
      <c r="N40">
        <v>-4.2097993474485701E-2</v>
      </c>
      <c r="U40" s="7"/>
      <c r="AF40" s="8"/>
    </row>
    <row r="41" spans="1:32" x14ac:dyDescent="0.2">
      <c r="A41" t="s">
        <v>44</v>
      </c>
      <c r="B41">
        <v>0.6</v>
      </c>
      <c r="C41">
        <v>0.9</v>
      </c>
      <c r="D41">
        <v>-0.145208610835557</v>
      </c>
      <c r="E41" s="1"/>
      <c r="F41" t="s">
        <v>44</v>
      </c>
      <c r="G41">
        <v>677.07692307692298</v>
      </c>
      <c r="H41">
        <v>760.39473684210498</v>
      </c>
      <c r="I41">
        <v>1.8393698999999999E-2</v>
      </c>
      <c r="J41" s="1"/>
      <c r="K41" t="s">
        <v>44</v>
      </c>
      <c r="L41">
        <v>825.56896551724105</v>
      </c>
      <c r="M41">
        <v>907.05172413793105</v>
      </c>
      <c r="N41">
        <v>2.02989541137161E-2</v>
      </c>
      <c r="U41" s="7"/>
      <c r="AF41" s="8"/>
    </row>
    <row r="42" spans="1:32" x14ac:dyDescent="0.2">
      <c r="A42" t="s">
        <v>45</v>
      </c>
      <c r="B42">
        <v>0.55000000000000004</v>
      </c>
      <c r="C42">
        <v>0.73684210526315785</v>
      </c>
      <c r="D42">
        <v>-6.6860122678438105E-2</v>
      </c>
      <c r="E42" s="1"/>
      <c r="F42" t="s">
        <v>45</v>
      </c>
      <c r="G42">
        <v>716.57894736842104</v>
      </c>
      <c r="H42">
        <v>819.97435897435901</v>
      </c>
      <c r="I42">
        <v>4.1386741999999997E-2</v>
      </c>
      <c r="J42" s="1"/>
      <c r="K42" t="s">
        <v>45</v>
      </c>
      <c r="L42">
        <v>761.06896551724105</v>
      </c>
      <c r="M42">
        <v>808.07017543859695</v>
      </c>
      <c r="N42">
        <v>-2.30789553722234E-2</v>
      </c>
      <c r="U42" s="7"/>
      <c r="AF42" s="8"/>
    </row>
    <row r="43" spans="1:32" x14ac:dyDescent="0.2">
      <c r="A43" t="s">
        <v>46</v>
      </c>
      <c r="B43">
        <v>0.6</v>
      </c>
      <c r="C43">
        <v>0.85</v>
      </c>
      <c r="D43">
        <v>-0.105876009626117</v>
      </c>
      <c r="E43" s="1"/>
      <c r="F43" t="s">
        <v>46</v>
      </c>
      <c r="G43">
        <v>711.35897435897402</v>
      </c>
      <c r="H43">
        <v>753.41025641025703</v>
      </c>
      <c r="I43">
        <v>-3.6514612000000002E-2</v>
      </c>
      <c r="J43" s="1"/>
      <c r="K43" t="s">
        <v>46</v>
      </c>
      <c r="L43">
        <v>892.77966101694904</v>
      </c>
      <c r="M43">
        <v>846.87931034482801</v>
      </c>
      <c r="N43">
        <v>-0.117780800542947</v>
      </c>
      <c r="U43" s="7"/>
      <c r="AF43" s="8"/>
    </row>
    <row r="44" spans="1:32" x14ac:dyDescent="0.2">
      <c r="A44" t="s">
        <v>47</v>
      </c>
      <c r="B44">
        <v>0.73684210526315785</v>
      </c>
      <c r="C44">
        <v>0.94736842105263153</v>
      </c>
      <c r="D44">
        <v>-4.5628969876078201E-2</v>
      </c>
      <c r="E44" s="1"/>
      <c r="F44" t="s">
        <v>47</v>
      </c>
      <c r="G44">
        <v>771.02564102564099</v>
      </c>
      <c r="H44">
        <v>831.25641025641005</v>
      </c>
      <c r="I44">
        <v>-1.2677848E-2</v>
      </c>
      <c r="J44" s="1"/>
      <c r="K44" t="s">
        <v>47</v>
      </c>
      <c r="L44">
        <v>1159.3793103448299</v>
      </c>
      <c r="M44">
        <v>1190.8813559322</v>
      </c>
      <c r="N44">
        <v>-8.7155787784555499E-3</v>
      </c>
      <c r="U44" s="7"/>
      <c r="AF44" s="8"/>
    </row>
    <row r="45" spans="1:32" x14ac:dyDescent="0.2">
      <c r="A45" t="s">
        <v>48</v>
      </c>
      <c r="B45">
        <v>0.95</v>
      </c>
      <c r="C45">
        <v>1</v>
      </c>
      <c r="D45">
        <v>0.126126186745564</v>
      </c>
      <c r="E45" s="1"/>
      <c r="F45" t="s">
        <v>48</v>
      </c>
      <c r="G45">
        <v>560.71052631579005</v>
      </c>
      <c r="H45">
        <v>562.47368421052602</v>
      </c>
      <c r="I45">
        <v>-0.108691079</v>
      </c>
      <c r="J45" s="1"/>
      <c r="K45" t="s">
        <v>48</v>
      </c>
      <c r="L45">
        <v>707.87719298245599</v>
      </c>
      <c r="M45">
        <v>793.10526315789502</v>
      </c>
      <c r="N45">
        <v>2.2508695241604398E-2</v>
      </c>
      <c r="U45" s="7"/>
      <c r="AF45" s="8"/>
    </row>
    <row r="46" spans="1:32" x14ac:dyDescent="0.2">
      <c r="A46" t="s">
        <v>49</v>
      </c>
      <c r="B46">
        <v>0.47058823529411764</v>
      </c>
      <c r="C46">
        <v>0.53333333333333333</v>
      </c>
      <c r="D46">
        <v>1.3818699994450701E-2</v>
      </c>
      <c r="E46" s="1"/>
      <c r="F46" t="s">
        <v>49</v>
      </c>
      <c r="G46">
        <v>862.88888888888903</v>
      </c>
      <c r="H46">
        <v>1009.53846153846</v>
      </c>
      <c r="I46">
        <v>7.7527145000000006E-2</v>
      </c>
      <c r="J46" s="1"/>
      <c r="K46" t="s">
        <v>49</v>
      </c>
      <c r="L46">
        <v>1084.0166666666701</v>
      </c>
      <c r="M46">
        <v>1064.6610169491501</v>
      </c>
      <c r="N46">
        <v>-6.1122757480921497E-2</v>
      </c>
      <c r="U46" s="7"/>
      <c r="AF46" s="8"/>
    </row>
    <row r="47" spans="1:32" x14ac:dyDescent="0.2">
      <c r="A47" t="s">
        <v>50</v>
      </c>
      <c r="B47">
        <v>0.4</v>
      </c>
      <c r="C47">
        <v>0.3888888888888889</v>
      </c>
      <c r="D47">
        <v>5.6857979305380599E-2</v>
      </c>
      <c r="E47" s="1"/>
      <c r="F47" t="s">
        <v>50</v>
      </c>
      <c r="G47">
        <v>1069.6756756756799</v>
      </c>
      <c r="H47">
        <v>1004</v>
      </c>
      <c r="I47">
        <v>-0.12665512400000001</v>
      </c>
      <c r="J47" s="1"/>
      <c r="K47" t="s">
        <v>50</v>
      </c>
      <c r="L47">
        <v>1285.6111111111099</v>
      </c>
      <c r="M47">
        <v>1390.7586206896599</v>
      </c>
      <c r="N47">
        <v>5.47485606077548E-2</v>
      </c>
      <c r="U47" s="7"/>
      <c r="AF47" s="8"/>
    </row>
    <row r="48" spans="1:32" x14ac:dyDescent="0.2">
      <c r="A48" t="s">
        <v>51</v>
      </c>
      <c r="B48">
        <v>1</v>
      </c>
      <c r="C48">
        <v>1</v>
      </c>
      <c r="D48">
        <v>0.17612618674556399</v>
      </c>
      <c r="E48" s="1"/>
      <c r="F48" t="s">
        <v>51</v>
      </c>
      <c r="G48">
        <v>498.84615384615398</v>
      </c>
      <c r="H48">
        <v>557.21052631579005</v>
      </c>
      <c r="I48">
        <v>-9.9706710000000004E-3</v>
      </c>
      <c r="J48" s="1"/>
      <c r="K48" t="s">
        <v>51</v>
      </c>
      <c r="L48">
        <v>838.08620689655197</v>
      </c>
      <c r="M48">
        <v>836.29310344827604</v>
      </c>
      <c r="N48">
        <v>-7.4272095910863603E-2</v>
      </c>
      <c r="U48" s="7"/>
      <c r="AF48" s="8"/>
    </row>
    <row r="49" spans="1:32" x14ac:dyDescent="0.2">
      <c r="A49" t="s">
        <v>52</v>
      </c>
      <c r="B49">
        <v>0.73684210526315785</v>
      </c>
      <c r="C49">
        <v>0.84210526315789469</v>
      </c>
      <c r="D49">
        <v>3.71765063543208E-2</v>
      </c>
      <c r="E49" s="1"/>
      <c r="F49" t="s">
        <v>52</v>
      </c>
      <c r="G49">
        <v>637.26315789473699</v>
      </c>
      <c r="H49">
        <v>653.34210526315803</v>
      </c>
      <c r="I49">
        <v>-7.7295078000000003E-2</v>
      </c>
      <c r="J49" s="1"/>
      <c r="K49" t="s">
        <v>52</v>
      </c>
      <c r="L49">
        <v>1034.8813559322</v>
      </c>
      <c r="M49">
        <v>1041.28813559322</v>
      </c>
      <c r="N49">
        <v>-4.2166589009576101E-2</v>
      </c>
      <c r="U49" s="7"/>
      <c r="AF49" s="8"/>
    </row>
    <row r="50" spans="1:32" x14ac:dyDescent="0.2">
      <c r="A50" t="s">
        <v>53</v>
      </c>
      <c r="B50">
        <v>0.47368421052631576</v>
      </c>
      <c r="C50">
        <v>0.78947368421052633</v>
      </c>
      <c r="D50">
        <v>-0.18457865026732201</v>
      </c>
      <c r="E50" s="1"/>
      <c r="F50" t="s">
        <v>53</v>
      </c>
      <c r="G50">
        <v>884.62162162162201</v>
      </c>
      <c r="H50">
        <v>915.62162162162201</v>
      </c>
      <c r="I50">
        <v>-4.3123008999999997E-2</v>
      </c>
      <c r="J50" s="1"/>
      <c r="K50" t="s">
        <v>53</v>
      </c>
      <c r="L50">
        <v>1447.30357142857</v>
      </c>
      <c r="M50">
        <v>1613.1568627450999</v>
      </c>
      <c r="N50">
        <v>9.7987413500803394E-2</v>
      </c>
      <c r="U50" s="7"/>
      <c r="AF50" s="8"/>
    </row>
    <row r="51" spans="1:32" x14ac:dyDescent="0.2">
      <c r="A51" t="s">
        <v>54</v>
      </c>
      <c r="B51">
        <v>0.42105263157894735</v>
      </c>
      <c r="C51">
        <v>0.9</v>
      </c>
      <c r="D51">
        <v>-0.32415597925660899</v>
      </c>
      <c r="E51" s="1"/>
      <c r="F51" t="s">
        <v>54</v>
      </c>
      <c r="G51">
        <v>828.84615384615404</v>
      </c>
      <c r="H51">
        <v>971.86842105263202</v>
      </c>
      <c r="I51">
        <v>7.6725571000000006E-2</v>
      </c>
      <c r="J51" s="1"/>
      <c r="K51" t="s">
        <v>54</v>
      </c>
      <c r="L51">
        <v>1198.72093023256</v>
      </c>
      <c r="M51">
        <v>1256.0243902438999</v>
      </c>
      <c r="N51">
        <v>1.49361056075071E-2</v>
      </c>
      <c r="U51" s="7"/>
      <c r="AF51" s="8"/>
    </row>
    <row r="52" spans="1:32" x14ac:dyDescent="0.2">
      <c r="A52" t="s">
        <v>55</v>
      </c>
      <c r="B52">
        <v>0.7</v>
      </c>
      <c r="C52">
        <v>0.94736842105263153</v>
      </c>
      <c r="D52">
        <v>-8.24710751392361E-2</v>
      </c>
      <c r="E52" s="1"/>
      <c r="F52" t="s">
        <v>55</v>
      </c>
      <c r="G52">
        <v>919.59459459459504</v>
      </c>
      <c r="H52">
        <v>917.02857142857204</v>
      </c>
      <c r="I52">
        <v>-7.7446756000000005E-2</v>
      </c>
      <c r="J52" s="1"/>
      <c r="K52" t="s">
        <v>55</v>
      </c>
      <c r="L52">
        <v>1364.4705882352901</v>
      </c>
      <c r="M52">
        <v>1153.25454545455</v>
      </c>
      <c r="N52">
        <v>-0.185329892194768</v>
      </c>
      <c r="U52" s="7"/>
      <c r="AF52" s="8"/>
    </row>
    <row r="53" spans="1:32" x14ac:dyDescent="0.2">
      <c r="A53" t="s">
        <v>56</v>
      </c>
      <c r="B53">
        <v>0.36842105263157893</v>
      </c>
      <c r="C53">
        <v>0.5</v>
      </c>
      <c r="D53">
        <v>-6.2126748528461603E-2</v>
      </c>
      <c r="E53" s="1"/>
      <c r="F53" t="s">
        <v>56</v>
      </c>
      <c r="G53">
        <v>802.39473684210498</v>
      </c>
      <c r="H53">
        <v>953.92307692307702</v>
      </c>
      <c r="I53">
        <v>8.8084696000000004E-2</v>
      </c>
      <c r="J53" s="1"/>
      <c r="K53" t="s">
        <v>56</v>
      </c>
      <c r="L53">
        <v>1740.5238095238101</v>
      </c>
      <c r="M53">
        <v>1643.6923076923099</v>
      </c>
      <c r="N53">
        <v>-4.6934580087857503E-2</v>
      </c>
      <c r="U53" s="7"/>
      <c r="AF53" s="8"/>
    </row>
    <row r="54" spans="1:32" x14ac:dyDescent="0.2">
      <c r="A54" t="s">
        <v>57</v>
      </c>
      <c r="B54">
        <v>0.6</v>
      </c>
      <c r="C54">
        <v>0.78947368421052633</v>
      </c>
      <c r="D54">
        <v>-5.8262860793637697E-2</v>
      </c>
      <c r="E54" s="1"/>
      <c r="F54" t="s">
        <v>57</v>
      </c>
      <c r="G54">
        <v>533.48717948717899</v>
      </c>
      <c r="H54">
        <v>580.29729729729695</v>
      </c>
      <c r="I54">
        <v>-3.1465268999999997E-2</v>
      </c>
      <c r="J54" s="1"/>
      <c r="K54" t="s">
        <v>57</v>
      </c>
      <c r="L54">
        <v>813.86440677966095</v>
      </c>
      <c r="M54">
        <v>826.20338983050897</v>
      </c>
      <c r="N54">
        <v>-6.0391193377075499E-2</v>
      </c>
      <c r="U54" s="7"/>
      <c r="AF54" s="8"/>
    </row>
    <row r="55" spans="1:32" x14ac:dyDescent="0.2">
      <c r="A55" t="s">
        <v>58</v>
      </c>
      <c r="B55">
        <v>0.6</v>
      </c>
      <c r="C55">
        <v>0.8</v>
      </c>
      <c r="D55">
        <v>-6.6543408416677594E-2</v>
      </c>
      <c r="E55" s="1"/>
      <c r="F55" t="s">
        <v>58</v>
      </c>
      <c r="G55">
        <v>607.65789473684197</v>
      </c>
      <c r="H55">
        <v>626.38461538461502</v>
      </c>
      <c r="I55">
        <v>-7.5435614999999998E-2</v>
      </c>
      <c r="J55" s="1"/>
      <c r="K55" t="s">
        <v>58</v>
      </c>
      <c r="L55">
        <v>916.60344827586198</v>
      </c>
      <c r="M55">
        <v>953.30357142857099</v>
      </c>
      <c r="N55">
        <v>-2.2770114953871899E-2</v>
      </c>
      <c r="U55" s="7"/>
      <c r="AF55" s="8"/>
    </row>
    <row r="56" spans="1:32" x14ac:dyDescent="0.2">
      <c r="A56" t="s">
        <v>59</v>
      </c>
      <c r="B56">
        <v>0.94736842105263153</v>
      </c>
      <c r="C56">
        <v>1</v>
      </c>
      <c r="D56">
        <v>0.123494607798196</v>
      </c>
      <c r="E56" s="1"/>
      <c r="F56" t="s">
        <v>59</v>
      </c>
      <c r="G56">
        <v>835.28947368421098</v>
      </c>
      <c r="H56">
        <v>944.05882352941205</v>
      </c>
      <c r="I56">
        <v>4.0531774999999999E-2</v>
      </c>
      <c r="J56" s="1"/>
      <c r="K56" t="s">
        <v>59</v>
      </c>
      <c r="L56">
        <v>1232.93103448276</v>
      </c>
      <c r="M56">
        <v>1262.6428571428601</v>
      </c>
      <c r="N56">
        <v>-4.7734373046341202E-3</v>
      </c>
      <c r="U56" s="7"/>
      <c r="AF56" s="8"/>
    </row>
    <row r="57" spans="1:32" x14ac:dyDescent="0.2">
      <c r="A57" t="s">
        <v>60</v>
      </c>
      <c r="B57">
        <v>0.52631578947368418</v>
      </c>
      <c r="C57">
        <v>0.73684210526315785</v>
      </c>
      <c r="D57">
        <v>-9.0544333204753996E-2</v>
      </c>
      <c r="E57" s="1"/>
      <c r="F57" t="s">
        <v>60</v>
      </c>
      <c r="G57">
        <v>823.16216216216196</v>
      </c>
      <c r="H57">
        <v>1094.9230769230801</v>
      </c>
      <c r="I57">
        <v>0.20230875000000001</v>
      </c>
      <c r="J57" s="1"/>
      <c r="K57" t="s">
        <v>60</v>
      </c>
      <c r="L57">
        <v>767.55357142857099</v>
      </c>
      <c r="M57">
        <v>887.28571428571399</v>
      </c>
      <c r="N57">
        <v>6.2911914847517306E-2</v>
      </c>
      <c r="U57" s="7"/>
      <c r="AF57" s="8"/>
    </row>
    <row r="58" spans="1:32" x14ac:dyDescent="0.2">
      <c r="A58" t="s">
        <v>61</v>
      </c>
      <c r="B58">
        <v>0.83333333333333337</v>
      </c>
      <c r="C58">
        <v>0.94736842105263153</v>
      </c>
      <c r="D58">
        <v>5.0862258194097301E-2</v>
      </c>
      <c r="E58" s="1"/>
      <c r="F58" t="s">
        <v>61</v>
      </c>
      <c r="G58">
        <v>874.16666666666697</v>
      </c>
      <c r="H58">
        <v>835.18421052631595</v>
      </c>
      <c r="I58">
        <v>-0.124078384</v>
      </c>
      <c r="J58" s="1"/>
      <c r="K58" t="s">
        <v>61</v>
      </c>
      <c r="L58">
        <v>1176.3728813559301</v>
      </c>
      <c r="M58">
        <v>1199.32142857143</v>
      </c>
      <c r="N58">
        <v>-1.45630509456774E-2</v>
      </c>
      <c r="U58" s="7"/>
      <c r="AF58" s="8"/>
    </row>
    <row r="59" spans="1:32" x14ac:dyDescent="0.2">
      <c r="A59" t="s">
        <v>62</v>
      </c>
      <c r="B59">
        <v>0.55000000000000004</v>
      </c>
      <c r="C59">
        <v>0.85</v>
      </c>
      <c r="D59">
        <v>-0.155876009626117</v>
      </c>
      <c r="E59" s="1"/>
      <c r="F59" t="s">
        <v>62</v>
      </c>
      <c r="G59">
        <v>895.243243243243</v>
      </c>
      <c r="H59">
        <v>1000.17647058824</v>
      </c>
      <c r="I59">
        <v>3.4167002000000002E-2</v>
      </c>
      <c r="J59" s="1"/>
      <c r="K59" t="s">
        <v>62</v>
      </c>
      <c r="L59">
        <v>940.79661016949206</v>
      </c>
      <c r="M59">
        <v>930.63793103448302</v>
      </c>
      <c r="N59">
        <v>-6.9946576998828405E-2</v>
      </c>
      <c r="U59" s="7"/>
      <c r="AF59" s="8"/>
    </row>
    <row r="60" spans="1:32" x14ac:dyDescent="0.2">
      <c r="A60" t="s">
        <v>63</v>
      </c>
      <c r="B60">
        <v>0.78947368421052633</v>
      </c>
      <c r="C60">
        <v>1</v>
      </c>
      <c r="D60">
        <v>-3.4400129043909197E-2</v>
      </c>
      <c r="E60" s="1"/>
      <c r="F60" t="s">
        <v>63</v>
      </c>
      <c r="G60">
        <v>594.35897435897402</v>
      </c>
      <c r="H60">
        <v>708.33333333333303</v>
      </c>
      <c r="I60">
        <v>6.7980238999999998E-2</v>
      </c>
      <c r="J60" s="1"/>
      <c r="K60" t="s">
        <v>63</v>
      </c>
      <c r="L60">
        <v>1018.375</v>
      </c>
      <c r="M60">
        <v>1014.35087719298</v>
      </c>
      <c r="N60">
        <v>-5.4111346860191201E-2</v>
      </c>
      <c r="U60" s="7"/>
      <c r="AF60" s="8"/>
    </row>
    <row r="61" spans="1:32" x14ac:dyDescent="0.2">
      <c r="A61" t="s">
        <v>64</v>
      </c>
      <c r="B61">
        <v>0.3888888888888889</v>
      </c>
      <c r="C61">
        <v>0.78947368421052633</v>
      </c>
      <c r="D61">
        <v>-0.26937397190474899</v>
      </c>
      <c r="E61" s="1"/>
      <c r="F61" t="s">
        <v>64</v>
      </c>
      <c r="G61">
        <v>781.1</v>
      </c>
      <c r="H61">
        <v>845.23076923076906</v>
      </c>
      <c r="I61">
        <v>-8.0124670000000005E-3</v>
      </c>
      <c r="J61" s="1"/>
      <c r="K61" t="s">
        <v>64</v>
      </c>
      <c r="L61">
        <v>1119.8448275862099</v>
      </c>
      <c r="M61">
        <v>1129.8448275862099</v>
      </c>
      <c r="N61">
        <v>-3.0547852930067301E-2</v>
      </c>
      <c r="U61" s="7"/>
      <c r="AF61" s="8"/>
    </row>
    <row r="62" spans="1:32" x14ac:dyDescent="0.2">
      <c r="A62" t="s">
        <v>65</v>
      </c>
      <c r="B62">
        <v>0.5</v>
      </c>
      <c r="C62">
        <v>0.6</v>
      </c>
      <c r="D62">
        <v>-9.2130035789195503E-3</v>
      </c>
      <c r="E62" s="1"/>
      <c r="F62" t="s">
        <v>65</v>
      </c>
      <c r="G62">
        <v>668.23076923076906</v>
      </c>
      <c r="H62">
        <v>768.21052631579005</v>
      </c>
      <c r="I62">
        <v>4.0782838000000002E-2</v>
      </c>
      <c r="J62" s="1"/>
      <c r="K62" t="s">
        <v>65</v>
      </c>
      <c r="L62">
        <v>754.21666666666704</v>
      </c>
      <c r="M62">
        <v>837.016949152542</v>
      </c>
      <c r="N62">
        <v>2.0140556441345901E-2</v>
      </c>
      <c r="U62" s="7"/>
      <c r="AF62" s="8"/>
    </row>
    <row r="63" spans="1:32" x14ac:dyDescent="0.2">
      <c r="A63" t="s">
        <v>66</v>
      </c>
      <c r="B63">
        <v>0.78947368421052633</v>
      </c>
      <c r="C63">
        <v>0.95</v>
      </c>
      <c r="D63">
        <v>4.9324721655303102E-3</v>
      </c>
      <c r="E63" s="1"/>
      <c r="F63" t="s">
        <v>66</v>
      </c>
      <c r="G63">
        <v>600.89743589743603</v>
      </c>
      <c r="H63">
        <v>655.21212121212102</v>
      </c>
      <c r="I63">
        <v>-2.0094128999999999E-2</v>
      </c>
      <c r="J63" s="1"/>
      <c r="K63" t="s">
        <v>66</v>
      </c>
      <c r="L63">
        <v>759.79310344827604</v>
      </c>
      <c r="M63">
        <v>819.96428571428601</v>
      </c>
      <c r="N63">
        <v>-6.9785187482984496E-3</v>
      </c>
      <c r="U63" s="7"/>
      <c r="AF63" s="8"/>
    </row>
    <row r="64" spans="1:32" x14ac:dyDescent="0.2">
      <c r="A64" t="s">
        <v>67</v>
      </c>
      <c r="B64">
        <v>0.75</v>
      </c>
      <c r="C64">
        <v>0.88888888888888884</v>
      </c>
      <c r="D64">
        <v>1.3531967210985599E-2</v>
      </c>
      <c r="E64" s="1"/>
      <c r="F64" t="s">
        <v>67</v>
      </c>
      <c r="G64">
        <v>732.88571428571402</v>
      </c>
      <c r="H64">
        <v>784.74358974358995</v>
      </c>
      <c r="I64">
        <v>-2.3339702E-2</v>
      </c>
      <c r="J64" s="1"/>
      <c r="K64" t="s">
        <v>67</v>
      </c>
      <c r="L64">
        <v>1376.8793103448299</v>
      </c>
      <c r="M64">
        <v>1490.96363636364</v>
      </c>
      <c r="N64">
        <v>6.3472893878017606E-2</v>
      </c>
      <c r="U64" s="7"/>
      <c r="AF64" s="8"/>
    </row>
    <row r="65" spans="1:31" x14ac:dyDescent="0.2">
      <c r="O65"/>
      <c r="U65" s="7"/>
      <c r="AE65" s="8"/>
    </row>
    <row r="66" spans="1:31" x14ac:dyDescent="0.2">
      <c r="A66" t="s">
        <v>81</v>
      </c>
      <c r="B66">
        <f>AVERAGE(B2:B64)</f>
        <v>0.7127467361213492</v>
      </c>
      <c r="C66">
        <f>AVERAGE(C2:C64)</f>
        <v>0.85873413692962564</v>
      </c>
      <c r="F66" t="s">
        <v>81</v>
      </c>
      <c r="G66">
        <f>AVERAGE(G2:G64)</f>
        <v>752.21920406870277</v>
      </c>
      <c r="H66">
        <f>AVERAGE(H2:H64)</f>
        <v>823.87059005851211</v>
      </c>
      <c r="K66" t="s">
        <v>81</v>
      </c>
      <c r="L66">
        <f>AVERAGE(L2:L64)</f>
        <v>925.99881936431814</v>
      </c>
      <c r="M66">
        <f>AVERAGE(M2:M64)</f>
        <v>983.10741962066209</v>
      </c>
      <c r="O66"/>
    </row>
    <row r="67" spans="1:31" x14ac:dyDescent="0.2">
      <c r="A67" t="s">
        <v>83</v>
      </c>
      <c r="B67">
        <f>STDEV(B2:B64)</f>
        <v>0.18260006445803484</v>
      </c>
      <c r="C67">
        <f>STDEV(C2:C64)</f>
        <v>0.15747868871166118</v>
      </c>
      <c r="F67" t="s">
        <v>83</v>
      </c>
      <c r="G67">
        <f>STDEV(G2:G64)</f>
        <v>148.95834800631337</v>
      </c>
      <c r="H67">
        <f>STDEV(H2:H64)</f>
        <v>161.5047781418796</v>
      </c>
      <c r="K67" t="s">
        <v>83</v>
      </c>
      <c r="L67">
        <f>STDEV(L2:L64)</f>
        <v>251.85626864444194</v>
      </c>
      <c r="M67">
        <f>STDEV(M2:M64)</f>
        <v>247.82783439781298</v>
      </c>
      <c r="O67"/>
    </row>
    <row r="68" spans="1:31" x14ac:dyDescent="0.2">
      <c r="A68" t="s">
        <v>82</v>
      </c>
      <c r="B68">
        <f>B67/SQRT(COUNT(B2:B64))</f>
        <v>2.3005445711444018E-2</v>
      </c>
      <c r="C68">
        <f>C67/SQRT(COUNT(C2:C64))</f>
        <v>1.9840449863029051E-2</v>
      </c>
      <c r="F68" t="s">
        <v>82</v>
      </c>
      <c r="G68">
        <f>G67/SQRT(COUNT(G2:G64))</f>
        <v>18.766987834843768</v>
      </c>
      <c r="H68">
        <f>H67/SQRT(COUNT(H2:H64))</f>
        <v>20.347689452955894</v>
      </c>
      <c r="K68" t="s">
        <v>82</v>
      </c>
      <c r="L68">
        <f>L67/SQRT(COUNT(L2:L64))</f>
        <v>31.73090728408895</v>
      </c>
      <c r="M68">
        <f>M67/SQRT(COUNT(M2:M64))</f>
        <v>31.22337227506247</v>
      </c>
      <c r="R68" s="9"/>
      <c r="U68" s="9"/>
      <c r="V68" s="9"/>
      <c r="W68" s="9"/>
      <c r="X68" s="9"/>
      <c r="Y68" s="9"/>
      <c r="Z68" s="9"/>
      <c r="AA68" s="9"/>
      <c r="AB68" s="9"/>
      <c r="AC68" s="9"/>
    </row>
    <row r="69" spans="1:31" x14ac:dyDescent="0.2">
      <c r="S69" s="9"/>
      <c r="T69" s="9"/>
    </row>
    <row r="72" spans="1:31" x14ac:dyDescent="0.2">
      <c r="B72" s="3"/>
    </row>
    <row r="73" spans="1:31" x14ac:dyDescent="0.2">
      <c r="B73" s="3"/>
    </row>
    <row r="74" spans="1:31" x14ac:dyDescent="0.2">
      <c r="B74" s="3"/>
    </row>
    <row r="75" spans="1:31" x14ac:dyDescent="0.2">
      <c r="B75" s="3"/>
    </row>
    <row r="76" spans="1:31" x14ac:dyDescent="0.2">
      <c r="B76" s="3"/>
    </row>
    <row r="77" spans="1:31" x14ac:dyDescent="0.2">
      <c r="B77" s="3"/>
    </row>
    <row r="78" spans="1:31" x14ac:dyDescent="0.2">
      <c r="B78" s="3"/>
    </row>
    <row r="79" spans="1:31" x14ac:dyDescent="0.2">
      <c r="B79" s="3"/>
    </row>
    <row r="80" spans="1:31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5" x14ac:dyDescent="0.2">
      <c r="B129" s="3"/>
    </row>
    <row r="130" spans="2:5" x14ac:dyDescent="0.2">
      <c r="B130" s="3"/>
    </row>
    <row r="131" spans="2:5" x14ac:dyDescent="0.2">
      <c r="B131" s="3"/>
    </row>
    <row r="132" spans="2:5" x14ac:dyDescent="0.2">
      <c r="B132" s="3"/>
    </row>
    <row r="133" spans="2:5" x14ac:dyDescent="0.2">
      <c r="B133" s="3"/>
    </row>
    <row r="134" spans="2:5" x14ac:dyDescent="0.2">
      <c r="B134" s="3"/>
    </row>
    <row r="135" spans="2:5" x14ac:dyDescent="0.2">
      <c r="B135" s="3"/>
    </row>
    <row r="141" spans="2:5" x14ac:dyDescent="0.2">
      <c r="B141" s="4"/>
      <c r="C141" s="3"/>
      <c r="D141" s="3"/>
      <c r="E141" s="3"/>
    </row>
    <row r="142" spans="2:5" x14ac:dyDescent="0.2">
      <c r="B142" s="4"/>
      <c r="C142" s="3"/>
      <c r="D142" s="3"/>
      <c r="E142" s="3"/>
    </row>
    <row r="143" spans="2:5" x14ac:dyDescent="0.2">
      <c r="B143" s="4"/>
      <c r="C143" s="3"/>
      <c r="D143" s="3"/>
      <c r="E143" s="3"/>
    </row>
    <row r="144" spans="2:5" x14ac:dyDescent="0.2">
      <c r="B144" s="4"/>
      <c r="C144" s="3"/>
      <c r="D144" s="3"/>
      <c r="E144" s="3"/>
    </row>
    <row r="145" spans="2:5" x14ac:dyDescent="0.2">
      <c r="B145" s="4"/>
      <c r="C145" s="3"/>
      <c r="D145" s="3"/>
      <c r="E145" s="3"/>
    </row>
    <row r="146" spans="2:5" x14ac:dyDescent="0.2">
      <c r="B146" s="4"/>
      <c r="C146" s="3"/>
      <c r="D146" s="3"/>
      <c r="E146" s="3"/>
    </row>
    <row r="147" spans="2:5" x14ac:dyDescent="0.2">
      <c r="B147" s="4"/>
      <c r="C147" s="3"/>
      <c r="D147" s="3"/>
      <c r="E147" s="3"/>
    </row>
    <row r="148" spans="2:5" x14ac:dyDescent="0.2">
      <c r="B148" s="4"/>
      <c r="C148" s="3"/>
      <c r="D148" s="3"/>
      <c r="E148" s="3"/>
    </row>
    <row r="149" spans="2:5" x14ac:dyDescent="0.2">
      <c r="B149" s="4"/>
      <c r="C149" s="3"/>
      <c r="D149" s="3"/>
      <c r="E149" s="3"/>
    </row>
    <row r="150" spans="2:5" x14ac:dyDescent="0.2">
      <c r="B150" s="4"/>
      <c r="C150" s="3"/>
      <c r="D150" s="3"/>
      <c r="E150" s="3"/>
    </row>
    <row r="151" spans="2:5" x14ac:dyDescent="0.2">
      <c r="B151" s="4"/>
      <c r="C151" s="3"/>
      <c r="D151" s="3"/>
      <c r="E151" s="3"/>
    </row>
    <row r="152" spans="2:5" x14ac:dyDescent="0.2">
      <c r="B152" s="4"/>
      <c r="C152" s="3"/>
      <c r="D152" s="3"/>
      <c r="E152" s="3"/>
    </row>
    <row r="153" spans="2:5" x14ac:dyDescent="0.2">
      <c r="B153" s="4"/>
      <c r="C153" s="3"/>
      <c r="D153" s="3"/>
      <c r="E153" s="3"/>
    </row>
    <row r="154" spans="2:5" x14ac:dyDescent="0.2">
      <c r="B154" s="4"/>
      <c r="C154" s="3"/>
      <c r="D154" s="3"/>
      <c r="E154" s="3"/>
    </row>
    <row r="155" spans="2:5" x14ac:dyDescent="0.2">
      <c r="B155" s="4"/>
      <c r="C155" s="3"/>
      <c r="D155" s="3"/>
      <c r="E155" s="3"/>
    </row>
    <row r="156" spans="2:5" x14ac:dyDescent="0.2">
      <c r="B156" s="4"/>
      <c r="C156" s="3"/>
      <c r="D156" s="3"/>
      <c r="E156" s="3"/>
    </row>
    <row r="157" spans="2:5" x14ac:dyDescent="0.2">
      <c r="B157" s="4"/>
      <c r="C157" s="3"/>
      <c r="D157" s="3"/>
      <c r="E157" s="3"/>
    </row>
    <row r="158" spans="2:5" x14ac:dyDescent="0.2">
      <c r="B158" s="4"/>
      <c r="C158" s="3"/>
      <c r="D158" s="3"/>
      <c r="E158" s="3"/>
    </row>
    <row r="159" spans="2:5" x14ac:dyDescent="0.2">
      <c r="B159" s="4"/>
      <c r="C159" s="3"/>
      <c r="D159" s="3"/>
      <c r="E159" s="3"/>
    </row>
    <row r="160" spans="2:5" x14ac:dyDescent="0.2">
      <c r="B160" s="4"/>
      <c r="C160" s="3"/>
      <c r="D160" s="3"/>
      <c r="E160" s="3"/>
    </row>
    <row r="161" spans="2:5" x14ac:dyDescent="0.2">
      <c r="B161" s="4"/>
      <c r="C161" s="3"/>
      <c r="D161" s="3"/>
      <c r="E161" s="3"/>
    </row>
    <row r="162" spans="2:5" x14ac:dyDescent="0.2">
      <c r="B162" s="4"/>
      <c r="C162" s="3"/>
      <c r="D162" s="3"/>
      <c r="E162" s="3"/>
    </row>
    <row r="163" spans="2:5" x14ac:dyDescent="0.2">
      <c r="B163" s="4"/>
      <c r="C163" s="3"/>
      <c r="D163" s="3"/>
      <c r="E163" s="3"/>
    </row>
    <row r="164" spans="2:5" x14ac:dyDescent="0.2">
      <c r="B164" s="4"/>
      <c r="C164" s="3"/>
      <c r="D164" s="3"/>
      <c r="E164" s="3"/>
    </row>
    <row r="165" spans="2:5" x14ac:dyDescent="0.2">
      <c r="B165" s="4"/>
      <c r="C165" s="3"/>
      <c r="D165" s="3"/>
      <c r="E165" s="3"/>
    </row>
    <row r="166" spans="2:5" x14ac:dyDescent="0.2">
      <c r="B166" s="4"/>
      <c r="C166" s="3"/>
      <c r="D166" s="3"/>
      <c r="E166" s="3"/>
    </row>
    <row r="167" spans="2:5" x14ac:dyDescent="0.2">
      <c r="B167" s="4"/>
      <c r="C167" s="3"/>
      <c r="D167" s="3"/>
      <c r="E167" s="3"/>
    </row>
    <row r="168" spans="2:5" x14ac:dyDescent="0.2">
      <c r="B168" s="4"/>
      <c r="C168" s="3"/>
      <c r="D168" s="3"/>
      <c r="E168" s="3"/>
    </row>
    <row r="169" spans="2:5" x14ac:dyDescent="0.2">
      <c r="B169" s="4"/>
      <c r="C169" s="3"/>
      <c r="D169" s="3"/>
      <c r="E169" s="3"/>
    </row>
    <row r="170" spans="2:5" x14ac:dyDescent="0.2">
      <c r="B170" s="4"/>
      <c r="C170" s="3"/>
      <c r="D170" s="3"/>
      <c r="E170" s="3"/>
    </row>
    <row r="171" spans="2:5" x14ac:dyDescent="0.2">
      <c r="B171" s="4"/>
      <c r="C171" s="3"/>
      <c r="D171" s="3"/>
      <c r="E171" s="3"/>
    </row>
    <row r="172" spans="2:5" x14ac:dyDescent="0.2">
      <c r="B172" s="4"/>
      <c r="C172" s="3"/>
      <c r="D172" s="3"/>
      <c r="E172" s="3"/>
    </row>
    <row r="173" spans="2:5" x14ac:dyDescent="0.2">
      <c r="B173" s="4"/>
      <c r="C173" s="3"/>
      <c r="D173" s="3"/>
      <c r="E173" s="3"/>
    </row>
    <row r="174" spans="2:5" x14ac:dyDescent="0.2">
      <c r="B174" s="4"/>
      <c r="C174" s="3"/>
      <c r="D174" s="3"/>
      <c r="E174" s="3"/>
    </row>
    <row r="175" spans="2:5" x14ac:dyDescent="0.2">
      <c r="B175" s="4"/>
      <c r="C175" s="3"/>
      <c r="D175" s="3"/>
      <c r="E175" s="3"/>
    </row>
    <row r="176" spans="2:5" x14ac:dyDescent="0.2">
      <c r="B176" s="4"/>
      <c r="C176" s="3"/>
      <c r="D176" s="3"/>
      <c r="E176" s="3"/>
    </row>
    <row r="177" spans="2:5" x14ac:dyDescent="0.2">
      <c r="B177" s="4"/>
      <c r="C177" s="3"/>
      <c r="D177" s="3"/>
      <c r="E177" s="3"/>
    </row>
    <row r="178" spans="2:5" x14ac:dyDescent="0.2">
      <c r="B178" s="4"/>
      <c r="C178" s="3"/>
      <c r="D178" s="3"/>
      <c r="E178" s="3"/>
    </row>
    <row r="179" spans="2:5" x14ac:dyDescent="0.2">
      <c r="B179" s="4"/>
      <c r="C179" s="3"/>
      <c r="D179" s="3"/>
      <c r="E179" s="3"/>
    </row>
    <row r="180" spans="2:5" x14ac:dyDescent="0.2">
      <c r="B180" s="4"/>
      <c r="C180" s="3"/>
      <c r="D180" s="3"/>
      <c r="E180" s="3"/>
    </row>
    <row r="181" spans="2:5" x14ac:dyDescent="0.2">
      <c r="B181" s="4"/>
      <c r="C181" s="3"/>
      <c r="D181" s="3"/>
      <c r="E181" s="3"/>
    </row>
    <row r="182" spans="2:5" x14ac:dyDescent="0.2">
      <c r="B182" s="4"/>
      <c r="C182" s="3"/>
      <c r="D182" s="3"/>
      <c r="E182" s="3"/>
    </row>
    <row r="183" spans="2:5" x14ac:dyDescent="0.2">
      <c r="B183" s="4"/>
      <c r="C183" s="3"/>
      <c r="D183" s="3"/>
      <c r="E183" s="3"/>
    </row>
    <row r="184" spans="2:5" x14ac:dyDescent="0.2">
      <c r="B184" s="4"/>
      <c r="C184" s="3"/>
      <c r="D184" s="3"/>
      <c r="E184" s="3"/>
    </row>
    <row r="185" spans="2:5" x14ac:dyDescent="0.2">
      <c r="B185" s="4"/>
      <c r="C185" s="3"/>
      <c r="D185" s="3"/>
      <c r="E185" s="3"/>
    </row>
    <row r="186" spans="2:5" x14ac:dyDescent="0.2">
      <c r="B186" s="4"/>
      <c r="C186" s="3"/>
      <c r="D186" s="3"/>
      <c r="E186" s="3"/>
    </row>
    <row r="187" spans="2:5" x14ac:dyDescent="0.2">
      <c r="B187" s="4"/>
      <c r="C187" s="3"/>
      <c r="D187" s="3"/>
      <c r="E187" s="3"/>
    </row>
    <row r="188" spans="2:5" x14ac:dyDescent="0.2">
      <c r="B188" s="4"/>
      <c r="C188" s="3"/>
      <c r="D188" s="3"/>
      <c r="E188" s="3"/>
    </row>
    <row r="189" spans="2:5" x14ac:dyDescent="0.2">
      <c r="B189" s="4"/>
      <c r="C189" s="3"/>
      <c r="D189" s="3"/>
      <c r="E189" s="3"/>
    </row>
    <row r="190" spans="2:5" x14ac:dyDescent="0.2">
      <c r="B190" s="4"/>
      <c r="C190" s="3"/>
      <c r="D190" s="3"/>
      <c r="E190" s="3"/>
    </row>
    <row r="191" spans="2:5" x14ac:dyDescent="0.2">
      <c r="B191" s="4"/>
      <c r="C191" s="3"/>
      <c r="D191" s="3"/>
      <c r="E191" s="3"/>
    </row>
    <row r="192" spans="2:5" x14ac:dyDescent="0.2">
      <c r="B192" s="4"/>
      <c r="C192" s="3"/>
      <c r="D192" s="3"/>
      <c r="E192" s="3"/>
    </row>
    <row r="193" spans="2:5" x14ac:dyDescent="0.2">
      <c r="B193" s="4"/>
      <c r="C193" s="3"/>
      <c r="D193" s="3"/>
      <c r="E193" s="3"/>
    </row>
    <row r="194" spans="2:5" x14ac:dyDescent="0.2">
      <c r="B194" s="4"/>
      <c r="C194" s="3"/>
      <c r="D194" s="3"/>
      <c r="E194" s="3"/>
    </row>
    <row r="195" spans="2:5" x14ac:dyDescent="0.2">
      <c r="B195" s="4"/>
      <c r="C195" s="3"/>
      <c r="D195" s="3"/>
      <c r="E195" s="3"/>
    </row>
    <row r="196" spans="2:5" x14ac:dyDescent="0.2">
      <c r="B196" s="4"/>
      <c r="C196" s="3"/>
      <c r="D196" s="3"/>
      <c r="E196" s="3"/>
    </row>
    <row r="197" spans="2:5" x14ac:dyDescent="0.2">
      <c r="B197" s="4"/>
      <c r="C197" s="3"/>
      <c r="D197" s="3"/>
      <c r="E197" s="3"/>
    </row>
    <row r="198" spans="2:5" x14ac:dyDescent="0.2">
      <c r="B198" s="4"/>
      <c r="C198" s="3"/>
      <c r="D198" s="3"/>
      <c r="E198" s="3"/>
    </row>
    <row r="199" spans="2:5" x14ac:dyDescent="0.2">
      <c r="B199" s="4"/>
      <c r="C199" s="3"/>
      <c r="D199" s="3"/>
      <c r="E199" s="3"/>
    </row>
    <row r="200" spans="2:5" x14ac:dyDescent="0.2">
      <c r="B200" s="4"/>
      <c r="C200" s="3"/>
      <c r="D200" s="3"/>
      <c r="E200" s="3"/>
    </row>
    <row r="201" spans="2:5" x14ac:dyDescent="0.2">
      <c r="B201" s="4"/>
      <c r="C201" s="3"/>
      <c r="D201" s="3"/>
      <c r="E201" s="3"/>
    </row>
    <row r="202" spans="2:5" x14ac:dyDescent="0.2">
      <c r="B202" s="4"/>
      <c r="C202" s="3"/>
      <c r="D202" s="3"/>
      <c r="E202" s="3"/>
    </row>
    <row r="203" spans="2:5" x14ac:dyDescent="0.2">
      <c r="B203" s="4"/>
      <c r="C203" s="3"/>
      <c r="D203" s="3"/>
      <c r="E203" s="3"/>
    </row>
  </sheetData>
  <sortState xmlns:xlrd2="http://schemas.microsoft.com/office/spreadsheetml/2017/richdata2" ref="BI41:BI104">
    <sortCondition ref="BI41:BI104"/>
  </sortState>
  <mergeCells count="6">
    <mergeCell ref="AU1:AW1"/>
    <mergeCell ref="AX1:AZ1"/>
    <mergeCell ref="BA1:BC1"/>
    <mergeCell ref="BK1:BM1"/>
    <mergeCell ref="BN1:BP1"/>
    <mergeCell ref="BH1:BJ1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F2AC-B95E-9E4A-BCA4-4AC44619DE86}">
  <dimension ref="A1:D72"/>
  <sheetViews>
    <sheetView topLeftCell="A25" workbookViewId="0">
      <selection activeCell="B71" sqref="B71"/>
    </sheetView>
  </sheetViews>
  <sheetFormatPr baseColWidth="10" defaultRowHeight="16" x14ac:dyDescent="0.2"/>
  <cols>
    <col min="1" max="2" width="29.5" bestFit="1" customWidth="1"/>
    <col min="3" max="3" width="19.83203125" bestFit="1" customWidth="1"/>
    <col min="4" max="4" width="19" bestFit="1" customWidth="1"/>
  </cols>
  <sheetData>
    <row r="1" spans="1:4" x14ac:dyDescent="0.2">
      <c r="A1" s="2" t="s">
        <v>77</v>
      </c>
      <c r="B1" t="s">
        <v>76</v>
      </c>
      <c r="C1" t="s">
        <v>68</v>
      </c>
      <c r="D1" t="s">
        <v>75</v>
      </c>
    </row>
    <row r="2" spans="1:4" x14ac:dyDescent="0.2">
      <c r="A2" t="s">
        <v>5</v>
      </c>
      <c r="B2">
        <v>0.17739393623285199</v>
      </c>
      <c r="C2">
        <v>-5.9831773999999997E-2</v>
      </c>
      <c r="D2">
        <v>7.7142795828576999E-2</v>
      </c>
    </row>
    <row r="3" spans="1:4" x14ac:dyDescent="0.2">
      <c r="A3" t="s">
        <v>6</v>
      </c>
      <c r="B3">
        <v>4.0519111355023403E-2</v>
      </c>
      <c r="C3">
        <v>-4.9103792E-2</v>
      </c>
      <c r="D3">
        <v>-3.02988202279037E-2</v>
      </c>
    </row>
    <row r="4" spans="1:4" x14ac:dyDescent="0.2">
      <c r="A4" t="s">
        <v>7</v>
      </c>
      <c r="B4">
        <v>-1.21124675923453E-2</v>
      </c>
      <c r="C4">
        <v>0.14754627200000001</v>
      </c>
      <c r="D4">
        <v>0.157102838534534</v>
      </c>
    </row>
    <row r="5" spans="1:4" x14ac:dyDescent="0.2">
      <c r="A5" t="s">
        <v>8</v>
      </c>
      <c r="B5">
        <v>7.6126186745564497E-2</v>
      </c>
      <c r="C5">
        <v>6.8780321000000005E-2</v>
      </c>
      <c r="D5">
        <v>-3.01333575326783E-2</v>
      </c>
    </row>
    <row r="6" spans="1:4" x14ac:dyDescent="0.2">
      <c r="A6" t="s">
        <v>9</v>
      </c>
      <c r="B6">
        <v>9.4123990373882999E-2</v>
      </c>
      <c r="C6">
        <v>-3.5520433999999997E-2</v>
      </c>
      <c r="D6">
        <v>0.12993922688161</v>
      </c>
    </row>
    <row r="7" spans="1:4" x14ac:dyDescent="0.2">
      <c r="A7" t="s">
        <v>10</v>
      </c>
      <c r="B7">
        <v>0.161973369305208</v>
      </c>
      <c r="C7">
        <v>-1.5665702E-2</v>
      </c>
      <c r="D7">
        <v>3.0291991369678299E-2</v>
      </c>
    </row>
    <row r="8" spans="1:4" x14ac:dyDescent="0.2">
      <c r="A8" t="s">
        <v>11</v>
      </c>
      <c r="B8">
        <v>-3.5528793052603799E-2</v>
      </c>
      <c r="C8">
        <v>5.9552509999999999E-3</v>
      </c>
      <c r="D8">
        <v>3.5394353359315997E-2</v>
      </c>
    </row>
    <row r="9" spans="1:4" x14ac:dyDescent="0.2">
      <c r="A9" t="s">
        <v>12</v>
      </c>
      <c r="B9">
        <v>-0.17387381325443599</v>
      </c>
      <c r="C9">
        <v>-8.3101602999999996E-2</v>
      </c>
      <c r="D9">
        <v>3.7678741416157201E-2</v>
      </c>
    </row>
    <row r="10" spans="1:4" x14ac:dyDescent="0.2">
      <c r="A10" t="s">
        <v>13</v>
      </c>
      <c r="B10">
        <v>-4.6096035476657797E-2</v>
      </c>
      <c r="C10">
        <v>-8.0341044E-2</v>
      </c>
      <c r="D10">
        <v>7.2020312709136794E-2</v>
      </c>
    </row>
    <row r="11" spans="1:4" x14ac:dyDescent="0.2">
      <c r="A11" t="s">
        <v>14</v>
      </c>
      <c r="B11">
        <v>-7.4035332456570804E-2</v>
      </c>
      <c r="C11">
        <v>4.8064653999999998E-2</v>
      </c>
      <c r="D11">
        <v>-4.6171531896944097E-2</v>
      </c>
    </row>
    <row r="12" spans="1:4" x14ac:dyDescent="0.2">
      <c r="A12" t="s">
        <v>15</v>
      </c>
      <c r="B12">
        <v>0.10875314175255101</v>
      </c>
      <c r="C12">
        <v>0.207714804</v>
      </c>
      <c r="D12">
        <v>8.9090215475833498E-2</v>
      </c>
    </row>
    <row r="13" spans="1:4" x14ac:dyDescent="0.2">
      <c r="A13" t="s">
        <v>16</v>
      </c>
      <c r="B13">
        <v>2.6126186745564401E-2</v>
      </c>
      <c r="C13">
        <v>5.7037582000000003E-2</v>
      </c>
      <c r="D13">
        <v>3.7491424258262997E-2</v>
      </c>
    </row>
    <row r="14" spans="1:4" x14ac:dyDescent="0.2">
      <c r="A14" t="s">
        <v>17</v>
      </c>
      <c r="B14">
        <v>-1.1494952656037E-2</v>
      </c>
      <c r="C14">
        <v>-5.4278093999999999E-2</v>
      </c>
      <c r="D14">
        <v>-7.0988945581437604E-2</v>
      </c>
    </row>
    <row r="15" spans="1:4" x14ac:dyDescent="0.2">
      <c r="A15" t="s">
        <v>18</v>
      </c>
      <c r="B15">
        <v>-0.10220366673917999</v>
      </c>
      <c r="C15">
        <v>-6.4857700000000001E-4</v>
      </c>
      <c r="D15">
        <v>-5.6372828423526901E-2</v>
      </c>
    </row>
    <row r="16" spans="1:4" x14ac:dyDescent="0.2">
      <c r="A16" t="s">
        <v>19</v>
      </c>
      <c r="B16">
        <v>0.16752892486076401</v>
      </c>
      <c r="C16">
        <v>2.7513203E-2</v>
      </c>
      <c r="D16">
        <v>-3.5383723966633203E-2</v>
      </c>
    </row>
    <row r="17" spans="1:4" x14ac:dyDescent="0.2">
      <c r="A17" t="s">
        <v>20</v>
      </c>
      <c r="B17">
        <v>5.5871055099856903E-2</v>
      </c>
      <c r="C17">
        <v>7.3921662999999999E-2</v>
      </c>
      <c r="D17">
        <v>-4.7679720633188897E-3</v>
      </c>
    </row>
    <row r="18" spans="1:4" x14ac:dyDescent="0.2">
      <c r="A18" t="s">
        <v>21</v>
      </c>
      <c r="B18">
        <v>5.1045427144496898E-2</v>
      </c>
      <c r="C18">
        <v>6.0731800000000002E-2</v>
      </c>
      <c r="D18">
        <v>-6.1726761268625502E-2</v>
      </c>
    </row>
    <row r="19" spans="1:4" x14ac:dyDescent="0.2">
      <c r="A19" t="s">
        <v>22</v>
      </c>
      <c r="B19">
        <v>5.4791389164443503E-2</v>
      </c>
      <c r="C19">
        <v>-5.7117853000000003E-2</v>
      </c>
      <c r="D19">
        <v>3.2284068736617197E-2</v>
      </c>
    </row>
    <row r="20" spans="1:4" x14ac:dyDescent="0.2">
      <c r="A20" t="s">
        <v>23</v>
      </c>
      <c r="B20">
        <v>-0.123873813254436</v>
      </c>
      <c r="C20">
        <v>9.7285299999999998E-4</v>
      </c>
      <c r="D20">
        <v>-3.67497453587316E-2</v>
      </c>
    </row>
    <row r="21" spans="1:4" x14ac:dyDescent="0.2">
      <c r="A21" t="s">
        <v>24</v>
      </c>
      <c r="B21">
        <v>-7.3873813254435594E-2</v>
      </c>
      <c r="C21">
        <v>2.1896993E-2</v>
      </c>
      <c r="D21">
        <v>1.05772506106244E-2</v>
      </c>
    </row>
    <row r="22" spans="1:4" x14ac:dyDescent="0.2">
      <c r="A22" t="s">
        <v>25</v>
      </c>
      <c r="B22">
        <v>0.300722388740226</v>
      </c>
      <c r="C22">
        <v>6.2009755999999999E-2</v>
      </c>
      <c r="D22">
        <v>0.13545416079297701</v>
      </c>
    </row>
    <row r="23" spans="1:4" x14ac:dyDescent="0.2">
      <c r="A23" t="s">
        <v>26</v>
      </c>
      <c r="B23">
        <v>-2.4196851658706001E-2</v>
      </c>
      <c r="C23">
        <v>-5.5454140000000002E-3</v>
      </c>
      <c r="D23">
        <v>1.9158258687608499E-2</v>
      </c>
    </row>
    <row r="24" spans="1:4" x14ac:dyDescent="0.2">
      <c r="A24" t="s">
        <v>27</v>
      </c>
      <c r="B24">
        <v>6.3585806945030701E-2</v>
      </c>
      <c r="C24">
        <v>-0.130450699</v>
      </c>
      <c r="D24">
        <v>-7.9171583510161403E-2</v>
      </c>
    </row>
    <row r="25" spans="1:4" x14ac:dyDescent="0.2">
      <c r="A25" t="s">
        <v>28</v>
      </c>
      <c r="B25">
        <v>7.0863028850827597E-2</v>
      </c>
      <c r="C25">
        <v>-5.2156584999999998E-2</v>
      </c>
      <c r="D25">
        <v>5.1455080902596097E-3</v>
      </c>
    </row>
    <row r="26" spans="1:4" x14ac:dyDescent="0.2">
      <c r="A26" t="s">
        <v>29</v>
      </c>
      <c r="B26">
        <v>0.16752892486076401</v>
      </c>
      <c r="C26">
        <v>5.162659E-3</v>
      </c>
      <c r="D26">
        <v>-7.5943796220328999E-2</v>
      </c>
    </row>
    <row r="27" spans="1:4" x14ac:dyDescent="0.2">
      <c r="A27" t="s">
        <v>30</v>
      </c>
      <c r="B27">
        <v>-0.222638783381819</v>
      </c>
      <c r="C27">
        <v>-1.8420870000000001E-3</v>
      </c>
      <c r="D27">
        <v>-7.6154124756736705E-2</v>
      </c>
    </row>
    <row r="28" spans="1:4" x14ac:dyDescent="0.2">
      <c r="A28" t="s">
        <v>31</v>
      </c>
      <c r="B28">
        <v>0.16545878795500399</v>
      </c>
      <c r="C28">
        <v>4.6329459999999998E-3</v>
      </c>
      <c r="D28">
        <v>2.98259616906476E-2</v>
      </c>
    </row>
    <row r="29" spans="1:4" x14ac:dyDescent="0.2">
      <c r="A29" t="s">
        <v>32</v>
      </c>
      <c r="B29">
        <v>0.126126186745564</v>
      </c>
      <c r="C29">
        <v>-6.5984021000000004E-2</v>
      </c>
      <c r="D29">
        <v>-8.46327273496814E-2</v>
      </c>
    </row>
    <row r="30" spans="1:4" x14ac:dyDescent="0.2">
      <c r="A30" t="s">
        <v>33</v>
      </c>
      <c r="B30">
        <v>0.10563723036887999</v>
      </c>
      <c r="C30">
        <v>4.0194475E-2</v>
      </c>
      <c r="D30">
        <v>-9.2981200318949006E-2</v>
      </c>
    </row>
    <row r="31" spans="1:4" x14ac:dyDescent="0.2">
      <c r="A31" t="s">
        <v>34</v>
      </c>
      <c r="B31">
        <v>6.5458787955003997E-2</v>
      </c>
      <c r="C31">
        <v>0.159960294</v>
      </c>
      <c r="D31">
        <v>0.10614096941567</v>
      </c>
    </row>
    <row r="32" spans="1:4" x14ac:dyDescent="0.2">
      <c r="A32" t="s">
        <v>35</v>
      </c>
      <c r="B32">
        <v>-2.3873813254435501E-2</v>
      </c>
      <c r="C32">
        <v>-5.4891477000000001E-2</v>
      </c>
      <c r="D32">
        <v>2.7184227473097299E-2</v>
      </c>
    </row>
    <row r="33" spans="1:4" x14ac:dyDescent="0.2">
      <c r="A33" t="s">
        <v>36</v>
      </c>
      <c r="B33">
        <v>8.8124722497776795E-2</v>
      </c>
      <c r="C33">
        <v>2.1099869999999998E-3</v>
      </c>
      <c r="D33">
        <v>4.5094088356429703E-2</v>
      </c>
    </row>
    <row r="34" spans="1:4" x14ac:dyDescent="0.2">
      <c r="A34" t="s">
        <v>37</v>
      </c>
      <c r="B34">
        <v>0.113585806945031</v>
      </c>
      <c r="C34">
        <v>-4.8861753000000001E-2</v>
      </c>
      <c r="D34">
        <v>6.1538316145892197E-2</v>
      </c>
    </row>
    <row r="35" spans="1:4" x14ac:dyDescent="0.2">
      <c r="A35" t="s">
        <v>38</v>
      </c>
      <c r="B35">
        <v>0.201045427144497</v>
      </c>
      <c r="C35">
        <v>-5.4447777000000003E-2</v>
      </c>
      <c r="D35">
        <v>-6.5970129671918398E-3</v>
      </c>
    </row>
    <row r="36" spans="1:4" x14ac:dyDescent="0.2">
      <c r="A36" t="s">
        <v>39</v>
      </c>
      <c r="B36">
        <v>-0.29755802378075102</v>
      </c>
      <c r="C36">
        <v>-2.9255691E-2</v>
      </c>
      <c r="D36">
        <v>-3.4345597282037697E-2</v>
      </c>
    </row>
    <row r="37" spans="1:4" x14ac:dyDescent="0.2">
      <c r="A37" t="s">
        <v>40</v>
      </c>
      <c r="B37">
        <v>0.115458787955004</v>
      </c>
      <c r="C37">
        <v>-6.0472376000000001E-2</v>
      </c>
      <c r="D37">
        <v>6.25416017505495E-2</v>
      </c>
    </row>
    <row r="38" spans="1:4" x14ac:dyDescent="0.2">
      <c r="A38" t="s">
        <v>41</v>
      </c>
      <c r="B38">
        <v>-0.23454121204499601</v>
      </c>
      <c r="C38">
        <v>2.0638797E-2</v>
      </c>
      <c r="D38">
        <v>0.153873007884435</v>
      </c>
    </row>
    <row r="39" spans="1:4" x14ac:dyDescent="0.2">
      <c r="A39" t="s">
        <v>42</v>
      </c>
      <c r="B39">
        <v>-0.23787820599779899</v>
      </c>
      <c r="C39">
        <v>-0.10784914800000001</v>
      </c>
      <c r="D39">
        <v>-2.3973350010551901E-2</v>
      </c>
    </row>
    <row r="40" spans="1:4" x14ac:dyDescent="0.2">
      <c r="A40" t="s">
        <v>43</v>
      </c>
      <c r="B40">
        <v>0.194123990373883</v>
      </c>
      <c r="C40">
        <v>0.11943287900000001</v>
      </c>
      <c r="D40">
        <v>-4.2097993474485701E-2</v>
      </c>
    </row>
    <row r="41" spans="1:4" x14ac:dyDescent="0.2">
      <c r="A41" t="s">
        <v>44</v>
      </c>
      <c r="B41">
        <v>-0.145208610835557</v>
      </c>
      <c r="C41">
        <v>1.8393698999999999E-2</v>
      </c>
      <c r="D41">
        <v>2.02989541137161E-2</v>
      </c>
    </row>
    <row r="42" spans="1:4" x14ac:dyDescent="0.2">
      <c r="A42" t="s">
        <v>45</v>
      </c>
      <c r="B42">
        <v>-6.6860122678438105E-2</v>
      </c>
      <c r="C42">
        <v>4.1386741999999997E-2</v>
      </c>
      <c r="D42">
        <v>-2.30789553722234E-2</v>
      </c>
    </row>
    <row r="43" spans="1:4" x14ac:dyDescent="0.2">
      <c r="A43" t="s">
        <v>46</v>
      </c>
      <c r="B43">
        <v>-0.105876009626117</v>
      </c>
      <c r="C43">
        <v>-3.6514612000000002E-2</v>
      </c>
      <c r="D43">
        <v>-0.117780800542947</v>
      </c>
    </row>
    <row r="44" spans="1:4" x14ac:dyDescent="0.2">
      <c r="A44" t="s">
        <v>47</v>
      </c>
      <c r="B44">
        <v>-4.5628969876078201E-2</v>
      </c>
      <c r="C44">
        <v>-1.2677848E-2</v>
      </c>
      <c r="D44">
        <v>-8.7155787784555499E-3</v>
      </c>
    </row>
    <row r="45" spans="1:4" x14ac:dyDescent="0.2">
      <c r="A45" t="s">
        <v>48</v>
      </c>
      <c r="B45">
        <v>0.126126186745564</v>
      </c>
      <c r="C45">
        <v>-0.108691079</v>
      </c>
      <c r="D45">
        <v>2.2508695241604398E-2</v>
      </c>
    </row>
    <row r="46" spans="1:4" x14ac:dyDescent="0.2">
      <c r="A46" t="s">
        <v>49</v>
      </c>
      <c r="B46">
        <v>1.3818699994450701E-2</v>
      </c>
      <c r="C46">
        <v>7.7527145000000006E-2</v>
      </c>
      <c r="D46">
        <v>-6.1122757480921497E-2</v>
      </c>
    </row>
    <row r="47" spans="1:4" x14ac:dyDescent="0.2">
      <c r="A47" t="s">
        <v>50</v>
      </c>
      <c r="B47">
        <v>5.6857979305380599E-2</v>
      </c>
      <c r="C47">
        <v>-0.12665512400000001</v>
      </c>
      <c r="D47">
        <v>5.47485606077548E-2</v>
      </c>
    </row>
    <row r="48" spans="1:4" x14ac:dyDescent="0.2">
      <c r="A48" t="s">
        <v>51</v>
      </c>
      <c r="B48">
        <v>0.17612618674556399</v>
      </c>
      <c r="C48">
        <v>-9.9706710000000004E-3</v>
      </c>
      <c r="D48">
        <v>-7.4272095910863603E-2</v>
      </c>
    </row>
    <row r="49" spans="1:4" x14ac:dyDescent="0.2">
      <c r="A49" t="s">
        <v>52</v>
      </c>
      <c r="B49">
        <v>3.71765063543208E-2</v>
      </c>
      <c r="C49">
        <v>-7.7295078000000003E-2</v>
      </c>
      <c r="D49">
        <v>-4.2166589009576101E-2</v>
      </c>
    </row>
    <row r="50" spans="1:4" x14ac:dyDescent="0.2">
      <c r="A50" t="s">
        <v>53</v>
      </c>
      <c r="B50">
        <v>-0.18457865026732201</v>
      </c>
      <c r="C50">
        <v>-4.3123008999999997E-2</v>
      </c>
      <c r="D50">
        <v>9.7987413500803394E-2</v>
      </c>
    </row>
    <row r="51" spans="1:4" x14ac:dyDescent="0.2">
      <c r="A51" t="s">
        <v>54</v>
      </c>
      <c r="B51">
        <v>-0.32415597925660899</v>
      </c>
      <c r="C51">
        <v>7.6725571000000006E-2</v>
      </c>
      <c r="D51">
        <v>1.49361056075071E-2</v>
      </c>
    </row>
    <row r="52" spans="1:4" x14ac:dyDescent="0.2">
      <c r="A52" t="s">
        <v>55</v>
      </c>
      <c r="B52">
        <v>-8.24710751392361E-2</v>
      </c>
      <c r="C52">
        <v>-7.7446756000000005E-2</v>
      </c>
      <c r="D52">
        <v>-0.185329892194768</v>
      </c>
    </row>
    <row r="53" spans="1:4" x14ac:dyDescent="0.2">
      <c r="A53" t="s">
        <v>56</v>
      </c>
      <c r="B53">
        <v>-6.2126748528461603E-2</v>
      </c>
      <c r="C53">
        <v>8.8084696000000004E-2</v>
      </c>
      <c r="D53">
        <v>-4.6934580087857503E-2</v>
      </c>
    </row>
    <row r="54" spans="1:4" x14ac:dyDescent="0.2">
      <c r="A54" t="s">
        <v>57</v>
      </c>
      <c r="B54">
        <v>-5.8262860793637697E-2</v>
      </c>
      <c r="C54">
        <v>-3.1465268999999997E-2</v>
      </c>
      <c r="D54">
        <v>-6.0391193377075499E-2</v>
      </c>
    </row>
    <row r="55" spans="1:4" x14ac:dyDescent="0.2">
      <c r="A55" t="s">
        <v>58</v>
      </c>
      <c r="B55">
        <v>-6.6543408416677594E-2</v>
      </c>
      <c r="C55">
        <v>-7.5435614999999998E-2</v>
      </c>
      <c r="D55">
        <v>-2.2770114953871899E-2</v>
      </c>
    </row>
    <row r="56" spans="1:4" x14ac:dyDescent="0.2">
      <c r="A56" t="s">
        <v>59</v>
      </c>
      <c r="B56">
        <v>0.123494607798196</v>
      </c>
      <c r="C56">
        <v>4.0531774999999999E-2</v>
      </c>
      <c r="D56">
        <v>-4.7734373046341202E-3</v>
      </c>
    </row>
    <row r="57" spans="1:4" x14ac:dyDescent="0.2">
      <c r="A57" t="s">
        <v>60</v>
      </c>
      <c r="B57">
        <v>-9.0544333204753996E-2</v>
      </c>
      <c r="C57">
        <v>0.20230875000000001</v>
      </c>
      <c r="D57">
        <v>6.2911914847517306E-2</v>
      </c>
    </row>
    <row r="58" spans="1:4" x14ac:dyDescent="0.2">
      <c r="A58" t="s">
        <v>61</v>
      </c>
      <c r="B58">
        <v>5.0862258194097301E-2</v>
      </c>
      <c r="C58">
        <v>-0.124078384</v>
      </c>
      <c r="D58">
        <v>-1.45630509456774E-2</v>
      </c>
    </row>
    <row r="59" spans="1:4" x14ac:dyDescent="0.2">
      <c r="A59" t="s">
        <v>62</v>
      </c>
      <c r="B59">
        <v>-0.155876009626117</v>
      </c>
      <c r="C59">
        <v>3.4167002000000002E-2</v>
      </c>
      <c r="D59">
        <v>-6.9946576998828405E-2</v>
      </c>
    </row>
    <row r="60" spans="1:4" x14ac:dyDescent="0.2">
      <c r="A60" t="s">
        <v>63</v>
      </c>
      <c r="B60">
        <v>-3.4400129043909197E-2</v>
      </c>
      <c r="C60">
        <v>6.7980238999999998E-2</v>
      </c>
      <c r="D60">
        <v>-5.4111346860191201E-2</v>
      </c>
    </row>
    <row r="61" spans="1:4" x14ac:dyDescent="0.2">
      <c r="A61" t="s">
        <v>64</v>
      </c>
      <c r="B61">
        <v>-0.26937397190474899</v>
      </c>
      <c r="C61">
        <v>-8.0124670000000005E-3</v>
      </c>
      <c r="D61">
        <v>-3.0547852930067301E-2</v>
      </c>
    </row>
    <row r="62" spans="1:4" x14ac:dyDescent="0.2">
      <c r="A62" t="s">
        <v>65</v>
      </c>
      <c r="B62">
        <v>-9.2130035789195503E-3</v>
      </c>
      <c r="C62">
        <v>4.0782838000000002E-2</v>
      </c>
      <c r="D62">
        <v>2.0140556441345901E-2</v>
      </c>
    </row>
    <row r="63" spans="1:4" x14ac:dyDescent="0.2">
      <c r="A63" t="s">
        <v>66</v>
      </c>
      <c r="B63">
        <v>4.9324721655303102E-3</v>
      </c>
      <c r="C63">
        <v>-2.0094128999999999E-2</v>
      </c>
      <c r="D63">
        <v>-6.9785187482984496E-3</v>
      </c>
    </row>
    <row r="64" spans="1:4" x14ac:dyDescent="0.2">
      <c r="A64" t="s">
        <v>67</v>
      </c>
      <c r="B64">
        <v>1.3531967210985599E-2</v>
      </c>
      <c r="C64">
        <v>-2.3339702E-2</v>
      </c>
      <c r="D64">
        <v>6.3472893878017606E-2</v>
      </c>
    </row>
    <row r="69" spans="1:4" x14ac:dyDescent="0.2">
      <c r="A69" t="s">
        <v>80</v>
      </c>
      <c r="B69" t="s">
        <v>76</v>
      </c>
      <c r="C69" t="s">
        <v>68</v>
      </c>
      <c r="D69" t="s">
        <v>75</v>
      </c>
    </row>
    <row r="70" spans="1:4" x14ac:dyDescent="0.2">
      <c r="A70" t="s">
        <v>76</v>
      </c>
      <c r="B70" t="s">
        <v>3</v>
      </c>
      <c r="C70" t="s">
        <v>3</v>
      </c>
      <c r="D70" t="s">
        <v>3</v>
      </c>
    </row>
    <row r="71" spans="1:4" x14ac:dyDescent="0.2">
      <c r="A71" t="s">
        <v>68</v>
      </c>
      <c r="B71">
        <f>CORREL(B2:B64,C2:C64)</f>
        <v>2.6605591713624994E-2</v>
      </c>
      <c r="C71" t="s">
        <v>3</v>
      </c>
      <c r="D71" t="s">
        <v>3</v>
      </c>
    </row>
    <row r="72" spans="1:4" x14ac:dyDescent="0.2">
      <c r="A72" t="s">
        <v>75</v>
      </c>
      <c r="B72">
        <f>CORREL(B2:B64,D2:D64)</f>
        <v>0.11889022493872518</v>
      </c>
      <c r="C72">
        <f>CORREL(C2:C64,D2:D64)</f>
        <v>0.2015131227299182</v>
      </c>
      <c r="D72" t="s">
        <v>3</v>
      </c>
    </row>
  </sheetData>
  <sortState xmlns:xlrd2="http://schemas.microsoft.com/office/spreadsheetml/2017/richdata2" ref="G2:H65">
    <sortCondition ref="G2:G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6A0F-CFB6-5E4E-8BA1-7AA9A8C6F8B8}">
  <dimension ref="A1:AC42"/>
  <sheetViews>
    <sheetView workbookViewId="0">
      <pane ySplit="1" topLeftCell="A2" activePane="bottomLeft" state="frozen"/>
      <selection pane="bottomLeft" activeCell="A34" sqref="A34"/>
    </sheetView>
  </sheetViews>
  <sheetFormatPr baseColWidth="10" defaultRowHeight="16" x14ac:dyDescent="0.2"/>
  <sheetData>
    <row r="1" spans="1:29" x14ac:dyDescent="0.2">
      <c r="B1" s="12" t="s">
        <v>84</v>
      </c>
      <c r="C1" s="12"/>
      <c r="D1" s="12"/>
      <c r="E1" s="12" t="s">
        <v>2</v>
      </c>
      <c r="F1" s="12"/>
      <c r="G1" s="12"/>
      <c r="H1" s="12" t="s">
        <v>85</v>
      </c>
      <c r="I1" s="12"/>
      <c r="J1" s="12"/>
      <c r="O1" s="12" t="s">
        <v>84</v>
      </c>
      <c r="P1" s="12"/>
      <c r="Q1" s="12"/>
      <c r="R1" s="12" t="s">
        <v>2</v>
      </c>
      <c r="S1" s="12"/>
      <c r="T1" s="12"/>
      <c r="U1" s="12" t="s">
        <v>85</v>
      </c>
      <c r="V1" s="12"/>
      <c r="W1" s="12"/>
    </row>
    <row r="2" spans="1:29" x14ac:dyDescent="0.2">
      <c r="B2" t="s">
        <v>1</v>
      </c>
      <c r="C2" t="s">
        <v>0</v>
      </c>
      <c r="D2" t="s">
        <v>4</v>
      </c>
      <c r="E2" t="s">
        <v>1</v>
      </c>
      <c r="F2" t="s">
        <v>0</v>
      </c>
      <c r="G2" t="s">
        <v>4</v>
      </c>
      <c r="H2" t="s">
        <v>1</v>
      </c>
      <c r="I2" t="s">
        <v>0</v>
      </c>
      <c r="J2" t="s">
        <v>4</v>
      </c>
      <c r="O2" t="s">
        <v>1</v>
      </c>
      <c r="P2" t="s">
        <v>0</v>
      </c>
      <c r="Q2" t="s">
        <v>4</v>
      </c>
      <c r="R2" t="s">
        <v>1</v>
      </c>
      <c r="S2" t="s">
        <v>0</v>
      </c>
      <c r="T2" t="s">
        <v>4</v>
      </c>
      <c r="U2" t="s">
        <v>1</v>
      </c>
      <c r="V2" t="s">
        <v>0</v>
      </c>
      <c r="W2" t="s">
        <v>4</v>
      </c>
    </row>
    <row r="3" spans="1:29" x14ac:dyDescent="0.2">
      <c r="A3" t="s">
        <v>7</v>
      </c>
      <c r="B3">
        <v>0.73684210526315785</v>
      </c>
      <c r="C3">
        <v>0.90476190476190477</v>
      </c>
      <c r="D3">
        <v>0.10229007633587789</v>
      </c>
      <c r="E3">
        <v>1158.23076923077</v>
      </c>
      <c r="F3">
        <v>928.10256410256397</v>
      </c>
      <c r="G3">
        <v>110.30270256983827</v>
      </c>
      <c r="H3">
        <v>916.15094339622704</v>
      </c>
      <c r="I3">
        <v>715.60344827586198</v>
      </c>
      <c r="J3">
        <v>122.90299088140361</v>
      </c>
      <c r="N3" t="s">
        <v>5</v>
      </c>
      <c r="O3">
        <v>0.88888888888888884</v>
      </c>
      <c r="P3">
        <v>0.8571428571428571</v>
      </c>
      <c r="Q3">
        <v>-1.8181818181818181E-2</v>
      </c>
      <c r="R3">
        <v>835</v>
      </c>
      <c r="S3">
        <v>815.30769230769204</v>
      </c>
      <c r="T3">
        <v>11.932506758646573</v>
      </c>
      <c r="U3">
        <v>1054.94827586207</v>
      </c>
      <c r="V3">
        <v>918.05172413793105</v>
      </c>
      <c r="W3">
        <v>69.384972997536167</v>
      </c>
      <c r="AC3">
        <v>1</v>
      </c>
    </row>
    <row r="4" spans="1:29" x14ac:dyDescent="0.2">
      <c r="A4" t="s">
        <v>9</v>
      </c>
      <c r="B4">
        <v>0.8</v>
      </c>
      <c r="C4">
        <v>0.85</v>
      </c>
      <c r="D4">
        <v>3.0303030303030266E-2</v>
      </c>
      <c r="E4">
        <v>1036.9487179487201</v>
      </c>
      <c r="F4">
        <v>1003.7368421052601</v>
      </c>
      <c r="G4">
        <v>16.274861984411494</v>
      </c>
      <c r="H4">
        <v>1235.3</v>
      </c>
      <c r="I4">
        <v>1033.42372881356</v>
      </c>
      <c r="J4">
        <v>88.982306934309733</v>
      </c>
      <c r="N4" t="s">
        <v>6</v>
      </c>
      <c r="O4">
        <v>0.78947368421052633</v>
      </c>
      <c r="P4">
        <v>0.90476190476190477</v>
      </c>
      <c r="Q4">
        <v>6.8047337278106496E-2</v>
      </c>
      <c r="R4">
        <v>718.97500000000002</v>
      </c>
      <c r="S4">
        <v>685.538461538462</v>
      </c>
      <c r="T4">
        <v>23.806491982577825</v>
      </c>
      <c r="U4">
        <v>1082.7457627118599</v>
      </c>
      <c r="V4">
        <v>1067.06896551724</v>
      </c>
      <c r="W4">
        <v>7.292161965758595</v>
      </c>
      <c r="AC4">
        <v>2</v>
      </c>
    </row>
    <row r="5" spans="1:29" x14ac:dyDescent="0.2">
      <c r="A5" t="s">
        <v>11</v>
      </c>
      <c r="B5">
        <v>0.47368421052631576</v>
      </c>
      <c r="C5">
        <v>0.6</v>
      </c>
      <c r="D5">
        <v>0.11764705882352941</v>
      </c>
      <c r="E5">
        <v>1007.85</v>
      </c>
      <c r="F5">
        <v>930.63157894736798</v>
      </c>
      <c r="G5">
        <v>39.834487926660152</v>
      </c>
      <c r="H5">
        <v>1181.98245614035</v>
      </c>
      <c r="I5">
        <v>1093.85964912281</v>
      </c>
      <c r="J5">
        <v>38.720966983493881</v>
      </c>
      <c r="N5" t="s">
        <v>8</v>
      </c>
      <c r="O5">
        <v>0.9</v>
      </c>
      <c r="P5">
        <v>1</v>
      </c>
      <c r="Q5">
        <v>5.2631578947368411E-2</v>
      </c>
      <c r="R5">
        <v>725.20512820512795</v>
      </c>
      <c r="S5">
        <v>609.15384615384596</v>
      </c>
      <c r="T5">
        <v>86.971560338201357</v>
      </c>
      <c r="U5">
        <v>681.14035087719299</v>
      </c>
      <c r="V5">
        <v>632.74576271186402</v>
      </c>
      <c r="W5">
        <v>36.833168160315381</v>
      </c>
      <c r="AC5">
        <v>3</v>
      </c>
    </row>
    <row r="6" spans="1:29" x14ac:dyDescent="0.2">
      <c r="A6" t="s">
        <v>12</v>
      </c>
      <c r="B6">
        <v>0.65</v>
      </c>
      <c r="C6">
        <v>1</v>
      </c>
      <c r="D6">
        <v>0.21212121212121213</v>
      </c>
      <c r="E6">
        <v>917.89473684210498</v>
      </c>
      <c r="F6">
        <v>926.17948717948696</v>
      </c>
      <c r="G6">
        <v>-4.4926338807092261</v>
      </c>
      <c r="H6">
        <v>1531.91228070175</v>
      </c>
      <c r="I6">
        <v>1461.45454545455</v>
      </c>
      <c r="J6">
        <v>23.537955532724592</v>
      </c>
      <c r="N6" t="s">
        <v>10</v>
      </c>
      <c r="O6">
        <v>0.94444444444444442</v>
      </c>
      <c r="P6">
        <v>0.94736842105263153</v>
      </c>
      <c r="Q6">
        <v>1.5455950540958121E-3</v>
      </c>
      <c r="R6">
        <v>845.84615384615404</v>
      </c>
      <c r="S6">
        <v>788.21052631579005</v>
      </c>
      <c r="T6">
        <v>35.271498369721172</v>
      </c>
      <c r="U6">
        <v>769.89655172413802</v>
      </c>
      <c r="V6">
        <v>678.59322033898297</v>
      </c>
      <c r="W6">
        <v>63.033466404881388</v>
      </c>
      <c r="AC6">
        <v>4</v>
      </c>
    </row>
    <row r="7" spans="1:29" x14ac:dyDescent="0.2">
      <c r="A7" t="s">
        <v>14</v>
      </c>
      <c r="B7">
        <v>0.6</v>
      </c>
      <c r="C7">
        <v>0.80952380952380953</v>
      </c>
      <c r="D7">
        <v>0.14864864864864868</v>
      </c>
      <c r="E7">
        <v>1003.21621621622</v>
      </c>
      <c r="F7">
        <v>884.78947368421098</v>
      </c>
      <c r="G7">
        <v>62.725839845458609</v>
      </c>
      <c r="H7">
        <v>763.82758620689697</v>
      </c>
      <c r="I7">
        <v>733.10344827586198</v>
      </c>
      <c r="J7">
        <v>20.524751791021043</v>
      </c>
      <c r="N7" t="s">
        <v>13</v>
      </c>
      <c r="O7">
        <v>0.77777777777777779</v>
      </c>
      <c r="P7">
        <v>1</v>
      </c>
      <c r="Q7">
        <v>0.125</v>
      </c>
      <c r="R7">
        <v>842.43243243243205</v>
      </c>
      <c r="S7">
        <v>841.61538461538498</v>
      </c>
      <c r="T7">
        <v>0.48516901288431136</v>
      </c>
      <c r="U7">
        <v>808.66037735849102</v>
      </c>
      <c r="V7">
        <v>684.27272727272702</v>
      </c>
      <c r="W7">
        <v>83.317631379397966</v>
      </c>
      <c r="AC7">
        <v>5</v>
      </c>
    </row>
    <row r="8" spans="1:29" x14ac:dyDescent="0.2">
      <c r="A8" t="s">
        <v>15</v>
      </c>
      <c r="B8">
        <v>0.68421052631578949</v>
      </c>
      <c r="C8">
        <v>0.68421052631578949</v>
      </c>
      <c r="D8">
        <v>0</v>
      </c>
      <c r="E8">
        <v>940.60526315789502</v>
      </c>
      <c r="F8">
        <v>694.4</v>
      </c>
      <c r="G8">
        <v>150.58377407444382</v>
      </c>
      <c r="H8">
        <v>841.35185185185196</v>
      </c>
      <c r="I8">
        <v>701.89655172413802</v>
      </c>
      <c r="J8">
        <v>90.364778479323491</v>
      </c>
      <c r="N8" t="s">
        <v>16</v>
      </c>
      <c r="O8">
        <v>0.85</v>
      </c>
      <c r="P8">
        <v>1</v>
      </c>
      <c r="Q8">
        <v>8.1081081081081086E-2</v>
      </c>
      <c r="R8">
        <v>689.63157894736798</v>
      </c>
      <c r="S8">
        <v>584.28205128205104</v>
      </c>
      <c r="T8">
        <v>82.697543354131909</v>
      </c>
      <c r="U8">
        <v>749.016949152542</v>
      </c>
      <c r="V8">
        <v>652.56896551724105</v>
      </c>
      <c r="W8">
        <v>68.81346525091493</v>
      </c>
      <c r="AC8">
        <v>6</v>
      </c>
    </row>
    <row r="9" spans="1:29" x14ac:dyDescent="0.2">
      <c r="A9" t="s">
        <v>17</v>
      </c>
      <c r="B9">
        <v>0.7</v>
      </c>
      <c r="C9">
        <v>0.8571428571428571</v>
      </c>
      <c r="D9">
        <v>0.10091743119266056</v>
      </c>
      <c r="E9">
        <v>748.68421052631595</v>
      </c>
      <c r="F9">
        <v>720.23684210526301</v>
      </c>
      <c r="G9">
        <v>19.366165642523367</v>
      </c>
      <c r="H9">
        <v>1067.28</v>
      </c>
      <c r="I9">
        <v>1099.17857142857</v>
      </c>
      <c r="J9">
        <v>-14.723831717463202</v>
      </c>
      <c r="N9" t="s">
        <v>19</v>
      </c>
      <c r="O9">
        <v>0.95</v>
      </c>
      <c r="P9">
        <v>0.94736842105263153</v>
      </c>
      <c r="Q9">
        <v>-1.3869625520111001E-3</v>
      </c>
      <c r="R9">
        <v>752.32500000000005</v>
      </c>
      <c r="S9">
        <v>662.74358974358995</v>
      </c>
      <c r="T9">
        <v>63.305348522111004</v>
      </c>
      <c r="U9">
        <v>841.29310344827604</v>
      </c>
      <c r="V9">
        <v>807.55172413793105</v>
      </c>
      <c r="W9">
        <v>20.463647485700644</v>
      </c>
      <c r="AC9">
        <v>7</v>
      </c>
    </row>
    <row r="10" spans="1:29" x14ac:dyDescent="0.2">
      <c r="A10" t="s">
        <v>18</v>
      </c>
      <c r="B10">
        <v>0.68421052631578949</v>
      </c>
      <c r="C10">
        <v>0.95238095238095233</v>
      </c>
      <c r="D10">
        <v>0.16385911179173043</v>
      </c>
      <c r="E10">
        <v>880.89189189189199</v>
      </c>
      <c r="F10">
        <v>810.31578947368405</v>
      </c>
      <c r="G10">
        <v>41.731186060614874</v>
      </c>
      <c r="H10">
        <v>823.21052631579005</v>
      </c>
      <c r="I10">
        <v>806.87931034482801</v>
      </c>
      <c r="J10">
        <v>10.018598732213411</v>
      </c>
      <c r="N10" t="s">
        <v>21</v>
      </c>
      <c r="O10">
        <v>0.8</v>
      </c>
      <c r="P10">
        <v>0.90476190476190477</v>
      </c>
      <c r="Q10">
        <v>6.1452513966480417E-2</v>
      </c>
      <c r="R10">
        <v>1105.8974358974399</v>
      </c>
      <c r="S10">
        <v>969.72972972973002</v>
      </c>
      <c r="T10">
        <v>65.60316246707319</v>
      </c>
      <c r="U10">
        <v>1044.10344827586</v>
      </c>
      <c r="V10">
        <v>1061.17543859649</v>
      </c>
      <c r="W10">
        <v>-8.1091348168092487</v>
      </c>
      <c r="AC10">
        <v>8</v>
      </c>
    </row>
    <row r="11" spans="1:29" x14ac:dyDescent="0.2">
      <c r="A11" t="s">
        <v>20</v>
      </c>
      <c r="B11">
        <v>0.36842105263157893</v>
      </c>
      <c r="C11">
        <v>0.35</v>
      </c>
      <c r="D11">
        <v>-2.5641025641025647E-2</v>
      </c>
      <c r="E11">
        <v>1147.3243243243201</v>
      </c>
      <c r="F11">
        <v>994.77777777777806</v>
      </c>
      <c r="G11">
        <v>71.21348062580411</v>
      </c>
      <c r="H11">
        <v>1149.9298245614</v>
      </c>
      <c r="I11">
        <v>1109.59322033898</v>
      </c>
      <c r="J11">
        <v>17.851822451405162</v>
      </c>
      <c r="N11" t="s">
        <v>22</v>
      </c>
      <c r="O11">
        <v>0.8</v>
      </c>
      <c r="P11">
        <v>0.9</v>
      </c>
      <c r="Q11">
        <v>5.8823529411764684E-2</v>
      </c>
      <c r="R11">
        <v>881.13888888888903</v>
      </c>
      <c r="S11">
        <v>861.59459459459504</v>
      </c>
      <c r="T11">
        <v>11.214735058184363</v>
      </c>
      <c r="U11">
        <v>961.15789473684197</v>
      </c>
      <c r="V11">
        <v>869.45762711864404</v>
      </c>
      <c r="W11">
        <v>50.092587178137677</v>
      </c>
      <c r="AC11">
        <v>9</v>
      </c>
    </row>
    <row r="12" spans="1:29" x14ac:dyDescent="0.2">
      <c r="A12" t="s">
        <v>25</v>
      </c>
      <c r="B12">
        <v>0.75</v>
      </c>
      <c r="C12">
        <v>0.52380952380952384</v>
      </c>
      <c r="D12">
        <v>-0.17757009345794392</v>
      </c>
      <c r="E12">
        <v>723.56756756756795</v>
      </c>
      <c r="F12">
        <v>612.13157894736798</v>
      </c>
      <c r="G12">
        <v>83.428958467896948</v>
      </c>
      <c r="H12">
        <v>917.44444444444503</v>
      </c>
      <c r="I12">
        <v>734.44680851063799</v>
      </c>
      <c r="J12">
        <v>110.78067978533146</v>
      </c>
      <c r="N12" t="s">
        <v>23</v>
      </c>
      <c r="O12">
        <v>0.7</v>
      </c>
      <c r="P12">
        <v>1</v>
      </c>
      <c r="Q12">
        <v>0.17647058823529416</v>
      </c>
      <c r="R12">
        <v>654.756756756757</v>
      </c>
      <c r="S12">
        <v>586.92307692307702</v>
      </c>
      <c r="T12">
        <v>54.630572224603618</v>
      </c>
      <c r="U12">
        <v>691.5</v>
      </c>
      <c r="V12">
        <v>648.42105263157896</v>
      </c>
      <c r="W12">
        <v>32.150362354419926</v>
      </c>
      <c r="AC12">
        <v>10</v>
      </c>
    </row>
    <row r="13" spans="1:29" x14ac:dyDescent="0.2">
      <c r="A13" t="s">
        <v>26</v>
      </c>
      <c r="B13">
        <v>0.5</v>
      </c>
      <c r="C13">
        <v>0.61904761904761907</v>
      </c>
      <c r="D13">
        <v>0.10638297872340427</v>
      </c>
      <c r="E13">
        <v>624.79999999999995</v>
      </c>
      <c r="F13">
        <v>561.88888888888903</v>
      </c>
      <c r="G13">
        <v>53.01398850208782</v>
      </c>
      <c r="H13">
        <v>727.90909090909099</v>
      </c>
      <c r="I13">
        <v>645.07142857142901</v>
      </c>
      <c r="J13">
        <v>60.334186219192965</v>
      </c>
      <c r="N13" t="s">
        <v>24</v>
      </c>
      <c r="O13">
        <v>0.75</v>
      </c>
      <c r="P13">
        <v>1</v>
      </c>
      <c r="Q13">
        <v>0.14285714285714285</v>
      </c>
      <c r="R13">
        <v>839.92105263157896</v>
      </c>
      <c r="S13">
        <v>751.10810810810801</v>
      </c>
      <c r="T13">
        <v>55.821066461271414</v>
      </c>
      <c r="U13">
        <v>850.10909090909104</v>
      </c>
      <c r="V13">
        <v>775.84482758620697</v>
      </c>
      <c r="W13">
        <v>45.674273100931565</v>
      </c>
      <c r="AC13">
        <v>11</v>
      </c>
    </row>
    <row r="14" spans="1:29" x14ac:dyDescent="0.2">
      <c r="A14" t="s">
        <v>30</v>
      </c>
      <c r="B14">
        <v>0.52631578947368418</v>
      </c>
      <c r="C14">
        <v>0.90476190476190477</v>
      </c>
      <c r="D14">
        <v>0.26444833625218916</v>
      </c>
      <c r="E14">
        <v>760.28571428571399</v>
      </c>
      <c r="F14">
        <v>691.94736842105306</v>
      </c>
      <c r="G14">
        <v>47.057422584870089</v>
      </c>
      <c r="H14">
        <v>901.92857142857099</v>
      </c>
      <c r="I14">
        <v>914.52499999999998</v>
      </c>
      <c r="J14">
        <v>-6.9346273252238317</v>
      </c>
      <c r="N14" t="s">
        <v>27</v>
      </c>
      <c r="O14">
        <v>0.85</v>
      </c>
      <c r="P14">
        <v>0.95238095238095233</v>
      </c>
      <c r="Q14">
        <v>5.6803170409511217E-2</v>
      </c>
      <c r="R14">
        <v>731.43589743589803</v>
      </c>
      <c r="S14">
        <v>762.60526315789502</v>
      </c>
      <c r="T14">
        <v>-20.862454491955909</v>
      </c>
      <c r="U14">
        <v>589.29824561403495</v>
      </c>
      <c r="V14">
        <v>567.98275862068999</v>
      </c>
      <c r="W14">
        <v>18.418592299836675</v>
      </c>
      <c r="AC14">
        <v>12</v>
      </c>
    </row>
    <row r="15" spans="1:29" x14ac:dyDescent="0.2">
      <c r="A15" t="s">
        <v>39</v>
      </c>
      <c r="B15">
        <v>0.52631578947368418</v>
      </c>
      <c r="C15">
        <v>1</v>
      </c>
      <c r="D15">
        <v>0.31034482758620696</v>
      </c>
      <c r="E15">
        <v>658.73684210526301</v>
      </c>
      <c r="F15">
        <v>610.41025641025703</v>
      </c>
      <c r="G15">
        <v>38.078001952281184</v>
      </c>
      <c r="H15">
        <v>689.78571428571399</v>
      </c>
      <c r="I15">
        <v>644.85964912280701</v>
      </c>
      <c r="J15">
        <v>33.661425270433867</v>
      </c>
      <c r="N15" t="s">
        <v>28</v>
      </c>
      <c r="O15">
        <v>0.89473684210526316</v>
      </c>
      <c r="P15">
        <v>1</v>
      </c>
      <c r="Q15">
        <v>5.5555555555555552E-2</v>
      </c>
      <c r="R15">
        <v>573.10526315789502</v>
      </c>
      <c r="S15">
        <v>538.25</v>
      </c>
      <c r="T15">
        <v>31.362845269526556</v>
      </c>
      <c r="U15">
        <v>788.68965517241395</v>
      </c>
      <c r="V15">
        <v>717.33898305084699</v>
      </c>
      <c r="W15">
        <v>47.376703410994232</v>
      </c>
      <c r="AC15">
        <v>13</v>
      </c>
    </row>
    <row r="16" spans="1:29" x14ac:dyDescent="0.2">
      <c r="A16" t="s">
        <v>41</v>
      </c>
      <c r="B16">
        <v>0.55000000000000004</v>
      </c>
      <c r="C16">
        <v>0.95</v>
      </c>
      <c r="D16">
        <v>0.26666666666666661</v>
      </c>
      <c r="E16">
        <v>1018.92105263158</v>
      </c>
      <c r="F16">
        <v>926.857142857143</v>
      </c>
      <c r="G16">
        <v>47.31469906893124</v>
      </c>
      <c r="H16">
        <v>1429.7142857142901</v>
      </c>
      <c r="I16">
        <v>1186.06896551724</v>
      </c>
      <c r="J16">
        <v>93.144307764162065</v>
      </c>
      <c r="N16" t="s">
        <v>29</v>
      </c>
      <c r="O16">
        <v>0.95</v>
      </c>
      <c r="P16">
        <v>0.94736842105263153</v>
      </c>
      <c r="Q16">
        <v>-1.3869625520111001E-3</v>
      </c>
      <c r="R16">
        <v>728.71794871794896</v>
      </c>
      <c r="S16">
        <v>655.94871794871801</v>
      </c>
      <c r="T16">
        <v>52.553609125588054</v>
      </c>
      <c r="U16">
        <v>860.94827586206895</v>
      </c>
      <c r="V16">
        <v>867.62068965517199</v>
      </c>
      <c r="W16">
        <v>-3.8600795954394806</v>
      </c>
      <c r="AC16">
        <v>14</v>
      </c>
    </row>
    <row r="17" spans="1:29" x14ac:dyDescent="0.2">
      <c r="A17" t="s">
        <v>42</v>
      </c>
      <c r="B17">
        <v>0.35</v>
      </c>
      <c r="C17">
        <v>0.7</v>
      </c>
      <c r="D17">
        <v>0.33333333333333337</v>
      </c>
      <c r="E17">
        <v>901.13157894736798</v>
      </c>
      <c r="F17">
        <v>932.52631578947398</v>
      </c>
      <c r="G17">
        <v>-17.121370857791128</v>
      </c>
      <c r="H17">
        <v>1069.8813559322</v>
      </c>
      <c r="I17">
        <v>1045.3103448275899</v>
      </c>
      <c r="J17">
        <v>11.616446441135345</v>
      </c>
      <c r="N17" t="s">
        <v>31</v>
      </c>
      <c r="O17">
        <v>0.95</v>
      </c>
      <c r="P17">
        <v>0.95</v>
      </c>
      <c r="Q17">
        <v>0</v>
      </c>
      <c r="R17">
        <v>717.84615384615404</v>
      </c>
      <c r="S17">
        <v>645.74358974358995</v>
      </c>
      <c r="T17">
        <v>52.877021436630287</v>
      </c>
      <c r="U17">
        <v>1089.06896551724</v>
      </c>
      <c r="V17">
        <v>1003.71666666667</v>
      </c>
      <c r="W17">
        <v>40.784061940209952</v>
      </c>
      <c r="AC17">
        <v>15</v>
      </c>
    </row>
    <row r="18" spans="1:29" x14ac:dyDescent="0.2">
      <c r="A18" t="s">
        <v>44</v>
      </c>
      <c r="B18">
        <v>0.6</v>
      </c>
      <c r="C18">
        <v>0.9</v>
      </c>
      <c r="D18">
        <v>0.20000000000000004</v>
      </c>
      <c r="E18">
        <v>760.39473684210498</v>
      </c>
      <c r="F18">
        <v>677.07692307692298</v>
      </c>
      <c r="G18">
        <v>57.961360970327057</v>
      </c>
      <c r="H18">
        <v>907.05172413793105</v>
      </c>
      <c r="I18">
        <v>825.56896551724105</v>
      </c>
      <c r="J18">
        <v>47.028619193567849</v>
      </c>
      <c r="N18" t="s">
        <v>32</v>
      </c>
      <c r="O18">
        <v>0.95</v>
      </c>
      <c r="P18">
        <v>1</v>
      </c>
      <c r="Q18">
        <v>2.5641025641025664E-2</v>
      </c>
      <c r="R18">
        <v>560.82500000000005</v>
      </c>
      <c r="S18">
        <v>533.71052631579005</v>
      </c>
      <c r="T18">
        <v>24.772584381502352</v>
      </c>
      <c r="U18">
        <v>646.33333333333303</v>
      </c>
      <c r="V18">
        <v>634.20689655172396</v>
      </c>
      <c r="W18">
        <v>9.4697819706121678</v>
      </c>
      <c r="AC18">
        <v>16</v>
      </c>
    </row>
    <row r="19" spans="1:29" x14ac:dyDescent="0.2">
      <c r="A19" t="s">
        <v>45</v>
      </c>
      <c r="B19">
        <v>0.55000000000000004</v>
      </c>
      <c r="C19">
        <v>0.73684210526315785</v>
      </c>
      <c r="D19">
        <v>0.14519427402862981</v>
      </c>
      <c r="E19">
        <v>819.97435897435901</v>
      </c>
      <c r="F19">
        <v>716.57894736842104</v>
      </c>
      <c r="G19">
        <v>67.290481351430657</v>
      </c>
      <c r="H19">
        <v>808.07017543859695</v>
      </c>
      <c r="I19">
        <v>761.06896551724105</v>
      </c>
      <c r="J19">
        <v>29.953500422355916</v>
      </c>
      <c r="N19" t="s">
        <v>33</v>
      </c>
      <c r="O19">
        <v>0.84210526315789469</v>
      </c>
      <c r="P19">
        <v>0.88888888888888884</v>
      </c>
      <c r="Q19">
        <v>2.7027027027027029E-2</v>
      </c>
      <c r="R19">
        <v>747.82051282051304</v>
      </c>
      <c r="S19">
        <v>649.48717948717899</v>
      </c>
      <c r="T19">
        <v>70.373428754932178</v>
      </c>
      <c r="U19">
        <v>769.76271186440704</v>
      </c>
      <c r="V19">
        <v>779.59322033898297</v>
      </c>
      <c r="W19">
        <v>-6.3449000131271625</v>
      </c>
      <c r="AC19">
        <v>17</v>
      </c>
    </row>
    <row r="20" spans="1:29" x14ac:dyDescent="0.2">
      <c r="A20" t="s">
        <v>46</v>
      </c>
      <c r="B20">
        <v>0.6</v>
      </c>
      <c r="C20">
        <v>0.85</v>
      </c>
      <c r="D20">
        <v>0.17241379310344829</v>
      </c>
      <c r="E20">
        <v>753.41025641025703</v>
      </c>
      <c r="F20">
        <v>711.35897435897402</v>
      </c>
      <c r="G20">
        <v>28.708468998355166</v>
      </c>
      <c r="H20">
        <v>846.87931034482801</v>
      </c>
      <c r="I20">
        <v>892.77966101694904</v>
      </c>
      <c r="J20">
        <v>-26.384683106132556</v>
      </c>
      <c r="N20" t="s">
        <v>34</v>
      </c>
      <c r="O20">
        <v>0.85</v>
      </c>
      <c r="P20">
        <v>0.95</v>
      </c>
      <c r="Q20">
        <v>5.5555555555555546E-2</v>
      </c>
      <c r="R20">
        <v>991.23684210526301</v>
      </c>
      <c r="S20">
        <v>773.84615384615404</v>
      </c>
      <c r="T20">
        <v>123.16173729945814</v>
      </c>
      <c r="U20">
        <v>1246.9649122807</v>
      </c>
      <c r="V20">
        <v>1072.82456140351</v>
      </c>
      <c r="W20">
        <v>75.067307983179319</v>
      </c>
      <c r="AC20">
        <v>18</v>
      </c>
    </row>
    <row r="21" spans="1:29" x14ac:dyDescent="0.2">
      <c r="A21" t="s">
        <v>49</v>
      </c>
      <c r="B21">
        <v>0.47058823529411764</v>
      </c>
      <c r="C21">
        <v>0.53333333333333333</v>
      </c>
      <c r="D21">
        <v>6.25E-2</v>
      </c>
      <c r="E21">
        <v>1009.53846153846</v>
      </c>
      <c r="F21">
        <v>862.88888888888903</v>
      </c>
      <c r="G21">
        <v>78.320567479480957</v>
      </c>
      <c r="H21">
        <v>1064.6610169491501</v>
      </c>
      <c r="I21">
        <v>1084.0166666666701</v>
      </c>
      <c r="J21">
        <v>-9.0081680770975829</v>
      </c>
      <c r="N21" t="s">
        <v>35</v>
      </c>
      <c r="O21">
        <v>0.8</v>
      </c>
      <c r="P21">
        <v>1</v>
      </c>
      <c r="Q21">
        <v>0.11111111111111108</v>
      </c>
      <c r="R21">
        <v>946.64705882352905</v>
      </c>
      <c r="S21">
        <v>928.82051282051304</v>
      </c>
      <c r="T21">
        <v>9.505120894939914</v>
      </c>
      <c r="U21">
        <v>980.29629629629596</v>
      </c>
      <c r="V21">
        <v>894.12068965517199</v>
      </c>
      <c r="W21">
        <v>45.974618927911919</v>
      </c>
      <c r="AC21">
        <v>19</v>
      </c>
    </row>
    <row r="22" spans="1:29" x14ac:dyDescent="0.2">
      <c r="A22" t="s">
        <v>50</v>
      </c>
      <c r="B22">
        <v>0.4</v>
      </c>
      <c r="C22">
        <v>0.3888888888888889</v>
      </c>
      <c r="D22">
        <v>-1.4084507042253541E-2</v>
      </c>
      <c r="E22">
        <v>1004</v>
      </c>
      <c r="F22">
        <v>1069.6756756756799</v>
      </c>
      <c r="G22">
        <v>-31.671141464433866</v>
      </c>
      <c r="H22">
        <v>1390.7586206896599</v>
      </c>
      <c r="I22">
        <v>1285.6111111111099</v>
      </c>
      <c r="J22">
        <v>39.287363150607163</v>
      </c>
      <c r="N22" t="s">
        <v>36</v>
      </c>
      <c r="O22">
        <v>0.83333333333333337</v>
      </c>
      <c r="P22">
        <v>0.9</v>
      </c>
      <c r="Q22">
        <v>3.846153846153845E-2</v>
      </c>
      <c r="R22">
        <v>1005.52631578947</v>
      </c>
      <c r="S22">
        <v>932.17948717948696</v>
      </c>
      <c r="T22">
        <v>37.852406953419283</v>
      </c>
      <c r="U22">
        <v>1285.04545454545</v>
      </c>
      <c r="V22">
        <v>1188.87755102041</v>
      </c>
      <c r="W22">
        <v>38.872633994138177</v>
      </c>
      <c r="AC22">
        <v>20</v>
      </c>
    </row>
    <row r="23" spans="1:29" x14ac:dyDescent="0.2">
      <c r="A23" t="s">
        <v>52</v>
      </c>
      <c r="B23">
        <v>0.73684210526315785</v>
      </c>
      <c r="C23">
        <v>0.84210526315789469</v>
      </c>
      <c r="D23">
        <v>6.6666666666666666E-2</v>
      </c>
      <c r="E23">
        <v>653.34210526315803</v>
      </c>
      <c r="F23">
        <v>637.26315789473699</v>
      </c>
      <c r="G23">
        <v>12.458454825357327</v>
      </c>
      <c r="H23">
        <v>1041.28813559322</v>
      </c>
      <c r="I23">
        <v>1034.8813559322</v>
      </c>
      <c r="J23">
        <v>3.0858654301449833</v>
      </c>
      <c r="N23" t="s">
        <v>37</v>
      </c>
      <c r="O23">
        <v>0.9</v>
      </c>
      <c r="P23">
        <v>0.95238095238095233</v>
      </c>
      <c r="Q23">
        <v>2.8277634961439545E-2</v>
      </c>
      <c r="R23">
        <v>532.97435897435901</v>
      </c>
      <c r="S23">
        <v>495.84615384615398</v>
      </c>
      <c r="T23">
        <v>36.088126806898508</v>
      </c>
      <c r="U23">
        <v>655.57894736842104</v>
      </c>
      <c r="V23">
        <v>546.55172413793105</v>
      </c>
      <c r="W23">
        <v>90.694985008469516</v>
      </c>
      <c r="AC23">
        <v>21</v>
      </c>
    </row>
    <row r="24" spans="1:29" x14ac:dyDescent="0.2">
      <c r="A24" t="s">
        <v>53</v>
      </c>
      <c r="B24">
        <v>0.47368421052631576</v>
      </c>
      <c r="C24">
        <v>0.78947368421052633</v>
      </c>
      <c r="D24">
        <v>0.25000000000000006</v>
      </c>
      <c r="E24">
        <v>915.62162162162201</v>
      </c>
      <c r="F24">
        <v>884.62162162162201</v>
      </c>
      <c r="G24">
        <v>17.219895209356086</v>
      </c>
      <c r="H24">
        <v>1613.1568627450999</v>
      </c>
      <c r="I24">
        <v>1447.30357142857</v>
      </c>
      <c r="J24">
        <v>54.192267759642078</v>
      </c>
      <c r="N24" t="s">
        <v>38</v>
      </c>
      <c r="O24">
        <v>0.95</v>
      </c>
      <c r="P24">
        <v>0.90476190476190477</v>
      </c>
      <c r="Q24">
        <v>-2.4390243902438997E-2</v>
      </c>
      <c r="R24">
        <v>614.70000000000005</v>
      </c>
      <c r="S24">
        <v>582.05128205128199</v>
      </c>
      <c r="T24">
        <v>27.281122183346888</v>
      </c>
      <c r="U24">
        <v>784.61666666666702</v>
      </c>
      <c r="V24">
        <v>722.66666666666697</v>
      </c>
      <c r="W24">
        <v>41.100434556652708</v>
      </c>
      <c r="AC24">
        <v>22</v>
      </c>
    </row>
    <row r="25" spans="1:29" x14ac:dyDescent="0.2">
      <c r="A25" t="s">
        <v>54</v>
      </c>
      <c r="B25">
        <v>0.42105263157894735</v>
      </c>
      <c r="C25">
        <v>0.9</v>
      </c>
      <c r="D25">
        <v>0.36254980079681282</v>
      </c>
      <c r="E25">
        <v>971.86842105263202</v>
      </c>
      <c r="F25">
        <v>828.84615384615404</v>
      </c>
      <c r="G25">
        <v>79.425284384404407</v>
      </c>
      <c r="H25">
        <v>1256.0243902438999</v>
      </c>
      <c r="I25">
        <v>1198.72093023256</v>
      </c>
      <c r="J25">
        <v>23.343953253862377</v>
      </c>
      <c r="N25" t="s">
        <v>40</v>
      </c>
      <c r="O25">
        <v>0.9</v>
      </c>
      <c r="P25">
        <v>0.95</v>
      </c>
      <c r="Q25">
        <v>2.702702702702699E-2</v>
      </c>
      <c r="R25">
        <v>1016.13157894737</v>
      </c>
      <c r="S25">
        <v>1008.82051282051</v>
      </c>
      <c r="T25">
        <v>3.6104884439399969</v>
      </c>
      <c r="U25">
        <v>851.26315789473699</v>
      </c>
      <c r="V25">
        <v>732.82758620689697</v>
      </c>
      <c r="W25">
        <v>74.765648450907989</v>
      </c>
      <c r="AC25">
        <v>23</v>
      </c>
    </row>
    <row r="26" spans="1:29" x14ac:dyDescent="0.2">
      <c r="A26" t="s">
        <v>55</v>
      </c>
      <c r="B26">
        <v>0.7</v>
      </c>
      <c r="C26">
        <v>0.94736842105263153</v>
      </c>
      <c r="D26">
        <v>0.15015974440894569</v>
      </c>
      <c r="E26">
        <v>917.02857142857204</v>
      </c>
      <c r="F26">
        <v>919.59459459459504</v>
      </c>
      <c r="G26">
        <v>-1.3971418925196293</v>
      </c>
      <c r="H26">
        <v>1153.25454545455</v>
      </c>
      <c r="I26">
        <v>1364.4705882352901</v>
      </c>
      <c r="J26">
        <v>-83.891621032989178</v>
      </c>
      <c r="N26" t="s">
        <v>43</v>
      </c>
      <c r="O26">
        <v>0.9</v>
      </c>
      <c r="P26">
        <v>0.85</v>
      </c>
      <c r="Q26">
        <v>-2.8571428571428598E-2</v>
      </c>
      <c r="R26">
        <v>763.86486486486501</v>
      </c>
      <c r="S26">
        <v>610</v>
      </c>
      <c r="T26">
        <v>111.99417701099688</v>
      </c>
      <c r="U26">
        <v>709.06779661017003</v>
      </c>
      <c r="V26">
        <v>671.05172413793105</v>
      </c>
      <c r="W26">
        <v>27.545492908927319</v>
      </c>
      <c r="AC26">
        <v>24</v>
      </c>
    </row>
    <row r="27" spans="1:29" x14ac:dyDescent="0.2">
      <c r="A27" t="s">
        <v>56</v>
      </c>
      <c r="B27">
        <v>0.36842105263157893</v>
      </c>
      <c r="C27">
        <v>0.5</v>
      </c>
      <c r="D27">
        <v>0.15151515151515152</v>
      </c>
      <c r="E27">
        <v>953.92307692307702</v>
      </c>
      <c r="F27">
        <v>802.39473684210498</v>
      </c>
      <c r="G27">
        <v>86.276150531165328</v>
      </c>
      <c r="H27">
        <v>1643.6923076923099</v>
      </c>
      <c r="I27">
        <v>1740.5238095238101</v>
      </c>
      <c r="J27">
        <v>-28.612682664945897</v>
      </c>
      <c r="N27" t="s">
        <v>47</v>
      </c>
      <c r="O27">
        <v>0.73684210526315785</v>
      </c>
      <c r="P27">
        <v>0.94736842105263153</v>
      </c>
      <c r="Q27">
        <v>0.125</v>
      </c>
      <c r="R27">
        <v>831.25641025641005</v>
      </c>
      <c r="S27">
        <v>771.02564102564099</v>
      </c>
      <c r="T27">
        <v>37.590615948406821</v>
      </c>
      <c r="U27">
        <v>1190.8813559322</v>
      </c>
      <c r="V27">
        <v>1159.3793103448299</v>
      </c>
      <c r="W27">
        <v>13.403639025824056</v>
      </c>
      <c r="AC27">
        <v>25</v>
      </c>
    </row>
    <row r="28" spans="1:29" x14ac:dyDescent="0.2">
      <c r="A28" t="s">
        <v>57</v>
      </c>
      <c r="B28">
        <v>0.6</v>
      </c>
      <c r="C28">
        <v>0.78947368421052633</v>
      </c>
      <c r="D28">
        <v>0.13636363636363641</v>
      </c>
      <c r="E28">
        <v>580.29729729729695</v>
      </c>
      <c r="F28">
        <v>533.48717948717899</v>
      </c>
      <c r="G28">
        <v>42.027985472790895</v>
      </c>
      <c r="H28">
        <v>826.20338983050897</v>
      </c>
      <c r="I28">
        <v>813.86440677966095</v>
      </c>
      <c r="J28">
        <v>7.5234591376961752</v>
      </c>
      <c r="N28" t="s">
        <v>48</v>
      </c>
      <c r="O28">
        <v>0.95</v>
      </c>
      <c r="P28">
        <v>1</v>
      </c>
      <c r="Q28">
        <v>2.5641025641025664E-2</v>
      </c>
      <c r="R28">
        <v>562.47368421052602</v>
      </c>
      <c r="S28">
        <v>560.71052631579005</v>
      </c>
      <c r="T28">
        <v>1.5697851503002926</v>
      </c>
      <c r="U28">
        <v>793.10526315789502</v>
      </c>
      <c r="V28">
        <v>707.87719298245599</v>
      </c>
      <c r="W28">
        <v>56.781523212866702</v>
      </c>
      <c r="AC28">
        <v>26</v>
      </c>
    </row>
    <row r="29" spans="1:29" x14ac:dyDescent="0.2">
      <c r="A29" t="s">
        <v>58</v>
      </c>
      <c r="B29">
        <v>0.6</v>
      </c>
      <c r="C29">
        <v>0.8</v>
      </c>
      <c r="D29">
        <v>0.1428571428571429</v>
      </c>
      <c r="E29">
        <v>626.38461538461502</v>
      </c>
      <c r="F29">
        <v>607.65789473684197</v>
      </c>
      <c r="G29">
        <v>15.17510174420971</v>
      </c>
      <c r="H29">
        <v>953.30357142857099</v>
      </c>
      <c r="I29">
        <v>916.60344827586198</v>
      </c>
      <c r="J29">
        <v>19.626710187178194</v>
      </c>
      <c r="N29" t="s">
        <v>51</v>
      </c>
      <c r="O29">
        <v>1</v>
      </c>
      <c r="P29">
        <v>1</v>
      </c>
      <c r="Q29">
        <v>0</v>
      </c>
      <c r="R29">
        <v>557.21052631579005</v>
      </c>
      <c r="S29">
        <v>498.84615384615398</v>
      </c>
      <c r="T29">
        <v>55.266325724757507</v>
      </c>
      <c r="U29">
        <v>836.29310344827604</v>
      </c>
      <c r="V29">
        <v>838.08620689655197</v>
      </c>
      <c r="W29">
        <v>-1.0709063574768196</v>
      </c>
      <c r="AC29">
        <v>27</v>
      </c>
    </row>
    <row r="30" spans="1:29" x14ac:dyDescent="0.2">
      <c r="A30" t="s">
        <v>60</v>
      </c>
      <c r="B30">
        <v>0.52631578947368418</v>
      </c>
      <c r="C30">
        <v>0.73684210526315785</v>
      </c>
      <c r="D30">
        <v>0.16666666666666666</v>
      </c>
      <c r="E30">
        <v>1094.9230769230801</v>
      </c>
      <c r="F30">
        <v>823.16216216216196</v>
      </c>
      <c r="G30">
        <v>141.68343993436088</v>
      </c>
      <c r="H30">
        <v>887.28571428571399</v>
      </c>
      <c r="I30">
        <v>767.55357142857099</v>
      </c>
      <c r="J30">
        <v>72.352731706790806</v>
      </c>
      <c r="N30" t="s">
        <v>59</v>
      </c>
      <c r="O30">
        <v>0.94736842105263153</v>
      </c>
      <c r="P30">
        <v>1</v>
      </c>
      <c r="Q30">
        <v>2.7027027027027056E-2</v>
      </c>
      <c r="R30">
        <v>944.05882352941205</v>
      </c>
      <c r="S30">
        <v>835.28947368421098</v>
      </c>
      <c r="T30">
        <v>61.128757093554327</v>
      </c>
      <c r="U30">
        <v>1262.6428571428601</v>
      </c>
      <c r="V30">
        <v>1232.93103448276</v>
      </c>
      <c r="W30">
        <v>11.905807621967778</v>
      </c>
      <c r="AC30">
        <v>28</v>
      </c>
    </row>
    <row r="31" spans="1:29" x14ac:dyDescent="0.2">
      <c r="A31" t="s">
        <v>62</v>
      </c>
      <c r="B31">
        <v>0.55000000000000004</v>
      </c>
      <c r="C31">
        <v>0.85</v>
      </c>
      <c r="D31">
        <v>0.21428571428571425</v>
      </c>
      <c r="E31">
        <v>1000.17647058824</v>
      </c>
      <c r="F31">
        <v>895.243243243243</v>
      </c>
      <c r="G31">
        <v>55.361473017963121</v>
      </c>
      <c r="H31">
        <v>930.63793103448302</v>
      </c>
      <c r="I31">
        <v>940.79661016949206</v>
      </c>
      <c r="J31">
        <v>-5.4282845118769254</v>
      </c>
      <c r="N31" t="s">
        <v>61</v>
      </c>
      <c r="O31">
        <v>0.83333333333333337</v>
      </c>
      <c r="P31">
        <v>0.94736842105263153</v>
      </c>
      <c r="Q31">
        <v>6.4039408866995023E-2</v>
      </c>
      <c r="R31">
        <v>835.18421052631595</v>
      </c>
      <c r="S31">
        <v>874.16666666666697</v>
      </c>
      <c r="T31">
        <v>-22.805415003130435</v>
      </c>
      <c r="U31">
        <v>1199.32142857143</v>
      </c>
      <c r="V31">
        <v>1176.3728813559301</v>
      </c>
      <c r="W31">
        <v>9.6597222629209547</v>
      </c>
      <c r="AC31">
        <v>29</v>
      </c>
    </row>
    <row r="32" spans="1:29" x14ac:dyDescent="0.2">
      <c r="A32" t="s">
        <v>64</v>
      </c>
      <c r="B32">
        <v>0.3888888888888889</v>
      </c>
      <c r="C32">
        <v>0.78947368421052633</v>
      </c>
      <c r="D32">
        <v>0.33995037220843671</v>
      </c>
      <c r="E32">
        <v>845.23076923076906</v>
      </c>
      <c r="F32">
        <v>781.1</v>
      </c>
      <c r="G32">
        <v>39.43279586421523</v>
      </c>
      <c r="H32">
        <v>1129.8448275862099</v>
      </c>
      <c r="I32">
        <v>1119.8448275862099</v>
      </c>
      <c r="J32">
        <v>4.4450575558314442</v>
      </c>
      <c r="N32" t="s">
        <v>63</v>
      </c>
      <c r="O32">
        <v>0.78947368421052633</v>
      </c>
      <c r="P32">
        <v>1</v>
      </c>
      <c r="Q32">
        <v>0.11764705882352941</v>
      </c>
      <c r="R32">
        <v>708.33333333333303</v>
      </c>
      <c r="S32">
        <v>594.35897435897402</v>
      </c>
      <c r="T32">
        <v>87.491388642850183</v>
      </c>
      <c r="U32">
        <v>1014.35087719298</v>
      </c>
      <c r="V32">
        <v>1018.375</v>
      </c>
      <c r="W32">
        <v>-1.9796682140815776</v>
      </c>
      <c r="AC32">
        <v>30</v>
      </c>
    </row>
    <row r="33" spans="1:29" x14ac:dyDescent="0.2">
      <c r="A33" t="s">
        <v>65</v>
      </c>
      <c r="B33">
        <v>0.5</v>
      </c>
      <c r="C33">
        <v>0.6</v>
      </c>
      <c r="D33">
        <v>9.0909090909090884E-2</v>
      </c>
      <c r="E33">
        <v>768.21052631579005</v>
      </c>
      <c r="F33">
        <v>668.23076923076906</v>
      </c>
      <c r="G33">
        <v>69.602396836537039</v>
      </c>
      <c r="H33">
        <v>837.016949152542</v>
      </c>
      <c r="I33">
        <v>754.21666666666704</v>
      </c>
      <c r="J33">
        <v>52.035277323655073</v>
      </c>
      <c r="N33" t="s">
        <v>66</v>
      </c>
      <c r="O33">
        <v>0.78947368421052633</v>
      </c>
      <c r="P33">
        <v>0.95</v>
      </c>
      <c r="Q33">
        <v>9.2284417549167899E-2</v>
      </c>
      <c r="R33">
        <v>655.21212121212102</v>
      </c>
      <c r="S33">
        <v>600.89743589743603</v>
      </c>
      <c r="T33">
        <v>43.240404475282332</v>
      </c>
      <c r="U33">
        <v>819.96428571428601</v>
      </c>
      <c r="V33">
        <v>759.79310344827604</v>
      </c>
      <c r="W33">
        <v>38.088875341742842</v>
      </c>
      <c r="AC33">
        <v>31</v>
      </c>
    </row>
    <row r="34" spans="1:29" x14ac:dyDescent="0.2">
      <c r="A34" t="s">
        <v>67</v>
      </c>
      <c r="B34">
        <v>0.75</v>
      </c>
      <c r="C34">
        <v>0.88888888888888884</v>
      </c>
      <c r="D34">
        <v>8.4745762711864375E-2</v>
      </c>
      <c r="E34">
        <v>784.74358974358995</v>
      </c>
      <c r="F34">
        <v>732.88571428571402</v>
      </c>
      <c r="G34">
        <v>34.170317692333256</v>
      </c>
      <c r="H34">
        <v>1490.96363636364</v>
      </c>
      <c r="I34">
        <v>1376.8793103448299</v>
      </c>
      <c r="J34">
        <v>39.780534756880222</v>
      </c>
      <c r="AC34">
        <v>32</v>
      </c>
    </row>
    <row r="35" spans="1:29" x14ac:dyDescent="0.2">
      <c r="AC35">
        <v>33</v>
      </c>
    </row>
    <row r="36" spans="1:29" x14ac:dyDescent="0.2">
      <c r="A36" t="s">
        <v>81</v>
      </c>
      <c r="B36">
        <v>0.56674352855177146</v>
      </c>
      <c r="C36">
        <v>0.76713528613199677</v>
      </c>
      <c r="D36">
        <v>0.14613890319248352</v>
      </c>
      <c r="E36">
        <v>874.62990128791751</v>
      </c>
      <c r="F36">
        <v>793.15620450011909</v>
      </c>
      <c r="G36">
        <v>48.479920485082985</v>
      </c>
      <c r="H36">
        <v>1063.3656887768591</v>
      </c>
      <c r="I36">
        <v>1007.8118480238062</v>
      </c>
      <c r="J36">
        <v>29.378520584644804</v>
      </c>
      <c r="N36" t="s">
        <v>81</v>
      </c>
      <c r="O36">
        <v>0.86345972458026743</v>
      </c>
      <c r="P36">
        <v>0.95328778936588765</v>
      </c>
      <c r="Q36">
        <v>5.068033982997297E-2</v>
      </c>
      <c r="R36">
        <v>771.47388169267492</v>
      </c>
      <c r="S36">
        <v>709.96165523627337</v>
      </c>
      <c r="T36">
        <v>42.444894537117769</v>
      </c>
      <c r="U36">
        <v>900.26017404007166</v>
      </c>
      <c r="V36">
        <v>841.54666074807244</v>
      </c>
      <c r="W36">
        <v>35.341963748329754</v>
      </c>
      <c r="AC36">
        <v>34</v>
      </c>
    </row>
    <row r="37" spans="1:29" x14ac:dyDescent="0.2">
      <c r="A37" t="s">
        <v>83</v>
      </c>
      <c r="B37">
        <v>0.12732193218868787</v>
      </c>
      <c r="C37">
        <v>0.17308590135041413</v>
      </c>
      <c r="D37">
        <v>0.11645694448441435</v>
      </c>
      <c r="E37">
        <v>157.67086551939428</v>
      </c>
      <c r="F37">
        <v>141.49761502142292</v>
      </c>
      <c r="G37">
        <v>40.699951843082999</v>
      </c>
      <c r="H37">
        <v>266.79758329022928</v>
      </c>
      <c r="I37">
        <v>273.16711325019111</v>
      </c>
      <c r="J37">
        <v>43.765599891007511</v>
      </c>
      <c r="N37" t="s">
        <v>83</v>
      </c>
      <c r="O37">
        <v>7.7120457537690645E-2</v>
      </c>
      <c r="P37">
        <v>4.5901103924289754E-2</v>
      </c>
      <c r="Q37">
        <v>5.1679966171649966E-2</v>
      </c>
      <c r="R37">
        <v>150.44112021205723</v>
      </c>
      <c r="S37">
        <v>146.74696919040392</v>
      </c>
      <c r="T37">
        <v>35.182220804167756</v>
      </c>
      <c r="U37">
        <v>198.53192988577709</v>
      </c>
      <c r="V37">
        <v>198.68270062447814</v>
      </c>
      <c r="W37">
        <v>28.447227705333351</v>
      </c>
      <c r="AC37">
        <v>35</v>
      </c>
    </row>
    <row r="38" spans="1:29" x14ac:dyDescent="0.2">
      <c r="A38" t="s">
        <v>82</v>
      </c>
      <c r="B38">
        <v>2.2507550411098736E-2</v>
      </c>
      <c r="C38">
        <v>3.0597553643165906E-2</v>
      </c>
      <c r="D38">
        <v>2.0586873790298672E-2</v>
      </c>
      <c r="E38">
        <v>27.872534551078971</v>
      </c>
      <c r="F38">
        <v>25.013480775842908</v>
      </c>
      <c r="G38">
        <v>7.1948029855524771</v>
      </c>
      <c r="H38">
        <v>47.163595087175956</v>
      </c>
      <c r="I38">
        <v>48.289579544090927</v>
      </c>
      <c r="J38">
        <v>7.7367381164071585</v>
      </c>
      <c r="N38" t="s">
        <v>82</v>
      </c>
      <c r="O38">
        <v>1.3851243068499998E-2</v>
      </c>
      <c r="P38">
        <v>8.2440816336844438E-3</v>
      </c>
      <c r="Q38">
        <v>9.2819959329927034E-3</v>
      </c>
      <c r="R38">
        <v>27.020022832932892</v>
      </c>
      <c r="S38">
        <v>26.356533722956328</v>
      </c>
      <c r="T38">
        <v>6.318913393505234</v>
      </c>
      <c r="U38">
        <v>35.657387229093494</v>
      </c>
      <c r="V38">
        <v>35.684466453154698</v>
      </c>
      <c r="W38">
        <v>5.1092729238408356</v>
      </c>
      <c r="AC38">
        <v>36</v>
      </c>
    </row>
    <row r="39" spans="1:29" x14ac:dyDescent="0.2">
      <c r="AC39">
        <v>37</v>
      </c>
    </row>
    <row r="40" spans="1:29" x14ac:dyDescent="0.2">
      <c r="AC40">
        <v>38</v>
      </c>
    </row>
    <row r="41" spans="1:29" x14ac:dyDescent="0.2">
      <c r="AC41">
        <v>39</v>
      </c>
    </row>
    <row r="42" spans="1:29" x14ac:dyDescent="0.2">
      <c r="AC42">
        <v>40</v>
      </c>
    </row>
  </sheetData>
  <mergeCells count="6">
    <mergeCell ref="O1:Q1"/>
    <mergeCell ref="R1:T1"/>
    <mergeCell ref="U1:W1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InterferenceEffects</vt:lpstr>
      <vt:lpstr>Between Task Correlation</vt:lpstr>
      <vt:lpstr>InteferenceXApraxia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Garcea</dc:creator>
  <cp:lastModifiedBy>Frank Garcea</cp:lastModifiedBy>
  <dcterms:created xsi:type="dcterms:W3CDTF">2020-12-03T19:08:53Z</dcterms:created>
  <dcterms:modified xsi:type="dcterms:W3CDTF">2022-11-30T19:28:31Z</dcterms:modified>
</cp:coreProperties>
</file>