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rendSprintCount">#REF!</definedName>
    <definedName name="TotalEffort">#REF!</definedName>
    <definedName name="TaskRows">#REF!</definedName>
    <definedName name="TaskStatus">#REF!</definedName>
    <definedName name="DoneDays">#REF!</definedName>
    <definedName name="TaskStoryID">#REF!</definedName>
    <definedName name="SprintCount">#REF!</definedName>
    <definedName name="Status">'Backlog del Producto'!$O$7:$O$162</definedName>
    <definedName name="TrendOffset">#REF!</definedName>
    <definedName name="SprintsInTrend">#REF!</definedName>
    <definedName name="ImplementationDays">#REF!</definedName>
    <definedName name="SprintTasks">#REF!</definedName>
    <definedName name="TrendDays">#REF!</definedName>
    <definedName name="ProductBacklog">'Backlog del Producto'!$B$5:$P$162</definedName>
    <definedName name="Sprint">'Backlog del Producto'!$N$7:$N$162</definedName>
  </definedNames>
  <calcPr/>
  <extLst>
    <ext uri="GoogleSheetsCustomDataVersion2">
      <go:sheetsCustomData xmlns:go="http://customooxmlschemas.google.com/" r:id="rId6" roundtripDataChecksum="8OSy5s5SsKLBgBAYwdkWAJ61CS1Rk0rGBNN5gVAg0Q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6">
      <text>
        <t xml:space="preserve">======
ID#AAABUzrmXgY
Petri Heiramo    (2024-08-28 20:09:02)
Representa el esfuerzo que conlleva realizar la Historia de Usuario.
En la metodología tradicional Scrum se deben utilizar Story Points.
Sin embargo, siempre deberás traducir el esfuerzo a hrs, dias, etc.</t>
      </text>
    </comment>
    <comment authorId="0" ref="O6">
      <text>
        <t xml:space="preserve">======
ID#AAABUzrmXgU
Use los siguientes estados    (2024-08-28 20:09:02)
Por Hacer
En Progreso
Terminado
Eliminado
Esta hoja usa los estados anteriores en el formato y cálculos de fórmulas.</t>
      </text>
    </comment>
    <comment authorId="0" ref="K6">
      <text>
        <t xml:space="preserve">======
ID#AAABUzrmXgQ
Petri Heiramo    (2024-08-28 20:09:02)
Debe asignarle prioridad a cada Historia, pero tenga en mente que la prioridad no es siempre el orden de implementación, mas bien la prioridad para el negocio.
Rango: 1-10  (donde 1 es lo mas alto)</t>
      </text>
    </comment>
    <comment authorId="0" ref="M6">
      <text>
        <t xml:space="preserve">======
ID#AAABUzrmXgM
Hector Bravo    (2024-08-28 20:09:02)
Indicar el ID de la Epica o el ID de la Historia que debe ser completada antes</t>
      </text>
    </comment>
    <comment authorId="0" ref="N6">
      <text>
        <t xml:space="preserve">======
ID#AAABUzrmXgI
Petri Heiramo    (2024-08-28 20:09:02)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F6">
      <text>
        <t xml:space="preserve">======
ID#AAABUzrmXgE
Petri Heiramo    (2024-08-28 20:09:02)
El ID único asignado a la Historia de Usuario.  Este numero no debe cambiar una vez asignado.</t>
      </text>
    </comment>
    <comment authorId="0" ref="B6">
      <text>
        <t xml:space="preserve">======
ID#AAABUzrmXgA
Hector Bravo Consultor GE    (2024-08-28 20:09:02)
ID único de la Epica (historia de usuario grande que debe ser descompuesta en historias de usuario mas pequeñas</t>
      </text>
    </comment>
  </commentList>
  <extLst>
    <ext uri="GoogleSheetsCustomDataVersion2">
      <go:sheetsCustomData xmlns:go="http://customooxmlschemas.google.com/" r:id="rId1" roundtripDataSignature="AMtx7mgh4WAXuh7FnwNSPjguXW1Kef/8WA=="/>
    </ext>
  </extLst>
</comments>
</file>

<file path=xl/sharedStrings.xml><?xml version="1.0" encoding="utf-8"?>
<sst xmlns="http://schemas.openxmlformats.org/spreadsheetml/2006/main" count="170" uniqueCount="109">
  <si>
    <t>Backlog del Producto</t>
  </si>
  <si>
    <t>Por Hacer</t>
  </si>
  <si>
    <t>Nombre del Proyecto:</t>
  </si>
  <si>
    <t>Desarrollo de una aplicación de Entrenamiento Personal</t>
  </si>
  <si>
    <t>En Progreso</t>
  </si>
  <si>
    <t>Dueño del Producto</t>
  </si>
  <si>
    <t>Universidad Continental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</si>
  <si>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</si>
  <si>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</si>
  <si>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</si>
  <si>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</si>
  <si>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</si>
  <si>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</si>
  <si>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</si>
  <si>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</si>
  <si>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</si>
  <si>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</si>
  <si>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</si>
  <si>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</si>
  <si>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</si>
  <si>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</si>
  <si>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</si>
  <si>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</si>
  <si>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</si>
  <si>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</si>
  <si>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</si>
  <si>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</si>
  <si>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</si>
  <si>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Usuario</t>
  </si>
  <si>
    <t>Poder ingresar, crear, recibir y seguir rutinas de entrenamiento, registrar su progreso, y recibir
recomendaciones personalizadas.</t>
  </si>
  <si>
    <t>Para lograr mi meta de bajar de peso, aumentar masa muscular o obtener resistencia física.</t>
  </si>
  <si>
    <t>HU01</t>
  </si>
  <si>
    <t>Deseo registrarme en la aplicación para tener una cuenta personal.</t>
  </si>
  <si>
    <t>Ingresar a la Aplicación</t>
  </si>
  <si>
    <t>El usuario es redirigido a la página de inicio de sesión después de completar el registro.</t>
  </si>
  <si>
    <t>Ninguna</t>
  </si>
  <si>
    <t>HU02</t>
  </si>
  <si>
    <t>Deseo iniciar sesión para acceder a mis datos y configuraciones.</t>
  </si>
  <si>
    <t>El usuario es redirigido a su página de perfil o al panel de usuario.</t>
  </si>
  <si>
    <t>HU03</t>
  </si>
  <si>
    <t>Deseo actualizar mi información personal (nombre, correo electrónico, contraseña) para mantener mi perfil al día.</t>
  </si>
  <si>
    <t>El usuario recibe una confirmación de los cambios realizados.</t>
  </si>
  <si>
    <t>HU04</t>
  </si>
  <si>
    <t>Deseo recuperar mi contraseña en caso de olvido para poder acceder a mi cuenta nuevamente.</t>
  </si>
  <si>
    <t>El usuario puede restablecer su contraseña a través del enlace enviado.</t>
  </si>
  <si>
    <t>HU05</t>
  </si>
  <si>
    <t>Como usuario, quiero crear una nueva rutina de entrenamiento para seguir un plan personalizado.</t>
  </si>
  <si>
    <t>Mantenerme en Forma</t>
  </si>
  <si>
    <t>El usuario recibe una confirmación de que la rutina ha sido creada.</t>
  </si>
  <si>
    <t>HU06</t>
  </si>
  <si>
    <t>Como usuario, quiero editar una rutina existente para ajustarla a mis necesidades actuales.</t>
  </si>
  <si>
    <t>El usuario recibe una confirmación de que la rutina ha sido actualizada.</t>
  </si>
  <si>
    <t>HU07</t>
  </si>
  <si>
    <t>Como usuario, quiero eliminar una rutina que ya no utilizo para mantener mi perfil limpio y organizado.</t>
  </si>
  <si>
    <t>Organizarme Mejor</t>
  </si>
  <si>
    <t>El usuario recibe una confirmación de que la rutina ha sido eliminada.</t>
  </si>
  <si>
    <t>HU08</t>
  </si>
  <si>
    <t>Como usuario, quiero registrar mis avances en cada ejercicio para monitorear mi progreso a lo largo del tiempo.</t>
  </si>
  <si>
    <t>Monitorear mis avances</t>
  </si>
  <si>
    <t>El usuario recibe una confirmación de que el progreso ha sido registrado.</t>
  </si>
  <si>
    <t>HU09</t>
  </si>
  <si>
    <t>Como usuario, quiero ver un panel de usuario con estadísticas gráficas sobre mi progreso en los entrenamientos, para evaluar mi rendimiento y motivarme.</t>
  </si>
  <si>
    <t>Evaluar mi rendimiento</t>
  </si>
  <si>
    <t>Los gráficos se actualizan de manera dinámica según los datos registrados.</t>
  </si>
  <si>
    <t>HU10</t>
  </si>
  <si>
    <t>Como usuario, quiero filtrar las estadísticas de progreso por períodos de tiempo (semanal, mensual, anual), para obtener una visión detallada de mi evolución.</t>
  </si>
  <si>
    <t>Ver mi evolucion</t>
  </si>
  <si>
    <t>El usuario recibe una vista detallada del progreso para el período elegido.</t>
  </si>
  <si>
    <t>HU11</t>
  </si>
  <si>
    <t>Como usuario, quiero comparar mi progreso con los objetivos establecidos, para ajustar mis rutinas y mantenerme en el camino correcto hacia mis metas.</t>
  </si>
  <si>
    <t>Ajustar mis Rutinas</t>
  </si>
  <si>
    <t>El usuario recibe sugerencias para ajustar sus rutinas basadas en la comparación con sus objetivos.</t>
  </si>
  <si>
    <t>HU12</t>
  </si>
  <si>
    <t>Como usuario, quiero recibir recomendaciones de ejercicios basadas en mi historial de entrenamiento y progreso, para mejorar mi rendimiento y diversificar mi rutina.</t>
  </si>
  <si>
    <t>Mejorar mi rendimiento</t>
  </si>
  <si>
    <t>El usuario recibe las recomendaciones a través de una sección dedicada o notificaciones.</t>
  </si>
  <si>
    <t>HU13</t>
  </si>
  <si>
    <t>Como usuario,  ajustar mis preferencias para las recomendaciones de ejercicios (tipo de ejercicio, intensidad, frecuencia), para recibir sugerencias que se alineen con mis preferencias y objetivos.</t>
  </si>
  <si>
    <t>Recibir sugerencias</t>
  </si>
  <si>
    <t>El usuario recibe sugerencias que se alinean con sus nuevas preferencias.</t>
  </si>
  <si>
    <t>HU14</t>
  </si>
  <si>
    <t>Como usuario, quiero ver un historial de las recomendaciones que he recibido y las rutinas sugeridas, para evaluar qué estrategias han funcionado mejor para mí.</t>
  </si>
  <si>
    <t>Evaluar estrategias.</t>
  </si>
  <si>
    <t>El usuario puede evaluar qué recomendaciones han sido más útiles y efectivas.</t>
  </si>
  <si>
    <t>EPIC02</t>
  </si>
  <si>
    <t>Ingresar a la aplicación web desde cualquier dispositivo con internet y poder ver una interfaz intuitiva y fácil de usar.</t>
  </si>
  <si>
    <t>Para poder usar la aplicación en tiempo real y en el navegador que poseo, y poder utilizarla de manera rápida y óptima.</t>
  </si>
  <si>
    <t>HU15</t>
  </si>
  <si>
    <t>Como usuario quiero ver una interfaz intuitiva y fácil de usar.</t>
  </si>
  <si>
    <t>Para usar la aplicación de manera efectiva</t>
  </si>
  <si>
    <t>El usuario puede usar la aplicación sin mucho esfuerzo en cada uno de sus módulos.</t>
  </si>
  <si>
    <t>HU16</t>
  </si>
  <si>
    <t>Como usuarion quiero usar mi teléfono, laptop o computadora y poder ingresar a la aplicación web, a través del navegador.</t>
  </si>
  <si>
    <t>Acceder a la aplicación web.</t>
  </si>
  <si>
    <t>El usuario puede acceder a la aplicación desde cualquier dispositivo y con cualquier navegador disponible.</t>
  </si>
  <si>
    <t>Numero de intregrantes</t>
  </si>
  <si>
    <t>Duración del Spritn</t>
  </si>
  <si>
    <t>Dedicacion</t>
  </si>
  <si>
    <t>Duración del sprint</t>
  </si>
  <si>
    <t>Dia*semsna</t>
  </si>
  <si>
    <t>Hora</t>
  </si>
  <si>
    <t>semanas (2 a 4)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</si>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</sst>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ABF8F"/>
        <bgColor rgb="FFFABF8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top"/>
    </xf>
    <xf borderId="1" fillId="0" fontId="7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shrinkToFit="0" vertical="top" wrapText="1"/>
    </xf>
    <xf borderId="7" fillId="0" fontId="3" numFmtId="0" xfId="0" applyBorder="1" applyFont="1"/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center" vertical="top"/>
    </xf>
    <xf borderId="8" fillId="0" fontId="3" numFmtId="0" xfId="0" applyBorder="1" applyFont="1"/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center" vertical="top"/>
    </xf>
    <xf borderId="1" fillId="0" fontId="8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1" numFmtId="9" xfId="0" applyAlignment="1" applyFont="1" applyNumberFormat="1">
      <alignment horizontal="center" vertical="top"/>
    </xf>
    <xf borderId="0" fillId="0" fontId="7" numFmtId="0" xfId="0" applyAlignment="1" applyFont="1">
      <alignment horizontal="center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9" fontId="1" numFmtId="164" xfId="0" applyAlignment="1" applyBorder="1" applyFill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9" fillId="6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left"/>
    </xf>
    <xf borderId="1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1" fillId="6" fontId="1" numFmtId="0" xfId="0" applyAlignment="1" applyBorder="1" applyFont="1">
      <alignment horizontal="center" readingOrder="0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CFFCC"/>
          <bgColor rgb="FFCCFFCC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5"/>
    <col customWidth="1" min="2" max="2" width="16.0"/>
    <col customWidth="1" min="3" max="3" width="19.63"/>
    <col customWidth="1" min="4" max="4" width="48.0"/>
    <col customWidth="1" min="5" max="5" width="24.38"/>
    <col customWidth="1" min="6" max="6" width="11.38"/>
    <col customWidth="1" min="7" max="7" width="19.0"/>
    <col customWidth="1" min="8" max="8" width="146.75"/>
    <col customWidth="1" min="9" max="9" width="23.25"/>
    <col customWidth="1" min="10" max="10" width="75.5"/>
    <col customWidth="1" min="11" max="11" width="8.75"/>
    <col customWidth="1" min="12" max="13" width="15.0"/>
    <col customWidth="1" min="14" max="14" width="11.5"/>
    <col customWidth="1" min="15" max="15" width="12.5"/>
    <col customWidth="1" min="16" max="16" width="39.5"/>
    <col customWidth="1" min="17" max="17" width="6.0"/>
    <col customWidth="1" min="18" max="26" width="9.13"/>
  </cols>
  <sheetData>
    <row r="1" ht="33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9"/>
      <c r="I2" s="10"/>
      <c r="J2" s="10"/>
      <c r="K2" s="10"/>
      <c r="L2" s="10"/>
      <c r="M2" s="10"/>
      <c r="N2" s="10"/>
      <c r="O2" s="3"/>
      <c r="P2" s="11"/>
      <c r="Q2" s="11"/>
      <c r="R2" s="12"/>
      <c r="S2" s="1" t="s">
        <v>4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5</v>
      </c>
      <c r="D3" s="7" t="s">
        <v>6</v>
      </c>
      <c r="E3" s="8"/>
      <c r="F3" s="9"/>
      <c r="G3" s="9"/>
      <c r="H3" s="9"/>
      <c r="I3" s="10"/>
      <c r="J3" s="10"/>
      <c r="K3" s="10"/>
      <c r="L3" s="10"/>
      <c r="M3" s="10"/>
      <c r="N3" s="10"/>
      <c r="O3" s="3"/>
      <c r="P3" s="11"/>
      <c r="Q3" s="11"/>
      <c r="R3" s="13"/>
      <c r="S3" s="1" t="s">
        <v>7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4"/>
      <c r="C4" s="14"/>
      <c r="D4" s="14"/>
      <c r="E4" s="14"/>
      <c r="F4" s="14"/>
      <c r="G4" s="15"/>
      <c r="H4" s="15"/>
      <c r="I4" s="15"/>
      <c r="J4" s="15"/>
      <c r="K4" s="16"/>
      <c r="L4" s="16"/>
      <c r="M4" s="16"/>
      <c r="N4" s="11"/>
      <c r="O4" s="14"/>
      <c r="P4" s="11"/>
      <c r="Q4" s="11"/>
      <c r="R4" s="17"/>
      <c r="S4" s="1" t="s">
        <v>8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18" t="s">
        <v>9</v>
      </c>
      <c r="C5" s="19"/>
      <c r="D5" s="19"/>
      <c r="E5" s="8"/>
      <c r="F5" s="20" t="s">
        <v>10</v>
      </c>
      <c r="G5" s="19"/>
      <c r="H5" s="19"/>
      <c r="I5" s="8"/>
      <c r="J5" s="21" t="s">
        <v>11</v>
      </c>
      <c r="K5" s="19"/>
      <c r="L5" s="19"/>
      <c r="M5" s="19"/>
      <c r="N5" s="19"/>
      <c r="O5" s="19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2" t="s">
        <v>12</v>
      </c>
      <c r="C6" s="22" t="s">
        <v>13</v>
      </c>
      <c r="D6" s="22" t="s">
        <v>14</v>
      </c>
      <c r="E6" s="22" t="s">
        <v>15</v>
      </c>
      <c r="F6" s="23" t="s">
        <v>16</v>
      </c>
      <c r="G6" s="23" t="s">
        <v>17</v>
      </c>
      <c r="H6" s="23" t="s">
        <v>18</v>
      </c>
      <c r="I6" s="23" t="s">
        <v>19</v>
      </c>
      <c r="J6" s="24" t="s">
        <v>20</v>
      </c>
      <c r="K6" s="25" t="s">
        <v>21</v>
      </c>
      <c r="L6" s="25" t="s">
        <v>22</v>
      </c>
      <c r="M6" s="25" t="s">
        <v>23</v>
      </c>
      <c r="N6" s="25" t="s">
        <v>24</v>
      </c>
      <c r="O6" s="25" t="s">
        <v>25</v>
      </c>
      <c r="P6" s="24" t="s">
        <v>26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8.0" customHeight="1">
      <c r="A7" s="1"/>
      <c r="B7" s="26" t="s">
        <v>27</v>
      </c>
      <c r="C7" s="27" t="s">
        <v>28</v>
      </c>
      <c r="D7" s="27" t="s">
        <v>29</v>
      </c>
      <c r="E7" s="27" t="s">
        <v>30</v>
      </c>
      <c r="F7" s="28" t="s">
        <v>31</v>
      </c>
      <c r="G7" s="28" t="s">
        <v>28</v>
      </c>
      <c r="H7" s="29" t="s">
        <v>32</v>
      </c>
      <c r="I7" s="28" t="s">
        <v>33</v>
      </c>
      <c r="J7" s="30" t="s">
        <v>34</v>
      </c>
      <c r="K7" s="31">
        <v>1.0</v>
      </c>
      <c r="L7" s="32">
        <v>1.0</v>
      </c>
      <c r="M7" s="32" t="s">
        <v>35</v>
      </c>
      <c r="N7" s="31">
        <v>1.0</v>
      </c>
      <c r="O7" s="32" t="s">
        <v>7</v>
      </c>
      <c r="P7" s="33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4"/>
      <c r="C8" s="34"/>
      <c r="D8" s="34"/>
      <c r="E8" s="34"/>
      <c r="F8" s="28" t="s">
        <v>36</v>
      </c>
      <c r="G8" s="35" t="s">
        <v>28</v>
      </c>
      <c r="H8" s="36" t="s">
        <v>37</v>
      </c>
      <c r="I8" s="35" t="s">
        <v>33</v>
      </c>
      <c r="J8" s="37" t="s">
        <v>38</v>
      </c>
      <c r="K8" s="31">
        <v>1.0</v>
      </c>
      <c r="L8" s="32">
        <v>2.0</v>
      </c>
      <c r="M8" s="32" t="s">
        <v>31</v>
      </c>
      <c r="N8" s="31">
        <v>1.0</v>
      </c>
      <c r="O8" s="32" t="s">
        <v>7</v>
      </c>
      <c r="P8" s="33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4"/>
      <c r="C9" s="34"/>
      <c r="D9" s="34"/>
      <c r="E9" s="34"/>
      <c r="F9" s="28" t="s">
        <v>39</v>
      </c>
      <c r="G9" s="35" t="s">
        <v>28</v>
      </c>
      <c r="H9" s="36" t="s">
        <v>40</v>
      </c>
      <c r="I9" s="35" t="s">
        <v>33</v>
      </c>
      <c r="J9" s="37" t="s">
        <v>41</v>
      </c>
      <c r="K9" s="31">
        <v>2.0</v>
      </c>
      <c r="L9" s="32">
        <v>2.0</v>
      </c>
      <c r="M9" s="32" t="s">
        <v>36</v>
      </c>
      <c r="N9" s="31">
        <v>1.0</v>
      </c>
      <c r="O9" s="32" t="s">
        <v>7</v>
      </c>
      <c r="P9" s="33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4"/>
      <c r="C10" s="34"/>
      <c r="D10" s="34"/>
      <c r="E10" s="34"/>
      <c r="F10" s="28" t="s">
        <v>42</v>
      </c>
      <c r="G10" s="35" t="s">
        <v>28</v>
      </c>
      <c r="H10" s="36" t="s">
        <v>43</v>
      </c>
      <c r="I10" s="35" t="s">
        <v>33</v>
      </c>
      <c r="J10" s="37" t="s">
        <v>44</v>
      </c>
      <c r="K10" s="38">
        <v>1.0</v>
      </c>
      <c r="L10" s="32">
        <v>3.0</v>
      </c>
      <c r="M10" s="32" t="s">
        <v>36</v>
      </c>
      <c r="N10" s="32">
        <v>6.0</v>
      </c>
      <c r="O10" s="32" t="s">
        <v>1</v>
      </c>
      <c r="P10" s="33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 customHeight="1">
      <c r="A11" s="1"/>
      <c r="B11" s="34"/>
      <c r="C11" s="34"/>
      <c r="D11" s="34"/>
      <c r="E11" s="34"/>
      <c r="F11" s="28" t="s">
        <v>45</v>
      </c>
      <c r="G11" s="35" t="s">
        <v>28</v>
      </c>
      <c r="H11" s="36" t="s">
        <v>46</v>
      </c>
      <c r="I11" s="35" t="s">
        <v>47</v>
      </c>
      <c r="J11" s="37" t="s">
        <v>48</v>
      </c>
      <c r="K11" s="38">
        <v>1.0</v>
      </c>
      <c r="L11" s="32">
        <v>3.0</v>
      </c>
      <c r="M11" s="32" t="s">
        <v>36</v>
      </c>
      <c r="N11" s="38">
        <v>2.0</v>
      </c>
      <c r="O11" s="32" t="s">
        <v>7</v>
      </c>
      <c r="P11" s="33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4"/>
      <c r="C12" s="34"/>
      <c r="D12" s="34"/>
      <c r="E12" s="34"/>
      <c r="F12" s="28" t="s">
        <v>49</v>
      </c>
      <c r="G12" s="35" t="s">
        <v>28</v>
      </c>
      <c r="H12" s="36" t="s">
        <v>50</v>
      </c>
      <c r="I12" s="35" t="s">
        <v>47</v>
      </c>
      <c r="J12" s="37" t="s">
        <v>51</v>
      </c>
      <c r="K12" s="38">
        <v>1.0</v>
      </c>
      <c r="L12" s="32">
        <v>1.0</v>
      </c>
      <c r="M12" s="32" t="s">
        <v>45</v>
      </c>
      <c r="N12" s="38">
        <v>2.0</v>
      </c>
      <c r="O12" s="32" t="s">
        <v>7</v>
      </c>
      <c r="P12" s="33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4"/>
      <c r="C13" s="34"/>
      <c r="D13" s="34"/>
      <c r="E13" s="34"/>
      <c r="F13" s="28" t="s">
        <v>52</v>
      </c>
      <c r="G13" s="35" t="s">
        <v>28</v>
      </c>
      <c r="H13" s="36" t="s">
        <v>53</v>
      </c>
      <c r="I13" s="35" t="s">
        <v>54</v>
      </c>
      <c r="J13" s="37" t="s">
        <v>55</v>
      </c>
      <c r="K13" s="38">
        <v>2.0</v>
      </c>
      <c r="L13" s="32">
        <v>1.0</v>
      </c>
      <c r="M13" s="32" t="s">
        <v>45</v>
      </c>
      <c r="N13" s="38">
        <v>2.0</v>
      </c>
      <c r="O13" s="32" t="s">
        <v>7</v>
      </c>
      <c r="P13" s="33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4"/>
      <c r="C14" s="34"/>
      <c r="D14" s="34"/>
      <c r="E14" s="34"/>
      <c r="F14" s="28" t="s">
        <v>56</v>
      </c>
      <c r="G14" s="35" t="s">
        <v>28</v>
      </c>
      <c r="H14" s="36" t="s">
        <v>57</v>
      </c>
      <c r="I14" s="35" t="s">
        <v>58</v>
      </c>
      <c r="J14" s="37" t="s">
        <v>59</v>
      </c>
      <c r="K14" s="38">
        <v>3.0</v>
      </c>
      <c r="L14" s="32">
        <v>1.0</v>
      </c>
      <c r="M14" s="32" t="s">
        <v>45</v>
      </c>
      <c r="N14" s="38">
        <v>3.0</v>
      </c>
      <c r="O14" s="38" t="s">
        <v>1</v>
      </c>
      <c r="P14" s="33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4"/>
      <c r="C15" s="34"/>
      <c r="D15" s="34"/>
      <c r="E15" s="34"/>
      <c r="F15" s="28" t="s">
        <v>60</v>
      </c>
      <c r="G15" s="35" t="s">
        <v>28</v>
      </c>
      <c r="H15" s="36" t="s">
        <v>61</v>
      </c>
      <c r="I15" s="35" t="s">
        <v>62</v>
      </c>
      <c r="J15" s="37" t="s">
        <v>63</v>
      </c>
      <c r="K15" s="38">
        <v>2.0</v>
      </c>
      <c r="L15" s="32">
        <v>4.0</v>
      </c>
      <c r="M15" s="32" t="s">
        <v>56</v>
      </c>
      <c r="N15" s="38">
        <v>3.0</v>
      </c>
      <c r="O15" s="38" t="s">
        <v>1</v>
      </c>
      <c r="P15" s="33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/>
      <c r="C16" s="34"/>
      <c r="D16" s="34"/>
      <c r="E16" s="34"/>
      <c r="F16" s="28" t="s">
        <v>64</v>
      </c>
      <c r="G16" s="35" t="s">
        <v>28</v>
      </c>
      <c r="H16" s="36" t="s">
        <v>65</v>
      </c>
      <c r="I16" s="35" t="s">
        <v>66</v>
      </c>
      <c r="J16" s="37" t="s">
        <v>67</v>
      </c>
      <c r="K16" s="38">
        <v>3.0</v>
      </c>
      <c r="L16" s="32">
        <v>7.0</v>
      </c>
      <c r="M16" s="32" t="s">
        <v>60</v>
      </c>
      <c r="N16" s="38">
        <v>3.0</v>
      </c>
      <c r="O16" s="38" t="s">
        <v>1</v>
      </c>
      <c r="P16" s="3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4"/>
      <c r="C17" s="34"/>
      <c r="D17" s="34"/>
      <c r="E17" s="34"/>
      <c r="F17" s="28" t="s">
        <v>68</v>
      </c>
      <c r="G17" s="35" t="s">
        <v>28</v>
      </c>
      <c r="H17" s="36" t="s">
        <v>69</v>
      </c>
      <c r="I17" s="35" t="s">
        <v>70</v>
      </c>
      <c r="J17" s="37" t="s">
        <v>71</v>
      </c>
      <c r="K17" s="38">
        <v>1.0</v>
      </c>
      <c r="L17" s="32">
        <v>5.0</v>
      </c>
      <c r="M17" s="32" t="s">
        <v>64</v>
      </c>
      <c r="N17" s="38">
        <v>4.0</v>
      </c>
      <c r="O17" s="38" t="s">
        <v>1</v>
      </c>
      <c r="P17" s="3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4"/>
      <c r="C18" s="34"/>
      <c r="D18" s="34"/>
      <c r="E18" s="34"/>
      <c r="F18" s="28" t="s">
        <v>72</v>
      </c>
      <c r="G18" s="35" t="s">
        <v>28</v>
      </c>
      <c r="H18" s="36" t="s">
        <v>73</v>
      </c>
      <c r="I18" s="35" t="s">
        <v>74</v>
      </c>
      <c r="J18" s="37" t="s">
        <v>75</v>
      </c>
      <c r="K18" s="38">
        <v>3.0</v>
      </c>
      <c r="L18" s="32">
        <v>5.0</v>
      </c>
      <c r="M18" s="32" t="s">
        <v>56</v>
      </c>
      <c r="N18" s="38">
        <v>4.0</v>
      </c>
      <c r="O18" s="38" t="s">
        <v>1</v>
      </c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4"/>
      <c r="C19" s="34"/>
      <c r="D19" s="34"/>
      <c r="E19" s="34"/>
      <c r="F19" s="28" t="s">
        <v>76</v>
      </c>
      <c r="G19" s="35" t="s">
        <v>28</v>
      </c>
      <c r="H19" s="36" t="s">
        <v>77</v>
      </c>
      <c r="I19" s="35" t="s">
        <v>78</v>
      </c>
      <c r="J19" s="37" t="s">
        <v>79</v>
      </c>
      <c r="K19" s="38">
        <v>2.0</v>
      </c>
      <c r="L19" s="32">
        <v>2.0</v>
      </c>
      <c r="M19" s="32" t="s">
        <v>72</v>
      </c>
      <c r="N19" s="38">
        <v>5.0</v>
      </c>
      <c r="O19" s="38" t="s">
        <v>1</v>
      </c>
      <c r="P19" s="3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9"/>
      <c r="C20" s="39"/>
      <c r="D20" s="39"/>
      <c r="E20" s="39"/>
      <c r="F20" s="28" t="s">
        <v>80</v>
      </c>
      <c r="G20" s="35" t="s">
        <v>28</v>
      </c>
      <c r="H20" s="36" t="s">
        <v>81</v>
      </c>
      <c r="I20" s="35" t="s">
        <v>82</v>
      </c>
      <c r="J20" s="37" t="s">
        <v>83</v>
      </c>
      <c r="K20" s="38">
        <v>4.0</v>
      </c>
      <c r="L20" s="32">
        <v>3.0</v>
      </c>
      <c r="M20" s="32" t="s">
        <v>72</v>
      </c>
      <c r="N20" s="38">
        <v>5.0</v>
      </c>
      <c r="O20" s="38" t="s">
        <v>1</v>
      </c>
      <c r="P20" s="3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51.0" customHeight="1">
      <c r="A21" s="1"/>
      <c r="B21" s="27" t="s">
        <v>84</v>
      </c>
      <c r="C21" s="27" t="s">
        <v>28</v>
      </c>
      <c r="D21" s="27" t="s">
        <v>85</v>
      </c>
      <c r="E21" s="27" t="s">
        <v>86</v>
      </c>
      <c r="F21" s="40" t="s">
        <v>87</v>
      </c>
      <c r="G21" s="40" t="s">
        <v>28</v>
      </c>
      <c r="H21" s="40" t="s">
        <v>88</v>
      </c>
      <c r="I21" s="40" t="s">
        <v>89</v>
      </c>
      <c r="J21" s="41" t="s">
        <v>90</v>
      </c>
      <c r="K21" s="42">
        <v>1.0</v>
      </c>
      <c r="L21" s="42">
        <v>3.0</v>
      </c>
      <c r="M21" s="42" t="s">
        <v>72</v>
      </c>
      <c r="N21" s="42">
        <v>6.0</v>
      </c>
      <c r="O21" s="42" t="s">
        <v>1</v>
      </c>
      <c r="P21" s="3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51.0" customHeight="1">
      <c r="A22" s="1"/>
      <c r="B22" s="39"/>
      <c r="C22" s="39"/>
      <c r="D22" s="39"/>
      <c r="E22" s="39"/>
      <c r="F22" s="40" t="s">
        <v>91</v>
      </c>
      <c r="G22" s="40" t="s">
        <v>28</v>
      </c>
      <c r="H22" s="40" t="s">
        <v>92</v>
      </c>
      <c r="I22" s="40" t="s">
        <v>93</v>
      </c>
      <c r="J22" s="41" t="s">
        <v>94</v>
      </c>
      <c r="K22" s="42">
        <v>1.0</v>
      </c>
      <c r="L22" s="42">
        <v>3.0</v>
      </c>
      <c r="M22" s="42" t="s">
        <v>72</v>
      </c>
      <c r="N22" s="42">
        <v>6.0</v>
      </c>
      <c r="O22" s="42" t="s">
        <v>1</v>
      </c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43"/>
      <c r="C23" s="43"/>
      <c r="D23" s="43"/>
      <c r="E23" s="43"/>
      <c r="F23" s="43"/>
      <c r="G23" s="43"/>
      <c r="H23" s="43"/>
      <c r="I23" s="43"/>
      <c r="J23" s="33"/>
      <c r="K23" s="44"/>
      <c r="L23" s="44"/>
      <c r="M23" s="44"/>
      <c r="N23" s="44"/>
      <c r="O23" s="42" t="s">
        <v>1</v>
      </c>
      <c r="P23" s="3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"/>
      <c r="C24" s="3"/>
      <c r="D24" s="3"/>
      <c r="E24" s="3"/>
      <c r="F24" s="3"/>
      <c r="G24" s="4"/>
      <c r="H24" s="4"/>
      <c r="I24" s="4"/>
      <c r="J24" s="4"/>
      <c r="K24" s="3"/>
      <c r="L24" s="45">
        <f>SUM(L7:L20)</f>
        <v>40</v>
      </c>
      <c r="M24" s="3"/>
      <c r="N24" s="45">
        <f>SUM(N7:N20)</f>
        <v>42</v>
      </c>
      <c r="O24" s="3"/>
      <c r="P24" s="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"/>
      <c r="C25" s="3"/>
      <c r="D25" s="3"/>
      <c r="E25" s="3"/>
      <c r="F25" s="3"/>
      <c r="G25" s="4"/>
      <c r="H25" s="4"/>
      <c r="I25" s="4"/>
      <c r="J25" s="4"/>
      <c r="K25" s="3"/>
      <c r="L25" s="3"/>
      <c r="M25" s="3"/>
      <c r="N25" s="3"/>
      <c r="O25" s="3"/>
      <c r="P25" s="4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"/>
      <c r="C26" s="3"/>
      <c r="D26" s="3"/>
      <c r="E26" s="3"/>
      <c r="F26" s="3"/>
      <c r="G26" s="4"/>
      <c r="H26" s="4"/>
      <c r="I26" s="4"/>
      <c r="J26" s="4"/>
      <c r="K26" s="3"/>
      <c r="L26" s="46"/>
      <c r="M26" s="3"/>
      <c r="N26" s="3"/>
      <c r="O26" s="3"/>
      <c r="P26" s="4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" t="s">
        <v>95</v>
      </c>
      <c r="C27" s="3" t="s">
        <v>96</v>
      </c>
      <c r="D27" s="3" t="s">
        <v>97</v>
      </c>
      <c r="E27" s="3"/>
      <c r="F27" s="3"/>
      <c r="G27" s="4"/>
      <c r="H27" s="4"/>
      <c r="I27" s="4"/>
      <c r="J27" s="4"/>
      <c r="K27" s="3"/>
      <c r="L27" s="3"/>
      <c r="M27" s="3"/>
      <c r="N27" s="3"/>
      <c r="O27" s="3"/>
      <c r="P27" s="4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6">
        <v>10.0</v>
      </c>
      <c r="C28" s="47">
        <v>0.25</v>
      </c>
      <c r="D28" s="47">
        <v>0.25</v>
      </c>
      <c r="E28" s="3">
        <v>140.0</v>
      </c>
      <c r="F28" s="3"/>
      <c r="G28" s="1"/>
      <c r="H28" s="1"/>
      <c r="I28" s="1"/>
      <c r="J28" s="1"/>
      <c r="K28" s="3"/>
      <c r="L28" s="3"/>
      <c r="M28" s="3"/>
      <c r="N28" s="3"/>
      <c r="O28" s="3"/>
      <c r="P28" s="4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3"/>
      <c r="C29" s="3"/>
      <c r="D29" s="3"/>
      <c r="E29" s="3"/>
      <c r="F29" s="3"/>
      <c r="G29" s="4"/>
      <c r="H29" s="4"/>
      <c r="I29" s="4"/>
      <c r="J29" s="4"/>
      <c r="K29" s="3"/>
      <c r="L29" s="3"/>
      <c r="M29" s="3"/>
      <c r="N29" s="3"/>
      <c r="O29" s="3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3" t="s">
        <v>98</v>
      </c>
      <c r="C30" s="3" t="s">
        <v>99</v>
      </c>
      <c r="D30" s="48" t="s">
        <v>100</v>
      </c>
      <c r="E30" s="3"/>
      <c r="F30" s="3"/>
      <c r="G30" s="4"/>
      <c r="H30" s="4"/>
      <c r="I30" s="4"/>
      <c r="J30" s="4"/>
      <c r="K30" s="3"/>
      <c r="L30" s="3"/>
      <c r="M30" s="3"/>
      <c r="N30" s="3"/>
      <c r="O30" s="3"/>
      <c r="P30" s="4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3" t="s">
        <v>101</v>
      </c>
      <c r="C31" s="48">
        <v>5.0</v>
      </c>
      <c r="D31" s="48">
        <v>80.0</v>
      </c>
      <c r="E31" s="3"/>
      <c r="F31" s="3"/>
      <c r="G31" s="4"/>
      <c r="H31" s="4"/>
      <c r="I31" s="4"/>
      <c r="J31" s="4"/>
      <c r="K31" s="3"/>
      <c r="L31" s="3"/>
      <c r="M31" s="3"/>
      <c r="N31" s="3"/>
      <c r="O31" s="3"/>
      <c r="P31" s="4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3"/>
      <c r="C32" s="3"/>
      <c r="D32" s="3"/>
      <c r="E32" s="3"/>
      <c r="F32" s="3"/>
      <c r="G32" s="4"/>
      <c r="H32" s="4"/>
      <c r="I32" s="4"/>
      <c r="J32" s="4"/>
      <c r="K32" s="3"/>
      <c r="L32" s="3"/>
      <c r="M32" s="3"/>
      <c r="N32" s="3"/>
      <c r="O32" s="3"/>
      <c r="P32" s="4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3"/>
      <c r="C33" s="3"/>
      <c r="D33" s="3"/>
      <c r="E33" s="3"/>
      <c r="F33" s="3"/>
      <c r="G33" s="4"/>
      <c r="H33" s="4"/>
      <c r="I33" s="4"/>
      <c r="J33" s="4"/>
      <c r="K33" s="3"/>
      <c r="L33" s="3"/>
      <c r="M33" s="3"/>
      <c r="N33" s="3"/>
      <c r="O33" s="3"/>
      <c r="P33" s="4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3"/>
      <c r="C34" s="3"/>
      <c r="D34" s="3"/>
      <c r="E34" s="3"/>
      <c r="F34" s="3"/>
      <c r="G34" s="4"/>
      <c r="H34" s="4"/>
      <c r="I34" s="4"/>
      <c r="J34" s="4"/>
      <c r="K34" s="3"/>
      <c r="L34" s="3"/>
      <c r="M34" s="3"/>
      <c r="N34" s="3"/>
      <c r="O34" s="3"/>
      <c r="P34" s="4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3"/>
      <c r="C35" s="3"/>
      <c r="D35" s="3"/>
      <c r="E35" s="3"/>
      <c r="F35" s="3"/>
      <c r="G35" s="4"/>
      <c r="H35" s="4"/>
      <c r="I35" s="4"/>
      <c r="J35" s="4"/>
      <c r="K35" s="3"/>
      <c r="L35" s="3"/>
      <c r="M35" s="3"/>
      <c r="N35" s="3"/>
      <c r="O35" s="3"/>
      <c r="P35" s="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3"/>
      <c r="C36" s="3"/>
      <c r="D36" s="3"/>
      <c r="E36" s="3"/>
      <c r="F36" s="3"/>
      <c r="G36" s="4"/>
      <c r="H36" s="4"/>
      <c r="I36" s="4"/>
      <c r="J36" s="4"/>
      <c r="K36" s="3"/>
      <c r="L36" s="3"/>
      <c r="M36" s="3"/>
      <c r="N36" s="3"/>
      <c r="O36" s="3"/>
      <c r="P36" s="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"/>
      <c r="C37" s="3"/>
      <c r="D37" s="3"/>
      <c r="E37" s="3"/>
      <c r="F37" s="3"/>
      <c r="G37" s="4"/>
      <c r="H37" s="4"/>
      <c r="I37" s="4"/>
      <c r="J37" s="4"/>
      <c r="K37" s="3"/>
      <c r="L37" s="3"/>
      <c r="M37" s="3"/>
      <c r="N37" s="3"/>
      <c r="O37" s="3"/>
      <c r="P37" s="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3"/>
      <c r="C38" s="3"/>
      <c r="D38" s="3"/>
      <c r="E38" s="3"/>
      <c r="F38" s="3"/>
      <c r="G38" s="4"/>
      <c r="H38" s="4"/>
      <c r="I38" s="4"/>
      <c r="J38" s="4"/>
      <c r="K38" s="3"/>
      <c r="L38" s="3"/>
      <c r="M38" s="3"/>
      <c r="N38" s="3"/>
      <c r="O38" s="3"/>
      <c r="P38" s="4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3"/>
      <c r="C39" s="3"/>
      <c r="D39" s="3"/>
      <c r="E39" s="3"/>
      <c r="F39" s="3"/>
      <c r="G39" s="4"/>
      <c r="H39" s="4"/>
      <c r="I39" s="4"/>
      <c r="J39" s="4"/>
      <c r="K39" s="3"/>
      <c r="L39" s="3"/>
      <c r="M39" s="3"/>
      <c r="N39" s="3"/>
      <c r="O39" s="3"/>
      <c r="P39" s="4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"/>
      <c r="C40" s="3"/>
      <c r="D40" s="3"/>
      <c r="E40" s="3"/>
      <c r="F40" s="3"/>
      <c r="G40" s="4"/>
      <c r="H40" s="4"/>
      <c r="I40" s="4"/>
      <c r="J40" s="4"/>
      <c r="K40" s="3"/>
      <c r="L40" s="3"/>
      <c r="M40" s="3"/>
      <c r="N40" s="3"/>
      <c r="O40" s="3"/>
      <c r="P40" s="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"/>
      <c r="C41" s="3"/>
      <c r="D41" s="3"/>
      <c r="E41" s="3"/>
      <c r="F41" s="3"/>
      <c r="G41" s="4"/>
      <c r="H41" s="4"/>
      <c r="I41" s="4"/>
      <c r="J41" s="4"/>
      <c r="K41" s="3"/>
      <c r="L41" s="3"/>
      <c r="M41" s="3"/>
      <c r="N41" s="3"/>
      <c r="O41" s="3"/>
      <c r="P41" s="49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3"/>
      <c r="C42" s="3"/>
      <c r="D42" s="3"/>
      <c r="E42" s="3"/>
      <c r="F42" s="3"/>
      <c r="G42" s="4"/>
      <c r="H42" s="4"/>
      <c r="I42" s="4"/>
      <c r="J42" s="4"/>
      <c r="K42" s="3"/>
      <c r="L42" s="3"/>
      <c r="M42" s="3"/>
      <c r="N42" s="3"/>
      <c r="O42" s="3"/>
      <c r="P42" s="4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"/>
      <c r="C43" s="3"/>
      <c r="D43" s="3"/>
      <c r="E43" s="3"/>
      <c r="F43" s="3"/>
      <c r="G43" s="4"/>
      <c r="H43" s="4"/>
      <c r="I43" s="4"/>
      <c r="J43" s="4"/>
      <c r="K43" s="3"/>
      <c r="L43" s="3"/>
      <c r="M43" s="3"/>
      <c r="N43" s="3"/>
      <c r="O43" s="3"/>
      <c r="P43" s="4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"/>
      <c r="C44" s="3"/>
      <c r="D44" s="3"/>
      <c r="E44" s="3"/>
      <c r="F44" s="3"/>
      <c r="G44" s="4"/>
      <c r="H44" s="4"/>
      <c r="I44" s="4"/>
      <c r="J44" s="4"/>
      <c r="K44" s="3"/>
      <c r="L44" s="3"/>
      <c r="M44" s="3"/>
      <c r="N44" s="3"/>
      <c r="O44" s="3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"/>
      <c r="C45" s="3"/>
      <c r="D45" s="3"/>
      <c r="E45" s="3"/>
      <c r="F45" s="3"/>
      <c r="G45" s="4"/>
      <c r="H45" s="4"/>
      <c r="I45" s="4"/>
      <c r="J45" s="4"/>
      <c r="K45" s="3"/>
      <c r="L45" s="3"/>
      <c r="M45" s="3"/>
      <c r="N45" s="3"/>
      <c r="O45" s="3"/>
      <c r="P45" s="4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"/>
      <c r="C46" s="3"/>
      <c r="D46" s="3"/>
      <c r="E46" s="3"/>
      <c r="F46" s="3"/>
      <c r="G46" s="4"/>
      <c r="H46" s="4"/>
      <c r="I46" s="4"/>
      <c r="J46" s="4"/>
      <c r="K46" s="3"/>
      <c r="L46" s="3"/>
      <c r="M46" s="3"/>
      <c r="N46" s="3"/>
      <c r="O46" s="3"/>
      <c r="P46" s="4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"/>
      <c r="C47" s="3"/>
      <c r="D47" s="3"/>
      <c r="E47" s="3"/>
      <c r="F47" s="3"/>
      <c r="G47" s="4"/>
      <c r="H47" s="4"/>
      <c r="I47" s="4"/>
      <c r="J47" s="4"/>
      <c r="K47" s="3"/>
      <c r="L47" s="3"/>
      <c r="M47" s="3"/>
      <c r="N47" s="3"/>
      <c r="O47" s="3"/>
      <c r="P47" s="4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"/>
      <c r="C48" s="3"/>
      <c r="D48" s="3"/>
      <c r="E48" s="3"/>
      <c r="F48" s="3"/>
      <c r="G48" s="4"/>
      <c r="H48" s="4"/>
      <c r="I48" s="4"/>
      <c r="J48" s="4"/>
      <c r="K48" s="3"/>
      <c r="L48" s="3"/>
      <c r="M48" s="3"/>
      <c r="N48" s="3"/>
      <c r="O48" s="3"/>
      <c r="P48" s="4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"/>
      <c r="C49" s="3"/>
      <c r="D49" s="3"/>
      <c r="E49" s="3"/>
      <c r="F49" s="3"/>
      <c r="G49" s="4"/>
      <c r="H49" s="4"/>
      <c r="I49" s="4"/>
      <c r="J49" s="4"/>
      <c r="K49" s="3"/>
      <c r="L49" s="3"/>
      <c r="M49" s="3"/>
      <c r="N49" s="3"/>
      <c r="O49" s="3"/>
      <c r="P49" s="4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"/>
      <c r="C50" s="3"/>
      <c r="D50" s="3"/>
      <c r="E50" s="3"/>
      <c r="F50" s="3"/>
      <c r="G50" s="4"/>
      <c r="H50" s="4"/>
      <c r="I50" s="4"/>
      <c r="J50" s="4"/>
      <c r="K50" s="3"/>
      <c r="L50" s="3"/>
      <c r="M50" s="3"/>
      <c r="N50" s="3"/>
      <c r="O50" s="3"/>
      <c r="P50" s="4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"/>
      <c r="C51" s="3"/>
      <c r="D51" s="3"/>
      <c r="E51" s="3"/>
      <c r="F51" s="3"/>
      <c r="G51" s="4"/>
      <c r="H51" s="4"/>
      <c r="I51" s="4"/>
      <c r="J51" s="4"/>
      <c r="K51" s="3"/>
      <c r="L51" s="3"/>
      <c r="M51" s="3"/>
      <c r="N51" s="3"/>
      <c r="O51" s="3"/>
      <c r="P51" s="4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4"/>
      <c r="H56" s="4"/>
      <c r="I56" s="4"/>
      <c r="J56" s="4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3"/>
      <c r="C80" s="3"/>
      <c r="D80" s="3"/>
      <c r="E80" s="3"/>
      <c r="F80" s="3"/>
      <c r="G80" s="4"/>
      <c r="H80" s="4"/>
      <c r="I80" s="4"/>
      <c r="J80" s="4"/>
      <c r="K80" s="3"/>
      <c r="L80" s="3"/>
      <c r="M80" s="3"/>
      <c r="N80" s="3"/>
      <c r="O80" s="3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mergeCells count="15">
    <mergeCell ref="B7:B20"/>
    <mergeCell ref="C7:C20"/>
    <mergeCell ref="D7:D20"/>
    <mergeCell ref="E7:E20"/>
    <mergeCell ref="B21:B22"/>
    <mergeCell ref="C21:C22"/>
    <mergeCell ref="D21:D22"/>
    <mergeCell ref="E21:E22"/>
    <mergeCell ref="B2:C2"/>
    <mergeCell ref="D2:E2"/>
    <mergeCell ref="B3:C3"/>
    <mergeCell ref="D3:E3"/>
    <mergeCell ref="B5:E5"/>
    <mergeCell ref="F5:I5"/>
    <mergeCell ref="J5:P5"/>
  </mergeCells>
  <conditionalFormatting sqref="B7:G972 I7:I972 K7:P972 H8:H972 J8:J972">
    <cfRule type="expression" dxfId="0" priority="1" stopIfTrue="1">
      <formula>$O7="En Progreso"</formula>
    </cfRule>
  </conditionalFormatting>
  <conditionalFormatting sqref="B7:G972 I7:I972 K7:P972 H8:H972 J8:J972">
    <cfRule type="expression" dxfId="1" priority="2" stopIfTrue="1">
      <formula>$O7="Eliminado"</formula>
    </cfRule>
  </conditionalFormatting>
  <conditionalFormatting sqref="B7:G972 I7:I972 K7:P972 H8:H972 J8:J972">
    <cfRule type="expression" dxfId="2" priority="3" stopIfTrue="1">
      <formula>$O7="Terminado"</formula>
    </cfRule>
  </conditionalFormatting>
  <conditionalFormatting sqref="P41:P42">
    <cfRule type="expression" dxfId="2" priority="4" stopIfTrue="1">
      <formula>#REF!="Done"</formula>
    </cfRule>
  </conditionalFormatting>
  <conditionalFormatting sqref="P41:P42">
    <cfRule type="expression" dxfId="0" priority="5" stopIfTrue="1">
      <formula>#REF!="Ongoing"</formula>
    </cfRule>
  </conditionalFormatting>
  <conditionalFormatting sqref="P41:P42">
    <cfRule type="expression" dxfId="1" priority="6" stopIfTrue="1">
      <formula>#REF!="Removed"</formula>
    </cfRule>
  </conditionalFormatting>
  <conditionalFormatting sqref="P52">
    <cfRule type="expression" dxfId="2" priority="7" stopIfTrue="1">
      <formula>$O42="Done"</formula>
    </cfRule>
  </conditionalFormatting>
  <conditionalFormatting sqref="P52">
    <cfRule type="expression" dxfId="0" priority="8" stopIfTrue="1">
      <formula>$O42="Ongoing"</formula>
    </cfRule>
  </conditionalFormatting>
  <conditionalFormatting sqref="P52">
    <cfRule type="expression" dxfId="1" priority="9" stopIfTrue="1">
      <formula>$O42="Removed"</formula>
    </cfRule>
  </conditionalFormatting>
  <conditionalFormatting sqref="R1">
    <cfRule type="expression" dxfId="2" priority="10" stopIfTrue="1">
      <formula>$O9="Done"</formula>
    </cfRule>
  </conditionalFormatting>
  <conditionalFormatting sqref="R1">
    <cfRule type="expression" dxfId="0" priority="11" stopIfTrue="1">
      <formula>$O9="In Progress"</formula>
    </cfRule>
  </conditionalFormatting>
  <conditionalFormatting sqref="R1">
    <cfRule type="expression" dxfId="1" priority="12" stopIfTrue="1">
      <formula>$O9="Removed"</formula>
    </cfRule>
  </conditionalFormatting>
  <conditionalFormatting sqref="R3">
    <cfRule type="expression" dxfId="2" priority="13" stopIfTrue="1">
      <formula>$O11="Done"</formula>
    </cfRule>
  </conditionalFormatting>
  <conditionalFormatting sqref="R3">
    <cfRule type="expression" dxfId="0" priority="14" stopIfTrue="1">
      <formula>$O11="In Progress"</formula>
    </cfRule>
  </conditionalFormatting>
  <conditionalFormatting sqref="R3">
    <cfRule type="expression" dxfId="1" priority="15" stopIfTrue="1">
      <formula>$O11="Removed"</formula>
    </cfRule>
  </conditionalFormatting>
  <dataValidations>
    <dataValidation type="list" allowBlank="1" sqref="O6:O51 O53:O162">
      <formula1>"Por Hacer,En Progreso,Terminado,Eliminado"</formula1>
    </dataValidation>
    <dataValidation type="list" allowBlank="1" showErrorMessage="1" sqref="K7:K23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38"/>
    <col customWidth="1" min="2" max="2" width="7.88"/>
    <col customWidth="1" min="3" max="3" width="10.5"/>
    <col customWidth="1" min="4" max="4" width="9.5"/>
    <col customWidth="1" min="5" max="6" width="10.63"/>
    <col customWidth="1" min="7" max="7" width="9.13"/>
    <col customWidth="1" min="8" max="8" width="22.0"/>
    <col customWidth="1" min="9" max="9" width="59.13"/>
    <col customWidth="1" min="10" max="26" width="9.13"/>
  </cols>
  <sheetData>
    <row r="1" ht="12.75" customHeight="1">
      <c r="B1" s="50"/>
      <c r="H1" s="16"/>
    </row>
    <row r="2" ht="12.75" customHeight="1">
      <c r="B2" s="51" t="s">
        <v>24</v>
      </c>
      <c r="C2" s="51" t="s">
        <v>102</v>
      </c>
      <c r="D2" s="51" t="s">
        <v>103</v>
      </c>
      <c r="E2" s="51" t="s">
        <v>104</v>
      </c>
      <c r="F2" s="51" t="s">
        <v>22</v>
      </c>
      <c r="G2" s="52" t="s">
        <v>25</v>
      </c>
      <c r="H2" s="51" t="s">
        <v>105</v>
      </c>
      <c r="I2" s="52" t="s">
        <v>106</v>
      </c>
      <c r="J2" s="53"/>
    </row>
    <row r="3" ht="12.75" customHeight="1">
      <c r="B3" s="54">
        <v>1.0</v>
      </c>
      <c r="C3" s="55">
        <v>45537.0</v>
      </c>
      <c r="D3" s="56">
        <v>8.0</v>
      </c>
      <c r="E3" s="57">
        <f t="shared" ref="E3:E17" si="1">IF(AND(C3&lt;&gt;"",D3&lt;&gt;""),C3+D3-1,"")</f>
        <v>45544</v>
      </c>
      <c r="F3" s="54">
        <f>IF(B3="","",SUMIF('Backlog del Producto'!N$7:N$102,Sprints!B3,'Backlog del Producto'!L$7:L$102))</f>
        <v>5</v>
      </c>
      <c r="G3" s="58" t="s">
        <v>7</v>
      </c>
      <c r="H3" s="59"/>
      <c r="I3" s="60"/>
    </row>
    <row r="4" ht="12.75" customHeight="1">
      <c r="B4" s="54">
        <v>2.0</v>
      </c>
      <c r="C4" s="61">
        <f t="shared" ref="C4:C17" si="2">IF(AND(C3&lt;&gt;"",D3&lt;&gt;"",D4&lt;&gt;""),C3+D3,"")</f>
        <v>45545</v>
      </c>
      <c r="D4" s="56">
        <v>22.0</v>
      </c>
      <c r="E4" s="57">
        <f t="shared" si="1"/>
        <v>45566</v>
      </c>
      <c r="F4" s="54">
        <f>IF(B4="","",SUMIF('Backlog del Producto'!N$7:N$102,Sprints!B4,'Backlog del Producto'!L$7:L$102))</f>
        <v>5</v>
      </c>
      <c r="G4" s="62" t="s">
        <v>107</v>
      </c>
      <c r="H4" s="59"/>
      <c r="I4" s="60"/>
    </row>
    <row r="5" ht="12.75" customHeight="1">
      <c r="B5" s="54">
        <v>3.0</v>
      </c>
      <c r="C5" s="61">
        <f t="shared" si="2"/>
        <v>45567</v>
      </c>
      <c r="D5" s="56">
        <v>10.0</v>
      </c>
      <c r="E5" s="57">
        <f t="shared" si="1"/>
        <v>45576</v>
      </c>
      <c r="F5" s="54">
        <f>IF(B5="","",SUMIF('Backlog del Producto'!N$7:N$102,Sprints!B5,'Backlog del Producto'!L$7:L$102))</f>
        <v>12</v>
      </c>
      <c r="G5" s="62" t="s">
        <v>107</v>
      </c>
      <c r="H5" s="59"/>
      <c r="I5" s="60"/>
    </row>
    <row r="6" ht="12.75" customHeight="1">
      <c r="B6" s="54">
        <v>4.0</v>
      </c>
      <c r="C6" s="61">
        <f t="shared" si="2"/>
        <v>45577</v>
      </c>
      <c r="D6" s="56">
        <v>12.0</v>
      </c>
      <c r="E6" s="57">
        <f t="shared" si="1"/>
        <v>45588</v>
      </c>
      <c r="F6" s="54">
        <f>IF(B6="","",SUMIF('Backlog del Producto'!N$7:N$102,Sprints!B6,'Backlog del Producto'!L$7:L$102))</f>
        <v>10</v>
      </c>
      <c r="G6" s="62" t="s">
        <v>107</v>
      </c>
      <c r="H6" s="59"/>
      <c r="I6" s="60"/>
    </row>
    <row r="7" ht="12.75" customHeight="1">
      <c r="B7" s="54">
        <v>5.0</v>
      </c>
      <c r="C7" s="61">
        <f t="shared" si="2"/>
        <v>45589</v>
      </c>
      <c r="D7" s="56">
        <v>31.0</v>
      </c>
      <c r="E7" s="57">
        <f t="shared" si="1"/>
        <v>45619</v>
      </c>
      <c r="F7" s="54">
        <f>IF(B7="","",SUMIF('Backlog del Producto'!N$7:N$102,Sprints!B7,'Backlog del Producto'!L$7:L$102))</f>
        <v>5</v>
      </c>
      <c r="G7" s="62" t="s">
        <v>107</v>
      </c>
      <c r="H7" s="59"/>
      <c r="I7" s="60"/>
    </row>
    <row r="8" ht="12.75" customHeight="1">
      <c r="B8" s="63">
        <v>6.0</v>
      </c>
      <c r="C8" s="61">
        <f t="shared" si="2"/>
        <v>45620</v>
      </c>
      <c r="D8" s="56">
        <v>9.0</v>
      </c>
      <c r="E8" s="57">
        <f t="shared" si="1"/>
        <v>45628</v>
      </c>
      <c r="F8" s="54">
        <f>IF(B8="","",SUMIF('Backlog del Producto'!N$7:N$102,Sprints!B8,'Backlog del Producto'!L$7:L$102))</f>
        <v>9</v>
      </c>
      <c r="G8" s="58" t="s">
        <v>107</v>
      </c>
      <c r="H8" s="59"/>
      <c r="I8" s="60"/>
    </row>
    <row r="9" ht="12.75" customHeight="1">
      <c r="B9" s="54" t="str">
        <f t="shared" ref="B9:B17" si="3">IF(AND(C9&lt;&gt;"",D9&lt;&gt;""),B8+1,"")</f>
        <v/>
      </c>
      <c r="C9" s="61" t="str">
        <f t="shared" si="2"/>
        <v/>
      </c>
      <c r="D9" s="59"/>
      <c r="E9" s="57" t="str">
        <f t="shared" si="1"/>
        <v/>
      </c>
      <c r="F9" s="54" t="str">
        <f>IF(B9="","",SUMIF('Backlog del Producto'!N$8:N$102,Sprints!B9,'Backlog del Producto'!L$8:L$102))</f>
        <v/>
      </c>
      <c r="G9" s="62" t="str">
        <f t="shared" ref="G9:G17" si="4">IF(AND(OR(G8="Planned",G8="Ongoing"),D9&lt;&gt;""),"Planned","Unplanned")</f>
        <v>Unplanned</v>
      </c>
      <c r="H9" s="59"/>
      <c r="I9" s="60"/>
    </row>
    <row r="10" ht="12.75" customHeight="1">
      <c r="B10" s="54" t="str">
        <f t="shared" si="3"/>
        <v/>
      </c>
      <c r="C10" s="61" t="str">
        <f t="shared" si="2"/>
        <v/>
      </c>
      <c r="D10" s="59"/>
      <c r="E10" s="57" t="str">
        <f t="shared" si="1"/>
        <v/>
      </c>
      <c r="F10" s="54" t="str">
        <f>IF(B10="","",SUMIF('Backlog del Producto'!N$8:N$102,Sprints!B10,'Backlog del Producto'!L$8:L$102))</f>
        <v/>
      </c>
      <c r="G10" s="62" t="str">
        <f t="shared" si="4"/>
        <v>Unplanned</v>
      </c>
      <c r="H10" s="59"/>
      <c r="I10" s="60"/>
    </row>
    <row r="11" ht="12.75" customHeight="1">
      <c r="B11" s="54" t="str">
        <f t="shared" si="3"/>
        <v/>
      </c>
      <c r="C11" s="61" t="str">
        <f t="shared" si="2"/>
        <v/>
      </c>
      <c r="D11" s="59"/>
      <c r="E11" s="57" t="str">
        <f t="shared" si="1"/>
        <v/>
      </c>
      <c r="F11" s="54" t="str">
        <f>IF(B11="","",SUMIF('Backlog del Producto'!N$8:N$102,Sprints!B11,'Backlog del Producto'!L$8:L$102))</f>
        <v/>
      </c>
      <c r="G11" s="62" t="str">
        <f t="shared" si="4"/>
        <v>Unplanned</v>
      </c>
      <c r="H11" s="59"/>
      <c r="I11" s="60"/>
    </row>
    <row r="12" ht="12.75" customHeight="1">
      <c r="B12" s="54" t="str">
        <f t="shared" si="3"/>
        <v/>
      </c>
      <c r="C12" s="61" t="str">
        <f t="shared" si="2"/>
        <v/>
      </c>
      <c r="D12" s="59"/>
      <c r="E12" s="57" t="str">
        <f t="shared" si="1"/>
        <v/>
      </c>
      <c r="F12" s="54" t="str">
        <f>IF(B12="","",SUMIF('Backlog del Producto'!N$8:N$102,Sprints!B12,'Backlog del Producto'!L$8:L$102))</f>
        <v/>
      </c>
      <c r="G12" s="62" t="str">
        <f t="shared" si="4"/>
        <v>Unplanned</v>
      </c>
      <c r="H12" s="59"/>
      <c r="I12" s="60"/>
    </row>
    <row r="13" ht="12.75" customHeight="1">
      <c r="B13" s="54" t="str">
        <f t="shared" si="3"/>
        <v/>
      </c>
      <c r="C13" s="61" t="str">
        <f t="shared" si="2"/>
        <v/>
      </c>
      <c r="D13" s="59"/>
      <c r="E13" s="57" t="str">
        <f t="shared" si="1"/>
        <v/>
      </c>
      <c r="F13" s="54" t="str">
        <f>IF(B13="","",SUMIF('Backlog del Producto'!N$8:N$102,Sprints!B13,'Backlog del Producto'!L$8:L$102))</f>
        <v/>
      </c>
      <c r="G13" s="62" t="str">
        <f t="shared" si="4"/>
        <v>Unplanned</v>
      </c>
      <c r="H13" s="59"/>
      <c r="I13" s="60"/>
    </row>
    <row r="14" ht="12.75" customHeight="1">
      <c r="B14" s="54" t="str">
        <f t="shared" si="3"/>
        <v/>
      </c>
      <c r="C14" s="61" t="str">
        <f t="shared" si="2"/>
        <v/>
      </c>
      <c r="D14" s="59"/>
      <c r="E14" s="57" t="str">
        <f t="shared" si="1"/>
        <v/>
      </c>
      <c r="F14" s="54" t="str">
        <f>IF(B14="","",SUMIF('Backlog del Producto'!N$8:N$102,Sprints!B14,'Backlog del Producto'!L$8:L$102))</f>
        <v/>
      </c>
      <c r="G14" s="62" t="str">
        <f t="shared" si="4"/>
        <v>Unplanned</v>
      </c>
      <c r="H14" s="59"/>
      <c r="I14" s="60"/>
    </row>
    <row r="15" ht="12.75" customHeight="1">
      <c r="B15" s="54" t="str">
        <f t="shared" si="3"/>
        <v/>
      </c>
      <c r="C15" s="61" t="str">
        <f t="shared" si="2"/>
        <v/>
      </c>
      <c r="D15" s="59"/>
      <c r="E15" s="57" t="str">
        <f t="shared" si="1"/>
        <v/>
      </c>
      <c r="F15" s="54" t="str">
        <f>IF(B15="","",SUMIF('Backlog del Producto'!N$8:N$102,Sprints!B15,'Backlog del Producto'!L$8:L$102))</f>
        <v/>
      </c>
      <c r="G15" s="62" t="str">
        <f t="shared" si="4"/>
        <v>Unplanned</v>
      </c>
      <c r="H15" s="59"/>
      <c r="I15" s="60"/>
    </row>
    <row r="16" ht="12.75" customHeight="1">
      <c r="B16" s="54" t="str">
        <f t="shared" si="3"/>
        <v/>
      </c>
      <c r="C16" s="61" t="str">
        <f t="shared" si="2"/>
        <v/>
      </c>
      <c r="D16" s="59"/>
      <c r="E16" s="57" t="str">
        <f t="shared" si="1"/>
        <v/>
      </c>
      <c r="F16" s="54" t="str">
        <f>IF(B16="","",SUMIF('Backlog del Producto'!N$8:N$102,Sprints!B16,'Backlog del Producto'!L$8:L$102))</f>
        <v/>
      </c>
      <c r="G16" s="62" t="str">
        <f t="shared" si="4"/>
        <v>Unplanned</v>
      </c>
      <c r="H16" s="59"/>
      <c r="I16" s="60"/>
    </row>
    <row r="17" ht="12.75" customHeight="1">
      <c r="B17" s="54" t="str">
        <f t="shared" si="3"/>
        <v/>
      </c>
      <c r="C17" s="61" t="str">
        <f t="shared" si="2"/>
        <v/>
      </c>
      <c r="D17" s="59"/>
      <c r="E17" s="57" t="str">
        <f t="shared" si="1"/>
        <v/>
      </c>
      <c r="F17" s="54" t="str">
        <f>IF(B17="","",SUMIF('Backlog del Producto'!N$8:N$102,Sprints!B17,'Backlog del Producto'!L$8:L$102))</f>
        <v/>
      </c>
      <c r="G17" s="62" t="str">
        <f t="shared" si="4"/>
        <v>Unplanned</v>
      </c>
      <c r="H17" s="59"/>
      <c r="I17" s="60"/>
    </row>
    <row r="18" ht="12.75" customHeight="1">
      <c r="B18" s="62"/>
      <c r="C18" s="62"/>
      <c r="D18" s="64"/>
      <c r="E18" s="65" t="s">
        <v>108</v>
      </c>
      <c r="F18" s="54">
        <f>SUMIF('Backlog del Producto'!N$8:N$102,"",'Backlog del Producto'!L$8:L$102)-SUMIF('Backlog del Producto'!O$8:O$102,"Eliminado",'Backlog del Producto'!L$8:L$102)</f>
        <v>0</v>
      </c>
      <c r="G18" s="62"/>
      <c r="H18" s="59"/>
      <c r="I18" s="66"/>
    </row>
    <row r="19" ht="12.75" customHeight="1">
      <c r="H19" s="16"/>
    </row>
    <row r="20" ht="12.75" customHeight="1">
      <c r="H20" s="16"/>
    </row>
    <row r="21" ht="12.75" customHeight="1">
      <c r="H21" s="16"/>
    </row>
    <row r="22" ht="12.75" customHeight="1">
      <c r="H22" s="16"/>
    </row>
    <row r="23" ht="12.75" customHeight="1">
      <c r="H23" s="16"/>
    </row>
    <row r="24" ht="12.75" customHeight="1">
      <c r="H24" s="16"/>
    </row>
    <row r="25" ht="12.75" customHeight="1">
      <c r="H25" s="16"/>
    </row>
    <row r="26" ht="12.75" customHeight="1">
      <c r="H26" s="16"/>
    </row>
    <row r="27" ht="12.75" customHeight="1">
      <c r="H27" s="16"/>
    </row>
    <row r="28" ht="12.75" customHeight="1">
      <c r="H28" s="16"/>
    </row>
    <row r="29" ht="12.75" customHeight="1">
      <c r="H29" s="16"/>
    </row>
    <row r="30" ht="12.75" customHeight="1">
      <c r="H30" s="16"/>
    </row>
    <row r="31" ht="12.75" customHeight="1">
      <c r="H31" s="16"/>
    </row>
    <row r="32" ht="12.75" customHeight="1">
      <c r="H32" s="16"/>
    </row>
    <row r="33" ht="12.75" customHeight="1">
      <c r="H33" s="16"/>
    </row>
    <row r="34" ht="12.75" customHeight="1">
      <c r="H34" s="16"/>
    </row>
    <row r="35" ht="12.75" customHeight="1">
      <c r="H35" s="16"/>
    </row>
    <row r="36" ht="12.75" customHeight="1">
      <c r="H36" s="16"/>
    </row>
    <row r="37" ht="12.75" customHeight="1">
      <c r="H37" s="16"/>
    </row>
    <row r="38" ht="12.75" customHeight="1">
      <c r="H38" s="16"/>
    </row>
    <row r="39" ht="12.75" customHeight="1">
      <c r="H39" s="16"/>
    </row>
    <row r="40" ht="12.75" customHeight="1">
      <c r="H40" s="16"/>
    </row>
    <row r="41" ht="12.75" customHeight="1">
      <c r="H41" s="16"/>
    </row>
    <row r="42" ht="12.75" customHeight="1">
      <c r="H42" s="16"/>
    </row>
    <row r="43" ht="12.75" customHeight="1">
      <c r="H43" s="16"/>
    </row>
    <row r="44" ht="12.75" customHeight="1">
      <c r="H44" s="16"/>
    </row>
    <row r="45" ht="12.75" customHeight="1">
      <c r="H45" s="16"/>
    </row>
    <row r="46" ht="12.75" customHeight="1">
      <c r="H46" s="16"/>
    </row>
    <row r="47" ht="12.75" customHeight="1">
      <c r="H47" s="16"/>
    </row>
    <row r="48" ht="12.75" customHeight="1">
      <c r="H48" s="16"/>
    </row>
    <row r="49" ht="12.75" customHeight="1">
      <c r="H49" s="16"/>
    </row>
    <row r="50" ht="12.75" customHeight="1">
      <c r="H50" s="16"/>
    </row>
    <row r="51" ht="12.75" customHeight="1">
      <c r="H51" s="16"/>
    </row>
    <row r="52" ht="12.75" customHeight="1">
      <c r="H52" s="16"/>
    </row>
    <row r="53" ht="12.75" customHeight="1">
      <c r="H53" s="16"/>
    </row>
    <row r="54" ht="12.75" customHeight="1">
      <c r="H54" s="16"/>
    </row>
    <row r="55" ht="12.75" customHeight="1">
      <c r="H55" s="16"/>
    </row>
    <row r="56" ht="12.75" customHeight="1">
      <c r="H56" s="16"/>
    </row>
    <row r="57" ht="12.75" customHeight="1">
      <c r="H57" s="16"/>
    </row>
    <row r="58" ht="12.75" customHeight="1">
      <c r="H58" s="16"/>
    </row>
    <row r="59" ht="12.75" customHeight="1">
      <c r="H59" s="16"/>
    </row>
    <row r="60" ht="12.75" customHeight="1">
      <c r="H60" s="16"/>
    </row>
    <row r="61" ht="12.75" customHeight="1">
      <c r="H61" s="16"/>
    </row>
    <row r="62" ht="12.75" customHeight="1">
      <c r="H62" s="16"/>
    </row>
    <row r="63" ht="12.75" customHeight="1">
      <c r="H63" s="16"/>
    </row>
    <row r="64" ht="12.75" customHeight="1">
      <c r="H64" s="16"/>
    </row>
    <row r="65" ht="12.75" customHeight="1">
      <c r="H65" s="16"/>
    </row>
    <row r="66" ht="12.75" customHeight="1">
      <c r="H66" s="16"/>
    </row>
    <row r="67" ht="12.75" customHeight="1">
      <c r="H67" s="16"/>
    </row>
    <row r="68" ht="12.75" customHeight="1">
      <c r="H68" s="16"/>
    </row>
    <row r="69" ht="12.75" customHeight="1">
      <c r="H69" s="16"/>
    </row>
    <row r="70" ht="12.75" customHeight="1">
      <c r="H70" s="16"/>
    </row>
    <row r="71" ht="12.75" customHeight="1">
      <c r="H71" s="16"/>
    </row>
    <row r="72" ht="12.75" customHeight="1">
      <c r="H72" s="16"/>
    </row>
    <row r="73" ht="12.75" customHeight="1">
      <c r="H73" s="16"/>
    </row>
    <row r="74" ht="12.75" customHeight="1">
      <c r="H74" s="16"/>
    </row>
    <row r="75" ht="12.75" customHeight="1">
      <c r="H75" s="16"/>
    </row>
    <row r="76" ht="12.75" customHeight="1">
      <c r="H76" s="16"/>
    </row>
    <row r="77" ht="12.75" customHeight="1">
      <c r="H77" s="16"/>
    </row>
    <row r="78" ht="12.75" customHeight="1">
      <c r="H78" s="16"/>
    </row>
    <row r="79" ht="12.75" customHeight="1">
      <c r="H79" s="16"/>
    </row>
    <row r="80" ht="12.75" customHeight="1">
      <c r="H80" s="16"/>
    </row>
    <row r="81" ht="12.75" customHeight="1">
      <c r="H81" s="16"/>
    </row>
    <row r="82" ht="12.75" customHeight="1">
      <c r="H82" s="16"/>
    </row>
    <row r="83" ht="12.75" customHeight="1">
      <c r="H83" s="16"/>
    </row>
    <row r="84" ht="12.75" customHeight="1">
      <c r="H84" s="16"/>
    </row>
    <row r="85" ht="12.75" customHeight="1">
      <c r="H85" s="16"/>
    </row>
    <row r="86" ht="12.75" customHeight="1">
      <c r="H86" s="16"/>
    </row>
    <row r="87" ht="12.75" customHeight="1">
      <c r="H87" s="16"/>
    </row>
    <row r="88" ht="12.75" customHeight="1">
      <c r="H88" s="16"/>
    </row>
    <row r="89" ht="12.75" customHeight="1">
      <c r="H89" s="16"/>
    </row>
    <row r="90" ht="12.75" customHeight="1">
      <c r="H90" s="16"/>
    </row>
    <row r="91" ht="12.75" customHeight="1">
      <c r="H91" s="16"/>
    </row>
    <row r="92" ht="12.75" customHeight="1">
      <c r="H92" s="16"/>
    </row>
    <row r="93" ht="12.75" customHeight="1">
      <c r="H93" s="16"/>
    </row>
    <row r="94" ht="12.75" customHeight="1">
      <c r="H94" s="16"/>
    </row>
    <row r="95" ht="12.75" customHeight="1">
      <c r="H95" s="16"/>
    </row>
    <row r="96" ht="12.75" customHeight="1">
      <c r="H96" s="16"/>
    </row>
    <row r="97" ht="12.75" customHeight="1">
      <c r="H97" s="16"/>
    </row>
    <row r="98" ht="12.75" customHeight="1">
      <c r="H98" s="16"/>
    </row>
    <row r="99" ht="12.75" customHeight="1">
      <c r="H99" s="16"/>
    </row>
    <row r="100" ht="12.75" customHeight="1">
      <c r="H100" s="16"/>
    </row>
    <row r="101" ht="12.75" customHeight="1">
      <c r="H101" s="16"/>
    </row>
    <row r="102" ht="12.75" customHeight="1">
      <c r="H102" s="16"/>
    </row>
    <row r="103" ht="12.75" customHeight="1">
      <c r="H103" s="16"/>
    </row>
    <row r="104" ht="12.75" customHeight="1">
      <c r="H104" s="16"/>
    </row>
    <row r="105" ht="12.75" customHeight="1">
      <c r="H105" s="16"/>
    </row>
    <row r="106" ht="12.75" customHeight="1">
      <c r="H106" s="16"/>
    </row>
    <row r="107" ht="12.75" customHeight="1">
      <c r="H107" s="16"/>
    </row>
    <row r="108" ht="12.75" customHeight="1">
      <c r="H108" s="16"/>
    </row>
    <row r="109" ht="12.75" customHeight="1">
      <c r="H109" s="16"/>
    </row>
    <row r="110" ht="12.75" customHeight="1">
      <c r="H110" s="16"/>
    </row>
    <row r="111" ht="12.75" customHeight="1">
      <c r="H111" s="16"/>
    </row>
    <row r="112" ht="12.75" customHeight="1">
      <c r="H112" s="16"/>
    </row>
    <row r="113" ht="12.75" customHeight="1">
      <c r="H113" s="16"/>
    </row>
    <row r="114" ht="12.75" customHeight="1">
      <c r="H114" s="16"/>
    </row>
    <row r="115" ht="12.75" customHeight="1">
      <c r="H115" s="16"/>
    </row>
    <row r="116" ht="12.75" customHeight="1">
      <c r="H116" s="16"/>
    </row>
    <row r="117" ht="12.75" customHeight="1">
      <c r="H117" s="16"/>
    </row>
    <row r="118" ht="12.75" customHeight="1">
      <c r="H118" s="16"/>
    </row>
    <row r="119" ht="12.75" customHeight="1">
      <c r="H119" s="16"/>
    </row>
    <row r="120" ht="12.75" customHeight="1">
      <c r="H120" s="16"/>
    </row>
    <row r="121" ht="12.75" customHeight="1">
      <c r="H121" s="16"/>
    </row>
    <row r="122" ht="12.75" customHeight="1">
      <c r="H122" s="16"/>
    </row>
    <row r="123" ht="12.75" customHeight="1">
      <c r="H123" s="16"/>
    </row>
    <row r="124" ht="12.75" customHeight="1">
      <c r="H124" s="16"/>
    </row>
    <row r="125" ht="12.75" customHeight="1">
      <c r="H125" s="16"/>
    </row>
    <row r="126" ht="12.75" customHeight="1">
      <c r="H126" s="16"/>
    </row>
    <row r="127" ht="12.75" customHeight="1">
      <c r="H127" s="16"/>
    </row>
    <row r="128" ht="12.75" customHeight="1">
      <c r="H128" s="16"/>
    </row>
    <row r="129" ht="12.75" customHeight="1">
      <c r="H129" s="16"/>
    </row>
    <row r="130" ht="12.75" customHeight="1">
      <c r="H130" s="16"/>
    </row>
    <row r="131" ht="12.75" customHeight="1">
      <c r="H131" s="16"/>
    </row>
    <row r="132" ht="12.75" customHeight="1">
      <c r="H132" s="16"/>
    </row>
    <row r="133" ht="12.75" customHeight="1">
      <c r="H133" s="16"/>
    </row>
    <row r="134" ht="12.75" customHeight="1">
      <c r="H134" s="16"/>
    </row>
    <row r="135" ht="12.75" customHeight="1">
      <c r="H135" s="16"/>
    </row>
    <row r="136" ht="12.75" customHeight="1">
      <c r="H136" s="16"/>
    </row>
    <row r="137" ht="12.75" customHeight="1">
      <c r="H137" s="16"/>
    </row>
    <row r="138" ht="12.75" customHeight="1">
      <c r="H138" s="16"/>
    </row>
    <row r="139" ht="12.75" customHeight="1">
      <c r="H139" s="16"/>
    </row>
    <row r="140" ht="12.75" customHeight="1">
      <c r="H140" s="16"/>
    </row>
    <row r="141" ht="12.75" customHeight="1">
      <c r="H141" s="16"/>
    </row>
    <row r="142" ht="12.75" customHeight="1">
      <c r="H142" s="16"/>
    </row>
    <row r="143" ht="12.75" customHeight="1">
      <c r="H143" s="16"/>
    </row>
    <row r="144" ht="12.75" customHeight="1">
      <c r="H144" s="16"/>
    </row>
    <row r="145" ht="12.75" customHeight="1">
      <c r="H145" s="16"/>
    </row>
    <row r="146" ht="12.75" customHeight="1">
      <c r="H146" s="16"/>
    </row>
    <row r="147" ht="12.75" customHeight="1">
      <c r="H147" s="16"/>
    </row>
    <row r="148" ht="12.75" customHeight="1">
      <c r="H148" s="16"/>
    </row>
    <row r="149" ht="12.75" customHeight="1">
      <c r="H149" s="16"/>
    </row>
    <row r="150" ht="12.75" customHeight="1">
      <c r="H150" s="16"/>
    </row>
    <row r="151" ht="12.75" customHeight="1">
      <c r="H151" s="16"/>
    </row>
    <row r="152" ht="12.75" customHeight="1">
      <c r="H152" s="16"/>
    </row>
    <row r="153" ht="12.75" customHeight="1">
      <c r="H153" s="16"/>
    </row>
    <row r="154" ht="12.75" customHeight="1">
      <c r="H154" s="16"/>
    </row>
    <row r="155" ht="12.75" customHeight="1">
      <c r="H155" s="16"/>
    </row>
    <row r="156" ht="12.75" customHeight="1">
      <c r="H156" s="16"/>
    </row>
    <row r="157" ht="12.75" customHeight="1">
      <c r="H157" s="16"/>
    </row>
    <row r="158" ht="12.75" customHeight="1">
      <c r="H158" s="16"/>
    </row>
    <row r="159" ht="12.75" customHeight="1">
      <c r="H159" s="16"/>
    </row>
    <row r="160" ht="12.75" customHeight="1">
      <c r="H160" s="16"/>
    </row>
    <row r="161" ht="12.75" customHeight="1">
      <c r="H161" s="16"/>
    </row>
    <row r="162" ht="12.75" customHeight="1">
      <c r="H162" s="16"/>
    </row>
    <row r="163" ht="12.75" customHeight="1">
      <c r="H163" s="16"/>
    </row>
    <row r="164" ht="12.75" customHeight="1">
      <c r="H164" s="16"/>
    </row>
    <row r="165" ht="12.75" customHeight="1">
      <c r="H165" s="16"/>
    </row>
    <row r="166" ht="12.75" customHeight="1">
      <c r="H166" s="16"/>
    </row>
    <row r="167" ht="12.75" customHeight="1">
      <c r="H167" s="16"/>
    </row>
    <row r="168" ht="12.75" customHeight="1">
      <c r="H168" s="16"/>
    </row>
    <row r="169" ht="12.75" customHeight="1">
      <c r="H169" s="16"/>
    </row>
    <row r="170" ht="12.75" customHeight="1">
      <c r="H170" s="16"/>
    </row>
    <row r="171" ht="12.75" customHeight="1">
      <c r="H171" s="16"/>
    </row>
    <row r="172" ht="12.75" customHeight="1">
      <c r="H172" s="16"/>
    </row>
    <row r="173" ht="12.75" customHeight="1">
      <c r="H173" s="16"/>
    </row>
    <row r="174" ht="12.75" customHeight="1">
      <c r="H174" s="16"/>
    </row>
    <row r="175" ht="12.75" customHeight="1">
      <c r="H175" s="16"/>
    </row>
    <row r="176" ht="12.75" customHeight="1">
      <c r="H176" s="16"/>
    </row>
    <row r="177" ht="12.75" customHeight="1">
      <c r="H177" s="16"/>
    </row>
    <row r="178" ht="12.75" customHeight="1">
      <c r="H178" s="16"/>
    </row>
    <row r="179" ht="12.75" customHeight="1">
      <c r="H179" s="16"/>
    </row>
    <row r="180" ht="12.75" customHeight="1">
      <c r="H180" s="16"/>
    </row>
    <row r="181" ht="12.75" customHeight="1">
      <c r="H181" s="16"/>
    </row>
    <row r="182" ht="12.75" customHeight="1">
      <c r="H182" s="16"/>
    </row>
    <row r="183" ht="12.75" customHeight="1">
      <c r="H183" s="16"/>
    </row>
    <row r="184" ht="12.75" customHeight="1">
      <c r="H184" s="16"/>
    </row>
    <row r="185" ht="12.75" customHeight="1">
      <c r="H185" s="16"/>
    </row>
    <row r="186" ht="12.75" customHeight="1">
      <c r="H186" s="16"/>
    </row>
    <row r="187" ht="12.75" customHeight="1">
      <c r="H187" s="16"/>
    </row>
    <row r="188" ht="12.75" customHeight="1">
      <c r="H188" s="16"/>
    </row>
    <row r="189" ht="12.75" customHeight="1">
      <c r="H189" s="16"/>
    </row>
    <row r="190" ht="12.75" customHeight="1">
      <c r="H190" s="16"/>
    </row>
    <row r="191" ht="12.75" customHeight="1">
      <c r="H191" s="16"/>
    </row>
    <row r="192" ht="12.75" customHeight="1">
      <c r="H192" s="16"/>
    </row>
    <row r="193" ht="12.75" customHeight="1">
      <c r="H193" s="16"/>
    </row>
    <row r="194" ht="12.75" customHeight="1">
      <c r="H194" s="16"/>
    </row>
    <row r="195" ht="12.75" customHeight="1">
      <c r="H195" s="16"/>
    </row>
    <row r="196" ht="12.75" customHeight="1">
      <c r="H196" s="16"/>
    </row>
    <row r="197" ht="12.75" customHeight="1">
      <c r="H197" s="16"/>
    </row>
    <row r="198" ht="12.75" customHeight="1">
      <c r="H198" s="16"/>
    </row>
    <row r="199" ht="12.75" customHeight="1">
      <c r="H199" s="16"/>
    </row>
    <row r="200" ht="12.75" customHeight="1">
      <c r="H200" s="16"/>
    </row>
    <row r="201" ht="12.75" customHeight="1">
      <c r="H201" s="16"/>
    </row>
    <row r="202" ht="12.75" customHeight="1">
      <c r="H202" s="16"/>
    </row>
    <row r="203" ht="12.75" customHeight="1">
      <c r="H203" s="16"/>
    </row>
    <row r="204" ht="12.75" customHeight="1">
      <c r="H204" s="16"/>
    </row>
    <row r="205" ht="12.75" customHeight="1">
      <c r="H205" s="16"/>
    </row>
    <row r="206" ht="12.75" customHeight="1">
      <c r="H206" s="16"/>
    </row>
    <row r="207" ht="12.75" customHeight="1">
      <c r="H207" s="16"/>
    </row>
    <row r="208" ht="12.75" customHeight="1">
      <c r="H208" s="16"/>
    </row>
    <row r="209" ht="12.75" customHeight="1">
      <c r="H209" s="16"/>
    </row>
    <row r="210" ht="12.75" customHeight="1">
      <c r="H210" s="16"/>
    </row>
    <row r="211" ht="12.75" customHeight="1">
      <c r="H211" s="16"/>
    </row>
    <row r="212" ht="12.75" customHeight="1">
      <c r="H212" s="16"/>
    </row>
    <row r="213" ht="12.75" customHeight="1">
      <c r="H213" s="16"/>
    </row>
    <row r="214" ht="12.75" customHeight="1">
      <c r="H214" s="16"/>
    </row>
    <row r="215" ht="12.75" customHeight="1">
      <c r="H215" s="16"/>
    </row>
    <row r="216" ht="12.75" customHeight="1">
      <c r="H216" s="16"/>
    </row>
    <row r="217" ht="12.75" customHeight="1">
      <c r="H217" s="16"/>
    </row>
    <row r="218" ht="12.75" customHeight="1">
      <c r="H218" s="16"/>
    </row>
    <row r="219" ht="12.75" customHeight="1">
      <c r="H219" s="16"/>
    </row>
    <row r="220" ht="12.75" customHeight="1">
      <c r="H220" s="16"/>
    </row>
    <row r="221" ht="12.75" customHeight="1">
      <c r="H221" s="16"/>
    </row>
    <row r="222" ht="12.75" customHeight="1">
      <c r="H222" s="16"/>
    </row>
    <row r="223" ht="12.75" customHeight="1">
      <c r="H223" s="16"/>
    </row>
    <row r="224" ht="12.75" customHeight="1">
      <c r="H224" s="16"/>
    </row>
    <row r="225" ht="12.75" customHeight="1">
      <c r="H225" s="16"/>
    </row>
    <row r="226" ht="12.75" customHeight="1">
      <c r="H226" s="16"/>
    </row>
    <row r="227" ht="12.75" customHeight="1">
      <c r="H227" s="16"/>
    </row>
    <row r="228" ht="12.75" customHeight="1">
      <c r="H228" s="16"/>
    </row>
    <row r="229" ht="12.75" customHeight="1">
      <c r="H229" s="16"/>
    </row>
    <row r="230" ht="12.75" customHeight="1">
      <c r="H230" s="16"/>
    </row>
    <row r="231" ht="12.75" customHeight="1">
      <c r="H231" s="16"/>
    </row>
    <row r="232" ht="12.75" customHeight="1">
      <c r="H232" s="16"/>
    </row>
    <row r="233" ht="12.75" customHeight="1">
      <c r="H233" s="16"/>
    </row>
    <row r="234" ht="12.75" customHeight="1">
      <c r="H234" s="16"/>
    </row>
    <row r="235" ht="12.75" customHeight="1">
      <c r="H235" s="16"/>
    </row>
    <row r="236" ht="12.75" customHeight="1">
      <c r="H236" s="16"/>
    </row>
    <row r="237" ht="12.75" customHeight="1">
      <c r="H237" s="16"/>
    </row>
    <row r="238" ht="12.75" customHeight="1">
      <c r="H238" s="16"/>
    </row>
    <row r="239" ht="12.75" customHeight="1">
      <c r="H239" s="16"/>
    </row>
    <row r="240" ht="12.75" customHeight="1">
      <c r="H240" s="16"/>
    </row>
    <row r="241" ht="12.75" customHeight="1">
      <c r="H241" s="16"/>
    </row>
    <row r="242" ht="12.75" customHeight="1">
      <c r="H242" s="16"/>
    </row>
    <row r="243" ht="12.75" customHeight="1">
      <c r="H243" s="16"/>
    </row>
    <row r="244" ht="12.75" customHeight="1">
      <c r="H244" s="16"/>
    </row>
    <row r="245" ht="12.75" customHeight="1">
      <c r="H245" s="16"/>
    </row>
    <row r="246" ht="12.75" customHeight="1">
      <c r="H246" s="16"/>
    </row>
    <row r="247" ht="12.75" customHeight="1">
      <c r="H247" s="16"/>
    </row>
    <row r="248" ht="12.75" customHeight="1">
      <c r="H248" s="16"/>
    </row>
    <row r="249" ht="12.75" customHeight="1">
      <c r="H249" s="16"/>
    </row>
    <row r="250" ht="12.75" customHeight="1">
      <c r="H250" s="16"/>
    </row>
    <row r="251" ht="12.75" customHeight="1">
      <c r="H251" s="16"/>
    </row>
    <row r="252" ht="12.75" customHeight="1">
      <c r="H252" s="16"/>
    </row>
    <row r="253" ht="12.75" customHeight="1">
      <c r="H253" s="16"/>
    </row>
    <row r="254" ht="12.75" customHeight="1">
      <c r="H254" s="16"/>
    </row>
    <row r="255" ht="12.75" customHeight="1">
      <c r="H255" s="16"/>
    </row>
    <row r="256" ht="12.75" customHeight="1">
      <c r="H256" s="16"/>
    </row>
    <row r="257" ht="12.75" customHeight="1">
      <c r="H257" s="16"/>
    </row>
    <row r="258" ht="12.75" customHeight="1">
      <c r="H258" s="16"/>
    </row>
    <row r="259" ht="12.75" customHeight="1">
      <c r="H259" s="16"/>
    </row>
    <row r="260" ht="12.75" customHeight="1">
      <c r="H260" s="16"/>
    </row>
    <row r="261" ht="12.75" customHeight="1">
      <c r="H261" s="16"/>
    </row>
    <row r="262" ht="12.75" customHeight="1">
      <c r="H262" s="16"/>
    </row>
    <row r="263" ht="12.75" customHeight="1">
      <c r="H263" s="16"/>
    </row>
    <row r="264" ht="12.75" customHeight="1">
      <c r="H264" s="16"/>
    </row>
    <row r="265" ht="12.75" customHeight="1">
      <c r="H265" s="16"/>
    </row>
    <row r="266" ht="12.75" customHeight="1">
      <c r="H266" s="16"/>
    </row>
    <row r="267" ht="12.75" customHeight="1">
      <c r="H267" s="16"/>
    </row>
    <row r="268" ht="12.75" customHeight="1">
      <c r="H268" s="16"/>
    </row>
    <row r="269" ht="12.75" customHeight="1">
      <c r="H269" s="16"/>
    </row>
    <row r="270" ht="12.75" customHeight="1">
      <c r="H270" s="16"/>
    </row>
    <row r="271" ht="12.75" customHeight="1">
      <c r="H271" s="16"/>
    </row>
    <row r="272" ht="12.75" customHeight="1">
      <c r="H272" s="16"/>
    </row>
    <row r="273" ht="12.75" customHeight="1">
      <c r="H273" s="16"/>
    </row>
    <row r="274" ht="12.75" customHeight="1">
      <c r="H274" s="16"/>
    </row>
    <row r="275" ht="12.75" customHeight="1">
      <c r="H275" s="16"/>
    </row>
    <row r="276" ht="12.75" customHeight="1">
      <c r="H276" s="16"/>
    </row>
    <row r="277" ht="12.75" customHeight="1">
      <c r="H277" s="16"/>
    </row>
    <row r="278" ht="12.75" customHeight="1">
      <c r="H278" s="16"/>
    </row>
    <row r="279" ht="12.75" customHeight="1">
      <c r="H279" s="16"/>
    </row>
    <row r="280" ht="12.75" customHeight="1">
      <c r="H280" s="16"/>
    </row>
    <row r="281" ht="12.75" customHeight="1">
      <c r="H281" s="16"/>
    </row>
    <row r="282" ht="12.75" customHeight="1">
      <c r="H282" s="16"/>
    </row>
    <row r="283" ht="12.75" customHeight="1">
      <c r="H283" s="16"/>
    </row>
    <row r="284" ht="12.75" customHeight="1">
      <c r="H284" s="16"/>
    </row>
    <row r="285" ht="12.75" customHeight="1">
      <c r="H285" s="16"/>
    </row>
    <row r="286" ht="12.75" customHeight="1">
      <c r="H286" s="16"/>
    </row>
    <row r="287" ht="12.75" customHeight="1">
      <c r="H287" s="16"/>
    </row>
    <row r="288" ht="12.75" customHeight="1">
      <c r="H288" s="16"/>
    </row>
    <row r="289" ht="12.75" customHeight="1">
      <c r="H289" s="16"/>
    </row>
    <row r="290" ht="12.75" customHeight="1">
      <c r="H290" s="16"/>
    </row>
    <row r="291" ht="12.75" customHeight="1">
      <c r="H291" s="16"/>
    </row>
    <row r="292" ht="12.75" customHeight="1">
      <c r="H292" s="16"/>
    </row>
    <row r="293" ht="12.75" customHeight="1">
      <c r="H293" s="16"/>
    </row>
    <row r="294" ht="12.75" customHeight="1">
      <c r="H294" s="16"/>
    </row>
    <row r="295" ht="12.75" customHeight="1">
      <c r="H295" s="16"/>
    </row>
    <row r="296" ht="12.75" customHeight="1">
      <c r="H296" s="16"/>
    </row>
    <row r="297" ht="12.75" customHeight="1">
      <c r="H297" s="16"/>
    </row>
    <row r="298" ht="12.75" customHeight="1">
      <c r="H298" s="16"/>
    </row>
    <row r="299" ht="12.75" customHeight="1">
      <c r="H299" s="16"/>
    </row>
    <row r="300" ht="12.75" customHeight="1">
      <c r="H300" s="16"/>
    </row>
    <row r="301" ht="12.75" customHeight="1">
      <c r="H301" s="16"/>
    </row>
    <row r="302" ht="12.75" customHeight="1">
      <c r="H302" s="16"/>
    </row>
    <row r="303" ht="12.75" customHeight="1">
      <c r="H303" s="16"/>
    </row>
    <row r="304" ht="12.75" customHeight="1">
      <c r="H304" s="16"/>
    </row>
    <row r="305" ht="12.75" customHeight="1">
      <c r="H305" s="16"/>
    </row>
    <row r="306" ht="12.75" customHeight="1">
      <c r="H306" s="16"/>
    </row>
    <row r="307" ht="12.75" customHeight="1">
      <c r="H307" s="16"/>
    </row>
    <row r="308" ht="12.75" customHeight="1">
      <c r="H308" s="16"/>
    </row>
    <row r="309" ht="12.75" customHeight="1">
      <c r="H309" s="16"/>
    </row>
    <row r="310" ht="12.75" customHeight="1">
      <c r="H310" s="16"/>
    </row>
    <row r="311" ht="12.75" customHeight="1">
      <c r="H311" s="16"/>
    </row>
    <row r="312" ht="12.75" customHeight="1">
      <c r="H312" s="16"/>
    </row>
    <row r="313" ht="12.75" customHeight="1">
      <c r="H313" s="16"/>
    </row>
    <row r="314" ht="12.75" customHeight="1">
      <c r="H314" s="16"/>
    </row>
    <row r="315" ht="12.75" customHeight="1">
      <c r="H315" s="16"/>
    </row>
    <row r="316" ht="12.75" customHeight="1">
      <c r="H316" s="16"/>
    </row>
    <row r="317" ht="12.75" customHeight="1">
      <c r="H317" s="16"/>
    </row>
    <row r="318" ht="12.75" customHeight="1">
      <c r="H318" s="16"/>
    </row>
    <row r="319" ht="12.75" customHeight="1">
      <c r="H319" s="16"/>
    </row>
    <row r="320" ht="12.75" customHeight="1">
      <c r="H320" s="16"/>
    </row>
    <row r="321" ht="12.75" customHeight="1">
      <c r="H321" s="16"/>
    </row>
    <row r="322" ht="12.75" customHeight="1">
      <c r="H322" s="16"/>
    </row>
    <row r="323" ht="12.75" customHeight="1">
      <c r="H323" s="16"/>
    </row>
    <row r="324" ht="12.75" customHeight="1">
      <c r="H324" s="16"/>
    </row>
    <row r="325" ht="12.75" customHeight="1">
      <c r="H325" s="16"/>
    </row>
    <row r="326" ht="12.75" customHeight="1">
      <c r="H326" s="16"/>
    </row>
    <row r="327" ht="12.75" customHeight="1">
      <c r="H327" s="16"/>
    </row>
    <row r="328" ht="12.75" customHeight="1">
      <c r="H328" s="16"/>
    </row>
    <row r="329" ht="12.75" customHeight="1">
      <c r="H329" s="16"/>
    </row>
    <row r="330" ht="12.75" customHeight="1">
      <c r="H330" s="16"/>
    </row>
    <row r="331" ht="12.75" customHeight="1">
      <c r="H331" s="16"/>
    </row>
    <row r="332" ht="12.75" customHeight="1">
      <c r="H332" s="16"/>
    </row>
    <row r="333" ht="12.75" customHeight="1">
      <c r="H333" s="16"/>
    </row>
    <row r="334" ht="12.75" customHeight="1">
      <c r="H334" s="16"/>
    </row>
    <row r="335" ht="12.75" customHeight="1">
      <c r="H335" s="16"/>
    </row>
    <row r="336" ht="12.75" customHeight="1">
      <c r="H336" s="16"/>
    </row>
    <row r="337" ht="12.75" customHeight="1">
      <c r="H337" s="16"/>
    </row>
    <row r="338" ht="12.75" customHeight="1">
      <c r="H338" s="16"/>
    </row>
    <row r="339" ht="12.75" customHeight="1">
      <c r="H339" s="16"/>
    </row>
    <row r="340" ht="12.75" customHeight="1">
      <c r="H340" s="16"/>
    </row>
    <row r="341" ht="12.75" customHeight="1">
      <c r="H341" s="16"/>
    </row>
    <row r="342" ht="12.75" customHeight="1">
      <c r="H342" s="16"/>
    </row>
    <row r="343" ht="12.75" customHeight="1">
      <c r="H343" s="16"/>
    </row>
    <row r="344" ht="12.75" customHeight="1">
      <c r="H344" s="16"/>
    </row>
    <row r="345" ht="12.75" customHeight="1">
      <c r="H345" s="16"/>
    </row>
    <row r="346" ht="12.75" customHeight="1">
      <c r="H346" s="16"/>
    </row>
    <row r="347" ht="12.75" customHeight="1">
      <c r="H347" s="16"/>
    </row>
    <row r="348" ht="12.75" customHeight="1">
      <c r="H348" s="16"/>
    </row>
    <row r="349" ht="12.75" customHeight="1">
      <c r="H349" s="16"/>
    </row>
    <row r="350" ht="12.75" customHeight="1">
      <c r="H350" s="16"/>
    </row>
    <row r="351" ht="12.75" customHeight="1">
      <c r="H351" s="16"/>
    </row>
    <row r="352" ht="12.75" customHeight="1">
      <c r="H352" s="16"/>
    </row>
    <row r="353" ht="12.75" customHeight="1">
      <c r="H353" s="16"/>
    </row>
    <row r="354" ht="12.75" customHeight="1">
      <c r="H354" s="16"/>
    </row>
    <row r="355" ht="12.75" customHeight="1">
      <c r="H355" s="16"/>
    </row>
    <row r="356" ht="12.75" customHeight="1">
      <c r="H356" s="16"/>
    </row>
    <row r="357" ht="12.75" customHeight="1">
      <c r="H357" s="16"/>
    </row>
    <row r="358" ht="12.75" customHeight="1">
      <c r="H358" s="16"/>
    </row>
    <row r="359" ht="12.75" customHeight="1">
      <c r="H359" s="16"/>
    </row>
    <row r="360" ht="12.75" customHeight="1">
      <c r="H360" s="16"/>
    </row>
    <row r="361" ht="12.75" customHeight="1">
      <c r="H361" s="16"/>
    </row>
    <row r="362" ht="12.75" customHeight="1">
      <c r="H362" s="16"/>
    </row>
    <row r="363" ht="12.75" customHeight="1">
      <c r="H363" s="16"/>
    </row>
    <row r="364" ht="12.75" customHeight="1">
      <c r="H364" s="16"/>
    </row>
    <row r="365" ht="12.75" customHeight="1">
      <c r="H365" s="16"/>
    </row>
    <row r="366" ht="12.75" customHeight="1">
      <c r="H366" s="16"/>
    </row>
    <row r="367" ht="12.75" customHeight="1">
      <c r="H367" s="16"/>
    </row>
    <row r="368" ht="12.75" customHeight="1">
      <c r="H368" s="16"/>
    </row>
    <row r="369" ht="12.75" customHeight="1">
      <c r="H369" s="16"/>
    </row>
    <row r="370" ht="12.75" customHeight="1">
      <c r="H370" s="16"/>
    </row>
    <row r="371" ht="12.75" customHeight="1">
      <c r="H371" s="16"/>
    </row>
    <row r="372" ht="12.75" customHeight="1">
      <c r="H372" s="16"/>
    </row>
    <row r="373" ht="12.75" customHeight="1">
      <c r="H373" s="16"/>
    </row>
    <row r="374" ht="12.75" customHeight="1">
      <c r="H374" s="16"/>
    </row>
    <row r="375" ht="12.75" customHeight="1">
      <c r="H375" s="16"/>
    </row>
    <row r="376" ht="12.75" customHeight="1">
      <c r="H376" s="16"/>
    </row>
    <row r="377" ht="12.75" customHeight="1">
      <c r="H377" s="16"/>
    </row>
    <row r="378" ht="12.75" customHeight="1">
      <c r="H378" s="16"/>
    </row>
    <row r="379" ht="12.75" customHeight="1">
      <c r="H379" s="16"/>
    </row>
    <row r="380" ht="12.75" customHeight="1">
      <c r="H380" s="16"/>
    </row>
    <row r="381" ht="12.75" customHeight="1">
      <c r="H381" s="16"/>
    </row>
    <row r="382" ht="12.75" customHeight="1">
      <c r="H382" s="16"/>
    </row>
    <row r="383" ht="12.75" customHeight="1">
      <c r="H383" s="16"/>
    </row>
    <row r="384" ht="12.75" customHeight="1">
      <c r="H384" s="16"/>
    </row>
    <row r="385" ht="12.75" customHeight="1">
      <c r="H385" s="16"/>
    </row>
    <row r="386" ht="12.75" customHeight="1">
      <c r="H386" s="16"/>
    </row>
    <row r="387" ht="12.75" customHeight="1">
      <c r="H387" s="16"/>
    </row>
    <row r="388" ht="12.75" customHeight="1">
      <c r="H388" s="16"/>
    </row>
    <row r="389" ht="12.75" customHeight="1">
      <c r="H389" s="16"/>
    </row>
    <row r="390" ht="12.75" customHeight="1">
      <c r="H390" s="16"/>
    </row>
    <row r="391" ht="12.75" customHeight="1">
      <c r="H391" s="16"/>
    </row>
    <row r="392" ht="12.75" customHeight="1">
      <c r="H392" s="16"/>
    </row>
    <row r="393" ht="12.75" customHeight="1">
      <c r="H393" s="16"/>
    </row>
    <row r="394" ht="12.75" customHeight="1">
      <c r="H394" s="16"/>
    </row>
    <row r="395" ht="12.75" customHeight="1">
      <c r="H395" s="16"/>
    </row>
    <row r="396" ht="12.75" customHeight="1">
      <c r="H396" s="16"/>
    </row>
    <row r="397" ht="12.75" customHeight="1">
      <c r="H397" s="16"/>
    </row>
    <row r="398" ht="12.75" customHeight="1">
      <c r="H398" s="16"/>
    </row>
    <row r="399" ht="12.75" customHeight="1">
      <c r="H399" s="16"/>
    </row>
    <row r="400" ht="12.75" customHeight="1">
      <c r="H400" s="16"/>
    </row>
    <row r="401" ht="12.75" customHeight="1">
      <c r="H401" s="16"/>
    </row>
    <row r="402" ht="12.75" customHeight="1">
      <c r="H402" s="16"/>
    </row>
    <row r="403" ht="12.75" customHeight="1">
      <c r="H403" s="16"/>
    </row>
    <row r="404" ht="12.75" customHeight="1">
      <c r="H404" s="16"/>
    </row>
    <row r="405" ht="12.75" customHeight="1">
      <c r="H405" s="16"/>
    </row>
    <row r="406" ht="12.75" customHeight="1">
      <c r="H406" s="16"/>
    </row>
    <row r="407" ht="12.75" customHeight="1">
      <c r="H407" s="16"/>
    </row>
    <row r="408" ht="12.75" customHeight="1">
      <c r="H408" s="16"/>
    </row>
    <row r="409" ht="12.75" customHeight="1">
      <c r="H409" s="16"/>
    </row>
    <row r="410" ht="12.75" customHeight="1">
      <c r="H410" s="16"/>
    </row>
    <row r="411" ht="12.75" customHeight="1">
      <c r="H411" s="16"/>
    </row>
    <row r="412" ht="12.75" customHeight="1">
      <c r="H412" s="16"/>
    </row>
    <row r="413" ht="12.75" customHeight="1">
      <c r="H413" s="16"/>
    </row>
    <row r="414" ht="12.75" customHeight="1">
      <c r="H414" s="16"/>
    </row>
    <row r="415" ht="12.75" customHeight="1">
      <c r="H415" s="16"/>
    </row>
    <row r="416" ht="12.75" customHeight="1">
      <c r="H416" s="16"/>
    </row>
    <row r="417" ht="12.75" customHeight="1">
      <c r="H417" s="16"/>
    </row>
    <row r="418" ht="12.75" customHeight="1">
      <c r="H418" s="16"/>
    </row>
    <row r="419" ht="12.75" customHeight="1">
      <c r="H419" s="16"/>
    </row>
    <row r="420" ht="12.75" customHeight="1">
      <c r="H420" s="16"/>
    </row>
    <row r="421" ht="12.75" customHeight="1">
      <c r="H421" s="16"/>
    </row>
    <row r="422" ht="12.75" customHeight="1">
      <c r="H422" s="16"/>
    </row>
    <row r="423" ht="12.75" customHeight="1">
      <c r="H423" s="16"/>
    </row>
    <row r="424" ht="12.75" customHeight="1">
      <c r="H424" s="16"/>
    </row>
    <row r="425" ht="12.75" customHeight="1">
      <c r="H425" s="16"/>
    </row>
    <row r="426" ht="12.75" customHeight="1">
      <c r="H426" s="16"/>
    </row>
    <row r="427" ht="12.75" customHeight="1">
      <c r="H427" s="16"/>
    </row>
    <row r="428" ht="12.75" customHeight="1">
      <c r="H428" s="16"/>
    </row>
    <row r="429" ht="12.75" customHeight="1">
      <c r="H429" s="16"/>
    </row>
    <row r="430" ht="12.75" customHeight="1">
      <c r="H430" s="16"/>
    </row>
    <row r="431" ht="12.75" customHeight="1">
      <c r="H431" s="16"/>
    </row>
    <row r="432" ht="12.75" customHeight="1">
      <c r="H432" s="16"/>
    </row>
    <row r="433" ht="12.75" customHeight="1">
      <c r="H433" s="16"/>
    </row>
    <row r="434" ht="12.75" customHeight="1">
      <c r="H434" s="16"/>
    </row>
    <row r="435" ht="12.75" customHeight="1">
      <c r="H435" s="16"/>
    </row>
    <row r="436" ht="12.75" customHeight="1">
      <c r="H436" s="16"/>
    </row>
    <row r="437" ht="12.75" customHeight="1">
      <c r="H437" s="16"/>
    </row>
    <row r="438" ht="12.75" customHeight="1">
      <c r="H438" s="16"/>
    </row>
    <row r="439" ht="12.75" customHeight="1">
      <c r="H439" s="16"/>
    </row>
    <row r="440" ht="12.75" customHeight="1">
      <c r="H440" s="16"/>
    </row>
    <row r="441" ht="12.75" customHeight="1">
      <c r="H441" s="16"/>
    </row>
    <row r="442" ht="12.75" customHeight="1">
      <c r="H442" s="16"/>
    </row>
    <row r="443" ht="12.75" customHeight="1">
      <c r="H443" s="16"/>
    </row>
    <row r="444" ht="12.75" customHeight="1">
      <c r="H444" s="16"/>
    </row>
    <row r="445" ht="12.75" customHeight="1">
      <c r="H445" s="16"/>
    </row>
    <row r="446" ht="12.75" customHeight="1">
      <c r="H446" s="16"/>
    </row>
    <row r="447" ht="12.75" customHeight="1">
      <c r="H447" s="16"/>
    </row>
    <row r="448" ht="12.75" customHeight="1">
      <c r="H448" s="16"/>
    </row>
    <row r="449" ht="12.75" customHeight="1">
      <c r="H449" s="16"/>
    </row>
    <row r="450" ht="12.75" customHeight="1">
      <c r="H450" s="16"/>
    </row>
    <row r="451" ht="12.75" customHeight="1">
      <c r="H451" s="16"/>
    </row>
    <row r="452" ht="12.75" customHeight="1">
      <c r="H452" s="16"/>
    </row>
    <row r="453" ht="12.75" customHeight="1">
      <c r="H453" s="16"/>
    </row>
    <row r="454" ht="12.75" customHeight="1">
      <c r="H454" s="16"/>
    </row>
    <row r="455" ht="12.75" customHeight="1">
      <c r="H455" s="16"/>
    </row>
    <row r="456" ht="12.75" customHeight="1">
      <c r="H456" s="16"/>
    </row>
    <row r="457" ht="12.75" customHeight="1">
      <c r="H457" s="16"/>
    </row>
    <row r="458" ht="12.75" customHeight="1">
      <c r="H458" s="16"/>
    </row>
    <row r="459" ht="12.75" customHeight="1">
      <c r="H459" s="16"/>
    </row>
    <row r="460" ht="12.75" customHeight="1">
      <c r="H460" s="16"/>
    </row>
    <row r="461" ht="12.75" customHeight="1">
      <c r="H461" s="16"/>
    </row>
    <row r="462" ht="12.75" customHeight="1">
      <c r="H462" s="16"/>
    </row>
    <row r="463" ht="12.75" customHeight="1">
      <c r="H463" s="16"/>
    </row>
    <row r="464" ht="12.75" customHeight="1">
      <c r="H464" s="16"/>
    </row>
    <row r="465" ht="12.75" customHeight="1">
      <c r="H465" s="16"/>
    </row>
    <row r="466" ht="12.75" customHeight="1">
      <c r="H466" s="16"/>
    </row>
    <row r="467" ht="12.75" customHeight="1">
      <c r="H467" s="16"/>
    </row>
    <row r="468" ht="12.75" customHeight="1">
      <c r="H468" s="16"/>
    </row>
    <row r="469" ht="12.75" customHeight="1">
      <c r="H469" s="16"/>
    </row>
    <row r="470" ht="12.75" customHeight="1">
      <c r="H470" s="16"/>
    </row>
    <row r="471" ht="12.75" customHeight="1">
      <c r="H471" s="16"/>
    </row>
    <row r="472" ht="12.75" customHeight="1">
      <c r="H472" s="16"/>
    </row>
    <row r="473" ht="12.75" customHeight="1">
      <c r="H473" s="16"/>
    </row>
    <row r="474" ht="12.75" customHeight="1">
      <c r="H474" s="16"/>
    </row>
    <row r="475" ht="12.75" customHeight="1">
      <c r="H475" s="16"/>
    </row>
    <row r="476" ht="12.75" customHeight="1">
      <c r="H476" s="16"/>
    </row>
    <row r="477" ht="12.75" customHeight="1">
      <c r="H477" s="16"/>
    </row>
    <row r="478" ht="12.75" customHeight="1">
      <c r="H478" s="16"/>
    </row>
    <row r="479" ht="12.75" customHeight="1">
      <c r="H479" s="16"/>
    </row>
    <row r="480" ht="12.75" customHeight="1">
      <c r="H480" s="16"/>
    </row>
    <row r="481" ht="12.75" customHeight="1">
      <c r="H481" s="16"/>
    </row>
    <row r="482" ht="12.75" customHeight="1">
      <c r="H482" s="16"/>
    </row>
    <row r="483" ht="12.75" customHeight="1">
      <c r="H483" s="16"/>
    </row>
    <row r="484" ht="12.75" customHeight="1">
      <c r="H484" s="16"/>
    </row>
    <row r="485" ht="12.75" customHeight="1">
      <c r="H485" s="16"/>
    </row>
    <row r="486" ht="12.75" customHeight="1">
      <c r="H486" s="16"/>
    </row>
    <row r="487" ht="12.75" customHeight="1">
      <c r="H487" s="16"/>
    </row>
    <row r="488" ht="12.75" customHeight="1">
      <c r="H488" s="16"/>
    </row>
    <row r="489" ht="12.75" customHeight="1">
      <c r="H489" s="16"/>
    </row>
    <row r="490" ht="12.75" customHeight="1">
      <c r="H490" s="16"/>
    </row>
    <row r="491" ht="12.75" customHeight="1">
      <c r="H491" s="16"/>
    </row>
    <row r="492" ht="12.75" customHeight="1">
      <c r="H492" s="16"/>
    </row>
    <row r="493" ht="12.75" customHeight="1">
      <c r="H493" s="16"/>
    </row>
    <row r="494" ht="12.75" customHeight="1">
      <c r="H494" s="16"/>
    </row>
    <row r="495" ht="12.75" customHeight="1">
      <c r="H495" s="16"/>
    </row>
    <row r="496" ht="12.75" customHeight="1">
      <c r="H496" s="16"/>
    </row>
    <row r="497" ht="12.75" customHeight="1">
      <c r="H497" s="16"/>
    </row>
    <row r="498" ht="12.75" customHeight="1">
      <c r="H498" s="16"/>
    </row>
    <row r="499" ht="12.75" customHeight="1">
      <c r="H499" s="16"/>
    </row>
    <row r="500" ht="12.75" customHeight="1">
      <c r="H500" s="16"/>
    </row>
    <row r="501" ht="12.75" customHeight="1">
      <c r="H501" s="16"/>
    </row>
    <row r="502" ht="12.75" customHeight="1">
      <c r="H502" s="16"/>
    </row>
    <row r="503" ht="12.75" customHeight="1">
      <c r="H503" s="16"/>
    </row>
    <row r="504" ht="12.75" customHeight="1">
      <c r="H504" s="16"/>
    </row>
    <row r="505" ht="12.75" customHeight="1">
      <c r="H505" s="16"/>
    </row>
    <row r="506" ht="12.75" customHeight="1">
      <c r="H506" s="16"/>
    </row>
    <row r="507" ht="12.75" customHeight="1">
      <c r="H507" s="16"/>
    </row>
    <row r="508" ht="12.75" customHeight="1">
      <c r="H508" s="16"/>
    </row>
    <row r="509" ht="12.75" customHeight="1">
      <c r="H509" s="16"/>
    </row>
    <row r="510" ht="12.75" customHeight="1">
      <c r="H510" s="16"/>
    </row>
    <row r="511" ht="12.75" customHeight="1">
      <c r="H511" s="16"/>
    </row>
    <row r="512" ht="12.75" customHeight="1">
      <c r="H512" s="16"/>
    </row>
    <row r="513" ht="12.75" customHeight="1">
      <c r="H513" s="16"/>
    </row>
    <row r="514" ht="12.75" customHeight="1">
      <c r="H514" s="16"/>
    </row>
    <row r="515" ht="12.75" customHeight="1">
      <c r="H515" s="16"/>
    </row>
    <row r="516" ht="12.75" customHeight="1">
      <c r="H516" s="16"/>
    </row>
    <row r="517" ht="12.75" customHeight="1">
      <c r="H517" s="16"/>
    </row>
    <row r="518" ht="12.75" customHeight="1">
      <c r="H518" s="16"/>
    </row>
    <row r="519" ht="12.75" customHeight="1">
      <c r="H519" s="16"/>
    </row>
    <row r="520" ht="12.75" customHeight="1">
      <c r="H520" s="16"/>
    </row>
    <row r="521" ht="12.75" customHeight="1">
      <c r="H521" s="16"/>
    </row>
    <row r="522" ht="12.75" customHeight="1">
      <c r="H522" s="16"/>
    </row>
    <row r="523" ht="12.75" customHeight="1">
      <c r="H523" s="16"/>
    </row>
    <row r="524" ht="12.75" customHeight="1">
      <c r="H524" s="16"/>
    </row>
    <row r="525" ht="12.75" customHeight="1">
      <c r="H525" s="16"/>
    </row>
    <row r="526" ht="12.75" customHeight="1">
      <c r="H526" s="16"/>
    </row>
    <row r="527" ht="12.75" customHeight="1">
      <c r="H527" s="16"/>
    </row>
    <row r="528" ht="12.75" customHeight="1">
      <c r="H528" s="16"/>
    </row>
    <row r="529" ht="12.75" customHeight="1">
      <c r="H529" s="16"/>
    </row>
    <row r="530" ht="12.75" customHeight="1">
      <c r="H530" s="16"/>
    </row>
    <row r="531" ht="12.75" customHeight="1">
      <c r="H531" s="16"/>
    </row>
    <row r="532" ht="12.75" customHeight="1">
      <c r="H532" s="16"/>
    </row>
    <row r="533" ht="12.75" customHeight="1">
      <c r="H533" s="16"/>
    </row>
    <row r="534" ht="12.75" customHeight="1">
      <c r="H534" s="16"/>
    </row>
    <row r="535" ht="12.75" customHeight="1">
      <c r="H535" s="16"/>
    </row>
    <row r="536" ht="12.75" customHeight="1">
      <c r="H536" s="16"/>
    </row>
    <row r="537" ht="12.75" customHeight="1">
      <c r="H537" s="16"/>
    </row>
    <row r="538" ht="12.75" customHeight="1">
      <c r="H538" s="16"/>
    </row>
    <row r="539" ht="12.75" customHeight="1">
      <c r="H539" s="16"/>
    </row>
    <row r="540" ht="12.75" customHeight="1">
      <c r="H540" s="16"/>
    </row>
    <row r="541" ht="12.75" customHeight="1">
      <c r="H541" s="16"/>
    </row>
    <row r="542" ht="12.75" customHeight="1">
      <c r="H542" s="16"/>
    </row>
    <row r="543" ht="12.75" customHeight="1">
      <c r="H543" s="16"/>
    </row>
    <row r="544" ht="12.75" customHeight="1">
      <c r="H544" s="16"/>
    </row>
    <row r="545" ht="12.75" customHeight="1">
      <c r="H545" s="16"/>
    </row>
    <row r="546" ht="12.75" customHeight="1">
      <c r="H546" s="16"/>
    </row>
    <row r="547" ht="12.75" customHeight="1">
      <c r="H547" s="16"/>
    </row>
    <row r="548" ht="12.75" customHeight="1">
      <c r="H548" s="16"/>
    </row>
    <row r="549" ht="12.75" customHeight="1">
      <c r="H549" s="16"/>
    </row>
    <row r="550" ht="12.75" customHeight="1">
      <c r="H550" s="16"/>
    </row>
    <row r="551" ht="12.75" customHeight="1">
      <c r="H551" s="16"/>
    </row>
    <row r="552" ht="12.75" customHeight="1">
      <c r="H552" s="16"/>
    </row>
    <row r="553" ht="12.75" customHeight="1">
      <c r="H553" s="16"/>
    </row>
    <row r="554" ht="12.75" customHeight="1">
      <c r="H554" s="16"/>
    </row>
    <row r="555" ht="12.75" customHeight="1">
      <c r="H555" s="16"/>
    </row>
    <row r="556" ht="12.75" customHeight="1">
      <c r="H556" s="16"/>
    </row>
    <row r="557" ht="12.75" customHeight="1">
      <c r="H557" s="16"/>
    </row>
    <row r="558" ht="12.75" customHeight="1">
      <c r="H558" s="16"/>
    </row>
    <row r="559" ht="12.75" customHeight="1">
      <c r="H559" s="16"/>
    </row>
    <row r="560" ht="12.75" customHeight="1">
      <c r="H560" s="16"/>
    </row>
    <row r="561" ht="12.75" customHeight="1">
      <c r="H561" s="16"/>
    </row>
    <row r="562" ht="12.75" customHeight="1">
      <c r="H562" s="16"/>
    </row>
    <row r="563" ht="12.75" customHeight="1">
      <c r="H563" s="16"/>
    </row>
    <row r="564" ht="12.75" customHeight="1">
      <c r="H564" s="16"/>
    </row>
    <row r="565" ht="12.75" customHeight="1">
      <c r="H565" s="16"/>
    </row>
    <row r="566" ht="12.75" customHeight="1">
      <c r="H566" s="16"/>
    </row>
    <row r="567" ht="12.75" customHeight="1">
      <c r="H567" s="16"/>
    </row>
    <row r="568" ht="12.75" customHeight="1">
      <c r="H568" s="16"/>
    </row>
    <row r="569" ht="12.75" customHeight="1">
      <c r="H569" s="16"/>
    </row>
    <row r="570" ht="12.75" customHeight="1">
      <c r="H570" s="16"/>
    </row>
    <row r="571" ht="12.75" customHeight="1">
      <c r="H571" s="16"/>
    </row>
    <row r="572" ht="12.75" customHeight="1">
      <c r="H572" s="16"/>
    </row>
    <row r="573" ht="12.75" customHeight="1">
      <c r="H573" s="16"/>
    </row>
    <row r="574" ht="12.75" customHeight="1">
      <c r="H574" s="16"/>
    </row>
    <row r="575" ht="12.75" customHeight="1">
      <c r="H575" s="16"/>
    </row>
    <row r="576" ht="12.75" customHeight="1">
      <c r="H576" s="16"/>
    </row>
    <row r="577" ht="12.75" customHeight="1">
      <c r="H577" s="16"/>
    </row>
    <row r="578" ht="12.75" customHeight="1">
      <c r="H578" s="16"/>
    </row>
    <row r="579" ht="12.75" customHeight="1">
      <c r="H579" s="16"/>
    </row>
    <row r="580" ht="12.75" customHeight="1">
      <c r="H580" s="16"/>
    </row>
    <row r="581" ht="12.75" customHeight="1">
      <c r="H581" s="16"/>
    </row>
    <row r="582" ht="12.75" customHeight="1">
      <c r="H582" s="16"/>
    </row>
    <row r="583" ht="12.75" customHeight="1">
      <c r="H583" s="16"/>
    </row>
    <row r="584" ht="12.75" customHeight="1">
      <c r="H584" s="16"/>
    </row>
    <row r="585" ht="12.75" customHeight="1">
      <c r="H585" s="16"/>
    </row>
    <row r="586" ht="12.75" customHeight="1">
      <c r="H586" s="16"/>
    </row>
    <row r="587" ht="12.75" customHeight="1">
      <c r="H587" s="16"/>
    </row>
    <row r="588" ht="12.75" customHeight="1">
      <c r="H588" s="16"/>
    </row>
    <row r="589" ht="12.75" customHeight="1">
      <c r="H589" s="16"/>
    </row>
    <row r="590" ht="12.75" customHeight="1">
      <c r="H590" s="16"/>
    </row>
    <row r="591" ht="12.75" customHeight="1">
      <c r="H591" s="16"/>
    </row>
    <row r="592" ht="12.75" customHeight="1">
      <c r="H592" s="16"/>
    </row>
    <row r="593" ht="12.75" customHeight="1">
      <c r="H593" s="16"/>
    </row>
    <row r="594" ht="12.75" customHeight="1">
      <c r="H594" s="16"/>
    </row>
    <row r="595" ht="12.75" customHeight="1">
      <c r="H595" s="16"/>
    </row>
    <row r="596" ht="12.75" customHeight="1">
      <c r="H596" s="16"/>
    </row>
    <row r="597" ht="12.75" customHeight="1">
      <c r="H597" s="16"/>
    </row>
    <row r="598" ht="12.75" customHeight="1">
      <c r="H598" s="16"/>
    </row>
    <row r="599" ht="12.75" customHeight="1">
      <c r="H599" s="16"/>
    </row>
    <row r="600" ht="12.75" customHeight="1">
      <c r="H600" s="16"/>
    </row>
    <row r="601" ht="12.75" customHeight="1">
      <c r="H601" s="16"/>
    </row>
    <row r="602" ht="12.75" customHeight="1">
      <c r="H602" s="16"/>
    </row>
    <row r="603" ht="12.75" customHeight="1">
      <c r="H603" s="16"/>
    </row>
    <row r="604" ht="12.75" customHeight="1">
      <c r="H604" s="16"/>
    </row>
    <row r="605" ht="12.75" customHeight="1">
      <c r="H605" s="16"/>
    </row>
    <row r="606" ht="12.75" customHeight="1">
      <c r="H606" s="16"/>
    </row>
    <row r="607" ht="12.75" customHeight="1">
      <c r="H607" s="16"/>
    </row>
    <row r="608" ht="12.75" customHeight="1">
      <c r="H608" s="16"/>
    </row>
    <row r="609" ht="12.75" customHeight="1">
      <c r="H609" s="16"/>
    </row>
    <row r="610" ht="12.75" customHeight="1">
      <c r="H610" s="16"/>
    </row>
    <row r="611" ht="12.75" customHeight="1">
      <c r="H611" s="16"/>
    </row>
    <row r="612" ht="12.75" customHeight="1">
      <c r="H612" s="16"/>
    </row>
    <row r="613" ht="12.75" customHeight="1">
      <c r="H613" s="16"/>
    </row>
    <row r="614" ht="12.75" customHeight="1">
      <c r="H614" s="16"/>
    </row>
    <row r="615" ht="12.75" customHeight="1">
      <c r="H615" s="16"/>
    </row>
    <row r="616" ht="12.75" customHeight="1">
      <c r="H616" s="16"/>
    </row>
    <row r="617" ht="12.75" customHeight="1">
      <c r="H617" s="16"/>
    </row>
    <row r="618" ht="12.75" customHeight="1">
      <c r="H618" s="16"/>
    </row>
    <row r="619" ht="12.75" customHeight="1">
      <c r="H619" s="16"/>
    </row>
    <row r="620" ht="12.75" customHeight="1">
      <c r="H620" s="16"/>
    </row>
    <row r="621" ht="12.75" customHeight="1">
      <c r="H621" s="16"/>
    </row>
    <row r="622" ht="12.75" customHeight="1">
      <c r="H622" s="16"/>
    </row>
    <row r="623" ht="12.75" customHeight="1">
      <c r="H623" s="16"/>
    </row>
    <row r="624" ht="12.75" customHeight="1">
      <c r="H624" s="16"/>
    </row>
    <row r="625" ht="12.75" customHeight="1">
      <c r="H625" s="16"/>
    </row>
    <row r="626" ht="12.75" customHeight="1">
      <c r="H626" s="16"/>
    </row>
    <row r="627" ht="12.75" customHeight="1">
      <c r="H627" s="16"/>
    </row>
    <row r="628" ht="12.75" customHeight="1">
      <c r="H628" s="16"/>
    </row>
    <row r="629" ht="12.75" customHeight="1">
      <c r="H629" s="16"/>
    </row>
    <row r="630" ht="12.75" customHeight="1">
      <c r="H630" s="16"/>
    </row>
    <row r="631" ht="12.75" customHeight="1">
      <c r="H631" s="16"/>
    </row>
    <row r="632" ht="12.75" customHeight="1">
      <c r="H632" s="16"/>
    </row>
    <row r="633" ht="12.75" customHeight="1">
      <c r="H633" s="16"/>
    </row>
    <row r="634" ht="12.75" customHeight="1">
      <c r="H634" s="16"/>
    </row>
    <row r="635" ht="12.75" customHeight="1">
      <c r="H635" s="16"/>
    </row>
    <row r="636" ht="12.75" customHeight="1">
      <c r="H636" s="16"/>
    </row>
    <row r="637" ht="12.75" customHeight="1">
      <c r="H637" s="16"/>
    </row>
    <row r="638" ht="12.75" customHeight="1">
      <c r="H638" s="16"/>
    </row>
    <row r="639" ht="12.75" customHeight="1">
      <c r="H639" s="16"/>
    </row>
    <row r="640" ht="12.75" customHeight="1">
      <c r="H640" s="16"/>
    </row>
    <row r="641" ht="12.75" customHeight="1">
      <c r="H641" s="16"/>
    </row>
    <row r="642" ht="12.75" customHeight="1">
      <c r="H642" s="16"/>
    </row>
    <row r="643" ht="12.75" customHeight="1">
      <c r="H643" s="16"/>
    </row>
    <row r="644" ht="12.75" customHeight="1">
      <c r="H644" s="16"/>
    </row>
    <row r="645" ht="12.75" customHeight="1">
      <c r="H645" s="16"/>
    </row>
    <row r="646" ht="12.75" customHeight="1">
      <c r="H646" s="16"/>
    </row>
    <row r="647" ht="12.75" customHeight="1">
      <c r="H647" s="16"/>
    </row>
    <row r="648" ht="12.75" customHeight="1">
      <c r="H648" s="16"/>
    </row>
    <row r="649" ht="12.75" customHeight="1">
      <c r="H649" s="16"/>
    </row>
    <row r="650" ht="12.75" customHeight="1">
      <c r="H650" s="16"/>
    </row>
    <row r="651" ht="12.75" customHeight="1">
      <c r="H651" s="16"/>
    </row>
    <row r="652" ht="12.75" customHeight="1">
      <c r="H652" s="16"/>
    </row>
    <row r="653" ht="12.75" customHeight="1">
      <c r="H653" s="16"/>
    </row>
    <row r="654" ht="12.75" customHeight="1">
      <c r="H654" s="16"/>
    </row>
    <row r="655" ht="12.75" customHeight="1">
      <c r="H655" s="16"/>
    </row>
    <row r="656" ht="12.75" customHeight="1">
      <c r="H656" s="16"/>
    </row>
    <row r="657" ht="12.75" customHeight="1">
      <c r="H657" s="16"/>
    </row>
    <row r="658" ht="12.75" customHeight="1">
      <c r="H658" s="16"/>
    </row>
    <row r="659" ht="12.75" customHeight="1">
      <c r="H659" s="16"/>
    </row>
    <row r="660" ht="12.75" customHeight="1">
      <c r="H660" s="16"/>
    </row>
    <row r="661" ht="12.75" customHeight="1">
      <c r="H661" s="16"/>
    </row>
    <row r="662" ht="12.75" customHeight="1">
      <c r="H662" s="16"/>
    </row>
    <row r="663" ht="12.75" customHeight="1">
      <c r="H663" s="16"/>
    </row>
    <row r="664" ht="12.75" customHeight="1">
      <c r="H664" s="16"/>
    </row>
    <row r="665" ht="12.75" customHeight="1">
      <c r="H665" s="16"/>
    </row>
    <row r="666" ht="12.75" customHeight="1">
      <c r="H666" s="16"/>
    </row>
    <row r="667" ht="12.75" customHeight="1">
      <c r="H667" s="16"/>
    </row>
    <row r="668" ht="12.75" customHeight="1">
      <c r="H668" s="16"/>
    </row>
    <row r="669" ht="12.75" customHeight="1">
      <c r="H669" s="16"/>
    </row>
    <row r="670" ht="12.75" customHeight="1">
      <c r="H670" s="16"/>
    </row>
    <row r="671" ht="12.75" customHeight="1">
      <c r="H671" s="16"/>
    </row>
    <row r="672" ht="12.75" customHeight="1">
      <c r="H672" s="16"/>
    </row>
    <row r="673" ht="12.75" customHeight="1">
      <c r="H673" s="16"/>
    </row>
    <row r="674" ht="12.75" customHeight="1">
      <c r="H674" s="16"/>
    </row>
    <row r="675" ht="12.75" customHeight="1">
      <c r="H675" s="16"/>
    </row>
    <row r="676" ht="12.75" customHeight="1">
      <c r="H676" s="16"/>
    </row>
    <row r="677" ht="12.75" customHeight="1">
      <c r="H677" s="16"/>
    </row>
    <row r="678" ht="12.75" customHeight="1">
      <c r="H678" s="16"/>
    </row>
    <row r="679" ht="12.75" customHeight="1">
      <c r="H679" s="16"/>
    </row>
    <row r="680" ht="12.75" customHeight="1">
      <c r="H680" s="16"/>
    </row>
    <row r="681" ht="12.75" customHeight="1">
      <c r="H681" s="16"/>
    </row>
    <row r="682" ht="12.75" customHeight="1">
      <c r="H682" s="16"/>
    </row>
    <row r="683" ht="12.75" customHeight="1">
      <c r="H683" s="16"/>
    </row>
    <row r="684" ht="12.75" customHeight="1">
      <c r="H684" s="16"/>
    </row>
    <row r="685" ht="12.75" customHeight="1">
      <c r="H685" s="16"/>
    </row>
    <row r="686" ht="12.75" customHeight="1">
      <c r="H686" s="16"/>
    </row>
    <row r="687" ht="12.75" customHeight="1">
      <c r="H687" s="16"/>
    </row>
    <row r="688" ht="12.75" customHeight="1">
      <c r="H688" s="16"/>
    </row>
    <row r="689" ht="12.75" customHeight="1">
      <c r="H689" s="16"/>
    </row>
    <row r="690" ht="12.75" customHeight="1">
      <c r="H690" s="16"/>
    </row>
    <row r="691" ht="12.75" customHeight="1">
      <c r="H691" s="16"/>
    </row>
    <row r="692" ht="12.75" customHeight="1">
      <c r="H692" s="16"/>
    </row>
    <row r="693" ht="12.75" customHeight="1">
      <c r="H693" s="16"/>
    </row>
    <row r="694" ht="12.75" customHeight="1">
      <c r="H694" s="16"/>
    </row>
    <row r="695" ht="12.75" customHeight="1">
      <c r="H695" s="16"/>
    </row>
    <row r="696" ht="12.75" customHeight="1">
      <c r="H696" s="16"/>
    </row>
    <row r="697" ht="12.75" customHeight="1">
      <c r="H697" s="16"/>
    </row>
    <row r="698" ht="12.75" customHeight="1">
      <c r="H698" s="16"/>
    </row>
    <row r="699" ht="12.75" customHeight="1">
      <c r="H699" s="16"/>
    </row>
    <row r="700" ht="12.75" customHeight="1">
      <c r="H700" s="16"/>
    </row>
    <row r="701" ht="12.75" customHeight="1">
      <c r="H701" s="16"/>
    </row>
    <row r="702" ht="12.75" customHeight="1">
      <c r="H702" s="16"/>
    </row>
    <row r="703" ht="12.75" customHeight="1">
      <c r="H703" s="16"/>
    </row>
    <row r="704" ht="12.75" customHeight="1">
      <c r="H704" s="16"/>
    </row>
    <row r="705" ht="12.75" customHeight="1">
      <c r="H705" s="16"/>
    </row>
    <row r="706" ht="12.75" customHeight="1">
      <c r="H706" s="16"/>
    </row>
    <row r="707" ht="12.75" customHeight="1">
      <c r="H707" s="16"/>
    </row>
    <row r="708" ht="12.75" customHeight="1">
      <c r="H708" s="16"/>
    </row>
    <row r="709" ht="12.75" customHeight="1">
      <c r="H709" s="16"/>
    </row>
    <row r="710" ht="12.75" customHeight="1">
      <c r="H710" s="16"/>
    </row>
    <row r="711" ht="12.75" customHeight="1">
      <c r="H711" s="16"/>
    </row>
    <row r="712" ht="12.75" customHeight="1">
      <c r="H712" s="16"/>
    </row>
    <row r="713" ht="12.75" customHeight="1">
      <c r="H713" s="16"/>
    </row>
    <row r="714" ht="12.75" customHeight="1">
      <c r="H714" s="16"/>
    </row>
    <row r="715" ht="12.75" customHeight="1">
      <c r="H715" s="16"/>
    </row>
    <row r="716" ht="12.75" customHeight="1">
      <c r="H716" s="16"/>
    </row>
    <row r="717" ht="12.75" customHeight="1">
      <c r="H717" s="16"/>
    </row>
    <row r="718" ht="12.75" customHeight="1">
      <c r="H718" s="16"/>
    </row>
    <row r="719" ht="12.75" customHeight="1">
      <c r="H719" s="16"/>
    </row>
    <row r="720" ht="12.75" customHeight="1">
      <c r="H720" s="16"/>
    </row>
    <row r="721" ht="12.75" customHeight="1">
      <c r="H721" s="16"/>
    </row>
    <row r="722" ht="12.75" customHeight="1">
      <c r="H722" s="16"/>
    </row>
    <row r="723" ht="12.75" customHeight="1">
      <c r="H723" s="16"/>
    </row>
    <row r="724" ht="12.75" customHeight="1">
      <c r="H724" s="16"/>
    </row>
    <row r="725" ht="12.75" customHeight="1">
      <c r="H725" s="16"/>
    </row>
    <row r="726" ht="12.75" customHeight="1">
      <c r="H726" s="16"/>
    </row>
    <row r="727" ht="12.75" customHeight="1">
      <c r="H727" s="16"/>
    </row>
    <row r="728" ht="12.75" customHeight="1">
      <c r="H728" s="16"/>
    </row>
    <row r="729" ht="12.75" customHeight="1">
      <c r="H729" s="16"/>
    </row>
    <row r="730" ht="12.75" customHeight="1">
      <c r="H730" s="16"/>
    </row>
    <row r="731" ht="12.75" customHeight="1">
      <c r="H731" s="16"/>
    </row>
    <row r="732" ht="12.75" customHeight="1">
      <c r="H732" s="16"/>
    </row>
    <row r="733" ht="12.75" customHeight="1">
      <c r="H733" s="16"/>
    </row>
    <row r="734" ht="12.75" customHeight="1">
      <c r="H734" s="16"/>
    </row>
    <row r="735" ht="12.75" customHeight="1">
      <c r="H735" s="16"/>
    </row>
    <row r="736" ht="12.75" customHeight="1">
      <c r="H736" s="16"/>
    </row>
    <row r="737" ht="12.75" customHeight="1">
      <c r="H737" s="16"/>
    </row>
    <row r="738" ht="12.75" customHeight="1">
      <c r="H738" s="16"/>
    </row>
    <row r="739" ht="12.75" customHeight="1">
      <c r="H739" s="16"/>
    </row>
    <row r="740" ht="12.75" customHeight="1">
      <c r="H740" s="16"/>
    </row>
    <row r="741" ht="12.75" customHeight="1">
      <c r="H741" s="16"/>
    </row>
    <row r="742" ht="12.75" customHeight="1">
      <c r="H742" s="16"/>
    </row>
    <row r="743" ht="12.75" customHeight="1">
      <c r="H743" s="16"/>
    </row>
    <row r="744" ht="12.75" customHeight="1">
      <c r="H744" s="16"/>
    </row>
    <row r="745" ht="12.75" customHeight="1">
      <c r="H745" s="16"/>
    </row>
    <row r="746" ht="12.75" customHeight="1">
      <c r="H746" s="16"/>
    </row>
    <row r="747" ht="12.75" customHeight="1">
      <c r="H747" s="16"/>
    </row>
    <row r="748" ht="12.75" customHeight="1">
      <c r="H748" s="16"/>
    </row>
    <row r="749" ht="12.75" customHeight="1">
      <c r="H749" s="16"/>
    </row>
    <row r="750" ht="12.75" customHeight="1">
      <c r="H750" s="16"/>
    </row>
    <row r="751" ht="12.75" customHeight="1">
      <c r="H751" s="16"/>
    </row>
    <row r="752" ht="12.75" customHeight="1">
      <c r="H752" s="16"/>
    </row>
    <row r="753" ht="12.75" customHeight="1">
      <c r="H753" s="16"/>
    </row>
    <row r="754" ht="12.75" customHeight="1">
      <c r="H754" s="16"/>
    </row>
    <row r="755" ht="12.75" customHeight="1">
      <c r="H755" s="16"/>
    </row>
    <row r="756" ht="12.75" customHeight="1">
      <c r="H756" s="16"/>
    </row>
    <row r="757" ht="12.75" customHeight="1">
      <c r="H757" s="16"/>
    </row>
    <row r="758" ht="12.75" customHeight="1">
      <c r="H758" s="16"/>
    </row>
    <row r="759" ht="12.75" customHeight="1">
      <c r="H759" s="16"/>
    </row>
    <row r="760" ht="12.75" customHeight="1">
      <c r="H760" s="16"/>
    </row>
    <row r="761" ht="12.75" customHeight="1">
      <c r="H761" s="16"/>
    </row>
    <row r="762" ht="12.75" customHeight="1">
      <c r="H762" s="16"/>
    </row>
    <row r="763" ht="12.75" customHeight="1">
      <c r="H763" s="16"/>
    </row>
    <row r="764" ht="12.75" customHeight="1">
      <c r="H764" s="16"/>
    </row>
    <row r="765" ht="12.75" customHeight="1">
      <c r="H765" s="16"/>
    </row>
    <row r="766" ht="12.75" customHeight="1">
      <c r="H766" s="16"/>
    </row>
    <row r="767" ht="12.75" customHeight="1">
      <c r="H767" s="16"/>
    </row>
    <row r="768" ht="12.75" customHeight="1">
      <c r="H768" s="16"/>
    </row>
    <row r="769" ht="12.75" customHeight="1">
      <c r="H769" s="16"/>
    </row>
    <row r="770" ht="12.75" customHeight="1">
      <c r="H770" s="16"/>
    </row>
    <row r="771" ht="12.75" customHeight="1">
      <c r="H771" s="16"/>
    </row>
    <row r="772" ht="12.75" customHeight="1">
      <c r="H772" s="16"/>
    </row>
    <row r="773" ht="12.75" customHeight="1">
      <c r="H773" s="16"/>
    </row>
    <row r="774" ht="12.75" customHeight="1">
      <c r="H774" s="16"/>
    </row>
    <row r="775" ht="12.75" customHeight="1">
      <c r="H775" s="16"/>
    </row>
    <row r="776" ht="12.75" customHeight="1">
      <c r="H776" s="16"/>
    </row>
    <row r="777" ht="12.75" customHeight="1">
      <c r="H777" s="16"/>
    </row>
    <row r="778" ht="12.75" customHeight="1">
      <c r="H778" s="16"/>
    </row>
    <row r="779" ht="12.75" customHeight="1">
      <c r="H779" s="16"/>
    </row>
    <row r="780" ht="12.75" customHeight="1">
      <c r="H780" s="16"/>
    </row>
    <row r="781" ht="12.75" customHeight="1">
      <c r="H781" s="16"/>
    </row>
    <row r="782" ht="12.75" customHeight="1">
      <c r="H782" s="16"/>
    </row>
    <row r="783" ht="12.75" customHeight="1">
      <c r="H783" s="16"/>
    </row>
    <row r="784" ht="12.75" customHeight="1">
      <c r="H784" s="16"/>
    </row>
    <row r="785" ht="12.75" customHeight="1">
      <c r="H785" s="16"/>
    </row>
    <row r="786" ht="12.75" customHeight="1">
      <c r="H786" s="16"/>
    </row>
    <row r="787" ht="12.75" customHeight="1">
      <c r="H787" s="16"/>
    </row>
    <row r="788" ht="12.75" customHeight="1">
      <c r="H788" s="16"/>
    </row>
    <row r="789" ht="12.75" customHeight="1">
      <c r="H789" s="16"/>
    </row>
    <row r="790" ht="12.75" customHeight="1">
      <c r="H790" s="16"/>
    </row>
    <row r="791" ht="12.75" customHeight="1">
      <c r="H791" s="16"/>
    </row>
    <row r="792" ht="12.75" customHeight="1">
      <c r="H792" s="16"/>
    </row>
    <row r="793" ht="12.75" customHeight="1">
      <c r="H793" s="16"/>
    </row>
    <row r="794" ht="12.75" customHeight="1">
      <c r="H794" s="16"/>
    </row>
    <row r="795" ht="12.75" customHeight="1">
      <c r="H795" s="16"/>
    </row>
    <row r="796" ht="12.75" customHeight="1">
      <c r="H796" s="16"/>
    </row>
    <row r="797" ht="12.75" customHeight="1">
      <c r="H797" s="16"/>
    </row>
    <row r="798" ht="12.75" customHeight="1">
      <c r="H798" s="16"/>
    </row>
    <row r="799" ht="12.75" customHeight="1">
      <c r="H799" s="16"/>
    </row>
    <row r="800" ht="12.75" customHeight="1">
      <c r="H800" s="16"/>
    </row>
    <row r="801" ht="12.75" customHeight="1">
      <c r="H801" s="16"/>
    </row>
    <row r="802" ht="12.75" customHeight="1">
      <c r="H802" s="16"/>
    </row>
    <row r="803" ht="12.75" customHeight="1">
      <c r="H803" s="16"/>
    </row>
    <row r="804" ht="12.75" customHeight="1">
      <c r="H804" s="16"/>
    </row>
    <row r="805" ht="12.75" customHeight="1">
      <c r="H805" s="16"/>
    </row>
    <row r="806" ht="12.75" customHeight="1">
      <c r="H806" s="16"/>
    </row>
    <row r="807" ht="12.75" customHeight="1">
      <c r="H807" s="16"/>
    </row>
    <row r="808" ht="12.75" customHeight="1">
      <c r="H808" s="16"/>
    </row>
    <row r="809" ht="12.75" customHeight="1">
      <c r="H809" s="16"/>
    </row>
    <row r="810" ht="12.75" customHeight="1">
      <c r="H810" s="16"/>
    </row>
    <row r="811" ht="12.75" customHeight="1">
      <c r="H811" s="16"/>
    </row>
    <row r="812" ht="12.75" customHeight="1">
      <c r="H812" s="16"/>
    </row>
    <row r="813" ht="12.75" customHeight="1">
      <c r="H813" s="16"/>
    </row>
    <row r="814" ht="12.75" customHeight="1">
      <c r="H814" s="16"/>
    </row>
    <row r="815" ht="12.75" customHeight="1">
      <c r="H815" s="16"/>
    </row>
    <row r="816" ht="12.75" customHeight="1">
      <c r="H816" s="16"/>
    </row>
    <row r="817" ht="12.75" customHeight="1">
      <c r="H817" s="16"/>
    </row>
    <row r="818" ht="12.75" customHeight="1">
      <c r="H818" s="16"/>
    </row>
    <row r="819" ht="12.75" customHeight="1">
      <c r="H819" s="16"/>
    </row>
    <row r="820" ht="12.75" customHeight="1">
      <c r="H820" s="16"/>
    </row>
    <row r="821" ht="12.75" customHeight="1">
      <c r="H821" s="16"/>
    </row>
    <row r="822" ht="12.75" customHeight="1">
      <c r="H822" s="16"/>
    </row>
    <row r="823" ht="12.75" customHeight="1">
      <c r="H823" s="16"/>
    </row>
    <row r="824" ht="12.75" customHeight="1">
      <c r="H824" s="16"/>
    </row>
    <row r="825" ht="12.75" customHeight="1">
      <c r="H825" s="16"/>
    </row>
    <row r="826" ht="12.75" customHeight="1">
      <c r="H826" s="16"/>
    </row>
    <row r="827" ht="12.75" customHeight="1">
      <c r="H827" s="16"/>
    </row>
    <row r="828" ht="12.75" customHeight="1">
      <c r="H828" s="16"/>
    </row>
    <row r="829" ht="12.75" customHeight="1">
      <c r="H829" s="16"/>
    </row>
    <row r="830" ht="12.75" customHeight="1">
      <c r="H830" s="16"/>
    </row>
    <row r="831" ht="12.75" customHeight="1">
      <c r="H831" s="16"/>
    </row>
    <row r="832" ht="12.75" customHeight="1">
      <c r="H832" s="16"/>
    </row>
    <row r="833" ht="12.75" customHeight="1">
      <c r="H833" s="16"/>
    </row>
    <row r="834" ht="12.75" customHeight="1">
      <c r="H834" s="16"/>
    </row>
    <row r="835" ht="12.75" customHeight="1">
      <c r="H835" s="16"/>
    </row>
    <row r="836" ht="12.75" customHeight="1">
      <c r="H836" s="16"/>
    </row>
    <row r="837" ht="12.75" customHeight="1">
      <c r="H837" s="16"/>
    </row>
    <row r="838" ht="12.75" customHeight="1">
      <c r="H838" s="16"/>
    </row>
    <row r="839" ht="12.75" customHeight="1">
      <c r="H839" s="16"/>
    </row>
    <row r="840" ht="12.75" customHeight="1">
      <c r="H840" s="16"/>
    </row>
    <row r="841" ht="12.75" customHeight="1">
      <c r="H841" s="16"/>
    </row>
    <row r="842" ht="12.75" customHeight="1">
      <c r="H842" s="16"/>
    </row>
    <row r="843" ht="12.75" customHeight="1">
      <c r="H843" s="16"/>
    </row>
    <row r="844" ht="12.75" customHeight="1">
      <c r="H844" s="16"/>
    </row>
    <row r="845" ht="12.75" customHeight="1">
      <c r="H845" s="16"/>
    </row>
    <row r="846" ht="12.75" customHeight="1">
      <c r="H846" s="16"/>
    </row>
    <row r="847" ht="12.75" customHeight="1">
      <c r="H847" s="16"/>
    </row>
    <row r="848" ht="12.75" customHeight="1">
      <c r="H848" s="16"/>
    </row>
    <row r="849" ht="12.75" customHeight="1">
      <c r="H849" s="16"/>
    </row>
    <row r="850" ht="12.75" customHeight="1">
      <c r="H850" s="16"/>
    </row>
    <row r="851" ht="12.75" customHeight="1">
      <c r="H851" s="16"/>
    </row>
    <row r="852" ht="12.75" customHeight="1">
      <c r="H852" s="16"/>
    </row>
    <row r="853" ht="12.75" customHeight="1">
      <c r="H853" s="16"/>
    </row>
    <row r="854" ht="12.75" customHeight="1">
      <c r="H854" s="16"/>
    </row>
    <row r="855" ht="12.75" customHeight="1">
      <c r="H855" s="16"/>
    </row>
    <row r="856" ht="12.75" customHeight="1">
      <c r="H856" s="16"/>
    </row>
    <row r="857" ht="12.75" customHeight="1">
      <c r="H857" s="16"/>
    </row>
    <row r="858" ht="12.75" customHeight="1">
      <c r="H858" s="16"/>
    </row>
    <row r="859" ht="12.75" customHeight="1">
      <c r="H859" s="16"/>
    </row>
    <row r="860" ht="12.75" customHeight="1">
      <c r="H860" s="16"/>
    </row>
    <row r="861" ht="12.75" customHeight="1">
      <c r="H861" s="16"/>
    </row>
    <row r="862" ht="12.75" customHeight="1">
      <c r="H862" s="16"/>
    </row>
    <row r="863" ht="12.75" customHeight="1">
      <c r="H863" s="16"/>
    </row>
    <row r="864" ht="12.75" customHeight="1">
      <c r="H864" s="16"/>
    </row>
    <row r="865" ht="12.75" customHeight="1">
      <c r="H865" s="16"/>
    </row>
    <row r="866" ht="12.75" customHeight="1">
      <c r="H866" s="16"/>
    </row>
    <row r="867" ht="12.75" customHeight="1">
      <c r="H867" s="16"/>
    </row>
    <row r="868" ht="12.75" customHeight="1">
      <c r="H868" s="16"/>
    </row>
    <row r="869" ht="12.75" customHeight="1">
      <c r="H869" s="16"/>
    </row>
    <row r="870" ht="12.75" customHeight="1">
      <c r="H870" s="16"/>
    </row>
    <row r="871" ht="12.75" customHeight="1">
      <c r="H871" s="16"/>
    </row>
    <row r="872" ht="12.75" customHeight="1">
      <c r="H872" s="16"/>
    </row>
    <row r="873" ht="12.75" customHeight="1">
      <c r="H873" s="16"/>
    </row>
    <row r="874" ht="12.75" customHeight="1">
      <c r="H874" s="16"/>
    </row>
    <row r="875" ht="12.75" customHeight="1">
      <c r="H875" s="16"/>
    </row>
    <row r="876" ht="12.75" customHeight="1">
      <c r="H876" s="16"/>
    </row>
    <row r="877" ht="12.75" customHeight="1">
      <c r="H877" s="16"/>
    </row>
    <row r="878" ht="12.75" customHeight="1">
      <c r="H878" s="16"/>
    </row>
    <row r="879" ht="12.75" customHeight="1">
      <c r="H879" s="16"/>
    </row>
    <row r="880" ht="12.75" customHeight="1">
      <c r="H880" s="16"/>
    </row>
    <row r="881" ht="12.75" customHeight="1">
      <c r="H881" s="16"/>
    </row>
    <row r="882" ht="12.75" customHeight="1">
      <c r="H882" s="16"/>
    </row>
    <row r="883" ht="12.75" customHeight="1">
      <c r="H883" s="16"/>
    </row>
    <row r="884" ht="12.75" customHeight="1">
      <c r="H884" s="16"/>
    </row>
    <row r="885" ht="12.75" customHeight="1">
      <c r="H885" s="16"/>
    </row>
    <row r="886" ht="12.75" customHeight="1">
      <c r="H886" s="16"/>
    </row>
    <row r="887" ht="12.75" customHeight="1">
      <c r="H887" s="16"/>
    </row>
    <row r="888" ht="12.75" customHeight="1">
      <c r="H888" s="16"/>
    </row>
    <row r="889" ht="12.75" customHeight="1">
      <c r="H889" s="16"/>
    </row>
    <row r="890" ht="12.75" customHeight="1">
      <c r="H890" s="16"/>
    </row>
    <row r="891" ht="12.75" customHeight="1">
      <c r="H891" s="16"/>
    </row>
    <row r="892" ht="12.75" customHeight="1">
      <c r="H892" s="16"/>
    </row>
    <row r="893" ht="12.75" customHeight="1">
      <c r="H893" s="16"/>
    </row>
    <row r="894" ht="12.75" customHeight="1">
      <c r="H894" s="16"/>
    </row>
    <row r="895" ht="12.75" customHeight="1">
      <c r="H895" s="16"/>
    </row>
    <row r="896" ht="12.75" customHeight="1">
      <c r="H896" s="16"/>
    </row>
    <row r="897" ht="12.75" customHeight="1">
      <c r="H897" s="16"/>
    </row>
    <row r="898" ht="12.75" customHeight="1">
      <c r="H898" s="16"/>
    </row>
    <row r="899" ht="12.75" customHeight="1">
      <c r="H899" s="16"/>
    </row>
    <row r="900" ht="12.75" customHeight="1">
      <c r="H900" s="16"/>
    </row>
    <row r="901" ht="12.75" customHeight="1">
      <c r="H901" s="16"/>
    </row>
    <row r="902" ht="12.75" customHeight="1">
      <c r="H902" s="16"/>
    </row>
    <row r="903" ht="12.75" customHeight="1">
      <c r="H903" s="16"/>
    </row>
    <row r="904" ht="12.75" customHeight="1">
      <c r="H904" s="16"/>
    </row>
    <row r="905" ht="12.75" customHeight="1">
      <c r="H905" s="16"/>
    </row>
    <row r="906" ht="12.75" customHeight="1">
      <c r="H906" s="16"/>
    </row>
    <row r="907" ht="12.75" customHeight="1">
      <c r="H907" s="16"/>
    </row>
    <row r="908" ht="12.75" customHeight="1">
      <c r="H908" s="16"/>
    </row>
    <row r="909" ht="12.75" customHeight="1">
      <c r="H909" s="16"/>
    </row>
    <row r="910" ht="12.75" customHeight="1">
      <c r="H910" s="16"/>
    </row>
    <row r="911" ht="12.75" customHeight="1">
      <c r="H911" s="16"/>
    </row>
    <row r="912" ht="12.75" customHeight="1">
      <c r="H912" s="16"/>
    </row>
    <row r="913" ht="12.75" customHeight="1">
      <c r="H913" s="16"/>
    </row>
    <row r="914" ht="12.75" customHeight="1">
      <c r="H914" s="16"/>
    </row>
    <row r="915" ht="12.75" customHeight="1">
      <c r="H915" s="16"/>
    </row>
    <row r="916" ht="12.75" customHeight="1">
      <c r="H916" s="16"/>
    </row>
    <row r="917" ht="12.75" customHeight="1">
      <c r="H917" s="16"/>
    </row>
    <row r="918" ht="12.75" customHeight="1">
      <c r="H918" s="16"/>
    </row>
    <row r="919" ht="12.75" customHeight="1">
      <c r="H919" s="16"/>
    </row>
    <row r="920" ht="12.75" customHeight="1">
      <c r="H920" s="16"/>
    </row>
    <row r="921" ht="12.75" customHeight="1">
      <c r="H921" s="16"/>
    </row>
    <row r="922" ht="12.75" customHeight="1">
      <c r="H922" s="16"/>
    </row>
    <row r="923" ht="12.75" customHeight="1">
      <c r="H923" s="16"/>
    </row>
    <row r="924" ht="12.75" customHeight="1">
      <c r="H924" s="16"/>
    </row>
    <row r="925" ht="12.75" customHeight="1">
      <c r="H925" s="16"/>
    </row>
    <row r="926" ht="12.75" customHeight="1">
      <c r="H926" s="16"/>
    </row>
    <row r="927" ht="12.75" customHeight="1">
      <c r="H927" s="16"/>
    </row>
    <row r="928" ht="12.75" customHeight="1">
      <c r="H928" s="16"/>
    </row>
    <row r="929" ht="12.75" customHeight="1">
      <c r="H929" s="16"/>
    </row>
    <row r="930" ht="12.75" customHeight="1">
      <c r="H930" s="16"/>
    </row>
    <row r="931" ht="12.75" customHeight="1">
      <c r="H931" s="16"/>
    </row>
    <row r="932" ht="12.75" customHeight="1">
      <c r="H932" s="16"/>
    </row>
    <row r="933" ht="12.75" customHeight="1">
      <c r="H933" s="16"/>
    </row>
    <row r="934" ht="12.75" customHeight="1">
      <c r="H934" s="16"/>
    </row>
    <row r="935" ht="12.75" customHeight="1">
      <c r="H935" s="16"/>
    </row>
    <row r="936" ht="12.75" customHeight="1">
      <c r="H936" s="16"/>
    </row>
    <row r="937" ht="12.75" customHeight="1">
      <c r="H937" s="16"/>
    </row>
    <row r="938" ht="12.75" customHeight="1">
      <c r="H938" s="16"/>
    </row>
    <row r="939" ht="12.75" customHeight="1">
      <c r="H939" s="16"/>
    </row>
    <row r="940" ht="12.75" customHeight="1">
      <c r="H940" s="16"/>
    </row>
    <row r="941" ht="12.75" customHeight="1">
      <c r="H941" s="16"/>
    </row>
    <row r="942" ht="12.75" customHeight="1">
      <c r="H942" s="16"/>
    </row>
    <row r="943" ht="12.75" customHeight="1">
      <c r="H943" s="16"/>
    </row>
    <row r="944" ht="12.75" customHeight="1">
      <c r="H944" s="16"/>
    </row>
    <row r="945" ht="12.75" customHeight="1">
      <c r="H945" s="16"/>
    </row>
    <row r="946" ht="12.75" customHeight="1">
      <c r="H946" s="16"/>
    </row>
    <row r="947" ht="12.75" customHeight="1">
      <c r="H947" s="16"/>
    </row>
    <row r="948" ht="12.75" customHeight="1">
      <c r="H948" s="16"/>
    </row>
    <row r="949" ht="12.75" customHeight="1">
      <c r="H949" s="16"/>
    </row>
    <row r="950" ht="12.75" customHeight="1">
      <c r="H950" s="16"/>
    </row>
    <row r="951" ht="12.75" customHeight="1">
      <c r="H951" s="16"/>
    </row>
    <row r="952" ht="12.75" customHeight="1">
      <c r="H952" s="16"/>
    </row>
    <row r="953" ht="12.75" customHeight="1">
      <c r="H953" s="16"/>
    </row>
    <row r="954" ht="12.75" customHeight="1">
      <c r="H954" s="16"/>
    </row>
    <row r="955" ht="12.75" customHeight="1">
      <c r="H955" s="16"/>
    </row>
    <row r="956" ht="12.75" customHeight="1">
      <c r="H956" s="16"/>
    </row>
    <row r="957" ht="12.75" customHeight="1">
      <c r="H957" s="16"/>
    </row>
    <row r="958" ht="12.75" customHeight="1">
      <c r="H958" s="16"/>
    </row>
    <row r="959" ht="12.75" customHeight="1">
      <c r="H959" s="16"/>
    </row>
    <row r="960" ht="12.75" customHeight="1">
      <c r="H960" s="16"/>
    </row>
    <row r="961" ht="12.75" customHeight="1">
      <c r="H961" s="16"/>
    </row>
    <row r="962" ht="12.75" customHeight="1">
      <c r="H962" s="16"/>
    </row>
    <row r="963" ht="12.75" customHeight="1">
      <c r="H963" s="16"/>
    </row>
    <row r="964" ht="12.75" customHeight="1">
      <c r="H964" s="16"/>
    </row>
    <row r="965" ht="12.75" customHeight="1">
      <c r="H965" s="16"/>
    </row>
    <row r="966" ht="12.75" customHeight="1">
      <c r="H966" s="16"/>
    </row>
    <row r="967" ht="12.75" customHeight="1">
      <c r="H967" s="16"/>
    </row>
    <row r="968" ht="12.75" customHeight="1">
      <c r="H968" s="16"/>
    </row>
    <row r="969" ht="12.75" customHeight="1">
      <c r="H969" s="16"/>
    </row>
    <row r="970" ht="12.75" customHeight="1">
      <c r="H970" s="16"/>
    </row>
    <row r="971" ht="12.75" customHeight="1">
      <c r="H971" s="16"/>
    </row>
    <row r="972" ht="12.75" customHeight="1">
      <c r="H972" s="16"/>
    </row>
    <row r="973" ht="12.75" customHeight="1">
      <c r="H973" s="16"/>
    </row>
    <row r="974" ht="12.75" customHeight="1">
      <c r="H974" s="16"/>
    </row>
    <row r="975" ht="12.75" customHeight="1">
      <c r="H975" s="16"/>
    </row>
    <row r="976" ht="12.75" customHeight="1">
      <c r="H976" s="16"/>
    </row>
    <row r="977" ht="12.75" customHeight="1">
      <c r="H977" s="16"/>
    </row>
    <row r="978" ht="12.75" customHeight="1">
      <c r="H978" s="16"/>
    </row>
    <row r="979" ht="12.75" customHeight="1">
      <c r="H979" s="16"/>
    </row>
    <row r="980" ht="12.75" customHeight="1">
      <c r="H980" s="16"/>
    </row>
    <row r="981" ht="12.75" customHeight="1">
      <c r="H981" s="16"/>
    </row>
    <row r="982" ht="12.75" customHeight="1">
      <c r="H982" s="16"/>
    </row>
    <row r="983" ht="12.75" customHeight="1">
      <c r="H983" s="16"/>
    </row>
    <row r="984" ht="12.75" customHeight="1">
      <c r="H984" s="16"/>
    </row>
    <row r="985" ht="12.75" customHeight="1">
      <c r="H985" s="16"/>
    </row>
    <row r="986" ht="12.75" customHeight="1">
      <c r="H986" s="16"/>
    </row>
    <row r="987" ht="12.75" customHeight="1">
      <c r="H987" s="16"/>
    </row>
    <row r="988" ht="12.75" customHeight="1">
      <c r="H988" s="16"/>
    </row>
    <row r="989" ht="12.75" customHeight="1">
      <c r="H989" s="16"/>
    </row>
    <row r="990" ht="12.75" customHeight="1">
      <c r="H990" s="16"/>
    </row>
    <row r="991" ht="12.75" customHeight="1">
      <c r="H991" s="16"/>
    </row>
    <row r="992" ht="12.75" customHeight="1">
      <c r="H992" s="16"/>
    </row>
    <row r="993" ht="12.75" customHeight="1">
      <c r="H993" s="16"/>
    </row>
    <row r="994" ht="12.75" customHeight="1">
      <c r="H994" s="16"/>
    </row>
    <row r="995" ht="12.75" customHeight="1">
      <c r="H995" s="16"/>
    </row>
    <row r="996" ht="12.75" customHeight="1">
      <c r="H996" s="16"/>
    </row>
    <row r="997" ht="12.75" customHeight="1">
      <c r="H997" s="16"/>
    </row>
    <row r="998" ht="12.75" customHeight="1">
      <c r="H998" s="16"/>
    </row>
    <row r="999" ht="12.75" customHeight="1">
      <c r="H999" s="16"/>
    </row>
    <row r="1000" ht="12.75" customHeight="1">
      <c r="H1000" s="16"/>
    </row>
  </sheetData>
  <conditionalFormatting sqref="B3:F17 H3:I17">
    <cfRule type="expression" dxfId="3" priority="1" stopIfTrue="1">
      <formula>OR($G3="Planned",$G3="Unplanned")</formula>
    </cfRule>
  </conditionalFormatting>
  <conditionalFormatting sqref="B3:F17 H3:I17">
    <cfRule type="expression" dxfId="4" priority="2" stopIfTrue="1">
      <formula>$G3="Ongoing"</formula>
    </cfRule>
  </conditionalFormatting>
  <conditionalFormatting sqref="F18">
    <cfRule type="expression" dxfId="3" priority="3" stopIfTrue="1">
      <formula>$G18="Planned"</formula>
    </cfRule>
  </conditionalFormatting>
  <conditionalFormatting sqref="F18">
    <cfRule type="expression" dxfId="4" priority="4" stopIfTrue="1">
      <formula>$G18="Ongoing"</formula>
    </cfRule>
  </conditionalFormatting>
  <conditionalFormatting sqref="G3:G17">
    <cfRule type="expression" dxfId="3" priority="5" stopIfTrue="1">
      <formula>$G3="Planned"</formula>
    </cfRule>
  </conditionalFormatting>
  <conditionalFormatting sqref="G3:G17">
    <cfRule type="expression" dxfId="4" priority="6" stopIfTrue="1">
      <formula>$G3="Ongoing"</formula>
    </cfRule>
  </conditionalFormatting>
  <conditionalFormatting sqref="G3:G17">
    <cfRule type="cellIs" dxfId="5" priority="7" stopIfTrue="1" operator="equal">
      <formula>"Unplanned"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