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f\Desktop\School\Summer 2018\Winery\Github\BOM\"/>
    </mc:Choice>
  </mc:AlternateContent>
  <xr:revisionPtr revIDLastSave="0" documentId="13_ncr:1_{A9A08ABD-21C9-46A6-BF63-CCF356ACF91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4" i="1" l="1"/>
  <c r="F8" i="1"/>
  <c r="F35" i="1"/>
  <c r="F34" i="1"/>
  <c r="F30" i="1"/>
  <c r="F39" i="1"/>
  <c r="F38" i="1"/>
  <c r="F37" i="1"/>
  <c r="F56" i="1"/>
  <c r="F55" i="1"/>
  <c r="F54" i="1"/>
  <c r="F29" i="1"/>
  <c r="F28" i="1"/>
  <c r="F27" i="1"/>
  <c r="F13" i="1"/>
  <c r="F9" i="1"/>
  <c r="F10" i="1"/>
  <c r="F6" i="1"/>
  <c r="F7" i="1"/>
  <c r="F4" i="1"/>
  <c r="F3" i="1"/>
  <c r="F5" i="1"/>
  <c r="F52" i="1" l="1"/>
  <c r="F53" i="1"/>
  <c r="F57" i="1"/>
  <c r="F58" i="1"/>
  <c r="F59" i="1"/>
  <c r="F60" i="1"/>
  <c r="F61" i="1"/>
  <c r="F62" i="1"/>
  <c r="F26" i="1" l="1"/>
  <c r="F15" i="1" l="1"/>
  <c r="F42" i="1" l="1"/>
  <c r="F20" i="1" l="1"/>
  <c r="F21" i="1"/>
  <c r="F22" i="1"/>
  <c r="F23" i="1"/>
  <c r="F24" i="1"/>
  <c r="F25" i="1"/>
  <c r="F40" i="1"/>
  <c r="F41" i="1"/>
  <c r="F46" i="1"/>
  <c r="F47" i="1"/>
  <c r="F48" i="1"/>
  <c r="F49" i="1"/>
  <c r="F50" i="1"/>
  <c r="F44" i="1"/>
  <c r="F11" i="1"/>
  <c r="F36" i="1"/>
  <c r="F33" i="1"/>
  <c r="F43" i="1" l="1"/>
  <c r="H54" i="1"/>
  <c r="F12" i="1"/>
  <c r="H19" i="1" l="1"/>
</calcChain>
</file>

<file path=xl/sharedStrings.xml><?xml version="1.0" encoding="utf-8"?>
<sst xmlns="http://schemas.openxmlformats.org/spreadsheetml/2006/main" count="180" uniqueCount="139">
  <si>
    <t>Name</t>
  </si>
  <si>
    <t>Description</t>
  </si>
  <si>
    <t>Link</t>
  </si>
  <si>
    <t>Price</t>
  </si>
  <si>
    <t>Quantity</t>
  </si>
  <si>
    <t>Total</t>
  </si>
  <si>
    <t>MicroSD card breakout board</t>
  </si>
  <si>
    <t>Allows MicroSD card to be inserted in Arduino</t>
  </si>
  <si>
    <t>https://www.adafruit.com/product/254</t>
  </si>
  <si>
    <t>https://www.mouser.com/ProductDetail/Switchcraft/L712AS?qs=sGAEpiMZZMtnOp%252bbbqA00%252bEHFRoiCocrlIjdnjHQpsQ%3d</t>
  </si>
  <si>
    <t>External antenna for XBee</t>
  </si>
  <si>
    <t>https://www.digikey.com/product-detail/en/W1038/553-1476-ND/1619691</t>
  </si>
  <si>
    <t>Fabrication</t>
  </si>
  <si>
    <t>Xbee headers</t>
  </si>
  <si>
    <t>header pins fo Xbee module</t>
  </si>
  <si>
    <t>https://www.digikey.com/product-detail/en/NPPN101BFCN-RC/S5751-10-ND/804812</t>
  </si>
  <si>
    <t>Standoff</t>
  </si>
  <si>
    <t>Standoff for the PCB</t>
  </si>
  <si>
    <t>https://www.digikey.com/product-detail/en/8407/8407K-ND/255374</t>
  </si>
  <si>
    <t>Bluetooth module</t>
  </si>
  <si>
    <t>https://www.adafruit.com/product/2479</t>
  </si>
  <si>
    <t>Power connector (Female)</t>
  </si>
  <si>
    <t>Power connector (Male)</t>
  </si>
  <si>
    <t>Header pins</t>
  </si>
  <si>
    <t>Mega headers</t>
  </si>
  <si>
    <t>2x18</t>
  </si>
  <si>
    <t>https://www.digikey.com/products/en?KeyWords=PPTC182LFBN-RC&amp;WT.z_header=search_go</t>
  </si>
  <si>
    <t>1x8</t>
  </si>
  <si>
    <t>https://www.digikey.com/products/en?KeyWords=PPTC081LFBN-RC&amp;WT.z_header=search_go</t>
  </si>
  <si>
    <t>1x6</t>
  </si>
  <si>
    <t>https://www.digikey.com/products/en?KeyWords=PPTC061LFBN-RC&amp;WT.z_header=search_go</t>
  </si>
  <si>
    <t>module headers</t>
  </si>
  <si>
    <t>1x4</t>
  </si>
  <si>
    <t>https://www.digikey.com/product-detail/en/sullins-connector-solutions/PPTC041LFBN-RC/S7002-ND/810144</t>
  </si>
  <si>
    <t>1x5</t>
  </si>
  <si>
    <t>https://www.digikey.com/product-detail/en/sullins-connector-solutions/PPTC051LFBN-RC/S6103-ND/807239</t>
  </si>
  <si>
    <t>Modules</t>
  </si>
  <si>
    <t>Misc</t>
  </si>
  <si>
    <t>9 Pin D Sub connector (Male)</t>
  </si>
  <si>
    <t>9 pin connector for RS232 between HART modem and shifter</t>
  </si>
  <si>
    <t>https://www.digikey.com/product-detail/en/assmann-wsw-components/A-DS-09-LL-Z/AE10972-ND/1241781</t>
  </si>
  <si>
    <t>9 Pin D Sub connector (Female)</t>
  </si>
  <si>
    <t>https://www.digikey.com/product-detail/en/assmann-wsw-components/A-DF-09-LL-Z/AE11063-ND/5051922</t>
  </si>
  <si>
    <t>24 gauge single conductor cable</t>
  </si>
  <si>
    <t>Hook-up wire (Red)</t>
  </si>
  <si>
    <t>https://www.digikey.com/product-detail/en/cnc-tech/1569-24-1-0500-004-1-TS/CN521R-25-ND/7065819</t>
  </si>
  <si>
    <t>Hook-up wire (White)</t>
  </si>
  <si>
    <t>https://www.digikey.com/product-detail/en/cnc-tech/1569-24-1-0500-002-1-TS/CN519W-25-ND/7065817</t>
  </si>
  <si>
    <t>Hook-up wire (Black)</t>
  </si>
  <si>
    <t>https://www.digikey.com/product-detail/en/cnc-tech/1569-24-1-0500-001-1-TS/CN518B-25-ND/7065816</t>
  </si>
  <si>
    <t>Power connector for the Arduino</t>
  </si>
  <si>
    <t>https://www.mouser.com/ProductDetail/Switchcraft/S761KS17?qs=%2fha2pyFadujBb7H9EWMN%252b%252bbryeyvjFqMMbhaz26oiV4%3d</t>
  </si>
  <si>
    <t>9 Pin Serial Ribbon Cable (18 inches)</t>
  </si>
  <si>
    <t>Ribbon cable for RS232 between HART modem and shifter (may be too long)</t>
  </si>
  <si>
    <t>https://www.smarthome.com/elk-w040a-m1-cable-to-db9-serial-ribbon-cable.html</t>
  </si>
  <si>
    <t>Connector + cable for Pressure sensor</t>
  </si>
  <si>
    <t>https://www.automationdirect.com/adc/Shopping/Catalog/Wiring_Solutions/Micro_(M12)_Receptacles/7231-13501-9710050</t>
  </si>
  <si>
    <t>M12 type connector and bare wire for pressure sensors</t>
  </si>
  <si>
    <t>Female DB9</t>
  </si>
  <si>
    <t>Female DB9, solderable</t>
  </si>
  <si>
    <t>https://www.sparkfun.com/products/429</t>
  </si>
  <si>
    <t>Fabrication for PCB</t>
  </si>
  <si>
    <t>RTC</t>
  </si>
  <si>
    <t>Real Time Clock module to keep time</t>
  </si>
  <si>
    <t>https://www.adafruit.com/product/3295</t>
  </si>
  <si>
    <t>Arrived?</t>
  </si>
  <si>
    <t>no</t>
  </si>
  <si>
    <t>Power connector for sensor</t>
  </si>
  <si>
    <t>4 pin circular power connector for sensor current loop</t>
  </si>
  <si>
    <t>https://www.digikey.com/product-detail/en/te-connectivity-amp-connectors/T4032014041-000/A126819-ND/7927418</t>
  </si>
  <si>
    <t>Power connector cable for sensor</t>
  </si>
  <si>
    <t>4 pin circular power connector sensor</t>
  </si>
  <si>
    <t>https://www.digikey.com/product-detail/en/omron-electronics-inc-emc-div/XS3F-M421-405-A/OR1156-ND/1829630</t>
  </si>
  <si>
    <t>yes</t>
  </si>
  <si>
    <t>Arduino MEGA</t>
  </si>
  <si>
    <t>Microcontroller with ability for module extension</t>
  </si>
  <si>
    <t>https://store.arduino.cc/usa/arduino-mega-2560-rev3</t>
  </si>
  <si>
    <t>RS232 Shifter without DB9</t>
  </si>
  <si>
    <t>RS232 shifter board</t>
  </si>
  <si>
    <t>https://www.sparkfun.com/products/8780</t>
  </si>
  <si>
    <t>HART Modem</t>
  </si>
  <si>
    <t>Modem to convert HART to Modbus</t>
  </si>
  <si>
    <t>link</t>
  </si>
  <si>
    <t>only one</t>
  </si>
  <si>
    <t>250Ω Resistor</t>
  </si>
  <si>
    <t>Resistor to put in current loop</t>
  </si>
  <si>
    <t>Power supply for Arduino</t>
  </si>
  <si>
    <t>9V 1.5A AC/DC power supply for Arduino</t>
  </si>
  <si>
    <t>https://www.sparkfun.com/products/298</t>
  </si>
  <si>
    <t>USB to RS232</t>
  </si>
  <si>
    <t>Cable required to configure the HART modem from computer</t>
  </si>
  <si>
    <t>https://www.adafruit.com/product/18</t>
  </si>
  <si>
    <t>DB9 Gender changer</t>
  </si>
  <si>
    <t>https://www.digikey.com/product-detail/en/assmann-wsw-components/AB410/AE10295-ND/1630255</t>
  </si>
  <si>
    <t>M/M DB9 gender changer</t>
  </si>
  <si>
    <t>Module standoff</t>
  </si>
  <si>
    <t>For RTC, MicroSD, Bluetooth modules</t>
  </si>
  <si>
    <t>https://www.digikey.com/product-detail/en/raf-electronic-hardware/4504-256-AL-7/1772-1559-ND/7680970</t>
  </si>
  <si>
    <t>For RS232 shifters</t>
  </si>
  <si>
    <t>https://www.digikey.com/product-detail/en/wurth-electronics-inc/971100244/732-12918-ND/9488622</t>
  </si>
  <si>
    <t>For RS485 shifter</t>
  </si>
  <si>
    <t>https://www.digikey.com/product-detail/en/raf-electronic-hardware/4504-440-AL-7/1772-1889-ND/7681300</t>
  </si>
  <si>
    <t>T-coupler M12</t>
  </si>
  <si>
    <t>Parallel combination of sensors</t>
  </si>
  <si>
    <t>https://www.automationdirect.com/adc/Shopping/Catalog/Cables/Sensors_-z-_Switches/Field_Wireable_Connectors_-a-_T-Couplers/7000-41181-0000000</t>
  </si>
  <si>
    <t>M12 female connector with wire</t>
  </si>
  <si>
    <t>T-couple accepts female output</t>
  </si>
  <si>
    <t>https://www.automationdirect.com/adc/Shopping/Catalog/Cables/Sensors_-z-_Switches/Micro_(M12)_Receptacles/7231-13541-9710050</t>
  </si>
  <si>
    <t>M12 Male Connector</t>
  </si>
  <si>
    <t>To house bare wires</t>
  </si>
  <si>
    <t>https://www.automationdirect.com/adc/Shopping/Catalog/Wiring_Solutions/Field_Wireable_Connectors_-a-_T-Couplers/7000-12701-0000000</t>
  </si>
  <si>
    <t>Enclosure (10.00 x 7.00 x 4.06 inch)</t>
  </si>
  <si>
    <t xml:space="preserve">New enclosure </t>
  </si>
  <si>
    <t>https://www.polycase.com/ml-70f-1508</t>
  </si>
  <si>
    <t>Mounting Panel</t>
  </si>
  <si>
    <t>New mounting panel</t>
  </si>
  <si>
    <t>https://www.polycase.com/ml-70k</t>
  </si>
  <si>
    <t>Din rail (35mm x 7.5mm x 225mm)</t>
  </si>
  <si>
    <t>To mount HART modems</t>
  </si>
  <si>
    <t>https://www.polycase.com/dr-56</t>
  </si>
  <si>
    <t>Breakaway header pins</t>
  </si>
  <si>
    <t>To mount arduino on carrier</t>
  </si>
  <si>
    <t>https://www.sparkfun.com/products/116</t>
  </si>
  <si>
    <t>3/8 inch standoff (10pcs)</t>
  </si>
  <si>
    <t>To mount Arduino onto mounting panel</t>
  </si>
  <si>
    <t>https://www.sparkfun.com/products/10463</t>
  </si>
  <si>
    <t>1/4 inch screws (10pcs)</t>
  </si>
  <si>
    <t>For standoffs</t>
  </si>
  <si>
    <t>https://www.sparkfun.com/products/10453</t>
  </si>
  <si>
    <t>Xbee module</t>
  </si>
  <si>
    <t>https://www.digikey.com/product-detail/en/XBP24-AUI-001/XBP24-AUI-001-ND/935970</t>
  </si>
  <si>
    <t>Xbee antenna wire</t>
  </si>
  <si>
    <t>https://www.digikey.com/products/en/rf-if-and-rfid/rf-accessories/866?k=rp-sma%20to%20ufl</t>
  </si>
  <si>
    <t>RS485 to TTL</t>
  </si>
  <si>
    <t>RS485 shifter for Redox</t>
  </si>
  <si>
    <t>https://www.amazon.com/gp/product/B01FDD52Y2/ref=ppx_yo_dt_b_asin_title_o07_s00?ie=UTF8&amp;psc=1</t>
  </si>
  <si>
    <t>USB to RS485</t>
  </si>
  <si>
    <t>Useful to read Redox data from computer</t>
  </si>
  <si>
    <t>https://www.amazon.com/gp/product/B00NKAJGZM/ref=ppx_yo_dt_b_asin_title_o09_s00?ie=UTF8&amp;psc=1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</si>
</sst>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icroflx.com/products/microlink-hm-hart-protocol-modem-modbus-accumulator-rs-232-interface?variant=33428219782" TargetMode="External"/><Relationship Id="rId7" Type="http://schemas.openxmlformats.org/officeDocument/2006/relationships/hyperlink" Target="https://www.amazon.com/gp/product/B00NKAJGZM/ref=ppx_yo_dt_b_asin_title_o09_s00?ie=UTF8&amp;psc=1" TargetMode="External"/><Relationship Id="rId2" Type="http://schemas.openxmlformats.org/officeDocument/2006/relationships/hyperlink" Target="https://www.smarthome.com/elk-w040a-m1-cable-to-db9-serial-ribbon-cable.html" TargetMode="External"/><Relationship Id="rId1" Type="http://schemas.openxmlformats.org/officeDocument/2006/relationships/hyperlink" Target="https://www.automationdirect.com/adc/Shopping/Catalog/Wiring_Solutions/Micro_(M12)_Receptacles/7231-13501-9710050" TargetMode="External"/><Relationship Id="rId6" Type="http://schemas.openxmlformats.org/officeDocument/2006/relationships/hyperlink" Target="https://www.amazon.com/gp/product/B01FDD52Y2/ref=ppx_yo_dt_b_asin_title_o07_s00?ie=UTF8&amp;psc=1" TargetMode="External"/><Relationship Id="rId5" Type="http://schemas.openxmlformats.org/officeDocument/2006/relationships/hyperlink" Target="https://www.sparkfun.com/products/298" TargetMode="External"/><Relationship Id="rId4" Type="http://schemas.openxmlformats.org/officeDocument/2006/relationships/hyperlink" Target="https://www.procomsol.com/online_store/r_loop_250_ohm_hart_loop_resis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tabSelected="1" zoomScale="90" zoomScaleNormal="90" workbookViewId="0">
      <selection activeCell="F16" sqref="F16"/>
    </sheetView>
  </sheetViews>
  <sheetFormatPr defaultRowHeight="14.4" x14ac:dyDescent="0.3"/>
  <cols>
    <col min="1" max="1" width="32.5546875" customWidth="1"/>
    <col min="2" max="2" width="54.77734375" bestFit="1" customWidth="1"/>
    <col min="3" max="3" width="89" customWidth="1"/>
    <col min="4" max="4" width="9.88671875" customWidth="1"/>
    <col min="5" max="5" width="8.88671875" customWidth="1"/>
    <col min="6" max="6" width="9.6640625" bestFit="1" customWidth="1"/>
    <col min="7" max="7" width="11.109375" bestFit="1" customWidth="1"/>
    <col min="8" max="8" width="10.4414062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65</v>
      </c>
    </row>
    <row r="2" spans="1:7" x14ac:dyDescent="0.3">
      <c r="A2" s="7" t="s">
        <v>36</v>
      </c>
      <c r="B2" s="6"/>
      <c r="C2" s="6"/>
      <c r="D2" s="6"/>
      <c r="E2" s="6"/>
    </row>
    <row r="3" spans="1:7" x14ac:dyDescent="0.3">
      <c r="A3" t="s">
        <v>74</v>
      </c>
      <c r="B3" t="s">
        <v>75</v>
      </c>
      <c r="C3" t="s">
        <v>76</v>
      </c>
      <c r="D3" s="2">
        <v>38.5</v>
      </c>
      <c r="E3">
        <v>2</v>
      </c>
      <c r="F3" s="2">
        <f>D3*E3</f>
        <v>77</v>
      </c>
      <c r="G3" t="s">
        <v>73</v>
      </c>
    </row>
    <row r="4" spans="1:7" x14ac:dyDescent="0.3">
      <c r="A4" t="s">
        <v>77</v>
      </c>
      <c r="B4" t="s">
        <v>78</v>
      </c>
      <c r="C4" t="s">
        <v>79</v>
      </c>
      <c r="D4" s="2">
        <v>9.9499999999999993</v>
      </c>
      <c r="E4">
        <v>2</v>
      </c>
      <c r="F4" s="2">
        <f t="shared" ref="F4" si="0">D4*E4</f>
        <v>19.899999999999999</v>
      </c>
      <c r="G4" t="s">
        <v>73</v>
      </c>
    </row>
    <row r="5" spans="1:7" x14ac:dyDescent="0.3">
      <c r="A5" t="s">
        <v>6</v>
      </c>
      <c r="B5" t="s">
        <v>7</v>
      </c>
      <c r="C5" t="s">
        <v>8</v>
      </c>
      <c r="D5" s="2">
        <v>7.5</v>
      </c>
      <c r="E5">
        <v>1</v>
      </c>
      <c r="F5" s="2">
        <f t="shared" ref="F5:F62" si="1">D5*E5</f>
        <v>7.5</v>
      </c>
      <c r="G5" t="s">
        <v>73</v>
      </c>
    </row>
    <row r="6" spans="1:7" x14ac:dyDescent="0.3">
      <c r="A6" t="s">
        <v>84</v>
      </c>
      <c r="B6" t="s">
        <v>85</v>
      </c>
      <c r="C6" s="4" t="s">
        <v>82</v>
      </c>
      <c r="D6" s="3">
        <v>5</v>
      </c>
      <c r="E6">
        <v>3</v>
      </c>
      <c r="F6" s="2">
        <f t="shared" si="1"/>
        <v>15</v>
      </c>
      <c r="G6" t="s">
        <v>73</v>
      </c>
    </row>
    <row r="7" spans="1:7" x14ac:dyDescent="0.3">
      <c r="A7" t="s">
        <v>80</v>
      </c>
      <c r="B7" t="s">
        <v>81</v>
      </c>
      <c r="C7" s="4" t="s">
        <v>82</v>
      </c>
      <c r="D7" s="3">
        <v>225</v>
      </c>
      <c r="E7">
        <v>2</v>
      </c>
      <c r="F7" s="2">
        <f t="shared" si="1"/>
        <v>450</v>
      </c>
      <c r="G7" t="s">
        <v>83</v>
      </c>
    </row>
    <row r="8" spans="1:7" x14ac:dyDescent="0.3">
      <c r="A8" t="s">
        <v>129</v>
      </c>
      <c r="C8" t="s">
        <v>130</v>
      </c>
      <c r="D8" s="9">
        <v>32</v>
      </c>
      <c r="E8">
        <v>1</v>
      </c>
      <c r="F8" s="2">
        <f t="shared" si="1"/>
        <v>32</v>
      </c>
    </row>
    <row r="9" spans="1:7" x14ac:dyDescent="0.3">
      <c r="A9" t="s">
        <v>89</v>
      </c>
      <c r="B9" t="s">
        <v>90</v>
      </c>
      <c r="C9" t="s">
        <v>91</v>
      </c>
      <c r="D9" s="2">
        <v>14.95</v>
      </c>
      <c r="E9">
        <v>1</v>
      </c>
      <c r="F9" s="2">
        <f t="shared" si="1"/>
        <v>14.95</v>
      </c>
      <c r="G9" t="s">
        <v>73</v>
      </c>
    </row>
    <row r="10" spans="1:7" x14ac:dyDescent="0.3">
      <c r="A10" t="s">
        <v>86</v>
      </c>
      <c r="B10" t="s">
        <v>87</v>
      </c>
      <c r="C10" s="4" t="s">
        <v>88</v>
      </c>
      <c r="D10" s="2">
        <v>5.95</v>
      </c>
      <c r="E10">
        <v>1</v>
      </c>
      <c r="F10" s="2">
        <f t="shared" si="1"/>
        <v>5.95</v>
      </c>
      <c r="G10" t="s">
        <v>73</v>
      </c>
    </row>
    <row r="11" spans="1:7" x14ac:dyDescent="0.3">
      <c r="A11" t="s">
        <v>19</v>
      </c>
      <c r="C11" t="s">
        <v>20</v>
      </c>
      <c r="D11" s="3">
        <v>17.5</v>
      </c>
      <c r="E11">
        <v>1</v>
      </c>
      <c r="F11" s="2">
        <f t="shared" si="1"/>
        <v>17.5</v>
      </c>
      <c r="G11" t="s">
        <v>73</v>
      </c>
    </row>
    <row r="12" spans="1:7" x14ac:dyDescent="0.3">
      <c r="A12" t="s">
        <v>10</v>
      </c>
      <c r="C12" s="4" t="s">
        <v>11</v>
      </c>
      <c r="D12" s="3">
        <v>6.86</v>
      </c>
      <c r="E12">
        <v>1</v>
      </c>
      <c r="F12" s="2">
        <f>D12*E12</f>
        <v>6.86</v>
      </c>
      <c r="G12" t="s">
        <v>73</v>
      </c>
    </row>
    <row r="13" spans="1:7" x14ac:dyDescent="0.3">
      <c r="A13" t="s">
        <v>92</v>
      </c>
      <c r="B13" t="s">
        <v>94</v>
      </c>
      <c r="C13" s="4" t="s">
        <v>93</v>
      </c>
      <c r="D13" s="9">
        <v>3.01</v>
      </c>
      <c r="E13">
        <v>3</v>
      </c>
      <c r="F13" s="2">
        <f t="shared" ref="F13:F14" si="2">D13*E13</f>
        <v>9.0299999999999994</v>
      </c>
      <c r="G13" t="s">
        <v>73</v>
      </c>
    </row>
    <row r="14" spans="1:7" x14ac:dyDescent="0.3">
      <c r="A14" t="s">
        <v>131</v>
      </c>
      <c r="C14" t="s">
        <v>132</v>
      </c>
      <c r="D14" s="9">
        <v>5.15</v>
      </c>
      <c r="E14">
        <v>1</v>
      </c>
      <c r="F14" s="2">
        <f t="shared" si="2"/>
        <v>5.15</v>
      </c>
    </row>
    <row r="15" spans="1:7" x14ac:dyDescent="0.3">
      <c r="A15" t="s">
        <v>62</v>
      </c>
      <c r="B15" t="s">
        <v>63</v>
      </c>
      <c r="C15" s="4" t="s">
        <v>64</v>
      </c>
      <c r="D15" s="3">
        <v>4.95</v>
      </c>
      <c r="E15">
        <v>1</v>
      </c>
      <c r="F15" s="2">
        <f>D15*E15</f>
        <v>4.95</v>
      </c>
      <c r="G15" t="s">
        <v>73</v>
      </c>
    </row>
    <row r="16" spans="1:7" x14ac:dyDescent="0.3">
      <c r="A16" t="s">
        <v>136</v>
      </c>
      <c r="B16" t="s">
        <v>137</v>
      </c>
      <c r="C16" s="4" t="s">
        <v>138</v>
      </c>
      <c r="D16" s="3">
        <v>6.99</v>
      </c>
      <c r="E16">
        <v>1</v>
      </c>
      <c r="F16" s="2">
        <f>D16*E16</f>
        <v>6.99</v>
      </c>
    </row>
    <row r="17" spans="1:8" x14ac:dyDescent="0.3">
      <c r="A17" t="s">
        <v>133</v>
      </c>
      <c r="B17" t="s">
        <v>134</v>
      </c>
      <c r="C17" s="4" t="s">
        <v>135</v>
      </c>
      <c r="D17" s="3">
        <v>7.19</v>
      </c>
      <c r="E17">
        <v>1</v>
      </c>
      <c r="F17" s="2">
        <f>D17*E17</f>
        <v>7.19</v>
      </c>
    </row>
    <row r="18" spans="1:8" x14ac:dyDescent="0.3">
      <c r="F18" s="2"/>
      <c r="H18" t="s">
        <v>5</v>
      </c>
    </row>
    <row r="19" spans="1:8" x14ac:dyDescent="0.3">
      <c r="A19" s="5" t="s">
        <v>23</v>
      </c>
      <c r="F19" s="2"/>
      <c r="H19" s="2">
        <f>SUM(F:F)</f>
        <v>1026.2</v>
      </c>
    </row>
    <row r="20" spans="1:8" x14ac:dyDescent="0.3">
      <c r="A20" t="s">
        <v>13</v>
      </c>
      <c r="B20" t="s">
        <v>14</v>
      </c>
      <c r="C20" t="s">
        <v>15</v>
      </c>
      <c r="D20" s="3">
        <v>0.98</v>
      </c>
      <c r="E20">
        <v>4</v>
      </c>
      <c r="F20" s="2">
        <f t="shared" si="1"/>
        <v>3.92</v>
      </c>
      <c r="G20" t="s">
        <v>73</v>
      </c>
    </row>
    <row r="21" spans="1:8" x14ac:dyDescent="0.3">
      <c r="A21" t="s">
        <v>24</v>
      </c>
      <c r="B21" t="s">
        <v>25</v>
      </c>
      <c r="C21" t="s">
        <v>26</v>
      </c>
      <c r="D21" s="2">
        <v>2.06</v>
      </c>
      <c r="E21">
        <v>2</v>
      </c>
      <c r="F21" s="2">
        <f t="shared" si="1"/>
        <v>4.12</v>
      </c>
      <c r="G21" t="s">
        <v>73</v>
      </c>
    </row>
    <row r="22" spans="1:8" x14ac:dyDescent="0.3">
      <c r="B22" t="s">
        <v>27</v>
      </c>
      <c r="C22" t="s">
        <v>28</v>
      </c>
      <c r="D22" s="2">
        <v>0.65</v>
      </c>
      <c r="E22">
        <v>6</v>
      </c>
      <c r="F22" s="2">
        <f t="shared" si="1"/>
        <v>3.9000000000000004</v>
      </c>
      <c r="G22" t="s">
        <v>73</v>
      </c>
    </row>
    <row r="23" spans="1:8" x14ac:dyDescent="0.3">
      <c r="B23" t="s">
        <v>29</v>
      </c>
      <c r="C23" t="s">
        <v>30</v>
      </c>
      <c r="D23" s="2">
        <v>0.52</v>
      </c>
      <c r="E23">
        <v>2</v>
      </c>
      <c r="F23" s="2">
        <f t="shared" si="1"/>
        <v>1.04</v>
      </c>
      <c r="G23" t="s">
        <v>73</v>
      </c>
    </row>
    <row r="24" spans="1:8" x14ac:dyDescent="0.3">
      <c r="A24" t="s">
        <v>31</v>
      </c>
      <c r="B24" t="s">
        <v>32</v>
      </c>
      <c r="C24" t="s">
        <v>33</v>
      </c>
      <c r="D24" s="2">
        <v>0.45</v>
      </c>
      <c r="E24">
        <v>4</v>
      </c>
      <c r="F24" s="2">
        <f t="shared" si="1"/>
        <v>1.8</v>
      </c>
      <c r="G24" t="s">
        <v>73</v>
      </c>
    </row>
    <row r="25" spans="1:8" x14ac:dyDescent="0.3">
      <c r="B25" t="s">
        <v>27</v>
      </c>
      <c r="C25" t="s">
        <v>28</v>
      </c>
      <c r="D25" s="2">
        <v>0.65</v>
      </c>
      <c r="E25">
        <v>2</v>
      </c>
      <c r="F25" s="2">
        <f t="shared" si="1"/>
        <v>1.3</v>
      </c>
      <c r="G25" t="s">
        <v>73</v>
      </c>
    </row>
    <row r="26" spans="1:8" x14ac:dyDescent="0.3">
      <c r="B26" t="s">
        <v>34</v>
      </c>
      <c r="C26" t="s">
        <v>35</v>
      </c>
      <c r="D26" s="2">
        <v>0.47</v>
      </c>
      <c r="E26">
        <v>2</v>
      </c>
      <c r="F26" s="2">
        <f t="shared" si="1"/>
        <v>0.94</v>
      </c>
      <c r="G26" t="s">
        <v>73</v>
      </c>
    </row>
    <row r="27" spans="1:8" x14ac:dyDescent="0.3">
      <c r="A27" s="10" t="s">
        <v>95</v>
      </c>
      <c r="B27" t="s">
        <v>96</v>
      </c>
      <c r="C27" t="s">
        <v>97</v>
      </c>
      <c r="D27" s="9">
        <v>1</v>
      </c>
      <c r="E27">
        <v>10</v>
      </c>
      <c r="F27" s="2">
        <f t="shared" si="1"/>
        <v>10</v>
      </c>
      <c r="G27" t="s">
        <v>73</v>
      </c>
    </row>
    <row r="28" spans="1:8" x14ac:dyDescent="0.3">
      <c r="B28" t="s">
        <v>98</v>
      </c>
      <c r="C28" t="s">
        <v>99</v>
      </c>
      <c r="D28" s="9">
        <v>0.6</v>
      </c>
      <c r="E28">
        <v>6</v>
      </c>
      <c r="F28" s="2">
        <f t="shared" si="1"/>
        <v>3.5999999999999996</v>
      </c>
      <c r="G28" t="s">
        <v>73</v>
      </c>
    </row>
    <row r="29" spans="1:8" x14ac:dyDescent="0.3">
      <c r="B29" t="s">
        <v>100</v>
      </c>
      <c r="C29" t="s">
        <v>101</v>
      </c>
      <c r="D29" s="9">
        <v>0.48</v>
      </c>
      <c r="E29">
        <v>6</v>
      </c>
      <c r="F29" s="2">
        <f t="shared" si="1"/>
        <v>2.88</v>
      </c>
      <c r="G29" t="s">
        <v>73</v>
      </c>
    </row>
    <row r="30" spans="1:8" x14ac:dyDescent="0.3">
      <c r="A30" t="s">
        <v>120</v>
      </c>
      <c r="B30" t="s">
        <v>121</v>
      </c>
      <c r="C30" t="s">
        <v>122</v>
      </c>
      <c r="D30" s="9">
        <v>1.5</v>
      </c>
      <c r="E30">
        <v>2</v>
      </c>
      <c r="F30" s="2">
        <f t="shared" si="1"/>
        <v>3</v>
      </c>
      <c r="G30" t="s">
        <v>73</v>
      </c>
    </row>
    <row r="31" spans="1:8" x14ac:dyDescent="0.3">
      <c r="F31" s="2"/>
    </row>
    <row r="32" spans="1:8" x14ac:dyDescent="0.3">
      <c r="A32" s="5" t="s">
        <v>37</v>
      </c>
      <c r="F32" s="2"/>
    </row>
    <row r="33" spans="1:7" x14ac:dyDescent="0.3">
      <c r="A33" t="s">
        <v>12</v>
      </c>
      <c r="B33" t="s">
        <v>61</v>
      </c>
      <c r="D33" s="2">
        <v>100</v>
      </c>
      <c r="E33">
        <v>1</v>
      </c>
      <c r="F33" s="2">
        <f>D33*E33</f>
        <v>100</v>
      </c>
      <c r="G33" t="s">
        <v>66</v>
      </c>
    </row>
    <row r="34" spans="1:7" x14ac:dyDescent="0.3">
      <c r="A34" t="s">
        <v>123</v>
      </c>
      <c r="B34" t="s">
        <v>124</v>
      </c>
      <c r="C34" t="s">
        <v>125</v>
      </c>
      <c r="D34" s="9">
        <v>3.95</v>
      </c>
      <c r="E34">
        <v>1</v>
      </c>
      <c r="F34" s="2">
        <f t="shared" ref="F34:F35" si="3">D34*E34</f>
        <v>3.95</v>
      </c>
      <c r="G34" t="s">
        <v>73</v>
      </c>
    </row>
    <row r="35" spans="1:7" x14ac:dyDescent="0.3">
      <c r="A35" t="s">
        <v>126</v>
      </c>
      <c r="B35" t="s">
        <v>127</v>
      </c>
      <c r="C35" t="s">
        <v>128</v>
      </c>
      <c r="D35" s="9">
        <v>1.5</v>
      </c>
      <c r="E35">
        <v>1</v>
      </c>
      <c r="F35" s="2">
        <f t="shared" si="3"/>
        <v>1.5</v>
      </c>
      <c r="G35" t="s">
        <v>73</v>
      </c>
    </row>
    <row r="36" spans="1:7" x14ac:dyDescent="0.3">
      <c r="A36" t="s">
        <v>16</v>
      </c>
      <c r="B36" t="s">
        <v>17</v>
      </c>
      <c r="C36" t="s">
        <v>18</v>
      </c>
      <c r="D36" s="3">
        <v>1.19</v>
      </c>
      <c r="E36">
        <v>4</v>
      </c>
      <c r="F36" s="2">
        <f>D36*E36</f>
        <v>4.76</v>
      </c>
      <c r="G36" t="s">
        <v>73</v>
      </c>
    </row>
    <row r="37" spans="1:7" x14ac:dyDescent="0.3">
      <c r="A37" t="s">
        <v>111</v>
      </c>
      <c r="B37" t="s">
        <v>112</v>
      </c>
      <c r="C37" t="s">
        <v>113</v>
      </c>
      <c r="D37" s="9">
        <v>44.53</v>
      </c>
      <c r="E37">
        <v>1</v>
      </c>
      <c r="F37" s="2">
        <f t="shared" ref="F37:F39" si="4">D37*E37</f>
        <v>44.53</v>
      </c>
    </row>
    <row r="38" spans="1:7" x14ac:dyDescent="0.3">
      <c r="A38" t="s">
        <v>114</v>
      </c>
      <c r="B38" t="s">
        <v>115</v>
      </c>
      <c r="C38" t="s">
        <v>116</v>
      </c>
      <c r="D38" s="9">
        <v>13.37</v>
      </c>
      <c r="E38">
        <v>1</v>
      </c>
      <c r="F38" s="2">
        <f t="shared" si="4"/>
        <v>13.37</v>
      </c>
    </row>
    <row r="39" spans="1:7" x14ac:dyDescent="0.3">
      <c r="A39" t="s">
        <v>117</v>
      </c>
      <c r="B39" t="s">
        <v>118</v>
      </c>
      <c r="C39" t="s">
        <v>119</v>
      </c>
      <c r="D39" s="9">
        <v>7.71</v>
      </c>
      <c r="E39">
        <v>1</v>
      </c>
      <c r="F39" s="2">
        <f t="shared" si="4"/>
        <v>7.71</v>
      </c>
    </row>
    <row r="40" spans="1:7" x14ac:dyDescent="0.3">
      <c r="A40" t="s">
        <v>38</v>
      </c>
      <c r="B40" t="s">
        <v>39</v>
      </c>
      <c r="C40" t="s">
        <v>40</v>
      </c>
      <c r="D40" s="3">
        <v>0.51</v>
      </c>
      <c r="E40">
        <v>2</v>
      </c>
      <c r="F40" s="2">
        <f t="shared" si="1"/>
        <v>1.02</v>
      </c>
      <c r="G40" t="s">
        <v>73</v>
      </c>
    </row>
    <row r="41" spans="1:7" x14ac:dyDescent="0.3">
      <c r="A41" t="s">
        <v>41</v>
      </c>
      <c r="C41" t="s">
        <v>42</v>
      </c>
      <c r="D41" s="3">
        <v>0.54</v>
      </c>
      <c r="E41">
        <v>2</v>
      </c>
      <c r="F41" s="2">
        <f t="shared" si="1"/>
        <v>1.08</v>
      </c>
      <c r="G41" t="s">
        <v>73</v>
      </c>
    </row>
    <row r="42" spans="1:7" x14ac:dyDescent="0.3">
      <c r="A42" t="s">
        <v>58</v>
      </c>
      <c r="B42" t="s">
        <v>59</v>
      </c>
      <c r="C42" t="s">
        <v>60</v>
      </c>
      <c r="D42" s="3">
        <v>1.5</v>
      </c>
      <c r="E42">
        <v>2</v>
      </c>
      <c r="F42" s="2">
        <f t="shared" si="1"/>
        <v>3</v>
      </c>
      <c r="G42" t="s">
        <v>73</v>
      </c>
    </row>
    <row r="43" spans="1:7" x14ac:dyDescent="0.3">
      <c r="A43" t="s">
        <v>21</v>
      </c>
      <c r="B43" t="s">
        <v>50</v>
      </c>
      <c r="C43" s="4" t="s">
        <v>9</v>
      </c>
      <c r="D43" s="3">
        <v>5.0999999999999996</v>
      </c>
      <c r="E43">
        <v>1</v>
      </c>
      <c r="F43" s="2">
        <f>D43*E43</f>
        <v>5.0999999999999996</v>
      </c>
      <c r="G43" t="s">
        <v>73</v>
      </c>
    </row>
    <row r="44" spans="1:7" x14ac:dyDescent="0.3">
      <c r="A44" t="s">
        <v>22</v>
      </c>
      <c r="C44" s="4" t="s">
        <v>51</v>
      </c>
      <c r="D44" s="3">
        <v>5.43</v>
      </c>
      <c r="E44">
        <v>1</v>
      </c>
      <c r="F44" s="2">
        <f>D44*E44</f>
        <v>5.43</v>
      </c>
      <c r="G44" t="s">
        <v>73</v>
      </c>
    </row>
    <row r="45" spans="1:7" x14ac:dyDescent="0.3">
      <c r="C45" s="4"/>
      <c r="D45" s="3"/>
      <c r="F45" s="2"/>
    </row>
    <row r="46" spans="1:7" x14ac:dyDescent="0.3">
      <c r="A46" t="s">
        <v>44</v>
      </c>
      <c r="B46" t="s">
        <v>43</v>
      </c>
      <c r="C46" t="s">
        <v>45</v>
      </c>
      <c r="D46" s="3">
        <v>5.62</v>
      </c>
      <c r="E46">
        <v>1</v>
      </c>
      <c r="F46" s="2">
        <f t="shared" si="1"/>
        <v>5.62</v>
      </c>
      <c r="G46" t="s">
        <v>73</v>
      </c>
    </row>
    <row r="47" spans="1:7" x14ac:dyDescent="0.3">
      <c r="A47" t="s">
        <v>46</v>
      </c>
      <c r="C47" t="s">
        <v>47</v>
      </c>
      <c r="D47" s="3">
        <v>5.62</v>
      </c>
      <c r="E47">
        <v>1</v>
      </c>
      <c r="F47" s="2">
        <f t="shared" si="1"/>
        <v>5.62</v>
      </c>
      <c r="G47" t="s">
        <v>73</v>
      </c>
    </row>
    <row r="48" spans="1:7" x14ac:dyDescent="0.3">
      <c r="A48" t="s">
        <v>48</v>
      </c>
      <c r="C48" t="s">
        <v>49</v>
      </c>
      <c r="D48" s="3">
        <v>5.62</v>
      </c>
      <c r="E48">
        <v>1</v>
      </c>
      <c r="F48" s="2">
        <f t="shared" si="1"/>
        <v>5.62</v>
      </c>
      <c r="G48" t="s">
        <v>73</v>
      </c>
    </row>
    <row r="49" spans="1:8" x14ac:dyDescent="0.3">
      <c r="A49" t="s">
        <v>52</v>
      </c>
      <c r="B49" t="s">
        <v>53</v>
      </c>
      <c r="C49" s="4" t="s">
        <v>54</v>
      </c>
      <c r="D49" s="3">
        <v>8.57</v>
      </c>
      <c r="E49">
        <v>2</v>
      </c>
      <c r="F49" s="2">
        <f t="shared" si="1"/>
        <v>17.14</v>
      </c>
      <c r="G49" t="s">
        <v>73</v>
      </c>
    </row>
    <row r="50" spans="1:8" x14ac:dyDescent="0.3">
      <c r="A50" t="s">
        <v>55</v>
      </c>
      <c r="B50" t="s">
        <v>57</v>
      </c>
      <c r="C50" s="4" t="s">
        <v>56</v>
      </c>
      <c r="D50" s="3">
        <v>7.5</v>
      </c>
      <c r="E50">
        <v>2</v>
      </c>
      <c r="F50" s="2">
        <f t="shared" si="1"/>
        <v>15</v>
      </c>
      <c r="G50" t="s">
        <v>73</v>
      </c>
    </row>
    <row r="51" spans="1:8" x14ac:dyDescent="0.3">
      <c r="F51" s="2"/>
    </row>
    <row r="52" spans="1:8" x14ac:dyDescent="0.3">
      <c r="A52" t="s">
        <v>67</v>
      </c>
      <c r="B52" t="s">
        <v>68</v>
      </c>
      <c r="C52" t="s">
        <v>69</v>
      </c>
      <c r="D52" s="3">
        <v>5.63</v>
      </c>
      <c r="E52">
        <v>1</v>
      </c>
      <c r="F52" s="2">
        <f t="shared" si="1"/>
        <v>5.63</v>
      </c>
      <c r="G52" t="s">
        <v>73</v>
      </c>
    </row>
    <row r="53" spans="1:8" x14ac:dyDescent="0.3">
      <c r="A53" t="s">
        <v>70</v>
      </c>
      <c r="B53" t="s">
        <v>71</v>
      </c>
      <c r="C53" t="s">
        <v>72</v>
      </c>
      <c r="D53" s="3">
        <v>21.65</v>
      </c>
      <c r="E53">
        <v>1</v>
      </c>
      <c r="F53" s="2">
        <f t="shared" si="1"/>
        <v>21.65</v>
      </c>
      <c r="G53" t="s">
        <v>73</v>
      </c>
    </row>
    <row r="54" spans="1:8" x14ac:dyDescent="0.3">
      <c r="A54" s="10" t="s">
        <v>102</v>
      </c>
      <c r="B54" t="s">
        <v>103</v>
      </c>
      <c r="C54" t="s">
        <v>104</v>
      </c>
      <c r="D54" s="9">
        <v>13</v>
      </c>
      <c r="E54">
        <v>1</v>
      </c>
      <c r="F54" s="2">
        <f t="shared" si="1"/>
        <v>13</v>
      </c>
      <c r="G54" t="s">
        <v>73</v>
      </c>
      <c r="H54" s="2">
        <f>SUM(F:F)</f>
        <v>1026.2</v>
      </c>
    </row>
    <row r="55" spans="1:8" x14ac:dyDescent="0.3">
      <c r="A55" s="10" t="s">
        <v>105</v>
      </c>
      <c r="B55" t="s">
        <v>106</v>
      </c>
      <c r="C55" t="s">
        <v>107</v>
      </c>
      <c r="D55" s="9">
        <v>7.5</v>
      </c>
      <c r="E55">
        <v>2</v>
      </c>
      <c r="F55" s="2">
        <f t="shared" si="1"/>
        <v>15</v>
      </c>
      <c r="G55" t="s">
        <v>73</v>
      </c>
    </row>
    <row r="56" spans="1:8" x14ac:dyDescent="0.3">
      <c r="A56" s="10" t="s">
        <v>108</v>
      </c>
      <c r="B56" t="s">
        <v>109</v>
      </c>
      <c r="C56" t="s">
        <v>110</v>
      </c>
      <c r="D56" s="9">
        <v>7</v>
      </c>
      <c r="E56">
        <v>2</v>
      </c>
      <c r="F56" s="2">
        <f t="shared" si="1"/>
        <v>14</v>
      </c>
      <c r="G56" t="s">
        <v>73</v>
      </c>
    </row>
    <row r="57" spans="1:8" x14ac:dyDescent="0.3">
      <c r="F57" s="2">
        <f t="shared" si="1"/>
        <v>0</v>
      </c>
    </row>
    <row r="58" spans="1:8" x14ac:dyDescent="0.3">
      <c r="F58" s="2">
        <f t="shared" si="1"/>
        <v>0</v>
      </c>
    </row>
    <row r="59" spans="1:8" x14ac:dyDescent="0.3">
      <c r="F59" s="2">
        <f t="shared" si="1"/>
        <v>0</v>
      </c>
    </row>
    <row r="60" spans="1:8" x14ac:dyDescent="0.3">
      <c r="F60" s="2">
        <f t="shared" si="1"/>
        <v>0</v>
      </c>
    </row>
    <row r="61" spans="1:8" x14ac:dyDescent="0.3">
      <c r="F61" s="2">
        <f t="shared" si="1"/>
        <v>0</v>
      </c>
    </row>
    <row r="62" spans="1:8" x14ac:dyDescent="0.3">
      <c r="F62" s="2">
        <f t="shared" si="1"/>
        <v>0</v>
      </c>
    </row>
    <row r="63" spans="1:8" x14ac:dyDescent="0.3">
      <c r="F63" s="2"/>
    </row>
    <row r="64" spans="1:8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</sheetData>
  <hyperlinks>
    <hyperlink ref="C50" r:id="rId1" xr:uid="{D3E478ED-7BA4-475A-BFDB-72018A23FE81}"/>
    <hyperlink ref="C49" r:id="rId2" xr:uid="{42D5E3C6-58CB-416C-9C34-59249A91B815}"/>
    <hyperlink ref="C7" r:id="rId3" xr:uid="{87B050BF-5AA3-4F93-AA52-1E9C2E2CD5C8}"/>
    <hyperlink ref="C6" r:id="rId4" xr:uid="{0AF02C15-CCBF-4F98-84AF-720221BD02DE}"/>
    <hyperlink ref="C10" r:id="rId5" xr:uid="{21712CE9-14B9-4AC2-8242-54A359ADA262}"/>
    <hyperlink ref="C17" r:id="rId6" xr:uid="{ABC3FEF5-3DBD-4DB0-8426-89B26EF964AA}"/>
    <hyperlink ref="C16" r:id="rId7" xr:uid="{48515240-4945-4B26-96E2-235AAA569296}"/>
  </hyperlinks>
  <pageMargins left="0.7" right="0.7" top="0.75" bottom="0.75" header="0.3" footer="0.3"/>
  <pageSetup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Lee</dc:creator>
  <cp:lastModifiedBy>Frank Lee</cp:lastModifiedBy>
  <dcterms:created xsi:type="dcterms:W3CDTF">2018-07-24T21:11:32Z</dcterms:created>
  <dcterms:modified xsi:type="dcterms:W3CDTF">2019-04-24T08:03:16Z</dcterms:modified>
</cp:coreProperties>
</file>