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lng\Final work\"/>
    </mc:Choice>
  </mc:AlternateContent>
  <xr:revisionPtr revIDLastSave="0" documentId="13_ncr:40009_{819C7E47-657E-4C24-A92A-449CB64ACA4E}" xr6:coauthVersionLast="47" xr6:coauthVersionMax="47" xr10:uidLastSave="{00000000-0000-0000-0000-000000000000}"/>
  <bookViews>
    <workbookView xWindow="-120" yWindow="-120" windowWidth="20730" windowHeight="11760" activeTab="1"/>
  </bookViews>
  <sheets>
    <sheet name="new_test_dataset_analysis" sheetId="1" r:id="rId1"/>
    <sheet name="Analysis on new_test_dataset_an" sheetId="2" r:id="rId2"/>
  </sheets>
  <calcPr calcId="0"/>
</workbook>
</file>

<file path=xl/calcChain.xml><?xml version="1.0" encoding="utf-8"?>
<calcChain xmlns="http://schemas.openxmlformats.org/spreadsheetml/2006/main">
  <c r="E54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D4" i="2"/>
  <c r="D5" i="2"/>
  <c r="D6" i="2"/>
  <c r="D7" i="2"/>
  <c r="D54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</calcChain>
</file>

<file path=xl/sharedStrings.xml><?xml version="1.0" encoding="utf-8"?>
<sst xmlns="http://schemas.openxmlformats.org/spreadsheetml/2006/main" count="67" uniqueCount="67">
  <si>
    <t>MR IGV Position</t>
  </si>
  <si>
    <t>HMR FLOW</t>
  </si>
  <si>
    <t>LMR/HMR RATIO</t>
  </si>
  <si>
    <t>AMBIENT TEMPERATURE</t>
  </si>
  <si>
    <t>LNG FLOW</t>
  </si>
  <si>
    <t>LNG RUNDOWN TEMPERATURE</t>
  </si>
  <si>
    <t>[[9981.1237655  -146.38385945]]</t>
  </si>
  <si>
    <t>[[9114.83757077 -148.86034237]]</t>
  </si>
  <si>
    <t>[[10177.73557328  -146.38407148]]</t>
  </si>
  <si>
    <t>[[10487.3762914   -146.97245109]]</t>
  </si>
  <si>
    <t>[[9220.83200557 -147.5847624 ]]</t>
  </si>
  <si>
    <t>[[9384.68895697 -146.61732149]]</t>
  </si>
  <si>
    <t>[[10241.99923706  -146.71708549]]</t>
  </si>
  <si>
    <t>[[9839.84043784 -146.31530895]]</t>
  </si>
  <si>
    <t>[[10256.24153877  -146.3059337 ]]</t>
  </si>
  <si>
    <t>[[9220.96937714 -147.58214329]]</t>
  </si>
  <si>
    <t>[[9221.16650806 -146.20386558]]</t>
  </si>
  <si>
    <t>[[10093.53682326  -147.90831365]]</t>
  </si>
  <si>
    <t>[[10989.98925702  -146.69080688]]</t>
  </si>
  <si>
    <t>[[10821.68005386  -146.38225799]]</t>
  </si>
  <si>
    <t>[[8669.40936061 -143.98693836]]</t>
  </si>
  <si>
    <t>[[11500.43980957  -146.51217894]]</t>
  </si>
  <si>
    <t>[[9308.39605236 -146.71710078]]</t>
  </si>
  <si>
    <t>[[11992.9707975   -146.58523717]]</t>
  </si>
  <si>
    <t>[[9525.35289205 -147.34215995]]</t>
  </si>
  <si>
    <t>[[9371.89890387 -147.05113112]]</t>
  </si>
  <si>
    <t>[[10010.00808425  -146.55310675]]</t>
  </si>
  <si>
    <t>[[9476.91855689 -146.76074179]]</t>
  </si>
  <si>
    <t>[[10647.48617961  -146.4596706 ]]</t>
  </si>
  <si>
    <t>[[9705.37023402 -146.68647597]]</t>
  </si>
  <si>
    <t>[[9753.17806542 -146.8304787 ]]</t>
  </si>
  <si>
    <t>[[10326.92198127  -147.57504482]]</t>
  </si>
  <si>
    <t>[[9662.18781676 -146.67413472]]</t>
  </si>
  <si>
    <t>[[9514.13965664 -147.45117425]]</t>
  </si>
  <si>
    <t>[[9514.17591551 -147.45044195]]</t>
  </si>
  <si>
    <t>[[9506.51224351 -147.2616379 ]]</t>
  </si>
  <si>
    <t>[[9220.4046212  -147.58421166]]</t>
  </si>
  <si>
    <t>[[9221.12755345 -146.20349584]]</t>
  </si>
  <si>
    <t>[[9222.34839705 -146.18530715]]</t>
  </si>
  <si>
    <t>[[9222.19535267 -146.18794867]]</t>
  </si>
  <si>
    <t>[[9922.99126635 -146.25126885]]</t>
  </si>
  <si>
    <t>[[9668.28531575 -146.61739852]]</t>
  </si>
  <si>
    <t>[[9525.06544133 -147.34242241]]</t>
  </si>
  <si>
    <t>[[12036.74036971  -146.38008221]]</t>
  </si>
  <si>
    <t>[[9743.86333932 -146.92047388]]</t>
  </si>
  <si>
    <t>[[11296.78863705  -146.85406508]]</t>
  </si>
  <si>
    <t>[[9609.59247816 -146.70783731]]</t>
  </si>
  <si>
    <t>[[9614.62450939 -146.72062393]]</t>
  </si>
  <si>
    <t>[[11760.93082768  -146.38702846]]</t>
  </si>
  <si>
    <t>[[11045.63450231  -146.76185693]]</t>
  </si>
  <si>
    <t>[[9294.47611728 -146.32785864]]</t>
  </si>
  <si>
    <t>[[8003.00378314 -146.57580721]]</t>
  </si>
  <si>
    <t>[[10295.70340038  -146.42267624]]</t>
  </si>
  <si>
    <t>[[10369.1791982  -147.0153891]]</t>
  </si>
  <si>
    <t>[[8462.3722613  -146.56828002]]</t>
  </si>
  <si>
    <t>[[9507.44554998 -147.26458342]]</t>
  </si>
  <si>
    <t>% NITROGEN IN MR</t>
  </si>
  <si>
    <t>% METHANE IN MR</t>
  </si>
  <si>
    <t>% ETHANE IN MR</t>
  </si>
  <si>
    <t>% PROPANE IN MR</t>
  </si>
  <si>
    <t>% BUTHANE IN MR</t>
  </si>
  <si>
    <t>LP PROPANE MR KETTLE LEVEL</t>
  </si>
  <si>
    <t>Actual</t>
  </si>
  <si>
    <t>Prediction</t>
  </si>
  <si>
    <t>Observations</t>
  </si>
  <si>
    <t>Error</t>
  </si>
  <si>
    <t>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</si>
</sst>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</dxf>
    <dxf>
      <numFmt numFmtId="166" formatCode="0.0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</a:t>
            </a:r>
            <a:r>
              <a:rPr lang="en-US" baseline="0"/>
              <a:t> Actual Flow and Predicted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'Analysis on new_test_dataset_an'!$B$3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 on new_test_dataset_an'!$A$4:$A$53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'Analysis on new_test_dataset_an'!$B$4:$B$53</c:f>
              <c:numCache>
                <c:formatCode>General</c:formatCode>
                <c:ptCount val="50"/>
                <c:pt idx="0">
                  <c:v>9469.9423828125</c:v>
                </c:pt>
                <c:pt idx="1">
                  <c:v>9507.515625</c:v>
                </c:pt>
                <c:pt idx="2">
                  <c:v>9519.392578125</c:v>
                </c:pt>
                <c:pt idx="3">
                  <c:v>9497.8212890625</c:v>
                </c:pt>
                <c:pt idx="4">
                  <c:v>9516.681640625</c:v>
                </c:pt>
                <c:pt idx="5">
                  <c:v>9522.15234375</c:v>
                </c:pt>
                <c:pt idx="6">
                  <c:v>9525.8173828125</c:v>
                </c:pt>
                <c:pt idx="7">
                  <c:v>9526.9716796875</c:v>
                </c:pt>
                <c:pt idx="8">
                  <c:v>9493.4072265625</c:v>
                </c:pt>
                <c:pt idx="9">
                  <c:v>9448.166015625</c:v>
                </c:pt>
                <c:pt idx="10">
                  <c:v>9450.669921875</c:v>
                </c:pt>
                <c:pt idx="11">
                  <c:v>9362.7998046875</c:v>
                </c:pt>
                <c:pt idx="12">
                  <c:v>9332.197265625</c:v>
                </c:pt>
                <c:pt idx="13">
                  <c:v>9320.287109375</c:v>
                </c:pt>
                <c:pt idx="14">
                  <c:v>9300.3427734375</c:v>
                </c:pt>
                <c:pt idx="15">
                  <c:v>9303.986328125</c:v>
                </c:pt>
                <c:pt idx="16">
                  <c:v>9312.15625</c:v>
                </c:pt>
                <c:pt idx="17">
                  <c:v>9332.208984375</c:v>
                </c:pt>
                <c:pt idx="18">
                  <c:v>9346.166015625</c:v>
                </c:pt>
                <c:pt idx="19">
                  <c:v>9389.59765625</c:v>
                </c:pt>
                <c:pt idx="20">
                  <c:v>9388.70703125</c:v>
                </c:pt>
                <c:pt idx="21">
                  <c:v>9395.7021484375</c:v>
                </c:pt>
                <c:pt idx="22">
                  <c:v>9364.4599609375</c:v>
                </c:pt>
                <c:pt idx="23">
                  <c:v>9389.9296875</c:v>
                </c:pt>
                <c:pt idx="24">
                  <c:v>9404.75390625</c:v>
                </c:pt>
                <c:pt idx="25">
                  <c:v>9385.2275390625</c:v>
                </c:pt>
                <c:pt idx="26">
                  <c:v>9385.5849609375</c:v>
                </c:pt>
                <c:pt idx="27">
                  <c:v>9408.552734375</c:v>
                </c:pt>
                <c:pt idx="28">
                  <c:v>9388.7353515625</c:v>
                </c:pt>
                <c:pt idx="29">
                  <c:v>9375.66796875</c:v>
                </c:pt>
                <c:pt idx="30">
                  <c:v>9434.076171875</c:v>
                </c:pt>
                <c:pt idx="31">
                  <c:v>9461.1083984375</c:v>
                </c:pt>
                <c:pt idx="32">
                  <c:v>9431.6796875</c:v>
                </c:pt>
                <c:pt idx="33">
                  <c:v>9393.7548828125</c:v>
                </c:pt>
                <c:pt idx="34">
                  <c:v>9349.00390625</c:v>
                </c:pt>
                <c:pt idx="35">
                  <c:v>9114.716796875</c:v>
                </c:pt>
                <c:pt idx="36">
                  <c:v>9321.283203125</c:v>
                </c:pt>
                <c:pt idx="37">
                  <c:v>9324.681640625</c:v>
                </c:pt>
                <c:pt idx="38">
                  <c:v>9309.10546875</c:v>
                </c:pt>
                <c:pt idx="39">
                  <c:v>9345.9130859375</c:v>
                </c:pt>
                <c:pt idx="40">
                  <c:v>9420.5263671875</c:v>
                </c:pt>
                <c:pt idx="41">
                  <c:v>9404.205078125</c:v>
                </c:pt>
                <c:pt idx="42">
                  <c:v>9457.375</c:v>
                </c:pt>
                <c:pt idx="43">
                  <c:v>9446.703125</c:v>
                </c:pt>
                <c:pt idx="44">
                  <c:v>9444.173828125</c:v>
                </c:pt>
                <c:pt idx="45">
                  <c:v>9352.060546875</c:v>
                </c:pt>
                <c:pt idx="46">
                  <c:v>9446.927734375</c:v>
                </c:pt>
                <c:pt idx="47">
                  <c:v>9439.57421875</c:v>
                </c:pt>
                <c:pt idx="48">
                  <c:v>9424.212890625</c:v>
                </c:pt>
                <c:pt idx="49">
                  <c:v>9466.19140625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4-4E63-B1C0-76589648F801}"/>
            </c:ext>
          </c:extLst>
        </c:ser>
        <c:ser>
          <c:idx val="1"/>
          <c:order val="1"/>
          <c:tx>
            <c:strRef>
              <c:f>'Analysis on new_test_dataset_an'!$C$3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'Analysis on new_test_dataset_an'!$A$4:$A$53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'Analysis on new_test_dataset_an'!$C$4:$C$53</c:f>
              <c:numCache>
                <c:formatCode>General</c:formatCode>
                <c:ptCount val="50"/>
                <c:pt idx="0">
                  <c:v>9981.1237655000004</c:v>
                </c:pt>
                <c:pt idx="1">
                  <c:v>9114.8375707699997</c:v>
                </c:pt>
                <c:pt idx="2">
                  <c:v>10177.735573280001</c:v>
                </c:pt>
                <c:pt idx="3">
                  <c:v>10487.3762914</c:v>
                </c:pt>
                <c:pt idx="4">
                  <c:v>9220.8320055700005</c:v>
                </c:pt>
                <c:pt idx="5">
                  <c:v>9384.6889569699997</c:v>
                </c:pt>
                <c:pt idx="6">
                  <c:v>10241.999237059999</c:v>
                </c:pt>
                <c:pt idx="7">
                  <c:v>9839.8404378399991</c:v>
                </c:pt>
                <c:pt idx="8">
                  <c:v>10256.24153877</c:v>
                </c:pt>
                <c:pt idx="9">
                  <c:v>9220.9693771399998</c:v>
                </c:pt>
                <c:pt idx="10">
                  <c:v>9221.1665080599996</c:v>
                </c:pt>
                <c:pt idx="11">
                  <c:v>10093.536823259999</c:v>
                </c:pt>
                <c:pt idx="12">
                  <c:v>10989.989257020001</c:v>
                </c:pt>
                <c:pt idx="13">
                  <c:v>10821.68005386</c:v>
                </c:pt>
                <c:pt idx="14">
                  <c:v>8669.4093606099996</c:v>
                </c:pt>
                <c:pt idx="15">
                  <c:v>11500.43980957</c:v>
                </c:pt>
                <c:pt idx="16">
                  <c:v>9308.3960523599999</c:v>
                </c:pt>
                <c:pt idx="17">
                  <c:v>11992.9707975</c:v>
                </c:pt>
                <c:pt idx="18">
                  <c:v>9525.3528920499994</c:v>
                </c:pt>
                <c:pt idx="19">
                  <c:v>9371.8989038700001</c:v>
                </c:pt>
                <c:pt idx="20">
                  <c:v>10010.008084249999</c:v>
                </c:pt>
                <c:pt idx="21">
                  <c:v>9476.9185568899993</c:v>
                </c:pt>
                <c:pt idx="22">
                  <c:v>10647.486179609999</c:v>
                </c:pt>
                <c:pt idx="23">
                  <c:v>9705.3702340199998</c:v>
                </c:pt>
                <c:pt idx="24">
                  <c:v>9753.1780654199993</c:v>
                </c:pt>
                <c:pt idx="25">
                  <c:v>10326.921981269999</c:v>
                </c:pt>
                <c:pt idx="26">
                  <c:v>9662.1878167600007</c:v>
                </c:pt>
                <c:pt idx="27">
                  <c:v>9514.1396566399999</c:v>
                </c:pt>
                <c:pt idx="28">
                  <c:v>9514.1759155100008</c:v>
                </c:pt>
                <c:pt idx="29">
                  <c:v>9506.5122435100002</c:v>
                </c:pt>
                <c:pt idx="30">
                  <c:v>9220.4046211999994</c:v>
                </c:pt>
                <c:pt idx="31">
                  <c:v>9221.1275534500001</c:v>
                </c:pt>
                <c:pt idx="32">
                  <c:v>9222.3483970500001</c:v>
                </c:pt>
                <c:pt idx="33">
                  <c:v>9222.1953526699999</c:v>
                </c:pt>
                <c:pt idx="34">
                  <c:v>9922.9912663499999</c:v>
                </c:pt>
                <c:pt idx="35">
                  <c:v>9668.2853157499994</c:v>
                </c:pt>
                <c:pt idx="36">
                  <c:v>9525.0654413299999</c:v>
                </c:pt>
                <c:pt idx="37">
                  <c:v>12036.74036971</c:v>
                </c:pt>
                <c:pt idx="38">
                  <c:v>9743.8633393199998</c:v>
                </c:pt>
                <c:pt idx="39">
                  <c:v>11296.78863705</c:v>
                </c:pt>
                <c:pt idx="40">
                  <c:v>9609.5924781600006</c:v>
                </c:pt>
                <c:pt idx="41">
                  <c:v>9614.6245093899997</c:v>
                </c:pt>
                <c:pt idx="42">
                  <c:v>11760.93082768</c:v>
                </c:pt>
                <c:pt idx="43">
                  <c:v>11045.63450231</c:v>
                </c:pt>
                <c:pt idx="44">
                  <c:v>9294.4761172800008</c:v>
                </c:pt>
                <c:pt idx="45">
                  <c:v>8003.0037831400005</c:v>
                </c:pt>
                <c:pt idx="46">
                  <c:v>10295.70340038</c:v>
                </c:pt>
                <c:pt idx="47">
                  <c:v>10369.1791982</c:v>
                </c:pt>
                <c:pt idx="48">
                  <c:v>8462.3722613000009</c:v>
                </c:pt>
                <c:pt idx="49">
                  <c:v>9507.4455499800006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4-4E63-B1C0-76589648F801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2022354416"/>
        <c:axId val="2022357776"/>
      </c:scatterChart>
      <c:valAx>
        <c:axId val="20223544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2357776"/>
        <c:crosses val="autoZero"/>
        <c:crossBetween val="midCat"/>
      </c:valAx>
      <c:valAx>
        <c:axId val="20223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235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219076</xdr:colOff>
      <xdr:row>8</xdr:row>
      <xdr:rowOff>180975</xdr:rowOff>
    </xdr:from>
    <xdr:to>
      <xdr:col>19</xdr:col>
      <xdr:colOff>231322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C5967-D95C-8B13-8418-7DD380F38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E54" totalsRowCount="1">
  <autoFilter ref="A3:E53"/>
  <tableColumns count="5">
    <tableColumn id="1" name="Observations"/>
    <tableColumn id="2" name="Actual"/>
    <tableColumn id="3" name="Prediction"/>
    <tableColumn id="4" name="Error" totalsRowFunction="custom" dataDxfId="2" totalsRowDxfId="3">
      <calculatedColumnFormula>ABS(Table1[[#This Row],[Actual]]-Table1[[#This Row],[Prediction]])</calculatedColumnFormula>
      <totalsRowFormula>AVERAGE(Table1[Error])</totalsRowFormula>
    </tableColumn>
    <tableColumn id="5" name="Percentage Error" totalsRowFunction="custom" dataDxfId="1" totalsRowDxfId="0" dataCellStyle="Percent" totalsRowCellStyle="Percent">
      <calculatedColumnFormula>(Table1[[#This Row],[Error]]/Table1[[#This Row],[Actual]])</calculatedColumnFormula>
      <totalsRowFormula>AVERAGE(Table1[Percentage Error])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opLeftCell="H123" workbookViewId="0">
      <selection activeCell="Q139" sqref="Q139:R142"/>
    </sheetView>
  </sheetViews>
  <sheetFormatPr defaultRowHeight="15" x14ac:dyDescent="0.25"/>
  <cols>
    <col min="1" max="1" width="15.28515625" bestFit="1" customWidth="1"/>
    <col min="2" max="2" width="10.7109375" bestFit="1" customWidth="1"/>
    <col min="3" max="3" width="15.7109375" bestFit="1" customWidth="1"/>
    <col min="4" max="4" width="18.5703125" customWidth="1"/>
    <col min="5" max="5" width="18.140625" customWidth="1"/>
    <col min="6" max="6" width="17.140625" customWidth="1"/>
    <col min="7" max="7" width="18.85546875" customWidth="1"/>
    <col min="8" max="8" width="17.42578125" customWidth="1"/>
    <col min="9" max="9" width="22.7109375" bestFit="1" customWidth="1"/>
    <col min="10" max="10" width="31" customWidth="1"/>
    <col min="11" max="11" width="10.140625" bestFit="1" customWidth="1"/>
    <col min="12" max="12" width="27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3</v>
      </c>
      <c r="J1" t="s">
        <v>61</v>
      </c>
      <c r="K1" t="s">
        <v>4</v>
      </c>
      <c r="L1" t="s">
        <v>5</v>
      </c>
    </row>
    <row r="2" spans="1:13" x14ac:dyDescent="0.25">
      <c r="A2">
        <v>70.9491026363891</v>
      </c>
      <c r="B2">
        <v>16287.15625</v>
      </c>
      <c r="C2">
        <v>0.33601871132850603</v>
      </c>
      <c r="D2">
        <v>9.43603515625</v>
      </c>
      <c r="E2">
        <v>38.877540588378899</v>
      </c>
      <c r="F2">
        <v>45.310646057128899</v>
      </c>
      <c r="G2">
        <v>6.1393551826476997</v>
      </c>
      <c r="H2">
        <v>6.1393551826476997</v>
      </c>
      <c r="I2">
        <v>26.593404769897401</v>
      </c>
      <c r="J2">
        <v>57.2734375</v>
      </c>
      <c r="K2">
        <v>9469.9423828125</v>
      </c>
      <c r="L2">
        <v>-160.13299560546801</v>
      </c>
      <c r="M2" t="s">
        <v>6</v>
      </c>
    </row>
    <row r="3" spans="1:13" x14ac:dyDescent="0.25">
      <c r="A3">
        <v>63.890808670608997</v>
      </c>
      <c r="B3">
        <v>17651.815643768699</v>
      </c>
      <c r="C3">
        <v>92.309513737370096</v>
      </c>
      <c r="D3">
        <v>13.828838115459201</v>
      </c>
      <c r="E3">
        <v>37.993533962123699</v>
      </c>
      <c r="F3">
        <v>44.098573312387003</v>
      </c>
      <c r="G3">
        <v>8.6208312575881507</v>
      </c>
      <c r="H3">
        <v>0.87119916161346</v>
      </c>
      <c r="I3">
        <v>26.593404769897401</v>
      </c>
      <c r="J3">
        <v>58.088088088088</v>
      </c>
      <c r="K3">
        <v>12313.5024742571</v>
      </c>
      <c r="L3">
        <v>-145.798582413801</v>
      </c>
    </row>
    <row r="5" spans="1:13" x14ac:dyDescent="0.25">
      <c r="A5">
        <v>41.636688317967398</v>
      </c>
      <c r="B5">
        <v>16293.646484375</v>
      </c>
      <c r="C5">
        <v>0.333414256572723</v>
      </c>
      <c r="D5">
        <v>9.39013671875</v>
      </c>
      <c r="E5">
        <v>38.877540588378899</v>
      </c>
      <c r="F5">
        <v>45.310646057128899</v>
      </c>
      <c r="G5">
        <v>6.1605467796325604</v>
      </c>
      <c r="H5">
        <v>6.1605467796325604</v>
      </c>
      <c r="I5">
        <v>26.280834197998001</v>
      </c>
      <c r="J5">
        <v>57.09375</v>
      </c>
      <c r="K5">
        <v>9507.515625</v>
      </c>
      <c r="L5">
        <v>-160.05955505371</v>
      </c>
      <c r="M5" t="s">
        <v>7</v>
      </c>
    </row>
    <row r="6" spans="1:13" x14ac:dyDescent="0.25">
      <c r="A6">
        <v>73.943848786530594</v>
      </c>
      <c r="B6">
        <v>19213.322412255999</v>
      </c>
      <c r="C6">
        <v>89.282972303357994</v>
      </c>
      <c r="D6">
        <v>14.178935282939101</v>
      </c>
      <c r="E6">
        <v>45.814940665457897</v>
      </c>
      <c r="F6">
        <v>2.36340787198331</v>
      </c>
      <c r="G6">
        <v>6.2678024360725404</v>
      </c>
      <c r="H6">
        <v>0.86542471559290302</v>
      </c>
      <c r="I6">
        <v>26.280834197998001</v>
      </c>
      <c r="J6">
        <v>59.809809809809799</v>
      </c>
      <c r="K6">
        <v>13166.9023018549</v>
      </c>
      <c r="L6">
        <v>-146.18816629449901</v>
      </c>
    </row>
    <row r="8" spans="1:13" x14ac:dyDescent="0.25">
      <c r="A8">
        <v>65.222933775985297</v>
      </c>
      <c r="B8">
        <v>16333.5693359375</v>
      </c>
      <c r="C8">
        <v>0.33672991394996599</v>
      </c>
      <c r="D8">
        <v>9.42041015625</v>
      </c>
      <c r="E8">
        <v>38.982128143310497</v>
      </c>
      <c r="F8">
        <v>45.207717895507798</v>
      </c>
      <c r="G8">
        <v>6.1393551826476997</v>
      </c>
      <c r="H8">
        <v>6.1393551826476997</v>
      </c>
      <c r="I8">
        <v>25.690422058105401</v>
      </c>
      <c r="J8">
        <v>56.572265625</v>
      </c>
      <c r="K8">
        <v>9519.392578125</v>
      </c>
      <c r="L8">
        <v>-159.99957275390599</v>
      </c>
      <c r="M8" t="s">
        <v>8</v>
      </c>
    </row>
    <row r="9" spans="1:13" x14ac:dyDescent="0.25">
      <c r="A9">
        <v>82.169063426830107</v>
      </c>
      <c r="B9">
        <v>22336.335949230401</v>
      </c>
      <c r="C9">
        <v>0</v>
      </c>
      <c r="D9">
        <v>10.102803975850801</v>
      </c>
      <c r="E9">
        <v>8.4082129538596195</v>
      </c>
      <c r="F9">
        <v>45.458578703520402</v>
      </c>
      <c r="G9">
        <v>3.3733687529692702</v>
      </c>
      <c r="H9">
        <v>0.207137869249374</v>
      </c>
      <c r="I9">
        <v>25.690422058105401</v>
      </c>
      <c r="J9">
        <v>67.497497497497505</v>
      </c>
      <c r="K9">
        <v>13554.415048880301</v>
      </c>
      <c r="L9">
        <v>-145.99384698575699</v>
      </c>
    </row>
    <row r="11" spans="1:13" x14ac:dyDescent="0.25">
      <c r="A11">
        <v>63.372070501231498</v>
      </c>
      <c r="B11">
        <v>16283.046875</v>
      </c>
      <c r="C11">
        <v>0.33829724788665699</v>
      </c>
      <c r="D11">
        <v>9.451171875</v>
      </c>
      <c r="E11">
        <v>39.033596038818303</v>
      </c>
      <c r="F11">
        <v>45.129688262939403</v>
      </c>
      <c r="G11">
        <v>6.1393551826476997</v>
      </c>
      <c r="H11">
        <v>6.1393551826476997</v>
      </c>
      <c r="I11">
        <v>25.2389316558837</v>
      </c>
      <c r="J11">
        <v>57.736328125</v>
      </c>
      <c r="K11">
        <v>9497.8212890625</v>
      </c>
      <c r="L11">
        <v>-160.07147216796801</v>
      </c>
      <c r="M11" t="s">
        <v>9</v>
      </c>
    </row>
    <row r="12" spans="1:13" x14ac:dyDescent="0.25">
      <c r="A12">
        <v>61.564485337999102</v>
      </c>
      <c r="B12">
        <v>19507.519339652099</v>
      </c>
      <c r="C12">
        <v>124.84483415299999</v>
      </c>
      <c r="D12">
        <v>2.0755760643455901</v>
      </c>
      <c r="E12">
        <v>58.397203622995498</v>
      </c>
      <c r="F12">
        <v>41.888564551795398</v>
      </c>
      <c r="G12">
        <v>8.1210729238149195</v>
      </c>
      <c r="H12">
        <v>0.37555921151562799</v>
      </c>
      <c r="I12">
        <v>25.2389316558837</v>
      </c>
      <c r="J12">
        <v>56.086086086085999</v>
      </c>
      <c r="K12">
        <v>13353.8082768941</v>
      </c>
      <c r="L12">
        <v>-145.96444732234599</v>
      </c>
    </row>
    <row r="14" spans="1:13" x14ac:dyDescent="0.25">
      <c r="A14">
        <v>54.960264921591801</v>
      </c>
      <c r="B14">
        <v>16368.0205078125</v>
      </c>
      <c r="C14">
        <v>0.33754327893257102</v>
      </c>
      <c r="D14">
        <v>9.46630859375</v>
      </c>
      <c r="E14">
        <v>39.060157775878899</v>
      </c>
      <c r="F14">
        <v>45.129688262939403</v>
      </c>
      <c r="G14">
        <v>6.1393551826476997</v>
      </c>
      <c r="H14">
        <v>6.1393551826476997</v>
      </c>
      <c r="I14">
        <v>25.690422058105401</v>
      </c>
      <c r="J14">
        <v>56.693359375</v>
      </c>
      <c r="K14">
        <v>9516.681640625</v>
      </c>
      <c r="L14">
        <v>-160.00973510742099</v>
      </c>
      <c r="M14" t="s">
        <v>10</v>
      </c>
    </row>
    <row r="15" spans="1:13" x14ac:dyDescent="0.25">
      <c r="A15">
        <v>60.650572600187999</v>
      </c>
      <c r="B15">
        <v>17855.490439658399</v>
      </c>
      <c r="C15">
        <v>145.27398883258201</v>
      </c>
      <c r="D15">
        <v>2.47568711289414</v>
      </c>
      <c r="E15">
        <v>41.0540844112545</v>
      </c>
      <c r="F15">
        <v>22.5084877281456</v>
      </c>
      <c r="G15">
        <v>4.6019413234951196</v>
      </c>
      <c r="H15">
        <v>0.51607073134918802</v>
      </c>
      <c r="I15">
        <v>25.690422058105401</v>
      </c>
      <c r="J15">
        <v>50.760760760760697</v>
      </c>
      <c r="K15">
        <v>12380.1860022075</v>
      </c>
      <c r="L15">
        <v>-146.161937505704</v>
      </c>
    </row>
    <row r="17" spans="1:13" x14ac:dyDescent="0.25">
      <c r="A17">
        <v>57.351111462082002</v>
      </c>
      <c r="B17">
        <v>16290.6923828125</v>
      </c>
      <c r="C17">
        <v>0.33981153368949801</v>
      </c>
      <c r="D17">
        <v>9.51220703125</v>
      </c>
      <c r="E17">
        <v>39.085060119628899</v>
      </c>
      <c r="F17">
        <v>45.078224182128899</v>
      </c>
      <c r="G17">
        <v>6.0750975608825604</v>
      </c>
      <c r="H17">
        <v>6.0750975608825604</v>
      </c>
      <c r="I17">
        <v>26.002992630004801</v>
      </c>
      <c r="J17">
        <v>56.83203125</v>
      </c>
      <c r="K17">
        <v>9522.15234375</v>
      </c>
      <c r="L17">
        <v>-159.986083984375</v>
      </c>
      <c r="M17" t="s">
        <v>11</v>
      </c>
    </row>
    <row r="18" spans="1:13" x14ac:dyDescent="0.25">
      <c r="A18">
        <v>74.608512595847799</v>
      </c>
      <c r="B18">
        <v>20639.0459834834</v>
      </c>
      <c r="C18">
        <v>0</v>
      </c>
      <c r="D18">
        <v>3.7260341396083501</v>
      </c>
      <c r="E18">
        <v>40.118916218464499</v>
      </c>
      <c r="F18">
        <v>44.948576681845402</v>
      </c>
      <c r="G18">
        <v>7.3297888953406503</v>
      </c>
      <c r="H18">
        <v>0.23504769168206799</v>
      </c>
      <c r="I18">
        <v>26.002992630004801</v>
      </c>
      <c r="J18">
        <v>83.913913913913902</v>
      </c>
      <c r="K18">
        <v>13555.263459062</v>
      </c>
      <c r="L18">
        <v>-145.799127450143</v>
      </c>
    </row>
    <row r="20" spans="1:13" x14ac:dyDescent="0.25">
      <c r="A20">
        <v>62.1933608863879</v>
      </c>
      <c r="B20">
        <v>16371.349609375</v>
      </c>
      <c r="C20">
        <v>0.34083592891693099</v>
      </c>
      <c r="D20">
        <v>9.51220703125</v>
      </c>
      <c r="E20">
        <v>39.033596038818303</v>
      </c>
      <c r="F20">
        <v>45.15625</v>
      </c>
      <c r="G20">
        <v>6.0750975608825604</v>
      </c>
      <c r="H20">
        <v>6.0750975608825604</v>
      </c>
      <c r="I20">
        <v>24.822170257568299</v>
      </c>
      <c r="J20">
        <v>57.40625</v>
      </c>
      <c r="K20">
        <v>9525.8173828125</v>
      </c>
      <c r="L20">
        <v>-159.96435546875</v>
      </c>
      <c r="M20" t="s">
        <v>12</v>
      </c>
    </row>
    <row r="21" spans="1:13" x14ac:dyDescent="0.25">
      <c r="A21">
        <v>65.884800098560405</v>
      </c>
      <c r="B21">
        <v>17538.662979385601</v>
      </c>
      <c r="C21">
        <v>87.7697015863519</v>
      </c>
      <c r="D21">
        <v>3.9761035449511999</v>
      </c>
      <c r="E21">
        <v>44.369680731146097</v>
      </c>
      <c r="F21">
        <v>43.6735716276579</v>
      </c>
      <c r="G21">
        <v>1.2702190983402799</v>
      </c>
      <c r="H21">
        <v>0.27065677547550399</v>
      </c>
      <c r="I21">
        <v>24.822170257568299</v>
      </c>
      <c r="J21">
        <v>73.343343343343307</v>
      </c>
      <c r="K21">
        <v>12740.160671932401</v>
      </c>
      <c r="L21">
        <v>-145.51717574427201</v>
      </c>
    </row>
    <row r="23" spans="1:13" x14ac:dyDescent="0.25">
      <c r="A23">
        <v>61.138573110073402</v>
      </c>
      <c r="B23">
        <v>16342.712890625</v>
      </c>
      <c r="C23">
        <v>0.338935226202011</v>
      </c>
      <c r="D23">
        <v>9.51220703125</v>
      </c>
      <c r="E23">
        <v>38.9306640625</v>
      </c>
      <c r="F23">
        <v>45.259181976318303</v>
      </c>
      <c r="G23">
        <v>6.0539059638976997</v>
      </c>
      <c r="H23">
        <v>6.0539059638976997</v>
      </c>
      <c r="I23">
        <v>25.412582397460898</v>
      </c>
      <c r="J23">
        <v>57.251953125</v>
      </c>
      <c r="K23">
        <v>9526.9716796875</v>
      </c>
      <c r="L23">
        <v>-159.98587036132801</v>
      </c>
      <c r="M23" t="s">
        <v>13</v>
      </c>
    </row>
    <row r="24" spans="1:13" x14ac:dyDescent="0.25">
      <c r="A24">
        <v>71.534442477756002</v>
      </c>
      <c r="B24">
        <v>20639.0459834834</v>
      </c>
      <c r="C24">
        <v>3.0265414340121302</v>
      </c>
      <c r="D24">
        <v>8.8524569491366307</v>
      </c>
      <c r="E24">
        <v>40.118916218464499</v>
      </c>
      <c r="F24">
        <v>44.608575334062003</v>
      </c>
      <c r="G24">
        <v>8.0377798681860497</v>
      </c>
      <c r="H24">
        <v>6.6626349415814703E-2</v>
      </c>
      <c r="I24">
        <v>25.412582397460898</v>
      </c>
      <c r="J24">
        <v>83.913913913913902</v>
      </c>
      <c r="K24">
        <v>13554.5056511037</v>
      </c>
      <c r="L24">
        <v>-145.97746051445401</v>
      </c>
    </row>
    <row r="26" spans="1:13" x14ac:dyDescent="0.25">
      <c r="A26">
        <v>70.510746238244707</v>
      </c>
      <c r="B26">
        <v>16323.69140625</v>
      </c>
      <c r="C26">
        <v>0.33695971965789701</v>
      </c>
      <c r="D26">
        <v>9.51220703125</v>
      </c>
      <c r="E26">
        <v>38.877540588378899</v>
      </c>
      <c r="F26">
        <v>45.36376953125</v>
      </c>
      <c r="G26">
        <v>6.0108399391174299</v>
      </c>
      <c r="H26">
        <v>6.0108399391174299</v>
      </c>
      <c r="I26">
        <v>25.2389316558837</v>
      </c>
      <c r="J26">
        <v>56.58203125</v>
      </c>
      <c r="K26">
        <v>9493.4072265625</v>
      </c>
      <c r="L26">
        <v>-159.95651245117099</v>
      </c>
      <c r="M26" t="s">
        <v>14</v>
      </c>
    </row>
    <row r="27" spans="1:13" x14ac:dyDescent="0.25">
      <c r="A27">
        <v>81.421316641348298</v>
      </c>
      <c r="B27">
        <v>16565.550065690601</v>
      </c>
      <c r="C27">
        <v>0</v>
      </c>
      <c r="D27">
        <v>14.203942223473399</v>
      </c>
      <c r="E27">
        <v>50.405766339154098</v>
      </c>
      <c r="F27">
        <v>37.8085483783954</v>
      </c>
      <c r="G27">
        <v>8.1002496599077105</v>
      </c>
      <c r="H27">
        <v>0.39673218025767099</v>
      </c>
      <c r="I27">
        <v>25.2389316558837</v>
      </c>
      <c r="J27">
        <v>52.362362362362298</v>
      </c>
      <c r="K27">
        <v>13387.7565246431</v>
      </c>
      <c r="L27">
        <v>-145.861448394506</v>
      </c>
    </row>
    <row r="29" spans="1:13" x14ac:dyDescent="0.25">
      <c r="A29">
        <v>54.026471733115301</v>
      </c>
      <c r="B29">
        <v>16217.9541015625</v>
      </c>
      <c r="C29">
        <v>0.336825370788574</v>
      </c>
      <c r="D29">
        <v>9.52734375</v>
      </c>
      <c r="E29">
        <v>38.826076507568303</v>
      </c>
      <c r="F29">
        <v>45.415237426757798</v>
      </c>
      <c r="G29">
        <v>5.9684567451476997</v>
      </c>
      <c r="H29">
        <v>5.9684567451476997</v>
      </c>
      <c r="I29">
        <v>26.280834197998001</v>
      </c>
      <c r="J29">
        <v>57.63671875</v>
      </c>
      <c r="K29">
        <v>9448.166015625</v>
      </c>
      <c r="L29">
        <v>-160.15074157714801</v>
      </c>
      <c r="M29" t="s">
        <v>15</v>
      </c>
    </row>
    <row r="30" spans="1:13" x14ac:dyDescent="0.25">
      <c r="A30">
        <v>67.629542598017906</v>
      </c>
      <c r="B30">
        <v>16293.9836711711</v>
      </c>
      <c r="C30">
        <v>100.632502680903</v>
      </c>
      <c r="D30">
        <v>10.477908083865101</v>
      </c>
      <c r="E30">
        <v>65.793533875061499</v>
      </c>
      <c r="F30">
        <v>42.8235682581996</v>
      </c>
      <c r="G30">
        <v>8.6833010493098008</v>
      </c>
      <c r="H30">
        <v>0.33995012772219202</v>
      </c>
      <c r="I30">
        <v>36.565266010639498</v>
      </c>
      <c r="J30">
        <v>55.605605605605597</v>
      </c>
      <c r="K30">
        <v>12650.680622006499</v>
      </c>
      <c r="L30">
        <v>-146.07691522180099</v>
      </c>
    </row>
    <row r="32" spans="1:13" x14ac:dyDescent="0.25">
      <c r="A32">
        <v>63.295090887364999</v>
      </c>
      <c r="B32">
        <v>16191.2890625</v>
      </c>
      <c r="C32">
        <v>0.33475628495216297</v>
      </c>
      <c r="D32">
        <v>9.52734375</v>
      </c>
      <c r="E32">
        <v>38.877540588378899</v>
      </c>
      <c r="F32">
        <v>45.415237426757798</v>
      </c>
      <c r="G32">
        <v>5.9684567451476997</v>
      </c>
      <c r="H32">
        <v>5.9684567451476997</v>
      </c>
      <c r="I32">
        <v>26.593404769897401</v>
      </c>
      <c r="J32">
        <v>56.853515625</v>
      </c>
      <c r="K32">
        <v>9450.669921875</v>
      </c>
      <c r="L32">
        <v>-160.058181762695</v>
      </c>
      <c r="M32" t="s">
        <v>16</v>
      </c>
    </row>
    <row r="33" spans="1:13" x14ac:dyDescent="0.25">
      <c r="A33">
        <v>82.501395331488695</v>
      </c>
      <c r="B33">
        <v>18240.209498560998</v>
      </c>
      <c r="C33">
        <v>0</v>
      </c>
      <c r="D33">
        <v>12.403442505005</v>
      </c>
      <c r="E33">
        <v>69.024114904699601</v>
      </c>
      <c r="F33">
        <v>43.1635696059829</v>
      </c>
      <c r="G33">
        <v>7.3922586870623004</v>
      </c>
      <c r="H33">
        <v>0.86927434627327504</v>
      </c>
      <c r="I33">
        <v>26.593404769897401</v>
      </c>
      <c r="J33">
        <v>57.167167167167101</v>
      </c>
      <c r="K33">
        <v>12922.598485979801</v>
      </c>
      <c r="L33">
        <v>-145.655104449801</v>
      </c>
    </row>
    <row r="35" spans="1:13" x14ac:dyDescent="0.25">
      <c r="A35">
        <v>77.262191634088197</v>
      </c>
      <c r="B35">
        <v>15962.001953125</v>
      </c>
      <c r="C35">
        <v>0.332562536001205</v>
      </c>
      <c r="D35">
        <v>9.54248046875</v>
      </c>
      <c r="E35">
        <v>38.877540588378899</v>
      </c>
      <c r="F35">
        <v>45.36376953125</v>
      </c>
      <c r="G35">
        <v>5.9684567451476997</v>
      </c>
      <c r="H35">
        <v>5.9684567451476997</v>
      </c>
      <c r="I35">
        <v>28.955049514770501</v>
      </c>
      <c r="J35">
        <v>56.017578125</v>
      </c>
      <c r="K35">
        <v>9362.7998046875</v>
      </c>
      <c r="L35">
        <v>-160.27255249023401</v>
      </c>
      <c r="M35" t="s">
        <v>17</v>
      </c>
    </row>
    <row r="36" spans="1:13" x14ac:dyDescent="0.25">
      <c r="A36">
        <v>50.8467814127604</v>
      </c>
      <c r="B36">
        <v>19484.8888067755</v>
      </c>
      <c r="C36">
        <v>127.871375587012</v>
      </c>
      <c r="D36">
        <v>6.2017212525024998</v>
      </c>
      <c r="E36">
        <v>83.051637796548903</v>
      </c>
      <c r="F36">
        <v>44.3535743232245</v>
      </c>
      <c r="G36">
        <v>5.5389881993199204</v>
      </c>
      <c r="H36">
        <v>0.33513808937172701</v>
      </c>
      <c r="I36">
        <v>35.222645596340897</v>
      </c>
      <c r="J36">
        <v>70.700700700700693</v>
      </c>
      <c r="K36">
        <v>12424.500856205201</v>
      </c>
      <c r="L36">
        <v>-145.76037439689901</v>
      </c>
    </row>
    <row r="38" spans="1:13" x14ac:dyDescent="0.25">
      <c r="A38">
        <v>100.777266081417</v>
      </c>
      <c r="B38">
        <v>15835.599609375</v>
      </c>
      <c r="C38">
        <v>0.32967227697372398</v>
      </c>
      <c r="D38">
        <v>9.54248046875</v>
      </c>
      <c r="E38">
        <v>38.877540588378899</v>
      </c>
      <c r="F38">
        <v>45.36376953125</v>
      </c>
      <c r="G38">
        <v>5.9684567451476997</v>
      </c>
      <c r="H38">
        <v>5.9684567451476997</v>
      </c>
      <c r="I38">
        <v>29.684379577636701</v>
      </c>
      <c r="J38">
        <v>56.576171875</v>
      </c>
      <c r="K38">
        <v>9332.197265625</v>
      </c>
      <c r="L38">
        <v>-160.135498046875</v>
      </c>
      <c r="M38" t="s">
        <v>18</v>
      </c>
    </row>
    <row r="39" spans="1:13" x14ac:dyDescent="0.25">
      <c r="A39">
        <v>58.324249267578097</v>
      </c>
      <c r="B39">
        <v>18896.494951983201</v>
      </c>
      <c r="C39">
        <v>0</v>
      </c>
      <c r="D39">
        <v>13.8788519965277</v>
      </c>
      <c r="E39">
        <v>77.440628639809205</v>
      </c>
      <c r="F39">
        <v>45.118577355737003</v>
      </c>
      <c r="G39">
        <v>0.93704687582479895</v>
      </c>
      <c r="H39">
        <v>0.32070197432033398</v>
      </c>
      <c r="I39">
        <v>29.684379577636701</v>
      </c>
      <c r="J39">
        <v>60.730730730730698</v>
      </c>
      <c r="K39">
        <v>12224.7768588573</v>
      </c>
      <c r="L39">
        <v>-146.06598952898301</v>
      </c>
    </row>
    <row r="41" spans="1:13" x14ac:dyDescent="0.25">
      <c r="A41">
        <v>67.067765998471202</v>
      </c>
      <c r="B41">
        <v>15739.615234375</v>
      </c>
      <c r="C41">
        <v>0.32729071378707802</v>
      </c>
      <c r="D41">
        <v>9.58837890625</v>
      </c>
      <c r="E41">
        <v>38.9306640625</v>
      </c>
      <c r="F41">
        <v>45.259181976318303</v>
      </c>
      <c r="G41">
        <v>5.947265625</v>
      </c>
      <c r="H41">
        <v>5.947265625</v>
      </c>
      <c r="I41">
        <v>30.135871887206999</v>
      </c>
      <c r="J41">
        <v>57.28515625</v>
      </c>
      <c r="K41">
        <v>9320.287109375</v>
      </c>
      <c r="L41">
        <v>-160.06822204589801</v>
      </c>
      <c r="M41" t="s">
        <v>19</v>
      </c>
    </row>
    <row r="42" spans="1:13" x14ac:dyDescent="0.25">
      <c r="A42">
        <v>56.081008911132798</v>
      </c>
      <c r="B42">
        <v>21046.395575262701</v>
      </c>
      <c r="C42">
        <v>164.946508153661</v>
      </c>
      <c r="D42">
        <v>16.329532168887599</v>
      </c>
      <c r="E42">
        <v>35.613105835021997</v>
      </c>
      <c r="F42">
        <v>43.6735716276579</v>
      </c>
      <c r="G42">
        <v>9.7661107724851295</v>
      </c>
      <c r="H42">
        <v>0.44292774842213001</v>
      </c>
      <c r="I42">
        <v>30.135871887206999</v>
      </c>
      <c r="J42">
        <v>57.967967967967901</v>
      </c>
      <c r="K42">
        <v>13479.4330563618</v>
      </c>
      <c r="L42">
        <v>-145.24923149923299</v>
      </c>
    </row>
    <row r="44" spans="1:13" x14ac:dyDescent="0.25">
      <c r="A44">
        <v>38.890045356248301</v>
      </c>
      <c r="B44">
        <v>15711.072265625</v>
      </c>
      <c r="C44">
        <v>0.32826775312423701</v>
      </c>
      <c r="D44">
        <v>9.59619140625</v>
      </c>
      <c r="E44">
        <v>38.95556640625</v>
      </c>
      <c r="F44">
        <v>45.259181976318303</v>
      </c>
      <c r="G44">
        <v>5.947265625</v>
      </c>
      <c r="H44">
        <v>5.947265625</v>
      </c>
      <c r="I44">
        <v>31.316692352294901</v>
      </c>
      <c r="J44">
        <v>56.21484375</v>
      </c>
      <c r="K44">
        <v>9300.3427734375</v>
      </c>
      <c r="L44">
        <v>-160.05125427246</v>
      </c>
      <c r="M44" t="s">
        <v>20</v>
      </c>
    </row>
    <row r="45" spans="1:13" x14ac:dyDescent="0.25">
      <c r="A45">
        <v>79.344242237232294</v>
      </c>
      <c r="B45">
        <v>16633.4416643205</v>
      </c>
      <c r="C45">
        <v>103.65904411491501</v>
      </c>
      <c r="D45">
        <v>12.953595196759199</v>
      </c>
      <c r="E45">
        <v>78.120750961838297</v>
      </c>
      <c r="F45">
        <v>42.8235682581996</v>
      </c>
      <c r="G45">
        <v>7.3089656314334297</v>
      </c>
      <c r="H45">
        <v>0.81826673975835196</v>
      </c>
      <c r="I45">
        <v>31.316692352294901</v>
      </c>
      <c r="J45">
        <v>81.3113113113113</v>
      </c>
      <c r="K45">
        <v>12662.4533962565</v>
      </c>
      <c r="L45">
        <v>-145.63394588742901</v>
      </c>
    </row>
    <row r="47" spans="1:13" x14ac:dyDescent="0.25">
      <c r="A47">
        <v>63.388969711731001</v>
      </c>
      <c r="B47">
        <v>15765.80859375</v>
      </c>
      <c r="C47">
        <v>0.323948323726654</v>
      </c>
      <c r="D47">
        <v>9.5654296875</v>
      </c>
      <c r="E47">
        <v>38.95556640625</v>
      </c>
      <c r="F47">
        <v>45.337207794189403</v>
      </c>
      <c r="G47">
        <v>5.9684567451476997</v>
      </c>
      <c r="H47">
        <v>5.9684567451476997</v>
      </c>
      <c r="I47">
        <v>32.080753326416001</v>
      </c>
      <c r="J47">
        <v>57.189453125</v>
      </c>
      <c r="K47">
        <v>9303.986328125</v>
      </c>
      <c r="L47">
        <v>-160.02958679199199</v>
      </c>
      <c r="M47" t="s">
        <v>21</v>
      </c>
    </row>
    <row r="48" spans="1:13" x14ac:dyDescent="0.25">
      <c r="A48">
        <v>61.979900218822301</v>
      </c>
      <c r="B48">
        <v>20299.587990333999</v>
      </c>
      <c r="C48">
        <v>0</v>
      </c>
      <c r="D48">
        <v>10.4529011433308</v>
      </c>
      <c r="E48">
        <v>58.737264784010002</v>
      </c>
      <c r="F48">
        <v>38.8285524217454</v>
      </c>
      <c r="G48">
        <v>10.4532784814233</v>
      </c>
      <c r="H48">
        <v>0.57766482223513305</v>
      </c>
      <c r="I48">
        <v>32.080753326416001</v>
      </c>
      <c r="J48">
        <v>69.179179179179101</v>
      </c>
      <c r="K48">
        <v>13513.0367613579</v>
      </c>
      <c r="L48">
        <v>-145.495385221795</v>
      </c>
    </row>
    <row r="50" spans="1:13" x14ac:dyDescent="0.25">
      <c r="A50">
        <v>43.160558270776598</v>
      </c>
      <c r="B50">
        <v>15747.275390625</v>
      </c>
      <c r="C50">
        <v>0.32878887653350802</v>
      </c>
      <c r="D50">
        <v>9.611328125</v>
      </c>
      <c r="E50">
        <v>39.007030487060497</v>
      </c>
      <c r="F50">
        <v>45.232620239257798</v>
      </c>
      <c r="G50">
        <v>5.9253907203674299</v>
      </c>
      <c r="H50">
        <v>5.9253907203674299</v>
      </c>
      <c r="I50">
        <v>31.316692352294901</v>
      </c>
      <c r="J50">
        <v>56.49609375</v>
      </c>
      <c r="K50">
        <v>9312.15625</v>
      </c>
      <c r="L50">
        <v>-159.95083618164</v>
      </c>
      <c r="M50" t="s">
        <v>22</v>
      </c>
    </row>
    <row r="51" spans="1:13" x14ac:dyDescent="0.25">
      <c r="A51">
        <v>72.116023310908503</v>
      </c>
      <c r="B51">
        <v>19846.9773328015</v>
      </c>
      <c r="C51">
        <v>3.78317679251517</v>
      </c>
      <c r="D51">
        <v>8.8774638896709206</v>
      </c>
      <c r="E51">
        <v>51.2559192416904</v>
      </c>
      <c r="F51">
        <v>43.078569269037096</v>
      </c>
      <c r="G51">
        <v>2.0823263907217702</v>
      </c>
      <c r="H51">
        <v>0.22831083799141799</v>
      </c>
      <c r="I51">
        <v>31.316692352294901</v>
      </c>
      <c r="J51">
        <v>58.088088088088</v>
      </c>
      <c r="K51">
        <v>12923.125929717</v>
      </c>
      <c r="L51">
        <v>-145.88555132140999</v>
      </c>
    </row>
    <row r="53" spans="1:13" x14ac:dyDescent="0.25">
      <c r="A53">
        <v>69.448483438943299</v>
      </c>
      <c r="B53">
        <v>15813.72265625</v>
      </c>
      <c r="C53">
        <v>0.33015266060829102</v>
      </c>
      <c r="D53">
        <v>9.58056640625</v>
      </c>
      <c r="E53">
        <v>38.95556640625</v>
      </c>
      <c r="F53">
        <v>45.337207794189403</v>
      </c>
      <c r="G53">
        <v>5.947265625</v>
      </c>
      <c r="H53">
        <v>5.947265625</v>
      </c>
      <c r="I53">
        <v>31.177772521972599</v>
      </c>
      <c r="J53">
        <v>56.171875</v>
      </c>
      <c r="K53">
        <v>9332.208984375</v>
      </c>
      <c r="L53">
        <v>-159.95687866210901</v>
      </c>
      <c r="M53" t="s">
        <v>23</v>
      </c>
    </row>
    <row r="54" spans="1:13" x14ac:dyDescent="0.25">
      <c r="A54">
        <v>54.502432364004598</v>
      </c>
      <c r="B54">
        <v>16882.377525963399</v>
      </c>
      <c r="C54">
        <v>104.415679473418</v>
      </c>
      <c r="D54">
        <v>3.25090226945695</v>
      </c>
      <c r="E54">
        <v>20.565399460129001</v>
      </c>
      <c r="F54">
        <v>43.418570616820404</v>
      </c>
      <c r="G54">
        <v>8.6624777854025901</v>
      </c>
      <c r="H54">
        <v>0.85868786190225299</v>
      </c>
      <c r="I54">
        <v>36.866624696595999</v>
      </c>
      <c r="J54">
        <v>75.4654654654654</v>
      </c>
      <c r="K54">
        <v>11374.326840170999</v>
      </c>
      <c r="L54">
        <v>-146.13688587157199</v>
      </c>
    </row>
    <row r="56" spans="1:13" x14ac:dyDescent="0.25">
      <c r="A56">
        <v>47.3426526242676</v>
      </c>
      <c r="B56">
        <v>15853.8779296875</v>
      </c>
      <c r="C56">
        <v>0.33553498983383101</v>
      </c>
      <c r="D56">
        <v>9.58056640625</v>
      </c>
      <c r="E56">
        <v>38.95556640625</v>
      </c>
      <c r="F56">
        <v>45.285743713378899</v>
      </c>
      <c r="G56">
        <v>5.947265625</v>
      </c>
      <c r="H56">
        <v>5.947265625</v>
      </c>
      <c r="I56">
        <v>30.274791717529201</v>
      </c>
      <c r="J56">
        <v>56.529296875</v>
      </c>
      <c r="K56">
        <v>9346.166015625</v>
      </c>
      <c r="L56">
        <v>-159.985092163085</v>
      </c>
      <c r="M56" t="s">
        <v>24</v>
      </c>
    </row>
    <row r="57" spans="1:13" x14ac:dyDescent="0.25">
      <c r="A57">
        <v>58.905830100730597</v>
      </c>
      <c r="B57">
        <v>20593.784917730201</v>
      </c>
      <c r="C57">
        <v>0</v>
      </c>
      <c r="D57">
        <v>10.1278109163851</v>
      </c>
      <c r="E57">
        <v>77.355613349555597</v>
      </c>
      <c r="F57">
        <v>39.678555791203799</v>
      </c>
      <c r="G57">
        <v>0.87457708410314605</v>
      </c>
      <c r="H57">
        <v>0.52280758503983804</v>
      </c>
      <c r="I57">
        <v>36.9970635308159</v>
      </c>
      <c r="J57">
        <v>74.904904904904896</v>
      </c>
      <c r="K57">
        <v>13572.370465452599</v>
      </c>
      <c r="L57">
        <v>-145.458986257123</v>
      </c>
    </row>
    <row r="59" spans="1:13" x14ac:dyDescent="0.25">
      <c r="A59">
        <v>48.715505822152501</v>
      </c>
      <c r="B59">
        <v>15937.2412109375</v>
      </c>
      <c r="C59">
        <v>0.339899122714996</v>
      </c>
      <c r="D59">
        <v>9.5654296875</v>
      </c>
      <c r="E59">
        <v>38.95556640625</v>
      </c>
      <c r="F59">
        <v>45.285743713378899</v>
      </c>
      <c r="G59">
        <v>5.9684567451476997</v>
      </c>
      <c r="H59">
        <v>5.9684567451476997</v>
      </c>
      <c r="I59">
        <v>29.8580303192138</v>
      </c>
      <c r="J59">
        <v>57.236328125</v>
      </c>
      <c r="K59">
        <v>9389.59765625</v>
      </c>
      <c r="L59">
        <v>-159.92800903320301</v>
      </c>
      <c r="M59" t="s">
        <v>25</v>
      </c>
    </row>
    <row r="60" spans="1:13" x14ac:dyDescent="0.25">
      <c r="A60">
        <v>69.457368073639998</v>
      </c>
      <c r="B60">
        <v>22313.705416353801</v>
      </c>
      <c r="C60">
        <v>0</v>
      </c>
      <c r="D60">
        <v>11.628227348442101</v>
      </c>
      <c r="E60">
        <v>45.304848923936099</v>
      </c>
      <c r="F60">
        <v>0.23839944833749699</v>
      </c>
      <c r="G60">
        <v>12.4523118165162</v>
      </c>
      <c r="H60">
        <v>0.43426607939129402</v>
      </c>
      <c r="I60">
        <v>29.8580303192138</v>
      </c>
      <c r="J60">
        <v>81.151151151151097</v>
      </c>
      <c r="K60">
        <v>13691.1746972275</v>
      </c>
      <c r="L60">
        <v>-145.372110157332</v>
      </c>
    </row>
    <row r="62" spans="1:13" x14ac:dyDescent="0.25">
      <c r="A62">
        <v>61.295530267566903</v>
      </c>
      <c r="B62">
        <v>16043.044921875</v>
      </c>
      <c r="C62">
        <v>0.33605206012725802</v>
      </c>
      <c r="D62">
        <v>9.5654296875</v>
      </c>
      <c r="E62">
        <v>38.95556640625</v>
      </c>
      <c r="F62">
        <v>45.337207794189403</v>
      </c>
      <c r="G62">
        <v>5.9896483421325604</v>
      </c>
      <c r="H62">
        <v>5.9896483421325604</v>
      </c>
      <c r="I62">
        <v>28.955049514770501</v>
      </c>
      <c r="J62">
        <v>57.171875</v>
      </c>
      <c r="K62">
        <v>9388.70703125</v>
      </c>
      <c r="L62">
        <v>-159.97785949707</v>
      </c>
      <c r="M62" t="s">
        <v>26</v>
      </c>
    </row>
    <row r="63" spans="1:13" x14ac:dyDescent="0.25">
      <c r="A63">
        <v>69.955865930627894</v>
      </c>
      <c r="B63">
        <v>17448.140847879102</v>
      </c>
      <c r="C63">
        <v>6.0530828680242701</v>
      </c>
      <c r="D63">
        <v>14.4540116288163</v>
      </c>
      <c r="E63">
        <v>55.591699044625599</v>
      </c>
      <c r="F63">
        <v>37.8085483783954</v>
      </c>
      <c r="G63">
        <v>8.2251892433510108</v>
      </c>
      <c r="H63">
        <v>0.53628129242113898</v>
      </c>
      <c r="I63">
        <v>28.955049514770501</v>
      </c>
      <c r="J63">
        <v>51.361361361361297</v>
      </c>
      <c r="K63">
        <v>12444.584969453101</v>
      </c>
      <c r="L63">
        <v>-145.71528018334999</v>
      </c>
    </row>
    <row r="65" spans="1:13" x14ac:dyDescent="0.25">
      <c r="A65">
        <v>40.645918450480799</v>
      </c>
      <c r="B65">
        <v>16003.1455078125</v>
      </c>
      <c r="C65">
        <v>0.33608564734458901</v>
      </c>
      <c r="D65">
        <v>9.50439453125</v>
      </c>
      <c r="E65">
        <v>38.852638244628899</v>
      </c>
      <c r="F65">
        <v>45.440139770507798</v>
      </c>
      <c r="G65">
        <v>6.0108399391174299</v>
      </c>
      <c r="H65">
        <v>6.0108399391174299</v>
      </c>
      <c r="I65">
        <v>28.677207946777301</v>
      </c>
      <c r="J65">
        <v>57.33203125</v>
      </c>
      <c r="K65">
        <v>9395.7021484375</v>
      </c>
      <c r="L65">
        <v>-160.01776123046801</v>
      </c>
      <c r="M65" t="s">
        <v>27</v>
      </c>
    </row>
    <row r="66" spans="1:13" x14ac:dyDescent="0.25">
      <c r="A66">
        <v>76.020923190646698</v>
      </c>
      <c r="B66">
        <v>16995.530190346599</v>
      </c>
      <c r="C66">
        <v>5.29644750952124</v>
      </c>
      <c r="D66">
        <v>18.355094352164599</v>
      </c>
      <c r="E66">
        <v>72.339711224591198</v>
      </c>
      <c r="F66">
        <v>43.078569269037096</v>
      </c>
      <c r="G66">
        <v>7.3089656314334297</v>
      </c>
      <c r="H66">
        <v>0.45736386347352298</v>
      </c>
      <c r="I66">
        <v>28.677207946777301</v>
      </c>
      <c r="J66">
        <v>54.604604604604603</v>
      </c>
      <c r="K66">
        <v>13006.4816853134</v>
      </c>
      <c r="L66">
        <v>-145.925517347816</v>
      </c>
    </row>
    <row r="68" spans="1:13" x14ac:dyDescent="0.25">
      <c r="A68">
        <v>60.509921608318002</v>
      </c>
      <c r="B68">
        <v>15992.7939453125</v>
      </c>
      <c r="C68">
        <v>0.33555251359939497</v>
      </c>
      <c r="D68">
        <v>9.53515625</v>
      </c>
      <c r="E68">
        <v>38.852638244628899</v>
      </c>
      <c r="F68">
        <v>45.388671875</v>
      </c>
      <c r="G68">
        <v>6.0108399391174299</v>
      </c>
      <c r="H68">
        <v>6.0108399391174299</v>
      </c>
      <c r="I68">
        <v>29.406539916992099</v>
      </c>
      <c r="J68">
        <v>57.130859375</v>
      </c>
      <c r="K68">
        <v>9364.4599609375</v>
      </c>
      <c r="L68">
        <v>-160.00929260253901</v>
      </c>
      <c r="M68" t="s">
        <v>28</v>
      </c>
    </row>
    <row r="69" spans="1:13" x14ac:dyDescent="0.25">
      <c r="A69">
        <v>81.421316641348298</v>
      </c>
      <c r="B69">
        <v>18760.711754723401</v>
      </c>
      <c r="C69">
        <v>14.376071811557599</v>
      </c>
      <c r="D69">
        <v>3.6760202585397899</v>
      </c>
      <c r="E69">
        <v>44.879772472667902</v>
      </c>
      <c r="F69">
        <v>14.5184560552373</v>
      </c>
      <c r="G69">
        <v>7.7879007012994403</v>
      </c>
      <c r="H69">
        <v>0.53531888475104605</v>
      </c>
      <c r="I69">
        <v>29.406539916992099</v>
      </c>
      <c r="J69">
        <v>76.946946946946895</v>
      </c>
      <c r="K69">
        <v>12883.1214177774</v>
      </c>
      <c r="L69">
        <v>-145.96295285812599</v>
      </c>
    </row>
    <row r="71" spans="1:13" x14ac:dyDescent="0.25">
      <c r="A71">
        <v>46.838522957652899</v>
      </c>
      <c r="B71">
        <v>16054.78515625</v>
      </c>
      <c r="C71">
        <v>0.33469396829605103</v>
      </c>
      <c r="D71">
        <v>9.53515625</v>
      </c>
      <c r="E71">
        <v>38.904102325439403</v>
      </c>
      <c r="F71">
        <v>45.337207794189403</v>
      </c>
      <c r="G71">
        <v>6.0108399391174299</v>
      </c>
      <c r="H71">
        <v>6.0108399391174299</v>
      </c>
      <c r="I71">
        <v>28.955049514770501</v>
      </c>
      <c r="J71">
        <v>57.380859375</v>
      </c>
      <c r="K71">
        <v>9389.9296875</v>
      </c>
      <c r="L71">
        <v>-159.96218872070301</v>
      </c>
      <c r="M71" t="s">
        <v>29</v>
      </c>
    </row>
    <row r="72" spans="1:13" x14ac:dyDescent="0.25">
      <c r="A72">
        <v>80.175071998878707</v>
      </c>
      <c r="B72">
        <v>16995.530190346599</v>
      </c>
      <c r="C72">
        <v>169.486320304679</v>
      </c>
      <c r="D72">
        <v>14.7290879746934</v>
      </c>
      <c r="E72">
        <v>38.673656284152798</v>
      </c>
      <c r="F72">
        <v>43.3335702798746</v>
      </c>
      <c r="G72">
        <v>6.8508538254746396</v>
      </c>
      <c r="H72">
        <v>0.84906378520132397</v>
      </c>
      <c r="I72">
        <v>28.955049514770501</v>
      </c>
      <c r="J72">
        <v>58.568568568568502</v>
      </c>
      <c r="K72">
        <v>12182.1561355547</v>
      </c>
      <c r="L72">
        <v>-146.168538811817</v>
      </c>
    </row>
    <row r="74" spans="1:13" x14ac:dyDescent="0.25">
      <c r="A74">
        <v>56.896100074497603</v>
      </c>
      <c r="B74">
        <v>16071.0419921875</v>
      </c>
      <c r="C74">
        <v>0.33552595973014798</v>
      </c>
      <c r="D74">
        <v>9.50439453125</v>
      </c>
      <c r="E74">
        <v>38.852638244628899</v>
      </c>
      <c r="F74">
        <v>45.440139770507798</v>
      </c>
      <c r="G74">
        <v>6.03271484375</v>
      </c>
      <c r="H74">
        <v>6.03271484375</v>
      </c>
      <c r="I74">
        <v>28.677207946777301</v>
      </c>
      <c r="J74">
        <v>56.638671875</v>
      </c>
      <c r="K74">
        <v>9404.75390625</v>
      </c>
      <c r="L74">
        <v>-159.97428894042901</v>
      </c>
      <c r="M74" t="s">
        <v>30</v>
      </c>
    </row>
    <row r="75" spans="1:13" x14ac:dyDescent="0.25">
      <c r="A75">
        <v>46.775715580692903</v>
      </c>
      <c r="B75">
        <v>17810.229373905098</v>
      </c>
      <c r="C75">
        <v>86.256430869345905</v>
      </c>
      <c r="D75">
        <v>5.0013881068568501E-2</v>
      </c>
      <c r="E75">
        <v>39.863870347703603</v>
      </c>
      <c r="F75">
        <v>35.768540291695501</v>
      </c>
      <c r="G75">
        <v>6.1845093804436697</v>
      </c>
      <c r="H75">
        <v>0.24563417605308999</v>
      </c>
      <c r="I75">
        <v>35.573481081484303</v>
      </c>
      <c r="J75">
        <v>87.717717717717704</v>
      </c>
      <c r="K75">
        <v>11332.637053833299</v>
      </c>
      <c r="L75">
        <v>-145.633111311497</v>
      </c>
    </row>
    <row r="77" spans="1:13" x14ac:dyDescent="0.25">
      <c r="A77">
        <v>69.399707573123493</v>
      </c>
      <c r="B77">
        <v>16079.8193359375</v>
      </c>
      <c r="C77">
        <v>0.33340388536453203</v>
      </c>
      <c r="D77">
        <v>9.51953125</v>
      </c>
      <c r="E77">
        <v>38.852638244628899</v>
      </c>
      <c r="F77">
        <v>45.388671875</v>
      </c>
      <c r="G77">
        <v>6.0108399391174299</v>
      </c>
      <c r="H77">
        <v>6.0108399391174299</v>
      </c>
      <c r="I77">
        <v>28.955049514770501</v>
      </c>
      <c r="J77">
        <v>56.474609375</v>
      </c>
      <c r="K77">
        <v>9385.2275390625</v>
      </c>
      <c r="L77">
        <v>-159.98870849609301</v>
      </c>
      <c r="M77" t="s">
        <v>31</v>
      </c>
    </row>
    <row r="78" spans="1:13" x14ac:dyDescent="0.25">
      <c r="A78">
        <v>72.780687120225593</v>
      </c>
      <c r="B78">
        <v>16905.008058840001</v>
      </c>
      <c r="C78">
        <v>115.00857449246099</v>
      </c>
      <c r="D78">
        <v>4.3262007124311799</v>
      </c>
      <c r="E78">
        <v>43.009436087087998</v>
      </c>
      <c r="F78">
        <v>44.098573312387003</v>
      </c>
      <c r="G78">
        <v>2.9569034748249199</v>
      </c>
      <c r="H78">
        <v>0.438115710071665</v>
      </c>
      <c r="I78">
        <v>36.524784993122999</v>
      </c>
      <c r="J78">
        <v>78.268268268268201</v>
      </c>
      <c r="K78">
        <v>12893.2148531978</v>
      </c>
      <c r="L78">
        <v>-145.587869537507</v>
      </c>
    </row>
    <row r="80" spans="1:13" x14ac:dyDescent="0.25">
      <c r="A80">
        <v>42.568458296372803</v>
      </c>
      <c r="B80">
        <v>16081.388671875</v>
      </c>
      <c r="C80">
        <v>0.334243714809417</v>
      </c>
      <c r="D80">
        <v>9.4892578125</v>
      </c>
      <c r="E80">
        <v>38.852638244628899</v>
      </c>
      <c r="F80">
        <v>45.440139770507798</v>
      </c>
      <c r="G80">
        <v>6.03271484375</v>
      </c>
      <c r="H80">
        <v>6.03271484375</v>
      </c>
      <c r="I80">
        <v>29.093969345092699</v>
      </c>
      <c r="J80">
        <v>56.91796875</v>
      </c>
      <c r="K80">
        <v>9385.5849609375</v>
      </c>
      <c r="L80">
        <v>-159.98567199707</v>
      </c>
      <c r="M80" t="s">
        <v>32</v>
      </c>
    </row>
    <row r="81" spans="1:13" x14ac:dyDescent="0.25">
      <c r="A81">
        <v>52.425357959888601</v>
      </c>
      <c r="B81">
        <v>17855.490439658399</v>
      </c>
      <c r="C81">
        <v>27.995508264612202</v>
      </c>
      <c r="D81">
        <v>11.578213467373599</v>
      </c>
      <c r="E81">
        <v>35.528090544768403</v>
      </c>
      <c r="F81">
        <v>43.928572638495403</v>
      </c>
      <c r="G81">
        <v>3.8314805589280598</v>
      </c>
      <c r="H81">
        <v>0.50933387765853799</v>
      </c>
      <c r="I81">
        <v>29.093969345092699</v>
      </c>
      <c r="J81">
        <v>59.049049049049003</v>
      </c>
      <c r="K81">
        <v>11155.316638877801</v>
      </c>
      <c r="L81">
        <v>-146.684987148716</v>
      </c>
    </row>
    <row r="83" spans="1:13" x14ac:dyDescent="0.25">
      <c r="A83">
        <v>60.481303050609597</v>
      </c>
      <c r="B83">
        <v>16085.611328125</v>
      </c>
      <c r="C83">
        <v>0.33435791730880698</v>
      </c>
      <c r="D83">
        <v>9.51953125</v>
      </c>
      <c r="E83">
        <v>38.904102325439403</v>
      </c>
      <c r="F83">
        <v>45.388671875</v>
      </c>
      <c r="G83">
        <v>6.0108399391174299</v>
      </c>
      <c r="H83">
        <v>6.0108399391174299</v>
      </c>
      <c r="I83">
        <v>28.364637374877901</v>
      </c>
      <c r="J83">
        <v>57.19921875</v>
      </c>
      <c r="K83">
        <v>9408.552734375</v>
      </c>
      <c r="L83">
        <v>-159.98454284667901</v>
      </c>
      <c r="M83" t="s">
        <v>33</v>
      </c>
    </row>
    <row r="84" spans="1:13" x14ac:dyDescent="0.25">
      <c r="A84">
        <v>77.350250809280894</v>
      </c>
      <c r="B84">
        <v>17380.249249249198</v>
      </c>
      <c r="C84">
        <v>154.353613134619</v>
      </c>
      <c r="D84">
        <v>18.805219281781699</v>
      </c>
      <c r="E84">
        <v>56.271821366654699</v>
      </c>
      <c r="F84">
        <v>45.203577692682899</v>
      </c>
      <c r="G84">
        <v>7.7046076456705697</v>
      </c>
      <c r="H84">
        <v>6.0108399391174299</v>
      </c>
      <c r="I84">
        <v>28.364637374877901</v>
      </c>
      <c r="J84">
        <v>58.528528528528497</v>
      </c>
      <c r="K84">
        <v>13067.119307205299</v>
      </c>
      <c r="L84">
        <v>-146.397942514644</v>
      </c>
    </row>
    <row r="86" spans="1:13" x14ac:dyDescent="0.25">
      <c r="A86">
        <v>54.248137069012301</v>
      </c>
      <c r="B86">
        <v>16120.1650390625</v>
      </c>
      <c r="C86">
        <v>0.33457025885581898</v>
      </c>
      <c r="D86">
        <v>9.4970703125</v>
      </c>
      <c r="E86">
        <v>38.852638244628899</v>
      </c>
      <c r="F86">
        <v>45.440139770507798</v>
      </c>
      <c r="G86">
        <v>6.03271484375</v>
      </c>
      <c r="H86">
        <v>6.03271484375</v>
      </c>
      <c r="I86">
        <v>28.364637374877901</v>
      </c>
      <c r="J86">
        <v>57.220703125</v>
      </c>
      <c r="K86">
        <v>9388.7353515625</v>
      </c>
      <c r="L86">
        <v>-159.97819519042901</v>
      </c>
      <c r="M86" t="s">
        <v>34</v>
      </c>
    </row>
    <row r="87" spans="1:13" x14ac:dyDescent="0.25">
      <c r="A87">
        <v>36.556509512442098</v>
      </c>
      <c r="B87">
        <v>19779.0857341716</v>
      </c>
      <c r="C87">
        <v>3.0265414340121302</v>
      </c>
      <c r="D87">
        <v>5.7515963228853799</v>
      </c>
      <c r="E87">
        <v>77.270598059301904</v>
      </c>
      <c r="F87">
        <v>45.288578029628702</v>
      </c>
      <c r="G87">
        <v>8.7041243132170205</v>
      </c>
      <c r="H87">
        <v>0.207137869249374</v>
      </c>
      <c r="I87">
        <v>28.364637374877901</v>
      </c>
      <c r="J87">
        <v>78.028028028028004</v>
      </c>
      <c r="K87">
        <v>11771.6288127188</v>
      </c>
      <c r="L87">
        <v>-146.39864664340399</v>
      </c>
    </row>
    <row r="89" spans="1:13" x14ac:dyDescent="0.25">
      <c r="A89">
        <v>56.878202911844099</v>
      </c>
      <c r="B89">
        <v>16089.0234375</v>
      </c>
      <c r="C89">
        <v>0.335649073123931</v>
      </c>
      <c r="D89">
        <v>9.51220703125</v>
      </c>
      <c r="E89">
        <v>38.852638244628899</v>
      </c>
      <c r="F89">
        <v>45.440139770507798</v>
      </c>
      <c r="G89">
        <v>6.0108399391174299</v>
      </c>
      <c r="H89">
        <v>6.0108399391174299</v>
      </c>
      <c r="I89">
        <v>27.635305404663001</v>
      </c>
      <c r="J89">
        <v>57.2890625</v>
      </c>
      <c r="K89">
        <v>9375.66796875</v>
      </c>
      <c r="L89">
        <v>-159.99615478515599</v>
      </c>
      <c r="M89" t="s">
        <v>35</v>
      </c>
    </row>
    <row r="90" spans="1:13" x14ac:dyDescent="0.25">
      <c r="A90">
        <v>66.050966050889699</v>
      </c>
      <c r="B90">
        <v>20276.9574574574</v>
      </c>
      <c r="C90">
        <v>92.309513737370096</v>
      </c>
      <c r="D90">
        <v>15.154205963776199</v>
      </c>
      <c r="E90">
        <v>76.590475737272897</v>
      </c>
      <c r="F90">
        <v>44.183573649332899</v>
      </c>
      <c r="G90">
        <v>8.4542451463304094</v>
      </c>
      <c r="H90">
        <v>0.11667154826064401</v>
      </c>
      <c r="I90">
        <v>27.635305404663001</v>
      </c>
      <c r="J90">
        <v>80.110110110110099</v>
      </c>
      <c r="K90">
        <v>13565.721592517501</v>
      </c>
      <c r="L90">
        <v>-145.50449183465801</v>
      </c>
    </row>
    <row r="92" spans="1:13" x14ac:dyDescent="0.25">
      <c r="A92">
        <v>57.413111892416602</v>
      </c>
      <c r="B92">
        <v>16204.490234375</v>
      </c>
      <c r="C92">
        <v>0.33681461215019198</v>
      </c>
      <c r="D92">
        <v>9.4970703125</v>
      </c>
      <c r="E92">
        <v>38.904102325439403</v>
      </c>
      <c r="F92">
        <v>45.388671875</v>
      </c>
      <c r="G92">
        <v>6.0108399391174299</v>
      </c>
      <c r="H92">
        <v>6.0108399391174299</v>
      </c>
      <c r="I92">
        <v>26.141912460327099</v>
      </c>
      <c r="J92">
        <v>56.638671875</v>
      </c>
      <c r="K92">
        <v>9434.076171875</v>
      </c>
      <c r="L92">
        <v>-159.92761230468699</v>
      </c>
      <c r="M92" t="s">
        <v>36</v>
      </c>
    </row>
    <row r="93" spans="1:13" x14ac:dyDescent="0.25">
      <c r="A93">
        <v>73.029936048719605</v>
      </c>
      <c r="B93">
        <v>20593.784917730201</v>
      </c>
      <c r="C93">
        <v>2.2699060755091001</v>
      </c>
      <c r="D93">
        <v>7.3270335765452899</v>
      </c>
      <c r="E93">
        <v>39.438793896435499</v>
      </c>
      <c r="F93">
        <v>44.863576344899499</v>
      </c>
      <c r="G93">
        <v>7.1632027840829098</v>
      </c>
      <c r="H93">
        <v>0.160942301084916</v>
      </c>
      <c r="I93">
        <v>26.141912460327099</v>
      </c>
      <c r="J93">
        <v>51.201201201201201</v>
      </c>
      <c r="K93">
        <v>13563.539611297399</v>
      </c>
      <c r="L93">
        <v>-145.79234695629199</v>
      </c>
    </row>
    <row r="95" spans="1:13" x14ac:dyDescent="0.25">
      <c r="A95">
        <v>56.785352625697598</v>
      </c>
      <c r="B95">
        <v>16276.30859375</v>
      </c>
      <c r="C95">
        <v>0.33962777256965598</v>
      </c>
      <c r="D95">
        <v>9.4892578125</v>
      </c>
      <c r="E95">
        <v>38.852638244628899</v>
      </c>
      <c r="F95">
        <v>45.440139770507798</v>
      </c>
      <c r="G95">
        <v>6.0108399391174299</v>
      </c>
      <c r="H95">
        <v>6.0108399391174299</v>
      </c>
      <c r="I95">
        <v>25.829341888427699</v>
      </c>
      <c r="J95">
        <v>57.427734375</v>
      </c>
      <c r="K95">
        <v>9461.1083984375</v>
      </c>
      <c r="L95">
        <v>-159.93962097167901</v>
      </c>
      <c r="M95" t="s">
        <v>37</v>
      </c>
    </row>
    <row r="96" spans="1:13" x14ac:dyDescent="0.25">
      <c r="A96">
        <v>71.617525453920706</v>
      </c>
      <c r="B96">
        <v>20141.174260197698</v>
      </c>
      <c r="C96">
        <v>0.75663535850303398</v>
      </c>
      <c r="D96">
        <v>7.5771029818881299</v>
      </c>
      <c r="E96">
        <v>39.183748025674603</v>
      </c>
      <c r="F96">
        <v>43.928572638495403</v>
      </c>
      <c r="G96">
        <v>8.1627194516293606</v>
      </c>
      <c r="H96">
        <v>2.6205227271913802E-2</v>
      </c>
      <c r="I96">
        <v>25.829341888427699</v>
      </c>
      <c r="J96">
        <v>76.746746746746695</v>
      </c>
      <c r="K96">
        <v>13370.331463143701</v>
      </c>
      <c r="L96">
        <v>-145.80382228286501</v>
      </c>
    </row>
    <row r="98" spans="1:13" x14ac:dyDescent="0.25">
      <c r="A98">
        <v>60.054093139637402</v>
      </c>
      <c r="B98">
        <v>16236.5595703125</v>
      </c>
      <c r="C98">
        <v>0.33732023835182101</v>
      </c>
      <c r="D98">
        <v>9.47412109375</v>
      </c>
      <c r="E98">
        <v>38.852638244628899</v>
      </c>
      <c r="F98">
        <v>45.440139770507798</v>
      </c>
      <c r="G98">
        <v>6.0108399391174299</v>
      </c>
      <c r="H98">
        <v>6.0108399391174299</v>
      </c>
      <c r="I98">
        <v>26.8712444305419</v>
      </c>
      <c r="J98">
        <v>57.09375</v>
      </c>
      <c r="K98">
        <v>9431.6796875</v>
      </c>
      <c r="L98">
        <v>-160.01948547363199</v>
      </c>
      <c r="M98" t="s">
        <v>38</v>
      </c>
    </row>
    <row r="99" spans="1:13" x14ac:dyDescent="0.25">
      <c r="A99">
        <v>77.848748666268804</v>
      </c>
      <c r="B99">
        <v>18805.972820476702</v>
      </c>
      <c r="C99">
        <v>142.24744739856999</v>
      </c>
      <c r="D99">
        <v>9.5776582246308806</v>
      </c>
      <c r="E99">
        <v>0.16172979925726499</v>
      </c>
      <c r="F99">
        <v>23.528491771495599</v>
      </c>
      <c r="G99">
        <v>7.2464958397117796</v>
      </c>
      <c r="H99">
        <v>0.47083757085482297</v>
      </c>
      <c r="I99">
        <v>26.8712444305419</v>
      </c>
      <c r="J99">
        <v>56.7667667667667</v>
      </c>
      <c r="K99">
        <v>13154.212520372501</v>
      </c>
      <c r="L99">
        <v>-146.06123205817099</v>
      </c>
    </row>
    <row r="101" spans="1:13" x14ac:dyDescent="0.25">
      <c r="A101">
        <v>59.528682560840103</v>
      </c>
      <c r="B101">
        <v>16130.5947265625</v>
      </c>
      <c r="C101">
        <v>0.33724653720855702</v>
      </c>
      <c r="D101">
        <v>9.4892578125</v>
      </c>
      <c r="E101">
        <v>38.826076507568303</v>
      </c>
      <c r="F101">
        <v>45.440139770507798</v>
      </c>
      <c r="G101">
        <v>6.0108399391174299</v>
      </c>
      <c r="H101">
        <v>6.0108399391174299</v>
      </c>
      <c r="I101">
        <v>27.044895172119102</v>
      </c>
      <c r="J101">
        <v>56.576171875</v>
      </c>
      <c r="K101">
        <v>9393.7548828125</v>
      </c>
      <c r="L101">
        <v>-160.01359558105401</v>
      </c>
      <c r="M101" t="s">
        <v>39</v>
      </c>
    </row>
    <row r="102" spans="1:13" x14ac:dyDescent="0.25">
      <c r="A102">
        <v>79.842740094220204</v>
      </c>
      <c r="B102">
        <v>21136.9177067692</v>
      </c>
      <c r="C102">
        <v>0</v>
      </c>
      <c r="D102">
        <v>14.429004688281999</v>
      </c>
      <c r="E102">
        <v>23.3709040384989</v>
      </c>
      <c r="F102">
        <v>45.798580051303702</v>
      </c>
      <c r="G102">
        <v>1.16610277880419</v>
      </c>
      <c r="H102">
        <v>6.0108399391174299</v>
      </c>
      <c r="I102">
        <v>27.044895172119102</v>
      </c>
      <c r="J102">
        <v>51.3213213213213</v>
      </c>
      <c r="K102">
        <v>13255.038735379199</v>
      </c>
      <c r="L102">
        <v>-145.947011352738</v>
      </c>
    </row>
    <row r="104" spans="1:13" x14ac:dyDescent="0.25">
      <c r="A104">
        <v>75.076532191483693</v>
      </c>
      <c r="B104">
        <v>16055.25</v>
      </c>
      <c r="C104">
        <v>0.336668491363525</v>
      </c>
      <c r="D104">
        <v>9.451171875</v>
      </c>
      <c r="E104">
        <v>38.852638244628899</v>
      </c>
      <c r="F104">
        <v>45.466701507568303</v>
      </c>
      <c r="G104">
        <v>6.0108399391174299</v>
      </c>
      <c r="H104">
        <v>6.0108399391174299</v>
      </c>
      <c r="I104">
        <v>27.9131469726562</v>
      </c>
      <c r="J104">
        <v>56.93359375</v>
      </c>
      <c r="K104">
        <v>9349.00390625</v>
      </c>
      <c r="L104">
        <v>-159.98518371582</v>
      </c>
      <c r="M104" t="s">
        <v>40</v>
      </c>
    </row>
    <row r="105" spans="1:13" x14ac:dyDescent="0.25">
      <c r="A105">
        <v>57.742668434425603</v>
      </c>
      <c r="B105">
        <v>17267.0965848661</v>
      </c>
      <c r="C105">
        <v>6.0530828680242701</v>
      </c>
      <c r="D105">
        <v>11.853289813250701</v>
      </c>
      <c r="E105">
        <v>42.414329055312599</v>
      </c>
      <c r="F105">
        <v>24.123494130116399</v>
      </c>
      <c r="G105">
        <v>6.1845093804436697</v>
      </c>
      <c r="H105">
        <v>0.68641688895562802</v>
      </c>
      <c r="I105">
        <v>27.9131469726562</v>
      </c>
      <c r="J105">
        <v>57.6876876876876</v>
      </c>
      <c r="K105">
        <v>11598.2430660348</v>
      </c>
      <c r="L105">
        <v>-146.46487541247501</v>
      </c>
    </row>
    <row r="107" spans="1:13" x14ac:dyDescent="0.25">
      <c r="A107">
        <v>66.225776922476101</v>
      </c>
      <c r="B107">
        <v>15412.9658203125</v>
      </c>
      <c r="C107">
        <v>0.32889837026596003</v>
      </c>
      <c r="D107">
        <v>9.51220703125</v>
      </c>
      <c r="E107">
        <v>38.904102325439403</v>
      </c>
      <c r="F107">
        <v>45.388671875</v>
      </c>
      <c r="G107">
        <v>5.9896483421325604</v>
      </c>
      <c r="H107">
        <v>5.9896483421325604</v>
      </c>
      <c r="I107">
        <v>29.996950149536101</v>
      </c>
      <c r="J107">
        <v>54.693359375</v>
      </c>
      <c r="K107">
        <v>9114.716796875</v>
      </c>
      <c r="L107">
        <v>-160.52949523925699</v>
      </c>
      <c r="M107" t="s">
        <v>41</v>
      </c>
    </row>
    <row r="108" spans="1:13" x14ac:dyDescent="0.25">
      <c r="A108">
        <v>46.526466652198998</v>
      </c>
      <c r="B108">
        <v>16452.397401307499</v>
      </c>
      <c r="C108">
        <v>15.1327071700606</v>
      </c>
      <c r="D108">
        <v>3.05084674518268</v>
      </c>
      <c r="E108">
        <v>42.244298474805298</v>
      </c>
      <c r="F108">
        <v>45.798580051303702</v>
      </c>
      <c r="G108">
        <v>2.3946753493300399</v>
      </c>
      <c r="H108">
        <v>5.9896483421325604</v>
      </c>
      <c r="I108">
        <v>36.149211108386197</v>
      </c>
      <c r="J108">
        <v>54.524524524524502</v>
      </c>
      <c r="K108">
        <v>10271.4145170189</v>
      </c>
      <c r="L108">
        <v>-146.70466080050599</v>
      </c>
    </row>
    <row r="110" spans="1:13" x14ac:dyDescent="0.25">
      <c r="A110">
        <v>47.778865038864701</v>
      </c>
      <c r="B110">
        <v>15893.03515625</v>
      </c>
      <c r="C110">
        <v>0.322089582681655</v>
      </c>
      <c r="D110">
        <v>9.52734375</v>
      </c>
      <c r="E110">
        <v>38.95556640625</v>
      </c>
      <c r="F110">
        <v>45.310646057128899</v>
      </c>
      <c r="G110">
        <v>6.0108399391174299</v>
      </c>
      <c r="H110">
        <v>6.0108399391174299</v>
      </c>
      <c r="I110">
        <v>30.274791717529201</v>
      </c>
      <c r="J110">
        <v>57.513671875</v>
      </c>
      <c r="K110">
        <v>9321.283203125</v>
      </c>
      <c r="L110">
        <v>-159.84051513671801</v>
      </c>
      <c r="M110" t="s">
        <v>42</v>
      </c>
    </row>
    <row r="111" spans="1:13" x14ac:dyDescent="0.25">
      <c r="A111">
        <v>44.947890105070798</v>
      </c>
      <c r="B111">
        <v>22064.7695547109</v>
      </c>
      <c r="C111">
        <v>4.5398121510182001</v>
      </c>
      <c r="D111">
        <v>5.12642280952827</v>
      </c>
      <c r="E111">
        <v>61.287723491618998</v>
      </c>
      <c r="F111">
        <v>37.6385477045038</v>
      </c>
      <c r="G111">
        <v>15.971443416835999</v>
      </c>
      <c r="H111">
        <v>0.53531888475104605</v>
      </c>
      <c r="I111">
        <v>30.274791717529201</v>
      </c>
      <c r="J111">
        <v>60.170170170170103</v>
      </c>
      <c r="K111">
        <v>13648.738393748899</v>
      </c>
      <c r="L111">
        <v>-145.12638176544399</v>
      </c>
    </row>
    <row r="113" spans="1:13" x14ac:dyDescent="0.25">
      <c r="A113">
        <v>69.826827350573893</v>
      </c>
      <c r="B113">
        <v>15912.5947265625</v>
      </c>
      <c r="C113">
        <v>0.31692311167716902</v>
      </c>
      <c r="D113">
        <v>9.47412109375</v>
      </c>
      <c r="E113">
        <v>38.799510955810497</v>
      </c>
      <c r="F113">
        <v>45.493263244628899</v>
      </c>
      <c r="G113">
        <v>6.03271484375</v>
      </c>
      <c r="H113">
        <v>6.03271484375</v>
      </c>
      <c r="I113">
        <v>32.671165466308501</v>
      </c>
      <c r="J113">
        <v>56.7890625</v>
      </c>
      <c r="K113">
        <v>9324.681640625</v>
      </c>
      <c r="L113">
        <v>-159.59339904785099</v>
      </c>
      <c r="M113" t="s">
        <v>43</v>
      </c>
    </row>
    <row r="114" spans="1:13" x14ac:dyDescent="0.25">
      <c r="A114">
        <v>55.416345101815601</v>
      </c>
      <c r="B114">
        <v>16791.855394456899</v>
      </c>
      <c r="C114">
        <v>96.092690529885303</v>
      </c>
      <c r="D114">
        <v>8.5773806032595097</v>
      </c>
      <c r="E114">
        <v>41.309130282015403</v>
      </c>
      <c r="F114">
        <v>16.218462794154</v>
      </c>
      <c r="G114">
        <v>11.4111486211553</v>
      </c>
      <c r="H114">
        <v>0.53916851543141697</v>
      </c>
      <c r="I114">
        <v>32.671165466308501</v>
      </c>
      <c r="J114">
        <v>54.364364364364299</v>
      </c>
      <c r="K114">
        <v>12005.2271359155</v>
      </c>
      <c r="L114">
        <v>-146.77468523138799</v>
      </c>
    </row>
    <row r="116" spans="1:13" x14ac:dyDescent="0.25">
      <c r="A116">
        <v>54.115023503775902</v>
      </c>
      <c r="B116">
        <v>15977.986328125</v>
      </c>
      <c r="C116">
        <v>0.31698787212371798</v>
      </c>
      <c r="D116">
        <v>9.47412109375</v>
      </c>
      <c r="E116">
        <v>38.799510955810497</v>
      </c>
      <c r="F116">
        <v>45.493263244628899</v>
      </c>
      <c r="G116">
        <v>6.03271484375</v>
      </c>
      <c r="H116">
        <v>6.03271484375</v>
      </c>
      <c r="I116">
        <v>32.671165466308501</v>
      </c>
      <c r="J116">
        <v>57.51171875</v>
      </c>
      <c r="K116">
        <v>9309.10546875</v>
      </c>
      <c r="L116">
        <v>-160.12239074707</v>
      </c>
      <c r="M116" t="s">
        <v>44</v>
      </c>
    </row>
    <row r="117" spans="1:13" x14ac:dyDescent="0.25">
      <c r="A117">
        <v>81.587482593677606</v>
      </c>
      <c r="B117">
        <v>21499.0062327952</v>
      </c>
      <c r="C117">
        <v>0</v>
      </c>
      <c r="D117">
        <v>15.504303131256201</v>
      </c>
      <c r="E117">
        <v>52.191087434480302</v>
      </c>
      <c r="F117">
        <v>14.773457066074799</v>
      </c>
      <c r="G117">
        <v>5.6222812549487902</v>
      </c>
      <c r="H117">
        <v>6.03271484375</v>
      </c>
      <c r="I117">
        <v>32.671165466308501</v>
      </c>
      <c r="J117">
        <v>52.962962962962898</v>
      </c>
      <c r="K117">
        <v>12956.962500829501</v>
      </c>
      <c r="L117">
        <v>-145.90378783582901</v>
      </c>
    </row>
    <row r="119" spans="1:13" x14ac:dyDescent="0.25">
      <c r="A119">
        <v>61.880365373262997</v>
      </c>
      <c r="B119">
        <v>15897.66796875</v>
      </c>
      <c r="C119">
        <v>0.32164841890335</v>
      </c>
      <c r="D119">
        <v>9.5654296875</v>
      </c>
      <c r="E119">
        <v>39.007030487060497</v>
      </c>
      <c r="F119">
        <v>45.232620239257798</v>
      </c>
      <c r="G119">
        <v>5.9896483421325604</v>
      </c>
      <c r="H119">
        <v>5.9896483421325604</v>
      </c>
      <c r="I119">
        <v>33.261577606201101</v>
      </c>
      <c r="J119">
        <v>58.748046875</v>
      </c>
      <c r="K119">
        <v>9345.9130859375</v>
      </c>
      <c r="L119">
        <v>-160.13684082031199</v>
      </c>
      <c r="M119" t="s">
        <v>45</v>
      </c>
    </row>
    <row r="120" spans="1:13" x14ac:dyDescent="0.25">
      <c r="A120">
        <v>61.481402361834398</v>
      </c>
      <c r="B120">
        <v>20774.8291807432</v>
      </c>
      <c r="C120">
        <v>0</v>
      </c>
      <c r="D120">
        <v>10.4278942027965</v>
      </c>
      <c r="E120">
        <v>66.303625616583304</v>
      </c>
      <c r="F120">
        <v>40.188557812878699</v>
      </c>
      <c r="G120">
        <v>0.20823263907217701</v>
      </c>
      <c r="H120">
        <v>5.9896483421325604</v>
      </c>
      <c r="I120">
        <v>35.506012718956697</v>
      </c>
      <c r="J120">
        <v>55.725725725725702</v>
      </c>
      <c r="K120">
        <v>13612.6958551361</v>
      </c>
      <c r="L120">
        <v>-145.52013768425201</v>
      </c>
    </row>
    <row r="122" spans="1:13" x14ac:dyDescent="0.25">
      <c r="A122">
        <v>48.224060469450301</v>
      </c>
      <c r="B122">
        <v>16064.06640625</v>
      </c>
      <c r="C122">
        <v>0.31368207931518499</v>
      </c>
      <c r="D122">
        <v>9.443359375</v>
      </c>
      <c r="E122">
        <v>38.748046875</v>
      </c>
      <c r="F122">
        <v>45.59619140625</v>
      </c>
      <c r="G122">
        <v>6.0539059638976997</v>
      </c>
      <c r="H122">
        <v>6.0539059638976997</v>
      </c>
      <c r="I122">
        <v>32.219673156738203</v>
      </c>
      <c r="J122">
        <v>57.15625</v>
      </c>
      <c r="K122">
        <v>9420.5263671875</v>
      </c>
      <c r="L122">
        <v>-159.42759704589801</v>
      </c>
      <c r="M122" t="s">
        <v>46</v>
      </c>
    </row>
    <row r="123" spans="1:13" x14ac:dyDescent="0.25">
      <c r="A123">
        <v>56.662589744285299</v>
      </c>
      <c r="B123">
        <v>17018.160723223202</v>
      </c>
      <c r="C123">
        <v>123.331563435994</v>
      </c>
      <c r="D123">
        <v>7.2520127549424398</v>
      </c>
      <c r="E123">
        <v>45.559894794697001</v>
      </c>
      <c r="F123">
        <v>13.7534530227248</v>
      </c>
      <c r="G123">
        <v>5.1849927128972197</v>
      </c>
      <c r="H123">
        <v>0.58151445291550397</v>
      </c>
      <c r="I123">
        <v>32.219673156738203</v>
      </c>
      <c r="J123">
        <v>55.805805805805797</v>
      </c>
      <c r="K123">
        <v>12900.998150171101</v>
      </c>
      <c r="L123">
        <v>-145.84734330923101</v>
      </c>
    </row>
    <row r="125" spans="1:13" x14ac:dyDescent="0.25">
      <c r="A125">
        <v>51.602274334948703</v>
      </c>
      <c r="B125">
        <v>16095.0380859375</v>
      </c>
      <c r="C125">
        <v>0.31505614519119202</v>
      </c>
      <c r="D125">
        <v>9.47412109375</v>
      </c>
      <c r="E125">
        <v>38.852638244628899</v>
      </c>
      <c r="F125">
        <v>45.440139770507798</v>
      </c>
      <c r="G125">
        <v>6.03271484375</v>
      </c>
      <c r="H125">
        <v>6.03271484375</v>
      </c>
      <c r="I125">
        <v>32.358596801757798</v>
      </c>
      <c r="J125">
        <v>59.296875</v>
      </c>
      <c r="K125">
        <v>9404.205078125</v>
      </c>
      <c r="L125">
        <v>-159.53169250488199</v>
      </c>
      <c r="M125" t="s">
        <v>47</v>
      </c>
    </row>
    <row r="126" spans="1:13" x14ac:dyDescent="0.25">
      <c r="A126">
        <v>54.087017483181398</v>
      </c>
      <c r="B126">
        <v>22494.7496793668</v>
      </c>
      <c r="C126">
        <v>111.225397699946</v>
      </c>
      <c r="D126">
        <v>10.2778525595908</v>
      </c>
      <c r="E126">
        <v>70.044298387743197</v>
      </c>
      <c r="F126">
        <v>35.513539280857998</v>
      </c>
      <c r="G126">
        <v>8.4542451463304094</v>
      </c>
      <c r="H126">
        <v>0.93086843715921896</v>
      </c>
      <c r="I126">
        <v>36.886865205354198</v>
      </c>
      <c r="J126">
        <v>58.528528528528497</v>
      </c>
      <c r="K126">
        <v>13625.2749102171</v>
      </c>
      <c r="L126">
        <v>-145.21880208767999</v>
      </c>
    </row>
    <row r="128" spans="1:13" x14ac:dyDescent="0.25">
      <c r="A128">
        <v>65.857616647344102</v>
      </c>
      <c r="B128">
        <v>16154.228515625</v>
      </c>
      <c r="C128">
        <v>0.31811296939849798</v>
      </c>
      <c r="D128">
        <v>9.4892578125</v>
      </c>
      <c r="E128">
        <v>38.799510955810497</v>
      </c>
      <c r="F128">
        <v>45.493263244628899</v>
      </c>
      <c r="G128">
        <v>6.03271484375</v>
      </c>
      <c r="H128">
        <v>6.03271484375</v>
      </c>
      <c r="I128">
        <v>31.6292629241943</v>
      </c>
      <c r="J128">
        <v>59.53515625</v>
      </c>
      <c r="K128">
        <v>9457.375</v>
      </c>
      <c r="L128">
        <v>-159.60784912109301</v>
      </c>
      <c r="M128" t="s">
        <v>48</v>
      </c>
    </row>
    <row r="129" spans="1:13" x14ac:dyDescent="0.25">
      <c r="A129">
        <v>63.558476765950502</v>
      </c>
      <c r="B129">
        <v>17719.707242398599</v>
      </c>
      <c r="C129">
        <v>19.672519321078799</v>
      </c>
      <c r="D129">
        <v>6.8769086469281699</v>
      </c>
      <c r="E129">
        <v>40.2889467989718</v>
      </c>
      <c r="F129">
        <v>36.618543661153801</v>
      </c>
      <c r="G129">
        <v>2.4779684049589101</v>
      </c>
      <c r="H129">
        <v>0.27931844450634002</v>
      </c>
      <c r="I129">
        <v>31.6292629241943</v>
      </c>
      <c r="J129">
        <v>64.574574574574498</v>
      </c>
      <c r="K129">
        <v>12554.386213047899</v>
      </c>
      <c r="L129">
        <v>-145.87485622801</v>
      </c>
    </row>
    <row r="131" spans="1:13" x14ac:dyDescent="0.25">
      <c r="A131">
        <v>65.445788738527398</v>
      </c>
      <c r="B131">
        <v>16207.1640625</v>
      </c>
      <c r="C131">
        <v>0.31688389182090698</v>
      </c>
      <c r="D131">
        <v>9.4892578125</v>
      </c>
      <c r="E131">
        <v>38.852638244628899</v>
      </c>
      <c r="F131">
        <v>45.440139770507798</v>
      </c>
      <c r="G131">
        <v>6.0108399391174299</v>
      </c>
      <c r="H131">
        <v>6.0108399391174299</v>
      </c>
      <c r="I131">
        <v>30.726282119750898</v>
      </c>
      <c r="J131">
        <v>59.47265625</v>
      </c>
      <c r="K131">
        <v>9446.703125</v>
      </c>
      <c r="L131">
        <v>-159.91096496582</v>
      </c>
      <c r="M131" t="s">
        <v>49</v>
      </c>
    </row>
    <row r="132" spans="1:13" x14ac:dyDescent="0.25">
      <c r="A132">
        <v>56.247174863462099</v>
      </c>
      <c r="B132">
        <v>22155.291686217399</v>
      </c>
      <c r="C132">
        <v>13.6194364530546</v>
      </c>
      <c r="D132">
        <v>18.1300318873561</v>
      </c>
      <c r="E132">
        <v>48.450414663320501</v>
      </c>
      <c r="F132">
        <v>44.608575334062003</v>
      </c>
      <c r="G132">
        <v>11.098799662547</v>
      </c>
      <c r="H132">
        <v>0.477574424545473</v>
      </c>
      <c r="I132">
        <v>30.726282119750898</v>
      </c>
      <c r="J132">
        <v>86.276276276276207</v>
      </c>
      <c r="K132">
        <v>13660.8878430235</v>
      </c>
      <c r="L132">
        <v>-145.320776337892</v>
      </c>
    </row>
    <row r="134" spans="1:13" x14ac:dyDescent="0.25">
      <c r="A134">
        <v>51.377997324822502</v>
      </c>
      <c r="B134">
        <v>16181.986328125</v>
      </c>
      <c r="C134">
        <v>0.32236507534980702</v>
      </c>
      <c r="D134">
        <v>9.4892578125</v>
      </c>
      <c r="E134">
        <v>38.852638244628899</v>
      </c>
      <c r="F134">
        <v>45.440139770507798</v>
      </c>
      <c r="G134">
        <v>6.03271484375</v>
      </c>
      <c r="H134">
        <v>6.03271484375</v>
      </c>
      <c r="I134">
        <v>30.726282119750898</v>
      </c>
      <c r="J134">
        <v>59.908203125</v>
      </c>
      <c r="K134">
        <v>9444.173828125</v>
      </c>
      <c r="L134">
        <v>-159.66841125488199</v>
      </c>
      <c r="M134" t="s">
        <v>50</v>
      </c>
    </row>
    <row r="135" spans="1:13" x14ac:dyDescent="0.25">
      <c r="A135">
        <v>69.291202121310704</v>
      </c>
      <c r="B135">
        <v>19349.1056095157</v>
      </c>
      <c r="C135">
        <v>0</v>
      </c>
      <c r="D135">
        <v>13.1536507210335</v>
      </c>
      <c r="E135">
        <v>69.789252516982302</v>
      </c>
      <c r="F135">
        <v>43.078569269037096</v>
      </c>
      <c r="G135">
        <v>2.5196149327733401</v>
      </c>
      <c r="H135">
        <v>6.03271484375</v>
      </c>
      <c r="I135">
        <v>30.726282119750898</v>
      </c>
      <c r="J135">
        <v>68.458458458458395</v>
      </c>
      <c r="K135">
        <v>12942.1592278563</v>
      </c>
      <c r="L135">
        <v>-145.86616162180101</v>
      </c>
    </row>
    <row r="137" spans="1:13" x14ac:dyDescent="0.25">
      <c r="A137">
        <v>31.194252449488101</v>
      </c>
      <c r="B137">
        <v>16187.958984375</v>
      </c>
      <c r="C137">
        <v>0.32265520095825101</v>
      </c>
      <c r="D137">
        <v>9.45849609375</v>
      </c>
      <c r="E137">
        <v>38.799510955810497</v>
      </c>
      <c r="F137">
        <v>45.544727325439403</v>
      </c>
      <c r="G137">
        <v>6.03271484375</v>
      </c>
      <c r="H137">
        <v>6.03271484375</v>
      </c>
      <c r="I137">
        <v>29.406539916992099</v>
      </c>
      <c r="J137">
        <v>56.091796875</v>
      </c>
      <c r="K137">
        <v>9352.060546875</v>
      </c>
      <c r="L137">
        <v>-160.14259338378901</v>
      </c>
      <c r="M137" t="s">
        <v>51</v>
      </c>
    </row>
    <row r="138" spans="1:13" x14ac:dyDescent="0.25">
      <c r="A138">
        <v>41.956902963143797</v>
      </c>
      <c r="B138">
        <v>21521.636765671901</v>
      </c>
      <c r="C138">
        <v>2.2699060755091001</v>
      </c>
      <c r="D138">
        <v>6.3767698362424898</v>
      </c>
      <c r="E138">
        <v>81.3513319914763</v>
      </c>
      <c r="F138">
        <v>42.9935689320912</v>
      </c>
      <c r="G138">
        <v>8.7665941049386795</v>
      </c>
      <c r="H138">
        <v>0.283168075186712</v>
      </c>
      <c r="I138">
        <v>29.406539916992099</v>
      </c>
      <c r="J138">
        <v>58.448448448448403</v>
      </c>
      <c r="K138">
        <v>12675.666971259299</v>
      </c>
      <c r="L138">
        <v>-145.82978176143399</v>
      </c>
    </row>
    <row r="140" spans="1:13" x14ac:dyDescent="0.25">
      <c r="A140">
        <v>64.744881423768206</v>
      </c>
      <c r="B140">
        <v>16277.8310546875</v>
      </c>
      <c r="C140">
        <v>0.32128512859344399</v>
      </c>
      <c r="D140">
        <v>9.4052734375</v>
      </c>
      <c r="E140">
        <v>38.748046875</v>
      </c>
      <c r="F140">
        <v>45.59619140625</v>
      </c>
      <c r="G140">
        <v>6.03271484375</v>
      </c>
      <c r="H140">
        <v>6.03271484375</v>
      </c>
      <c r="I140">
        <v>28.955049514770501</v>
      </c>
      <c r="J140">
        <v>57.005859375</v>
      </c>
      <c r="K140">
        <v>9446.927734375</v>
      </c>
      <c r="L140">
        <v>-159.77792358398401</v>
      </c>
      <c r="M140" t="s">
        <v>52</v>
      </c>
    </row>
    <row r="141" spans="1:13" x14ac:dyDescent="0.25">
      <c r="A141">
        <v>32.734692608868599</v>
      </c>
      <c r="B141">
        <v>17334.988183495901</v>
      </c>
      <c r="C141">
        <v>3.78317679251517</v>
      </c>
      <c r="D141">
        <v>4.1511521286911899</v>
      </c>
      <c r="E141">
        <v>55.081607303103802</v>
      </c>
      <c r="F141">
        <v>43.6735716276579</v>
      </c>
      <c r="G141">
        <v>12.931246886382199</v>
      </c>
      <c r="H141">
        <v>0.29952900557829099</v>
      </c>
      <c r="I141">
        <v>37.033046657497302</v>
      </c>
      <c r="J141">
        <v>52.922922922922901</v>
      </c>
      <c r="K141">
        <v>11522.284738828301</v>
      </c>
      <c r="L141">
        <v>-146.162020596129</v>
      </c>
    </row>
    <row r="143" spans="1:13" x14ac:dyDescent="0.25">
      <c r="A143">
        <v>76.890845806019001</v>
      </c>
      <c r="B143">
        <v>16316.8857421875</v>
      </c>
      <c r="C143">
        <v>0.325558632612228</v>
      </c>
      <c r="D143">
        <v>9.42822265625</v>
      </c>
      <c r="E143">
        <v>38.748046875</v>
      </c>
      <c r="F143">
        <v>45.647659301757798</v>
      </c>
      <c r="G143">
        <v>6.03271484375</v>
      </c>
      <c r="H143">
        <v>6.03271484375</v>
      </c>
      <c r="I143">
        <v>28.955049514770501</v>
      </c>
      <c r="J143">
        <v>56.56640625</v>
      </c>
      <c r="K143">
        <v>9439.57421875</v>
      </c>
      <c r="L143">
        <v>-159.76663208007801</v>
      </c>
      <c r="M143" t="s">
        <v>53</v>
      </c>
    </row>
    <row r="144" spans="1:13" x14ac:dyDescent="0.25">
      <c r="A144">
        <v>70.371280811451101</v>
      </c>
      <c r="B144">
        <v>20955.873443756202</v>
      </c>
      <c r="C144">
        <v>40.858309359163798</v>
      </c>
      <c r="D144">
        <v>11.9033036943193</v>
      </c>
      <c r="E144">
        <v>31.022280161325799</v>
      </c>
      <c r="F144">
        <v>13.4984520118873</v>
      </c>
      <c r="G144">
        <v>6.7050909781241197</v>
      </c>
      <c r="H144">
        <v>0.80768025538733002</v>
      </c>
      <c r="I144">
        <v>28.955049514770501</v>
      </c>
      <c r="J144">
        <v>74.704704704704696</v>
      </c>
      <c r="K144">
        <v>13078.773586270199</v>
      </c>
      <c r="L144">
        <v>-146.09520942146</v>
      </c>
    </row>
    <row r="146" spans="1:13" x14ac:dyDescent="0.25">
      <c r="A146">
        <v>26.693753103542999</v>
      </c>
      <c r="B146">
        <v>16302.7294921875</v>
      </c>
      <c r="C146">
        <v>0.32625195384025502</v>
      </c>
      <c r="D146">
        <v>9.4052734375</v>
      </c>
      <c r="E146">
        <v>38.748046875</v>
      </c>
      <c r="F146">
        <v>45.647659301757798</v>
      </c>
      <c r="G146">
        <v>6.03271484375</v>
      </c>
      <c r="H146">
        <v>6.03271484375</v>
      </c>
      <c r="I146">
        <v>28.955049514770501</v>
      </c>
      <c r="J146">
        <v>57.673828125</v>
      </c>
      <c r="K146">
        <v>9424.212890625</v>
      </c>
      <c r="L146">
        <v>-159.85838317871</v>
      </c>
      <c r="M146" t="s">
        <v>54</v>
      </c>
    </row>
    <row r="147" spans="1:13" x14ac:dyDescent="0.25">
      <c r="A147">
        <v>46.692632604528299</v>
      </c>
      <c r="B147">
        <v>21046.395575262701</v>
      </c>
      <c r="C147">
        <v>2.2699060755091001</v>
      </c>
      <c r="D147">
        <v>2.05056912381131</v>
      </c>
      <c r="E147">
        <v>50.235735758646797</v>
      </c>
      <c r="F147">
        <v>43.5035709537662</v>
      </c>
      <c r="G147">
        <v>9.41211528606242</v>
      </c>
      <c r="H147">
        <v>0.84521415452095305</v>
      </c>
      <c r="I147">
        <v>37.143244982958997</v>
      </c>
      <c r="J147">
        <v>80.5105105105105</v>
      </c>
      <c r="K147">
        <v>13068.3837433709</v>
      </c>
      <c r="L147">
        <v>-145.76260538368399</v>
      </c>
    </row>
    <row r="149" spans="1:13" x14ac:dyDescent="0.25">
      <c r="A149">
        <v>67.419474332747598</v>
      </c>
      <c r="B149">
        <v>16248.197265625</v>
      </c>
      <c r="C149">
        <v>0.33027803897857599</v>
      </c>
      <c r="D149">
        <v>9.443359375</v>
      </c>
      <c r="E149">
        <v>38.799510955810497</v>
      </c>
      <c r="F149">
        <v>45.544727325439403</v>
      </c>
      <c r="G149">
        <v>6.0108399391174299</v>
      </c>
      <c r="H149">
        <v>6.0108399391174299</v>
      </c>
      <c r="I149">
        <v>27.9131469726562</v>
      </c>
      <c r="J149">
        <v>57.103515625</v>
      </c>
      <c r="K149">
        <v>9466.19140625</v>
      </c>
      <c r="L149">
        <v>-160.32240295410099</v>
      </c>
      <c r="M149" t="s">
        <v>55</v>
      </c>
    </row>
    <row r="150" spans="1:13" x14ac:dyDescent="0.25">
      <c r="A150">
        <v>54.253183435510699</v>
      </c>
      <c r="B150">
        <v>17153.9439204829</v>
      </c>
      <c r="C150">
        <v>167.97304958767299</v>
      </c>
      <c r="D150">
        <v>5.5515407986111098</v>
      </c>
      <c r="E150">
        <v>40.629007959986303</v>
      </c>
      <c r="F150">
        <v>45.288578029628702</v>
      </c>
      <c r="G150">
        <v>11.681851051949099</v>
      </c>
      <c r="H150">
        <v>0.564191114853832</v>
      </c>
      <c r="I150">
        <v>35.357582321396102</v>
      </c>
      <c r="J150">
        <v>82.792792792792795</v>
      </c>
      <c r="K150">
        <v>11498.641414838999</v>
      </c>
      <c r="L150">
        <v>-146.43425522588299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tabSelected="1" topLeftCell="A2" zoomScale="70" zoomScaleNormal="70" workbookViewId="0">
      <selection activeCell="V28" sqref="V28"/>
    </sheetView>
  </sheetViews>
  <sheetFormatPr defaultRowHeight="15" x14ac:dyDescent="0.25"/>
  <cols>
    <col min="1" max="1" width="14.85546875" customWidth="1"/>
    <col min="2" max="2" width="11.7109375" customWidth="1"/>
    <col min="3" max="4" width="12.85546875" customWidth="1"/>
    <col min="5" max="5" width="16.28515625" style="2" customWidth="1"/>
  </cols>
  <sheetData>
    <row r="3" spans="1:5" x14ac:dyDescent="0.25">
      <c r="A3" t="s">
        <v>64</v>
      </c>
      <c r="B3" t="s">
        <v>62</v>
      </c>
      <c r="C3" t="s">
        <v>63</v>
      </c>
      <c r="D3" t="s">
        <v>65</v>
      </c>
      <c r="E3" s="2" t="s">
        <v>66</v>
      </c>
    </row>
    <row r="4" spans="1:5" x14ac:dyDescent="0.25">
      <c r="A4">
        <v>1</v>
      </c>
      <c r="B4">
        <v>9469.9423828125</v>
      </c>
      <c r="C4">
        <v>9981.1237655000004</v>
      </c>
      <c r="D4">
        <f>ABS(Table1[[#This Row],[Actual]]-Table1[[#This Row],[Prediction]])</f>
        <v>511.18138268750045</v>
      </c>
      <c r="E4" s="2">
        <f>(Table1[[#This Row],[Error]]/Table1[[#This Row],[Actual]])</f>
        <v>5.3979355103075451E-2</v>
      </c>
    </row>
    <row r="5" spans="1:5" x14ac:dyDescent="0.25">
      <c r="A5">
        <v>2</v>
      </c>
      <c r="B5">
        <v>9507.515625</v>
      </c>
      <c r="C5">
        <v>9114.8375707699997</v>
      </c>
      <c r="D5">
        <f>ABS(Table1[[#This Row],[Actual]]-Table1[[#This Row],[Prediction]])</f>
        <v>392.67805423000027</v>
      </c>
      <c r="E5" s="2">
        <f>(Table1[[#This Row],[Error]]/Table1[[#This Row],[Actual]])</f>
        <v>4.1301857364026189E-2</v>
      </c>
    </row>
    <row r="6" spans="1:5" x14ac:dyDescent="0.25">
      <c r="A6">
        <v>3</v>
      </c>
      <c r="B6">
        <v>9519.392578125</v>
      </c>
      <c r="C6">
        <v>10177.735573280001</v>
      </c>
      <c r="D6">
        <f>ABS(Table1[[#This Row],[Actual]]-Table1[[#This Row],[Prediction]])</f>
        <v>658.34299515500061</v>
      </c>
      <c r="E6" s="2">
        <f>(Table1[[#This Row],[Error]]/Table1[[#This Row],[Actual]])</f>
        <v>6.9158088580970362E-2</v>
      </c>
    </row>
    <row r="7" spans="1:5" x14ac:dyDescent="0.25">
      <c r="A7">
        <v>4</v>
      </c>
      <c r="B7">
        <v>9497.8212890625</v>
      </c>
      <c r="C7">
        <v>10487.3762914</v>
      </c>
      <c r="D7">
        <f>ABS(Table1[[#This Row],[Actual]]-Table1[[#This Row],[Prediction]])</f>
        <v>989.5550023374999</v>
      </c>
      <c r="E7" s="2">
        <f>(Table1[[#This Row],[Error]]/Table1[[#This Row],[Actual]])</f>
        <v>0.1041875786268006</v>
      </c>
    </row>
    <row r="8" spans="1:5" x14ac:dyDescent="0.25">
      <c r="A8">
        <v>5</v>
      </c>
      <c r="B8">
        <v>9516.681640625</v>
      </c>
      <c r="C8">
        <v>9220.8320055700005</v>
      </c>
      <c r="D8">
        <f>ABS(Table1[[#This Row],[Actual]]-Table1[[#This Row],[Prediction]])</f>
        <v>295.84963505499945</v>
      </c>
      <c r="E8" s="2">
        <f>(Table1[[#This Row],[Error]]/Table1[[#This Row],[Actual]])</f>
        <v>3.1087478411810126E-2</v>
      </c>
    </row>
    <row r="9" spans="1:5" x14ac:dyDescent="0.25">
      <c r="A9">
        <v>6</v>
      </c>
      <c r="B9">
        <v>9522.15234375</v>
      </c>
      <c r="C9">
        <v>9384.6889569699997</v>
      </c>
      <c r="D9">
        <f>ABS(Table1[[#This Row],[Actual]]-Table1[[#This Row],[Prediction]])</f>
        <v>137.46338678000029</v>
      </c>
      <c r="E9" s="2">
        <f>(Table1[[#This Row],[Error]]/Table1[[#This Row],[Actual]])</f>
        <v>1.4436167561447001E-2</v>
      </c>
    </row>
    <row r="10" spans="1:5" x14ac:dyDescent="0.25">
      <c r="A10">
        <v>7</v>
      </c>
      <c r="B10">
        <v>9525.8173828125</v>
      </c>
      <c r="C10">
        <v>10241.999237059999</v>
      </c>
      <c r="D10">
        <f>ABS(Table1[[#This Row],[Actual]]-Table1[[#This Row],[Prediction]])</f>
        <v>716.18185424749936</v>
      </c>
      <c r="E10" s="2">
        <f>(Table1[[#This Row],[Error]]/Table1[[#This Row],[Actual]])</f>
        <v>7.518324417385025E-2</v>
      </c>
    </row>
    <row r="11" spans="1:5" x14ac:dyDescent="0.25">
      <c r="A11">
        <v>8</v>
      </c>
      <c r="B11">
        <v>9526.9716796875</v>
      </c>
      <c r="C11">
        <v>9839.8404378399991</v>
      </c>
      <c r="D11">
        <f>ABS(Table1[[#This Row],[Actual]]-Table1[[#This Row],[Prediction]])</f>
        <v>312.86875815249914</v>
      </c>
      <c r="E11" s="2">
        <f>(Table1[[#This Row],[Error]]/Table1[[#This Row],[Actual]])</f>
        <v>3.2840315755274893E-2</v>
      </c>
    </row>
    <row r="12" spans="1:5" x14ac:dyDescent="0.25">
      <c r="A12">
        <v>9</v>
      </c>
      <c r="B12">
        <v>9493.4072265625</v>
      </c>
      <c r="C12">
        <v>10256.24153877</v>
      </c>
      <c r="D12">
        <f>ABS(Table1[[#This Row],[Actual]]-Table1[[#This Row],[Prediction]])</f>
        <v>762.83431220750026</v>
      </c>
      <c r="E12" s="2">
        <f>(Table1[[#This Row],[Error]]/Table1[[#This Row],[Actual]])</f>
        <v>8.0354112491150084E-2</v>
      </c>
    </row>
    <row r="13" spans="1:5" x14ac:dyDescent="0.25">
      <c r="A13">
        <v>10</v>
      </c>
      <c r="B13">
        <v>9448.166015625</v>
      </c>
      <c r="C13">
        <v>9220.9693771399998</v>
      </c>
      <c r="D13">
        <f>ABS(Table1[[#This Row],[Actual]]-Table1[[#This Row],[Prediction]])</f>
        <v>227.19663848500022</v>
      </c>
      <c r="E13" s="2">
        <f>(Table1[[#This Row],[Error]]/Table1[[#This Row],[Actual]])</f>
        <v>2.404663911591641E-2</v>
      </c>
    </row>
    <row r="14" spans="1:5" x14ac:dyDescent="0.25">
      <c r="A14">
        <v>11</v>
      </c>
      <c r="B14">
        <v>9450.669921875</v>
      </c>
      <c r="C14">
        <v>9221.1665080599996</v>
      </c>
      <c r="D14">
        <f>ABS(Table1[[#This Row],[Actual]]-Table1[[#This Row],[Prediction]])</f>
        <v>229.50341381500039</v>
      </c>
      <c r="E14" s="2">
        <f>(Table1[[#This Row],[Error]]/Table1[[#This Row],[Actual]])</f>
        <v>2.4284353988893437E-2</v>
      </c>
    </row>
    <row r="15" spans="1:5" x14ac:dyDescent="0.25">
      <c r="A15">
        <v>12</v>
      </c>
      <c r="B15">
        <v>9362.7998046875</v>
      </c>
      <c r="C15">
        <v>10093.536823259999</v>
      </c>
      <c r="D15">
        <f>ABS(Table1[[#This Row],[Actual]]-Table1[[#This Row],[Prediction]])</f>
        <v>730.73701857249944</v>
      </c>
      <c r="E15" s="2">
        <f>(Table1[[#This Row],[Error]]/Table1[[#This Row],[Actual]])</f>
        <v>7.8046848572651831E-2</v>
      </c>
    </row>
    <row r="16" spans="1:5" x14ac:dyDescent="0.25">
      <c r="A16">
        <v>13</v>
      </c>
      <c r="B16">
        <v>9332.197265625</v>
      </c>
      <c r="C16">
        <v>10989.989257020001</v>
      </c>
      <c r="D16">
        <f>ABS(Table1[[#This Row],[Actual]]-Table1[[#This Row],[Prediction]])</f>
        <v>1657.7919913950009</v>
      </c>
      <c r="E16" s="2">
        <f>(Table1[[#This Row],[Error]]/Table1[[#This Row],[Actual]])</f>
        <v>0.17764219338798712</v>
      </c>
    </row>
    <row r="17" spans="1:5" x14ac:dyDescent="0.25">
      <c r="A17">
        <v>14</v>
      </c>
      <c r="B17">
        <v>9320.287109375</v>
      </c>
      <c r="C17">
        <v>10821.68005386</v>
      </c>
      <c r="D17">
        <f>ABS(Table1[[#This Row],[Actual]]-Table1[[#This Row],[Prediction]])</f>
        <v>1501.392944485</v>
      </c>
      <c r="E17" s="2">
        <f>(Table1[[#This Row],[Error]]/Table1[[#This Row],[Actual]])</f>
        <v>0.16108870111681362</v>
      </c>
    </row>
    <row r="18" spans="1:5" x14ac:dyDescent="0.25">
      <c r="A18">
        <v>15</v>
      </c>
      <c r="B18">
        <v>9300.3427734375</v>
      </c>
      <c r="C18">
        <v>8669.4093606099996</v>
      </c>
      <c r="D18">
        <f>ABS(Table1[[#This Row],[Actual]]-Table1[[#This Row],[Prediction]])</f>
        <v>630.93341282750043</v>
      </c>
      <c r="E18" s="2">
        <f>(Table1[[#This Row],[Error]]/Table1[[#This Row],[Actual]])</f>
        <v>6.7839802058639723E-2</v>
      </c>
    </row>
    <row r="19" spans="1:5" x14ac:dyDescent="0.25">
      <c r="A19">
        <v>16</v>
      </c>
      <c r="B19">
        <v>9303.986328125</v>
      </c>
      <c r="C19">
        <v>11500.43980957</v>
      </c>
      <c r="D19">
        <f>ABS(Table1[[#This Row],[Actual]]-Table1[[#This Row],[Prediction]])</f>
        <v>2196.4534814449999</v>
      </c>
      <c r="E19" s="2">
        <f>(Table1[[#This Row],[Error]]/Table1[[#This Row],[Actual]])</f>
        <v>0.23607660243495257</v>
      </c>
    </row>
    <row r="20" spans="1:5" x14ac:dyDescent="0.25">
      <c r="A20">
        <v>17</v>
      </c>
      <c r="B20">
        <v>9312.15625</v>
      </c>
      <c r="C20">
        <v>9308.3960523599999</v>
      </c>
      <c r="D20">
        <f>ABS(Table1[[#This Row],[Actual]]-Table1[[#This Row],[Prediction]])</f>
        <v>3.7601976400001149</v>
      </c>
      <c r="E20" s="2">
        <f>(Table1[[#This Row],[Error]]/Table1[[#This Row],[Actual]])</f>
        <v>4.0379451751575959E-4</v>
      </c>
    </row>
    <row r="21" spans="1:5" x14ac:dyDescent="0.25">
      <c r="A21">
        <v>18</v>
      </c>
      <c r="B21">
        <v>9332.208984375</v>
      </c>
      <c r="C21">
        <v>11992.9707975</v>
      </c>
      <c r="D21">
        <f>ABS(Table1[[#This Row],[Actual]]-Table1[[#This Row],[Prediction]])</f>
        <v>2660.7618131250001</v>
      </c>
      <c r="E21" s="2">
        <f>(Table1[[#This Row],[Error]]/Table1[[#This Row],[Actual]])</f>
        <v>0.28511596960376018</v>
      </c>
    </row>
    <row r="22" spans="1:5" x14ac:dyDescent="0.25">
      <c r="A22">
        <v>19</v>
      </c>
      <c r="B22">
        <v>9346.166015625</v>
      </c>
      <c r="C22">
        <v>9525.3528920499994</v>
      </c>
      <c r="D22">
        <f>ABS(Table1[[#This Row],[Actual]]-Table1[[#This Row],[Prediction]])</f>
        <v>179.18687642499935</v>
      </c>
      <c r="E22" s="2">
        <f>(Table1[[#This Row],[Error]]/Table1[[#This Row],[Actual]])</f>
        <v>1.9172233419076142E-2</v>
      </c>
    </row>
    <row r="23" spans="1:5" x14ac:dyDescent="0.25">
      <c r="A23">
        <v>20</v>
      </c>
      <c r="B23">
        <v>9389.59765625</v>
      </c>
      <c r="C23">
        <v>9371.8989038700001</v>
      </c>
      <c r="D23">
        <f>ABS(Table1[[#This Row],[Actual]]-Table1[[#This Row],[Prediction]])</f>
        <v>17.69875237999986</v>
      </c>
      <c r="E23" s="2">
        <f>(Table1[[#This Row],[Error]]/Table1[[#This Row],[Actual]])</f>
        <v>1.8849319244492904E-3</v>
      </c>
    </row>
    <row r="24" spans="1:5" x14ac:dyDescent="0.25">
      <c r="A24">
        <v>21</v>
      </c>
      <c r="B24">
        <v>9388.70703125</v>
      </c>
      <c r="C24">
        <v>10010.008084249999</v>
      </c>
      <c r="D24">
        <f>ABS(Table1[[#This Row],[Actual]]-Table1[[#This Row],[Prediction]])</f>
        <v>621.30105299999923</v>
      </c>
      <c r="E24" s="2">
        <f>(Table1[[#This Row],[Error]]/Table1[[#This Row],[Actual]])</f>
        <v>6.6175358431360062E-2</v>
      </c>
    </row>
    <row r="25" spans="1:5" x14ac:dyDescent="0.25">
      <c r="A25">
        <v>22</v>
      </c>
      <c r="B25">
        <v>9395.7021484375</v>
      </c>
      <c r="C25">
        <v>9476.9185568899993</v>
      </c>
      <c r="D25">
        <f>ABS(Table1[[#This Row],[Actual]]-Table1[[#This Row],[Prediction]])</f>
        <v>81.216408452499309</v>
      </c>
      <c r="E25" s="2">
        <f>(Table1[[#This Row],[Error]]/Table1[[#This Row],[Actual]])</f>
        <v>8.6439956449668367E-3</v>
      </c>
    </row>
    <row r="26" spans="1:5" x14ac:dyDescent="0.25">
      <c r="A26">
        <v>23</v>
      </c>
      <c r="B26">
        <v>9364.4599609375</v>
      </c>
      <c r="C26">
        <v>10647.486179609999</v>
      </c>
      <c r="D26">
        <f>ABS(Table1[[#This Row],[Actual]]-Table1[[#This Row],[Prediction]])</f>
        <v>1283.0262186724995</v>
      </c>
      <c r="E26" s="2">
        <f>(Table1[[#This Row],[Error]]/Table1[[#This Row],[Actual]])</f>
        <v>0.1370101665258284</v>
      </c>
    </row>
    <row r="27" spans="1:5" x14ac:dyDescent="0.25">
      <c r="A27">
        <v>24</v>
      </c>
      <c r="B27">
        <v>9389.9296875</v>
      </c>
      <c r="C27">
        <v>9705.3702340199998</v>
      </c>
      <c r="D27">
        <f>ABS(Table1[[#This Row],[Actual]]-Table1[[#This Row],[Prediction]])</f>
        <v>315.44054651999977</v>
      </c>
      <c r="E27" s="2">
        <f>(Table1[[#This Row],[Error]]/Table1[[#This Row],[Actual]])</f>
        <v>3.3593493989621505E-2</v>
      </c>
    </row>
    <row r="28" spans="1:5" x14ac:dyDescent="0.25">
      <c r="A28">
        <v>25</v>
      </c>
      <c r="B28">
        <v>9404.75390625</v>
      </c>
      <c r="C28">
        <v>9753.1780654199993</v>
      </c>
      <c r="D28">
        <f>ABS(Table1[[#This Row],[Actual]]-Table1[[#This Row],[Prediction]])</f>
        <v>348.42415916999926</v>
      </c>
      <c r="E28" s="2">
        <f>(Table1[[#This Row],[Error]]/Table1[[#This Row],[Actual]])</f>
        <v>3.70476636223784E-2</v>
      </c>
    </row>
    <row r="29" spans="1:5" x14ac:dyDescent="0.25">
      <c r="A29">
        <v>26</v>
      </c>
      <c r="B29">
        <v>9385.2275390625</v>
      </c>
      <c r="C29">
        <v>10326.921981269999</v>
      </c>
      <c r="D29">
        <f>ABS(Table1[[#This Row],[Actual]]-Table1[[#This Row],[Prediction]])</f>
        <v>941.69444220749938</v>
      </c>
      <c r="E29" s="2">
        <f>(Table1[[#This Row],[Error]]/Table1[[#This Row],[Actual]])</f>
        <v>0.10033794474220774</v>
      </c>
    </row>
    <row r="30" spans="1:5" x14ac:dyDescent="0.25">
      <c r="A30">
        <v>27</v>
      </c>
      <c r="B30">
        <v>9385.5849609375</v>
      </c>
      <c r="C30">
        <v>9662.1878167600007</v>
      </c>
      <c r="D30">
        <f>ABS(Table1[[#This Row],[Actual]]-Table1[[#This Row],[Prediction]])</f>
        <v>276.60285582250071</v>
      </c>
      <c r="E30" s="2">
        <f>(Table1[[#This Row],[Error]]/Table1[[#This Row],[Actual]])</f>
        <v>2.9471029986272868E-2</v>
      </c>
    </row>
    <row r="31" spans="1:5" x14ac:dyDescent="0.25">
      <c r="A31">
        <v>28</v>
      </c>
      <c r="B31">
        <v>9408.552734375</v>
      </c>
      <c r="C31">
        <v>9514.1396566399999</v>
      </c>
      <c r="D31">
        <f>ABS(Table1[[#This Row],[Actual]]-Table1[[#This Row],[Prediction]])</f>
        <v>105.58692226499988</v>
      </c>
      <c r="E31" s="2">
        <f>(Table1[[#This Row],[Error]]/Table1[[#This Row],[Actual]])</f>
        <v>1.1222440395027867E-2</v>
      </c>
    </row>
    <row r="32" spans="1:5" x14ac:dyDescent="0.25">
      <c r="A32">
        <v>29</v>
      </c>
      <c r="B32">
        <v>9388.7353515625</v>
      </c>
      <c r="C32">
        <v>9514.1759155100008</v>
      </c>
      <c r="D32">
        <f>ABS(Table1[[#This Row],[Actual]]-Table1[[#This Row],[Prediction]])</f>
        <v>125.44056394750078</v>
      </c>
      <c r="E32" s="2">
        <f>(Table1[[#This Row],[Error]]/Table1[[#This Row],[Actual]])</f>
        <v>1.3360751927747607E-2</v>
      </c>
    </row>
    <row r="33" spans="1:5" x14ac:dyDescent="0.25">
      <c r="A33">
        <v>30</v>
      </c>
      <c r="B33">
        <v>9375.66796875</v>
      </c>
      <c r="C33">
        <v>9506.5122435100002</v>
      </c>
      <c r="D33">
        <f>ABS(Table1[[#This Row],[Actual]]-Table1[[#This Row],[Prediction]])</f>
        <v>130.84427476000019</v>
      </c>
      <c r="E33" s="2">
        <f>(Table1[[#This Row],[Error]]/Table1[[#This Row],[Actual]])</f>
        <v>1.3955728295425638E-2</v>
      </c>
    </row>
    <row r="34" spans="1:5" x14ac:dyDescent="0.25">
      <c r="A34">
        <v>31</v>
      </c>
      <c r="B34">
        <v>9434.076171875</v>
      </c>
      <c r="C34">
        <v>9220.4046211999994</v>
      </c>
      <c r="D34">
        <f>ABS(Table1[[#This Row],[Actual]]-Table1[[#This Row],[Prediction]])</f>
        <v>213.67155067500062</v>
      </c>
      <c r="E34" s="2">
        <f>(Table1[[#This Row],[Error]]/Table1[[#This Row],[Actual]])</f>
        <v>2.2648910903645365E-2</v>
      </c>
    </row>
    <row r="35" spans="1:5" x14ac:dyDescent="0.25">
      <c r="A35">
        <v>32</v>
      </c>
      <c r="B35">
        <v>9461.1083984375</v>
      </c>
      <c r="C35">
        <v>9221.1275534500001</v>
      </c>
      <c r="D35">
        <f>ABS(Table1[[#This Row],[Actual]]-Table1[[#This Row],[Prediction]])</f>
        <v>239.98084498749995</v>
      </c>
      <c r="E35" s="2">
        <f>(Table1[[#This Row],[Error]]/Table1[[#This Row],[Actual]])</f>
        <v>2.536498208044342E-2</v>
      </c>
    </row>
    <row r="36" spans="1:5" x14ac:dyDescent="0.25">
      <c r="A36">
        <v>33</v>
      </c>
      <c r="B36">
        <v>9431.6796875</v>
      </c>
      <c r="C36">
        <v>9222.3483970500001</v>
      </c>
      <c r="D36">
        <f>ABS(Table1[[#This Row],[Actual]]-Table1[[#This Row],[Prediction]])</f>
        <v>209.33129044999987</v>
      </c>
      <c r="E36" s="2">
        <f>(Table1[[#This Row],[Error]]/Table1[[#This Row],[Actual]])</f>
        <v>2.2194486813142199E-2</v>
      </c>
    </row>
    <row r="37" spans="1:5" x14ac:dyDescent="0.25">
      <c r="A37">
        <v>34</v>
      </c>
      <c r="B37">
        <v>9393.7548828125</v>
      </c>
      <c r="C37">
        <v>9222.1953526699999</v>
      </c>
      <c r="D37">
        <f>ABS(Table1[[#This Row],[Actual]]-Table1[[#This Row],[Prediction]])</f>
        <v>171.55953014250008</v>
      </c>
      <c r="E37" s="2">
        <f>(Table1[[#This Row],[Error]]/Table1[[#This Row],[Actual]])</f>
        <v>1.826314740832741E-2</v>
      </c>
    </row>
    <row r="38" spans="1:5" x14ac:dyDescent="0.25">
      <c r="A38">
        <v>35</v>
      </c>
      <c r="B38">
        <v>9349.00390625</v>
      </c>
      <c r="C38">
        <v>9922.9912663499999</v>
      </c>
      <c r="D38">
        <f>ABS(Table1[[#This Row],[Actual]]-Table1[[#This Row],[Prediction]])</f>
        <v>573.98736009999993</v>
      </c>
      <c r="E38" s="2">
        <f>(Table1[[#This Row],[Error]]/Table1[[#This Row],[Actual]])</f>
        <v>6.1395563191098644E-2</v>
      </c>
    </row>
    <row r="39" spans="1:5" x14ac:dyDescent="0.25">
      <c r="A39">
        <v>36</v>
      </c>
      <c r="B39">
        <v>9114.716796875</v>
      </c>
      <c r="C39">
        <v>9668.2853157499994</v>
      </c>
      <c r="D39">
        <f>ABS(Table1[[#This Row],[Actual]]-Table1[[#This Row],[Prediction]])</f>
        <v>553.56851887499943</v>
      </c>
      <c r="E39" s="2">
        <f>(Table1[[#This Row],[Error]]/Table1[[#This Row],[Actual]])</f>
        <v>6.0733485330536172E-2</v>
      </c>
    </row>
    <row r="40" spans="1:5" x14ac:dyDescent="0.25">
      <c r="A40">
        <v>37</v>
      </c>
      <c r="B40">
        <v>9321.283203125</v>
      </c>
      <c r="C40">
        <v>9525.0654413299999</v>
      </c>
      <c r="D40">
        <f>ABS(Table1[[#This Row],[Actual]]-Table1[[#This Row],[Prediction]])</f>
        <v>203.78223820499989</v>
      </c>
      <c r="E40" s="2">
        <f>(Table1[[#This Row],[Error]]/Table1[[#This Row],[Actual]])</f>
        <v>2.1862036992576411E-2</v>
      </c>
    </row>
    <row r="41" spans="1:5" x14ac:dyDescent="0.25">
      <c r="A41">
        <v>38</v>
      </c>
      <c r="B41">
        <v>9324.681640625</v>
      </c>
      <c r="C41">
        <v>12036.74036971</v>
      </c>
      <c r="D41">
        <f>ABS(Table1[[#This Row],[Actual]]-Table1[[#This Row],[Prediction]])</f>
        <v>2712.0587290849999</v>
      </c>
      <c r="E41" s="2">
        <f>(Table1[[#This Row],[Error]]/Table1[[#This Row],[Actual]])</f>
        <v>0.29084732686951231</v>
      </c>
    </row>
    <row r="42" spans="1:5" x14ac:dyDescent="0.25">
      <c r="A42">
        <v>39</v>
      </c>
      <c r="B42">
        <v>9309.10546875</v>
      </c>
      <c r="C42">
        <v>9743.8633393199998</v>
      </c>
      <c r="D42">
        <f>ABS(Table1[[#This Row],[Actual]]-Table1[[#This Row],[Prediction]])</f>
        <v>434.7578705699998</v>
      </c>
      <c r="E42" s="2">
        <f>(Table1[[#This Row],[Error]]/Table1[[#This Row],[Actual]])</f>
        <v>4.6702432583823526E-2</v>
      </c>
    </row>
    <row r="43" spans="1:5" x14ac:dyDescent="0.25">
      <c r="A43">
        <v>40</v>
      </c>
      <c r="B43">
        <v>9345.9130859375</v>
      </c>
      <c r="C43">
        <v>11296.78863705</v>
      </c>
      <c r="D43">
        <f>ABS(Table1[[#This Row],[Actual]]-Table1[[#This Row],[Prediction]])</f>
        <v>1950.8755511125</v>
      </c>
      <c r="E43" s="2">
        <f>(Table1[[#This Row],[Error]]/Table1[[#This Row],[Actual]])</f>
        <v>0.20874103291714971</v>
      </c>
    </row>
    <row r="44" spans="1:5" x14ac:dyDescent="0.25">
      <c r="A44">
        <v>41</v>
      </c>
      <c r="B44">
        <v>9420.5263671875</v>
      </c>
      <c r="C44">
        <v>9609.5924781600006</v>
      </c>
      <c r="D44">
        <f>ABS(Table1[[#This Row],[Actual]]-Table1[[#This Row],[Prediction]])</f>
        <v>189.06611097250061</v>
      </c>
      <c r="E44" s="2">
        <f>(Table1[[#This Row],[Error]]/Table1[[#This Row],[Actual]])</f>
        <v>2.0069590976469643E-2</v>
      </c>
    </row>
    <row r="45" spans="1:5" x14ac:dyDescent="0.25">
      <c r="A45">
        <v>42</v>
      </c>
      <c r="B45">
        <v>9404.205078125</v>
      </c>
      <c r="C45">
        <v>9614.6245093899997</v>
      </c>
      <c r="D45">
        <f>ABS(Table1[[#This Row],[Actual]]-Table1[[#This Row],[Prediction]])</f>
        <v>210.41943126499973</v>
      </c>
      <c r="E45" s="2">
        <f>(Table1[[#This Row],[Error]]/Table1[[#This Row],[Actual]])</f>
        <v>2.2375036434972441E-2</v>
      </c>
    </row>
    <row r="46" spans="1:5" x14ac:dyDescent="0.25">
      <c r="A46">
        <v>43</v>
      </c>
      <c r="B46">
        <v>9457.375</v>
      </c>
      <c r="C46">
        <v>11760.93082768</v>
      </c>
      <c r="D46">
        <f>ABS(Table1[[#This Row],[Actual]]-Table1[[#This Row],[Prediction]])</f>
        <v>2303.5558276800002</v>
      </c>
      <c r="E46" s="2">
        <f>(Table1[[#This Row],[Error]]/Table1[[#This Row],[Actual]])</f>
        <v>0.24357243185133298</v>
      </c>
    </row>
    <row r="47" spans="1:5" x14ac:dyDescent="0.25">
      <c r="A47">
        <v>44</v>
      </c>
      <c r="B47">
        <v>9446.703125</v>
      </c>
      <c r="C47">
        <v>11045.63450231</v>
      </c>
      <c r="D47">
        <f>ABS(Table1[[#This Row],[Actual]]-Table1[[#This Row],[Prediction]])</f>
        <v>1598.9313773100002</v>
      </c>
      <c r="E47" s="2">
        <f>(Table1[[#This Row],[Error]]/Table1[[#This Row],[Actual]])</f>
        <v>0.16925813759072694</v>
      </c>
    </row>
    <row r="48" spans="1:5" x14ac:dyDescent="0.25">
      <c r="A48">
        <v>45</v>
      </c>
      <c r="B48">
        <v>9444.173828125</v>
      </c>
      <c r="C48">
        <v>9294.4761172800008</v>
      </c>
      <c r="D48">
        <f>ABS(Table1[[#This Row],[Actual]]-Table1[[#This Row],[Prediction]])</f>
        <v>149.69771084499916</v>
      </c>
      <c r="E48" s="2">
        <f>(Table1[[#This Row],[Error]]/Table1[[#This Row],[Actual]])</f>
        <v>1.5850800034958635E-2</v>
      </c>
    </row>
    <row r="49" spans="1:5" x14ac:dyDescent="0.25">
      <c r="A49">
        <v>46</v>
      </c>
      <c r="B49">
        <v>9352.060546875</v>
      </c>
      <c r="C49">
        <v>8003.0037831400005</v>
      </c>
      <c r="D49">
        <f>ABS(Table1[[#This Row],[Actual]]-Table1[[#This Row],[Prediction]])</f>
        <v>1349.0567637349995</v>
      </c>
      <c r="E49" s="2">
        <f>(Table1[[#This Row],[Error]]/Table1[[#This Row],[Actual]])</f>
        <v>0.14425235561437721</v>
      </c>
    </row>
    <row r="50" spans="1:5" x14ac:dyDescent="0.25">
      <c r="A50">
        <v>47</v>
      </c>
      <c r="B50">
        <v>9446.927734375</v>
      </c>
      <c r="C50">
        <v>10295.70340038</v>
      </c>
      <c r="D50">
        <f>ABS(Table1[[#This Row],[Actual]]-Table1[[#This Row],[Prediction]])</f>
        <v>848.77566600499995</v>
      </c>
      <c r="E50" s="2">
        <f>(Table1[[#This Row],[Error]]/Table1[[#This Row],[Actual]])</f>
        <v>8.9846740641035941E-2</v>
      </c>
    </row>
    <row r="51" spans="1:5" x14ac:dyDescent="0.25">
      <c r="A51">
        <v>48</v>
      </c>
      <c r="B51">
        <v>9439.57421875</v>
      </c>
      <c r="C51">
        <v>10369.1791982</v>
      </c>
      <c r="D51">
        <f>ABS(Table1[[#This Row],[Actual]]-Table1[[#This Row],[Prediction]])</f>
        <v>929.60497944999952</v>
      </c>
      <c r="E51" s="2">
        <f>(Table1[[#This Row],[Error]]/Table1[[#This Row],[Actual]])</f>
        <v>9.847954557139961E-2</v>
      </c>
    </row>
    <row r="52" spans="1:5" x14ac:dyDescent="0.25">
      <c r="A52">
        <v>49</v>
      </c>
      <c r="B52">
        <v>9424.212890625</v>
      </c>
      <c r="C52">
        <v>8462.3722613000009</v>
      </c>
      <c r="D52">
        <f>ABS(Table1[[#This Row],[Actual]]-Table1[[#This Row],[Prediction]])</f>
        <v>961.8406293249991</v>
      </c>
      <c r="E52" s="2">
        <f>(Table1[[#This Row],[Error]]/Table1[[#This Row],[Actual]])</f>
        <v>0.10206057953994407</v>
      </c>
    </row>
    <row r="53" spans="1:5" x14ac:dyDescent="0.25">
      <c r="A53">
        <v>50</v>
      </c>
      <c r="B53">
        <v>9466.19140625</v>
      </c>
      <c r="C53">
        <v>9507.4455499800006</v>
      </c>
      <c r="D53">
        <f>ABS(Table1[[#This Row],[Actual]]-Table1[[#This Row],[Prediction]])</f>
        <v>41.254143730000578</v>
      </c>
      <c r="E53" s="2">
        <f>(Table1[[#This Row],[Error]]/Table1[[#This Row],[Actual]])</f>
        <v>4.3580508738459232E-3</v>
      </c>
    </row>
    <row r="54" spans="1:5" x14ac:dyDescent="0.25">
      <c r="D54" s="1">
        <f>AVERAGE(Table1[Error])</f>
        <v>697.75450981569986</v>
      </c>
      <c r="E54" s="2">
        <f>AVERAGE(Table1[Percentage Error])</f>
        <v>7.4356510319784339E-2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new_test_dataset_analysis</vt:lpstr>
      <vt:lpstr>Analysis on new_test_dataset_an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Obasi</dc:creator>
  <cp:lastModifiedBy>franklinobasy</cp:lastModifiedBy>
  <dcterms:created xsi:type="dcterms:W3CDTF">2023-06-03T19:18:24Z</dcterms:created>
  <dcterms:modified xsi:type="dcterms:W3CDTF">2023-06-03T19:41:26Z</dcterms:modified>
</cp:coreProperties>
</file>