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0ABA7307-5C32-4484-8A44-46CFEBFE9712}" xr6:coauthVersionLast="47" xr6:coauthVersionMax="47" xr10:uidLastSave="{00000000-0000-0000-0000-000000000000}"/>
  <bookViews>
    <workbookView xWindow="-103" yWindow="-103" windowWidth="16663" windowHeight="9463" firstSheet="1" activeTab="8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TARDE" sheetId="11" r:id="rId8"/>
    <sheet name="SABADOS MAÑANA" sheetId="5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1" l="1"/>
  <c r="AA17" i="5"/>
  <c r="O17" i="5"/>
  <c r="J15" i="5"/>
  <c r="AE19" i="11"/>
  <c r="AC19" i="11"/>
  <c r="X19" i="11"/>
  <c r="S19" i="11"/>
  <c r="N19" i="11"/>
  <c r="I19" i="11"/>
  <c r="AE16" i="11"/>
  <c r="AC18" i="11"/>
  <c r="AC17" i="11"/>
  <c r="AC16" i="11"/>
  <c r="AC15" i="11"/>
  <c r="X18" i="11"/>
  <c r="X17" i="11"/>
  <c r="X16" i="11"/>
  <c r="X15" i="11"/>
  <c r="X14" i="11"/>
  <c r="S18" i="11"/>
  <c r="S17" i="11"/>
  <c r="S16" i="11"/>
  <c r="S15" i="11"/>
  <c r="S14" i="11"/>
  <c r="N18" i="11"/>
  <c r="N17" i="11"/>
  <c r="N16" i="11"/>
  <c r="N15" i="11"/>
  <c r="N14" i="11"/>
  <c r="I18" i="11"/>
  <c r="I17" i="11"/>
  <c r="AE17" i="11" s="1"/>
  <c r="I16" i="11"/>
  <c r="I15" i="11"/>
  <c r="I14" i="11"/>
  <c r="I12" i="11"/>
  <c r="I13" i="11"/>
  <c r="S13" i="11"/>
  <c r="S12" i="11"/>
  <c r="X12" i="11"/>
  <c r="J14" i="5"/>
  <c r="J13" i="5"/>
  <c r="AE18" i="11" l="1"/>
  <c r="AE15" i="11"/>
  <c r="Y12" i="5"/>
  <c r="Y15" i="5"/>
  <c r="T12" i="5"/>
  <c r="AC13" i="11"/>
  <c r="AC14" i="11"/>
  <c r="X13" i="11"/>
  <c r="AC12" i="11"/>
  <c r="N13" i="11"/>
  <c r="Y14" i="5"/>
  <c r="Y16" i="5"/>
  <c r="Y13" i="5"/>
  <c r="O13" i="5"/>
  <c r="T14" i="5"/>
  <c r="T15" i="5"/>
  <c r="T16" i="5"/>
  <c r="J12" i="5"/>
  <c r="T13" i="5"/>
  <c r="O14" i="5"/>
  <c r="O15" i="5"/>
  <c r="O16" i="5"/>
  <c r="O12" i="5"/>
  <c r="J17" i="5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A12" i="5" l="1"/>
  <c r="AA15" i="5"/>
  <c r="AE12" i="11"/>
  <c r="AE13" i="11"/>
  <c r="AA14" i="5"/>
  <c r="AA13" i="5"/>
  <c r="AA16" i="5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<sst xmlns="http://schemas.openxmlformats.org/spreadsheetml/2006/main" count="381" uniqueCount="79">
  <si>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</si>
  <si>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</si>
  <si>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</si>
  <si>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</si>
  <si>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</si>
  <si>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</si>
  <si>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</si>
  <si>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</si>
  <si>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</si>
  <si>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</si>
  <si>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</si>
  <si>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</si>
  <si>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</si>
  <si>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</si>
  <si>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</si>
  <si>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</si>
  <si>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</si>
  <si>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</si>
  <si>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</si>
  <si>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</si>
  <si>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</si>
  <si>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</si>
  <si>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</si>
  <si>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</si>
  <si>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</si>
  <si>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</si>
  <si>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</si>
  <si>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</si>
  <si>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</si>
  <si>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</si>
  <si>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</si>
  <si>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</si>
  <si>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</si>
  <si>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</si>
  <si>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</si>
  <si>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</si>
  <si>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</si>
  <si>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</si>
  <si>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</si>
  <si>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</si>
  <si>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</si>
  <si>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</si>
  <si>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</si>
  <si>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</si>
  <si>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</si>
  <si>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</si>
  <si>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</si>
  <si>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</si>
  <si>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</si>
  <si>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</si>
  <si>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</si>
  <si>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</si>
  <si>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</si>
  <si>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 xml:space="preserve">SANTIAGO </t>
  </si>
  <si>
    <t>FIGUEROA</t>
  </si>
  <si>
    <t>DIANA</t>
  </si>
  <si>
    <t>FAICAN</t>
  </si>
  <si>
    <t>JANETH</t>
  </si>
  <si>
    <t>QUIZHPILEMA</t>
  </si>
  <si>
    <t>KARINA</t>
  </si>
  <si>
    <t>BENTTI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</si>
  <si>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</si>
  <si>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</si>
  <si>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</si>
  <si>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</si>
  <si>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</si>
  <si>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</si>
  <si>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</si>
  <si>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</si>
  <si>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</si>
  <si>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</si>
  <si>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</si>
  <si>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CHRISTIAN</t>
  </si>
  <si>
    <t>JARAMILLO</t>
  </si>
  <si>
    <t>CAMILA</t>
  </si>
  <si>
    <t>CAJAS</t>
  </si>
  <si>
    <t>FERNANDO</t>
  </si>
  <si>
    <t>ELA</t>
  </si>
  <si>
    <t>CONZA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</si>
</sst>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2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0" borderId="9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2" fontId="35" fillId="0" borderId="21" xfId="0" applyNumberFormat="1" applyFont="1" applyFill="1" applyBorder="1" applyAlignment="1" applyProtection="1">
      <alignment horizontal="center" vertical="center"/>
      <protection locked="0"/>
    </xf>
    <xf numFmtId="2" fontId="35" fillId="0" borderId="19" xfId="0" applyNumberFormat="1" applyFont="1" applyFill="1" applyBorder="1" applyAlignment="1" applyProtection="1">
      <alignment horizontal="center" vertical="center"/>
      <protection locked="0"/>
    </xf>
    <xf numFmtId="2" fontId="35" fillId="0" borderId="24" xfId="0" applyNumberFormat="1" applyFont="1" applyFill="1" applyBorder="1" applyAlignment="1" applyProtection="1">
      <alignment horizontal="center" vertical="center"/>
      <protection locked="0"/>
    </xf>
    <xf numFmtId="2" fontId="35" fillId="0" borderId="21" xfId="0" applyNumberFormat="1" applyFont="1" applyFill="1" applyBorder="1" applyAlignment="1">
      <alignment horizontal="center" vertical="center"/>
    </xf>
    <xf numFmtId="2" fontId="35" fillId="0" borderId="19" xfId="0" applyNumberFormat="1" applyFont="1" applyFill="1" applyBorder="1" applyAlignment="1">
      <alignment horizontal="center" vertical="center"/>
    </xf>
    <xf numFmtId="2" fontId="35" fillId="0" borderId="24" xfId="0" applyNumberFormat="1" applyFont="1" applyFill="1" applyBorder="1" applyAlignment="1">
      <alignment horizontal="center" vertical="center"/>
    </xf>
    <xf numFmtId="2" fontId="21" fillId="0" borderId="20" xfId="0" applyNumberFormat="1" applyFont="1" applyFill="1" applyBorder="1" applyAlignment="1">
      <alignment horizontal="center" vertical="center"/>
    </xf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21" xfId="0" applyNumberFormat="1" applyFont="1" applyFill="1" applyBorder="1" applyProtection="1">
      <protection locked="0"/>
    </xf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19" xfId="0" applyNumberFormat="1" applyFont="1" applyFill="1" applyBorder="1" applyProtection="1">
      <protection locked="0"/>
    </xf>
    <xf numFmtId="2" fontId="21" fillId="0" borderId="20" xfId="0" applyNumberFormat="1" applyFont="1" applyFill="1" applyBorder="1"/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>
      <c r="B1" s="181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</row>
    <row r="2" spans="2:31" ht="15" customHeight="1"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</row>
    <row r="3" spans="2:31" ht="15" customHeight="1"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</row>
    <row r="5" spans="2:31">
      <c r="D5" s="183" t="s">
        <v>1</v>
      </c>
      <c r="E5" s="183"/>
      <c r="F5" s="184"/>
      <c r="G5" s="185"/>
      <c r="H5" s="185"/>
      <c r="I5" s="185"/>
      <c r="J5" s="183" t="s">
        <v>2</v>
      </c>
      <c r="K5" s="183"/>
      <c r="L5" s="183"/>
      <c r="M5" s="184"/>
      <c r="N5" s="186"/>
      <c r="O5" s="186"/>
      <c r="P5" s="186"/>
      <c r="Q5" s="186"/>
      <c r="R5" s="186"/>
    </row>
    <row r="6" spans="2:31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>
      <c r="D7" s="183" t="s">
        <v>3</v>
      </c>
      <c r="E7" s="183"/>
      <c r="F7" s="185"/>
      <c r="G7" s="185"/>
      <c r="H7" s="185"/>
      <c r="I7" s="185"/>
      <c r="J7" s="183" t="s">
        <v>4</v>
      </c>
      <c r="K7" s="183"/>
      <c r="L7" s="183"/>
      <c r="M7" s="184"/>
      <c r="N7" s="185"/>
      <c r="O7" s="185"/>
      <c r="P7" s="185"/>
      <c r="Q7" s="185"/>
      <c r="R7" s="185"/>
    </row>
    <row r="8" spans="2:31" ht="15" thickBot="1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>
      <c r="C9" s="3"/>
      <c r="D9" s="3"/>
      <c r="E9" s="178" t="s">
        <v>17</v>
      </c>
      <c r="F9" s="179"/>
      <c r="G9" s="179"/>
      <c r="H9" s="179"/>
      <c r="I9" s="180"/>
      <c r="J9" s="178" t="s">
        <v>18</v>
      </c>
      <c r="K9" s="179"/>
      <c r="L9" s="179"/>
      <c r="M9" s="179"/>
      <c r="N9" s="180"/>
      <c r="O9" s="178" t="s">
        <v>19</v>
      </c>
      <c r="P9" s="179"/>
      <c r="Q9" s="179"/>
      <c r="R9" s="179"/>
      <c r="S9" s="180"/>
      <c r="T9" s="178" t="s">
        <v>20</v>
      </c>
      <c r="U9" s="179"/>
      <c r="V9" s="179"/>
      <c r="W9" s="179"/>
      <c r="X9" s="180"/>
      <c r="Y9" s="178" t="s">
        <v>21</v>
      </c>
      <c r="Z9" s="179"/>
      <c r="AA9" s="179"/>
      <c r="AB9" s="179"/>
      <c r="AC9" s="180"/>
    </row>
    <row r="10" spans="2:31" ht="15" thickBot="1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>
      <c r="G31"/>
    </row>
    <row r="32" spans="2:31">
      <c r="G32"/>
    </row>
    <row r="33" spans="7:7">
      <c r="G33"/>
    </row>
    <row r="34" spans="7:7">
      <c r="G34"/>
    </row>
    <row r="35" spans="7:7">
      <c r="G35"/>
    </row>
    <row r="36" spans="7:7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opLeftCell="C1" zoomScale="65" zoomScaleNormal="100" workbookViewId="0">
      <selection activeCell="G13" sqref="G13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8.69140625" bestFit="1" customWidth="1"/>
    <col min="7" max="7" width="8.69140625" style="13" bestFit="1" customWidth="1"/>
    <col min="8" max="8" width="8.69140625" bestFit="1" customWidth="1"/>
    <col min="9" max="10" width="7.07421875" bestFit="1" customWidth="1"/>
    <col min="11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/>
    <row r="2" spans="2:21" ht="15" customHeight="1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2"/>
    </row>
    <row r="3" spans="2:21" ht="15" customHeight="1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5"/>
    </row>
    <row r="4" spans="2:21" ht="20.25" customHeight="1" thickBot="1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8"/>
    </row>
    <row r="6" spans="2:21" ht="25.75">
      <c r="B6" s="196" t="s">
        <v>40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</row>
    <row r="7" spans="2:21" ht="15" thickBot="1"/>
    <row r="8" spans="2:21" ht="24.75" customHeight="1" thickBot="1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  <c r="O10" s="178" t="s">
        <v>19</v>
      </c>
      <c r="P10" s="179"/>
      <c r="Q10" s="179"/>
      <c r="R10" s="179"/>
      <c r="S10" s="180"/>
    </row>
    <row r="11" spans="2:21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>
      <c r="B12" s="61">
        <v>1</v>
      </c>
      <c r="C12" s="125" t="s">
        <v>73</v>
      </c>
      <c r="D12" s="126" t="s">
        <v>62</v>
      </c>
      <c r="E12" s="106">
        <v>10</v>
      </c>
      <c r="F12" s="107">
        <v>8</v>
      </c>
      <c r="G12" s="107"/>
      <c r="H12" s="108"/>
      <c r="I12" s="130">
        <f>AVERAGE(E12:H12)</f>
        <v>9</v>
      </c>
      <c r="J12" s="109"/>
      <c r="K12" s="110"/>
      <c r="L12" s="110"/>
      <c r="M12" s="111"/>
      <c r="N12" s="130" t="e">
        <f>AVERAGE(J12:M12)</f>
        <v>#DIV/0!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>
      <c r="B13" s="62">
        <v>2</v>
      </c>
      <c r="C13" s="127" t="s">
        <v>71</v>
      </c>
      <c r="D13" s="128" t="s">
        <v>74</v>
      </c>
      <c r="E13" s="112">
        <v>10</v>
      </c>
      <c r="F13" s="113">
        <v>6</v>
      </c>
      <c r="G13" s="113"/>
      <c r="H13" s="114"/>
      <c r="I13" s="130">
        <f>AVERAGE(E13:H13)</f>
        <v>8</v>
      </c>
      <c r="J13" s="115"/>
      <c r="K13" s="116"/>
      <c r="L13" s="116"/>
      <c r="M13" s="117"/>
      <c r="N13" s="130" t="e">
        <f>AVERAGE(J13:M13)</f>
        <v>#DIV/0!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>
      <c r="B14" s="62">
        <v>3</v>
      </c>
      <c r="C14" s="127" t="s">
        <v>75</v>
      </c>
      <c r="D14" s="128" t="s">
        <v>76</v>
      </c>
      <c r="E14" s="112">
        <v>10</v>
      </c>
      <c r="F14" s="113">
        <v>10</v>
      </c>
      <c r="G14" s="113"/>
      <c r="H14" s="114"/>
      <c r="I14" s="130">
        <f>AVERAGE(E14:H14)</f>
        <v>10</v>
      </c>
      <c r="J14" s="115"/>
      <c r="K14" s="116"/>
      <c r="L14" s="116"/>
      <c r="M14" s="117"/>
      <c r="N14" s="130" t="e">
        <f>AVERAGE(J14:M14)</f>
        <v>#DIV/0!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>
      <c r="B15" s="62">
        <v>4</v>
      </c>
      <c r="C15" s="173" t="s">
        <v>78</v>
      </c>
      <c r="D15" s="174" t="s">
        <v>77</v>
      </c>
      <c r="E15" s="151">
        <v>10</v>
      </c>
      <c r="F15" s="152">
        <v>6</v>
      </c>
      <c r="G15" s="152"/>
      <c r="H15" s="153"/>
      <c r="I15" s="130">
        <f>AVERAGE(E15:H15)</f>
        <v>8</v>
      </c>
      <c r="J15" s="154"/>
      <c r="K15" s="155"/>
      <c r="L15" s="155"/>
      <c r="M15" s="156"/>
      <c r="N15" s="130" t="e">
        <f>AVERAGE(J15:M15)</f>
        <v>#DIV/0!</v>
      </c>
      <c r="O15" s="151"/>
      <c r="P15" s="152"/>
      <c r="Q15" s="152"/>
      <c r="R15" s="175"/>
      <c r="S15" s="129" t="e">
        <f>AVERAGE(O15:Q15)</f>
        <v>#DIV/0!</v>
      </c>
      <c r="T15" s="176"/>
      <c r="U15" s="177" t="e">
        <f>AVERAGE(I15,N15,S15,T15)</f>
        <v>#DIV/0!</v>
      </c>
    </row>
    <row r="16" spans="2:21" ht="2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>
      <c r="G27"/>
    </row>
    <row r="28" spans="2:21" ht="18.899999999999999" thickBot="1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</row>
    <row r="29" spans="2:21" ht="18" customHeight="1">
      <c r="E29" s="41"/>
      <c r="G29"/>
      <c r="H29" s="42"/>
      <c r="J29" s="41"/>
      <c r="M29" s="42"/>
      <c r="O29" s="41"/>
      <c r="R29" s="42"/>
    </row>
    <row r="30" spans="2:21" ht="18" customHeight="1">
      <c r="E30" s="41"/>
      <c r="G30"/>
      <c r="H30" s="42"/>
      <c r="J30" s="41"/>
      <c r="M30" s="42"/>
      <c r="O30" s="41"/>
      <c r="R30" s="42"/>
    </row>
    <row r="31" spans="2:21" ht="18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/>
  <sheetData>
    <row r="1" spans="1:10" ht="15" thickBot="1"/>
    <row r="2" spans="1:10">
      <c r="A2" s="187" t="s">
        <v>31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0">
      <c r="A3" s="190"/>
      <c r="B3" s="191"/>
      <c r="C3" s="191"/>
      <c r="D3" s="191"/>
      <c r="E3" s="191"/>
      <c r="F3" s="191"/>
      <c r="G3" s="191"/>
      <c r="H3" s="191"/>
      <c r="I3" s="191"/>
      <c r="J3" s="192"/>
    </row>
    <row r="4" spans="1:10" ht="15" thickBot="1">
      <c r="A4" s="193"/>
      <c r="B4" s="194"/>
      <c r="C4" s="194"/>
      <c r="D4" s="194"/>
      <c r="E4" s="194"/>
      <c r="F4" s="194"/>
      <c r="G4" s="194"/>
      <c r="H4" s="194"/>
      <c r="I4" s="194"/>
      <c r="J4" s="195"/>
    </row>
    <row r="5" spans="1:10">
      <c r="A5" s="49"/>
      <c r="F5" s="13"/>
    </row>
    <row r="6" spans="1:10" ht="25.75">
      <c r="A6" s="196" t="s">
        <v>36</v>
      </c>
      <c r="B6" s="196"/>
      <c r="C6" s="196"/>
      <c r="D6" s="196"/>
      <c r="E6" s="196"/>
      <c r="F6" s="196"/>
      <c r="G6" s="196"/>
      <c r="H6" s="196"/>
      <c r="I6" s="196"/>
      <c r="J6" s="196"/>
    </row>
    <row r="7" spans="1:10" ht="15" thickBot="1">
      <c r="A7" s="49"/>
      <c r="F7" s="13"/>
    </row>
    <row r="8" spans="1:10" ht="21" thickBot="1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>
      <c r="A9" s="49"/>
      <c r="E9" s="44"/>
      <c r="F9" s="44"/>
      <c r="G9" s="44"/>
      <c r="H9" s="44"/>
    </row>
    <row r="10" spans="1:10" ht="15" thickBot="1">
      <c r="A10" s="49"/>
      <c r="B10" s="3"/>
      <c r="C10" s="3"/>
      <c r="D10" s="178" t="s">
        <v>17</v>
      </c>
      <c r="E10" s="179"/>
      <c r="F10" s="179"/>
      <c r="G10" s="179"/>
      <c r="H10" s="180"/>
    </row>
    <row r="11" spans="1:10" ht="15" thickBot="1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>
      <c r="A20" s="49"/>
    </row>
    <row r="21" spans="1:10" ht="18.899999999999999" thickBot="1">
      <c r="A21" s="49"/>
      <c r="D21" s="197" t="s">
        <v>23</v>
      </c>
      <c r="E21" s="198"/>
      <c r="F21" s="198"/>
      <c r="G21" s="199"/>
    </row>
    <row r="22" spans="1:10">
      <c r="A22" s="49"/>
      <c r="D22" s="41"/>
      <c r="G22" s="42"/>
    </row>
    <row r="23" spans="1:10">
      <c r="A23" s="49"/>
      <c r="D23" s="41"/>
      <c r="G23" s="42"/>
    </row>
    <row r="24" spans="1:10" ht="15" thickBot="1">
      <c r="A24" s="49"/>
      <c r="D24" s="43"/>
      <c r="E24" s="44"/>
      <c r="F24" s="44"/>
      <c r="G24" s="45"/>
    </row>
    <row r="25" spans="1:10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/>
    <row r="2" spans="2:16" ht="15" customHeight="1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2"/>
    </row>
    <row r="3" spans="2:16" ht="15" customHeight="1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5"/>
    </row>
    <row r="4" spans="2:16" ht="20.25" customHeight="1" thickBot="1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8"/>
    </row>
    <row r="6" spans="2:16" ht="25.75">
      <c r="B6" s="196" t="s">
        <v>33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</row>
    <row r="7" spans="2:16" ht="15" thickBot="1"/>
    <row r="8" spans="2:16" ht="24.75" customHeight="1" thickBot="1">
      <c r="C8" s="59" t="s">
        <v>2</v>
      </c>
      <c r="D8" s="46"/>
      <c r="E8" s="46"/>
      <c r="F8" s="46"/>
      <c r="G8" s="58"/>
      <c r="H8" s="46"/>
      <c r="I8" s="47"/>
    </row>
    <row r="9" spans="2:16" ht="15" thickBot="1">
      <c r="F9" s="44"/>
      <c r="G9" s="44"/>
      <c r="H9" s="44"/>
      <c r="I9" s="44"/>
      <c r="M9" s="44"/>
      <c r="N9" s="44"/>
    </row>
    <row r="10" spans="2:16" ht="15" thickBot="1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</row>
    <row r="11" spans="2:16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>
      <c r="G27"/>
    </row>
    <row r="28" spans="2:16" ht="18.899999999999999" thickBot="1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</row>
    <row r="29" spans="2:16" ht="18" customHeight="1">
      <c r="E29" s="41"/>
      <c r="G29"/>
      <c r="H29" s="42"/>
      <c r="J29" s="41"/>
      <c r="M29" s="42"/>
    </row>
    <row r="30" spans="2:16" ht="18" customHeight="1">
      <c r="E30" s="41"/>
      <c r="G30"/>
      <c r="H30" s="42"/>
      <c r="J30" s="41"/>
      <c r="M30" s="42"/>
    </row>
    <row r="31" spans="2:16" ht="18" customHeight="1" thickBot="1">
      <c r="E31" s="43"/>
      <c r="F31" s="44"/>
      <c r="G31" s="44"/>
      <c r="H31" s="45"/>
      <c r="J31" s="43"/>
      <c r="K31" s="44"/>
      <c r="L31" s="44"/>
      <c r="M31" s="45"/>
    </row>
    <row r="32" spans="2:16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/>
    <row r="2" spans="2:11" ht="15" customHeight="1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2"/>
    </row>
    <row r="3" spans="2:11" ht="15" customHeight="1">
      <c r="B3" s="203"/>
      <c r="C3" s="204"/>
      <c r="D3" s="204"/>
      <c r="E3" s="204"/>
      <c r="F3" s="204"/>
      <c r="G3" s="204"/>
      <c r="H3" s="204"/>
      <c r="I3" s="204"/>
      <c r="J3" s="204"/>
      <c r="K3" s="205"/>
    </row>
    <row r="4" spans="2:11" ht="20.25" customHeight="1" thickBot="1">
      <c r="B4" s="206"/>
      <c r="C4" s="207"/>
      <c r="D4" s="207"/>
      <c r="E4" s="207"/>
      <c r="F4" s="207"/>
      <c r="G4" s="207"/>
      <c r="H4" s="207"/>
      <c r="I4" s="207"/>
      <c r="J4" s="207"/>
      <c r="K4" s="208"/>
    </row>
    <row r="6" spans="2:11" ht="25.75">
      <c r="B6" s="196" t="s">
        <v>32</v>
      </c>
      <c r="C6" s="196"/>
      <c r="D6" s="196"/>
      <c r="E6" s="196"/>
      <c r="F6" s="196"/>
      <c r="G6" s="196"/>
      <c r="H6" s="196"/>
      <c r="I6" s="196"/>
      <c r="J6" s="196"/>
      <c r="K6" s="196"/>
    </row>
    <row r="7" spans="2:11" ht="15" thickBot="1"/>
    <row r="8" spans="2:11" ht="24.75" customHeight="1" thickBot="1">
      <c r="C8" s="59" t="s">
        <v>2</v>
      </c>
      <c r="D8" s="46"/>
      <c r="E8" s="46"/>
      <c r="F8" s="46"/>
      <c r="G8" s="58"/>
      <c r="H8" s="46"/>
      <c r="I8" s="47"/>
    </row>
    <row r="9" spans="2:11" ht="15" thickBot="1">
      <c r="F9" s="44"/>
      <c r="G9" s="44"/>
      <c r="H9" s="44"/>
      <c r="I9" s="44"/>
    </row>
    <row r="10" spans="2:11" ht="15" thickBot="1">
      <c r="C10" s="3"/>
      <c r="D10" s="3"/>
      <c r="E10" s="178" t="s">
        <v>17</v>
      </c>
      <c r="F10" s="179"/>
      <c r="G10" s="179"/>
      <c r="H10" s="179"/>
      <c r="I10" s="180"/>
    </row>
    <row r="11" spans="2:11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>
      <c r="G27"/>
    </row>
    <row r="28" spans="2:11" ht="18.899999999999999" thickBot="1">
      <c r="E28" s="197" t="s">
        <v>23</v>
      </c>
      <c r="F28" s="198"/>
      <c r="G28" s="198"/>
      <c r="H28" s="199"/>
    </row>
    <row r="29" spans="2:11" ht="18" customHeight="1">
      <c r="E29" s="41"/>
      <c r="G29"/>
      <c r="H29" s="42"/>
    </row>
    <row r="30" spans="2:11" ht="18" customHeight="1">
      <c r="E30" s="41"/>
      <c r="G30"/>
      <c r="H30" s="42"/>
    </row>
    <row r="31" spans="2:11" ht="18" customHeight="1" thickBot="1">
      <c r="E31" s="43"/>
      <c r="F31" s="44"/>
      <c r="G31" s="44"/>
      <c r="H31" s="45"/>
    </row>
    <row r="32" spans="2:11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/>
    <row r="2" spans="2:26" ht="15" customHeight="1">
      <c r="B2" s="200" t="s">
        <v>37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2"/>
    </row>
    <row r="3" spans="2:26" ht="15" customHeight="1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5"/>
    </row>
    <row r="4" spans="2:26" ht="20.25" customHeight="1" thickBot="1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8"/>
    </row>
    <row r="6" spans="2:26" ht="25.75">
      <c r="B6" s="196" t="s">
        <v>38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</row>
    <row r="7" spans="2:26" ht="15" thickBot="1"/>
    <row r="8" spans="2:26" ht="24.75" customHeight="1" thickBot="1">
      <c r="C8" s="59" t="s">
        <v>2</v>
      </c>
      <c r="D8" s="94"/>
      <c r="E8" s="46"/>
      <c r="F8" s="46"/>
      <c r="G8" s="58"/>
      <c r="H8" s="46"/>
      <c r="I8" s="47"/>
    </row>
    <row r="9" spans="2:26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  <c r="O10" s="178" t="s">
        <v>19</v>
      </c>
      <c r="P10" s="179"/>
      <c r="Q10" s="179"/>
      <c r="R10" s="179"/>
      <c r="S10" s="180"/>
      <c r="T10" s="178" t="s">
        <v>20</v>
      </c>
      <c r="U10" s="179"/>
      <c r="V10" s="179"/>
      <c r="W10" s="179"/>
      <c r="X10" s="180"/>
    </row>
    <row r="11" spans="2:26" ht="15" thickBot="1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>
      <c r="G27"/>
    </row>
    <row r="28" spans="2:26" ht="18.899999999999999" thickBot="1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  <c r="T28" s="197" t="s">
        <v>23</v>
      </c>
      <c r="U28" s="198"/>
      <c r="V28" s="198"/>
      <c r="W28" s="199"/>
    </row>
    <row r="29" spans="2:26" ht="23.15" customHeight="1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>
      <c r="G32"/>
    </row>
  </sheetData>
  <dataConsolidate link="1"/>
  <mergeCells count="10">
    <mergeCell ref="E28:H28"/>
    <mergeCell ref="J28:M28"/>
    <mergeCell ref="O28:R28"/>
    <mergeCell ref="T10:X10"/>
    <mergeCell ref="T28:W28"/>
    <mergeCell ref="B2:Z4"/>
    <mergeCell ref="B6:Z6"/>
    <mergeCell ref="E10:I10"/>
    <mergeCell ref="J10:N10"/>
    <mergeCell ref="O10:S10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/>
    <row r="2" spans="2:36" ht="15" customHeight="1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2"/>
    </row>
    <row r="3" spans="2:36" ht="15" customHeight="1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5"/>
    </row>
    <row r="4" spans="2:36" ht="20.25" customHeight="1" thickBot="1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8"/>
    </row>
    <row r="7" spans="2:36" ht="28.3" thickBot="1">
      <c r="B7" s="212" t="s">
        <v>35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</row>
    <row r="8" spans="2:36" ht="27" customHeight="1" thickBot="1">
      <c r="C8" s="64" t="s">
        <v>2</v>
      </c>
      <c r="D8" s="213"/>
      <c r="E8" s="213"/>
      <c r="F8" s="213"/>
      <c r="G8" s="213"/>
      <c r="H8" s="213"/>
      <c r="I8" s="214"/>
    </row>
    <row r="9" spans="2:36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>
      <c r="B10" s="65"/>
      <c r="C10" s="66"/>
      <c r="D10" s="66"/>
      <c r="E10" s="209" t="s">
        <v>17</v>
      </c>
      <c r="F10" s="210"/>
      <c r="G10" s="210"/>
      <c r="H10" s="210"/>
      <c r="I10" s="211"/>
      <c r="J10" s="209" t="s">
        <v>18</v>
      </c>
      <c r="K10" s="210"/>
      <c r="L10" s="210"/>
      <c r="M10" s="210"/>
      <c r="N10" s="211"/>
      <c r="O10" s="209" t="s">
        <v>19</v>
      </c>
      <c r="P10" s="210"/>
      <c r="Q10" s="210"/>
      <c r="R10" s="210"/>
      <c r="S10" s="211"/>
      <c r="T10" s="209" t="s">
        <v>20</v>
      </c>
      <c r="U10" s="210"/>
      <c r="V10" s="210"/>
      <c r="W10" s="210"/>
      <c r="X10" s="211"/>
      <c r="Y10" s="209" t="s">
        <v>21</v>
      </c>
      <c r="Z10" s="210"/>
      <c r="AA10" s="210"/>
      <c r="AB10" s="210"/>
      <c r="AC10" s="211"/>
      <c r="AD10" s="209" t="s">
        <v>26</v>
      </c>
      <c r="AE10" s="210"/>
      <c r="AF10" s="210"/>
      <c r="AG10" s="210"/>
      <c r="AH10" s="211"/>
    </row>
    <row r="11" spans="2:36" s="67" customFormat="1" ht="20.25" customHeight="1" thickBot="1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>
      <c r="G27"/>
    </row>
    <row r="28" spans="2:36" ht="18.899999999999999" thickBot="1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  <c r="T28" s="197" t="s">
        <v>23</v>
      </c>
      <c r="U28" s="198"/>
      <c r="V28" s="198"/>
      <c r="W28" s="199"/>
      <c r="Y28" s="197" t="s">
        <v>23</v>
      </c>
      <c r="Z28" s="198"/>
      <c r="AA28" s="198"/>
      <c r="AB28" s="199"/>
      <c r="AD28" s="197" t="s">
        <v>23</v>
      </c>
      <c r="AE28" s="198"/>
      <c r="AF28" s="198"/>
      <c r="AG28" s="199"/>
    </row>
    <row r="29" spans="2:36" ht="23.15" customHeight="1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/>
    <row r="2" spans="2:41" ht="15" customHeight="1">
      <c r="B2" s="215" t="s">
        <v>28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7"/>
    </row>
    <row r="3" spans="2:41" ht="15" customHeight="1">
      <c r="B3" s="218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20"/>
    </row>
    <row r="4" spans="2:41" ht="24.75" customHeight="1" thickBot="1">
      <c r="B4" s="221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3"/>
    </row>
    <row r="6" spans="2:41" ht="30.9">
      <c r="B6" s="81" t="s">
        <v>29</v>
      </c>
      <c r="C6" s="212" t="s">
        <v>30</v>
      </c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2"/>
      <c r="AL6" s="81"/>
      <c r="AM6" s="81"/>
      <c r="AN6" s="81"/>
      <c r="AO6" s="81"/>
    </row>
    <row r="7" spans="2:41" ht="15" thickBot="1"/>
    <row r="8" spans="2:41" ht="30.75" customHeight="1" thickBot="1">
      <c r="C8" s="59" t="s">
        <v>2</v>
      </c>
      <c r="D8" s="46"/>
      <c r="E8" s="46"/>
      <c r="F8" s="46"/>
      <c r="G8" s="58"/>
      <c r="H8" s="46"/>
      <c r="I8" s="47"/>
    </row>
    <row r="9" spans="2:41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>
      <c r="B10" s="65"/>
      <c r="C10" s="66"/>
      <c r="D10" s="66"/>
      <c r="E10" s="209" t="s">
        <v>17</v>
      </c>
      <c r="F10" s="210"/>
      <c r="G10" s="210"/>
      <c r="H10" s="210"/>
      <c r="I10" s="211"/>
      <c r="J10" s="209" t="s">
        <v>18</v>
      </c>
      <c r="K10" s="210"/>
      <c r="L10" s="210"/>
      <c r="M10" s="210"/>
      <c r="N10" s="211"/>
      <c r="O10" s="209" t="s">
        <v>19</v>
      </c>
      <c r="P10" s="210"/>
      <c r="Q10" s="210"/>
      <c r="R10" s="210"/>
      <c r="S10" s="211"/>
      <c r="T10" s="209" t="s">
        <v>20</v>
      </c>
      <c r="U10" s="210"/>
      <c r="V10" s="210"/>
      <c r="W10" s="210"/>
      <c r="X10" s="211"/>
      <c r="Y10" s="209" t="s">
        <v>21</v>
      </c>
      <c r="Z10" s="210"/>
      <c r="AA10" s="210"/>
      <c r="AB10" s="210"/>
      <c r="AC10" s="211"/>
      <c r="AD10" s="209" t="s">
        <v>26</v>
      </c>
      <c r="AE10" s="210"/>
      <c r="AF10" s="210"/>
      <c r="AG10" s="210"/>
      <c r="AH10" s="211"/>
      <c r="AI10" s="209" t="s">
        <v>27</v>
      </c>
      <c r="AJ10" s="210"/>
      <c r="AK10" s="210"/>
      <c r="AL10" s="210"/>
      <c r="AM10" s="211"/>
    </row>
    <row r="11" spans="2:41" s="80" customFormat="1" ht="21" customHeight="1" thickBot="1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>
      <c r="G27"/>
    </row>
    <row r="28" spans="2:41" ht="18.899999999999999" thickBot="1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  <c r="T28" s="197" t="s">
        <v>23</v>
      </c>
      <c r="U28" s="198"/>
      <c r="V28" s="198"/>
      <c r="W28" s="199"/>
      <c r="Y28" s="197" t="s">
        <v>23</v>
      </c>
      <c r="Z28" s="198"/>
      <c r="AA28" s="198"/>
      <c r="AB28" s="199"/>
      <c r="AD28" s="197" t="s">
        <v>23</v>
      </c>
      <c r="AE28" s="198"/>
      <c r="AF28" s="198"/>
      <c r="AG28" s="199"/>
      <c r="AI28" s="197" t="s">
        <v>23</v>
      </c>
      <c r="AJ28" s="198"/>
      <c r="AK28" s="198"/>
      <c r="AL28" s="199"/>
    </row>
    <row r="29" spans="2:41" ht="23.15" customHeight="1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>
      <c r="G32"/>
    </row>
  </sheetData>
  <dataConsolidate link="1"/>
  <mergeCells count="16"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  <mergeCell ref="AI28:AL28"/>
    <mergeCell ref="E28:H28"/>
    <mergeCell ref="J28:M28"/>
    <mergeCell ref="O28:R28"/>
    <mergeCell ref="T28:W28"/>
    <mergeCell ref="Y28:AB28"/>
    <mergeCell ref="AD28:AG28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3"/>
  <sheetViews>
    <sheetView topLeftCell="D1" zoomScale="54" zoomScaleNormal="58" workbookViewId="0">
      <selection activeCell="F14" sqref="F14"/>
    </sheetView>
  </sheetViews>
  <sheetFormatPr baseColWidth="10" defaultRowHeight="14.6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10.3046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/>
    <row r="2" spans="2:31" ht="15" customHeight="1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2"/>
    </row>
    <row r="3" spans="2:31" ht="15" customHeight="1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5"/>
    </row>
    <row r="4" spans="2:31" ht="20.25" customHeight="1" thickBot="1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8"/>
    </row>
    <row r="6" spans="2:31" ht="25.75">
      <c r="B6" s="196" t="s">
        <v>39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</row>
    <row r="7" spans="2:31" ht="15" thickBot="1"/>
    <row r="8" spans="2:31" ht="29.25" customHeight="1" thickBot="1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  <c r="O10" s="178" t="s">
        <v>19</v>
      </c>
      <c r="P10" s="179"/>
      <c r="Q10" s="179"/>
      <c r="R10" s="179"/>
      <c r="S10" s="180"/>
      <c r="T10" s="178" t="s">
        <v>20</v>
      </c>
      <c r="U10" s="179"/>
      <c r="V10" s="179"/>
      <c r="W10" s="179"/>
      <c r="X10" s="180"/>
      <c r="Y10" s="178" t="s">
        <v>21</v>
      </c>
      <c r="Z10" s="179"/>
      <c r="AA10" s="179"/>
      <c r="AB10" s="179"/>
      <c r="AC10" s="180"/>
    </row>
    <row r="11" spans="2:31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>
      <c r="B12" s="61">
        <v>1</v>
      </c>
      <c r="C12" s="102" t="s">
        <v>46</v>
      </c>
      <c r="D12" s="103" t="s">
        <v>45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8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8</v>
      </c>
      <c r="S12" s="118">
        <f>(AVERAGE(O12:Q12)+R12)/2</f>
        <v>9</v>
      </c>
      <c r="T12" s="106">
        <v>6</v>
      </c>
      <c r="U12" s="107"/>
      <c r="V12" s="107"/>
      <c r="W12" s="108">
        <v>10</v>
      </c>
      <c r="X12" s="118">
        <f>(AVERAGE(T12:V12)+W12)/2</f>
        <v>8</v>
      </c>
      <c r="Y12" s="106"/>
      <c r="Z12" s="107"/>
      <c r="AA12" s="107"/>
      <c r="AB12" s="108"/>
      <c r="AC12" s="118" t="e">
        <f>(AVERAGE(Y12:AA12))</f>
        <v>#DIV/0!</v>
      </c>
      <c r="AD12" s="106"/>
      <c r="AE12" s="119" t="e">
        <f>AVERAGE(I12,N12,S12,X12,AC12,AD12)</f>
        <v>#DIV/0!</v>
      </c>
    </row>
    <row r="13" spans="2:31" ht="30" customHeight="1" thickBot="1">
      <c r="B13" s="62">
        <v>2</v>
      </c>
      <c r="C13" s="104" t="s">
        <v>48</v>
      </c>
      <c r="D13" s="105" t="s">
        <v>47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8</v>
      </c>
      <c r="S13" s="118">
        <f t="shared" ref="S13" si="2">(AVERAGE(O13:Q13)+R13)/2</f>
        <v>9</v>
      </c>
      <c r="T13" s="112">
        <v>8</v>
      </c>
      <c r="U13" s="113"/>
      <c r="V13" s="113"/>
      <c r="W13" s="131">
        <v>10</v>
      </c>
      <c r="X13" s="118">
        <f t="shared" ref="X13" si="3">(AVERAGE(T13:V13)+W13)/2</f>
        <v>9</v>
      </c>
      <c r="Y13" s="112"/>
      <c r="Z13" s="113"/>
      <c r="AA13" s="113"/>
      <c r="AB13" s="114"/>
      <c r="AC13" s="118" t="e">
        <f t="shared" ref="AC13:AC14" si="4">(AVERAGE(Y13:AA13))</f>
        <v>#DIV/0!</v>
      </c>
      <c r="AD13" s="112"/>
      <c r="AE13" s="119" t="e">
        <f t="shared" ref="AE13:AE14" si="5">AVERAGE(I13,N13,S13,X13,AC13,AD13)</f>
        <v>#DIV/0!</v>
      </c>
    </row>
    <row r="14" spans="2:31" ht="30" customHeight="1" thickBot="1">
      <c r="B14" s="62">
        <v>3</v>
      </c>
      <c r="C14" s="149" t="s">
        <v>50</v>
      </c>
      <c r="D14" s="150" t="s">
        <v>49</v>
      </c>
      <c r="E14" s="151">
        <v>8</v>
      </c>
      <c r="F14" s="152">
        <v>9</v>
      </c>
      <c r="G14" s="152">
        <v>7</v>
      </c>
      <c r="H14" s="153">
        <v>8.33</v>
      </c>
      <c r="I14" s="118">
        <f t="shared" si="0"/>
        <v>8.1649999999999991</v>
      </c>
      <c r="J14" s="154">
        <v>10</v>
      </c>
      <c r="K14" s="155">
        <v>9</v>
      </c>
      <c r="L14" s="155">
        <v>8.35</v>
      </c>
      <c r="M14" s="156">
        <v>8.8000000000000007</v>
      </c>
      <c r="N14" s="118">
        <f t="shared" ref="N14:N19" si="6">(AVERAGE(J14:L14)+M14)/2</f>
        <v>8.9583333333333339</v>
      </c>
      <c r="O14" s="151">
        <v>9.3000000000000007</v>
      </c>
      <c r="P14" s="152">
        <v>10</v>
      </c>
      <c r="Q14" s="152">
        <v>8.9</v>
      </c>
      <c r="R14" s="153">
        <v>7</v>
      </c>
      <c r="S14" s="118">
        <f t="shared" ref="S14:S19" si="7">(AVERAGE(O14:Q14)+R14)/2</f>
        <v>8.1999999999999993</v>
      </c>
      <c r="T14" s="151">
        <v>8</v>
      </c>
      <c r="U14" s="152"/>
      <c r="V14" s="152"/>
      <c r="W14" s="153"/>
      <c r="X14" s="118">
        <f>(AVERAGE(T14:V14)+W14)/2</f>
        <v>4</v>
      </c>
      <c r="Y14" s="151"/>
      <c r="Z14" s="152"/>
      <c r="AA14" s="152"/>
      <c r="AB14" s="153"/>
      <c r="AC14" s="118" t="e">
        <f t="shared" si="4"/>
        <v>#DIV/0!</v>
      </c>
      <c r="AD14" s="151"/>
      <c r="AE14" s="157" t="e">
        <f t="shared" si="5"/>
        <v>#DIV/0!</v>
      </c>
    </row>
    <row r="15" spans="2:31" ht="30" customHeight="1" thickBot="1">
      <c r="B15" s="62">
        <v>4</v>
      </c>
      <c r="C15" s="104" t="s">
        <v>51</v>
      </c>
      <c r="D15" s="105" t="s">
        <v>52</v>
      </c>
      <c r="E15" s="112">
        <v>7</v>
      </c>
      <c r="F15" s="113">
        <v>8.33</v>
      </c>
      <c r="G15" s="113">
        <v>7.5</v>
      </c>
      <c r="H15" s="114">
        <v>9.16</v>
      </c>
      <c r="I15" s="118">
        <f t="shared" si="0"/>
        <v>8.3849999999999998</v>
      </c>
      <c r="J15" s="115">
        <v>10</v>
      </c>
      <c r="K15" s="116">
        <v>8</v>
      </c>
      <c r="L15" s="116">
        <v>6.65</v>
      </c>
      <c r="M15" s="117">
        <v>7.7</v>
      </c>
      <c r="N15" s="118">
        <f t="shared" si="6"/>
        <v>7.9583333333333339</v>
      </c>
      <c r="O15" s="112">
        <v>7.5</v>
      </c>
      <c r="P15" s="113">
        <v>10</v>
      </c>
      <c r="Q15" s="113">
        <v>10</v>
      </c>
      <c r="R15" s="114">
        <v>7</v>
      </c>
      <c r="S15" s="118">
        <f t="shared" si="7"/>
        <v>8.0833333333333321</v>
      </c>
      <c r="T15" s="112"/>
      <c r="U15" s="113"/>
      <c r="V15" s="113"/>
      <c r="W15" s="114"/>
      <c r="X15" s="118" t="e">
        <f>(AVERAGE(T15:V15)+W15)/2</f>
        <v>#DIV/0!</v>
      </c>
      <c r="Y15" s="112"/>
      <c r="Z15" s="113"/>
      <c r="AA15" s="113"/>
      <c r="AB15" s="114"/>
      <c r="AC15" s="118" t="e">
        <f>(AVERAGE(Y15:AA15))</f>
        <v>#DIV/0!</v>
      </c>
      <c r="AD15" s="112"/>
      <c r="AE15" s="119" t="e">
        <f>AVERAGE(I15,N15,S15,X15,AC15,AD15)</f>
        <v>#DIV/0!</v>
      </c>
    </row>
    <row r="16" spans="2:31" ht="30" customHeight="1" thickBot="1">
      <c r="B16" s="62">
        <v>5</v>
      </c>
      <c r="C16" s="104" t="s">
        <v>54</v>
      </c>
      <c r="D16" s="105" t="s">
        <v>53</v>
      </c>
      <c r="E16" s="112"/>
      <c r="F16" s="113"/>
      <c r="G16" s="113"/>
      <c r="H16" s="114"/>
      <c r="I16" s="118" t="e">
        <f t="shared" si="0"/>
        <v>#DIV/0!</v>
      </c>
      <c r="J16" s="115"/>
      <c r="K16" s="116"/>
      <c r="L16" s="116"/>
      <c r="M16" s="117"/>
      <c r="N16" s="118" t="e">
        <f t="shared" si="6"/>
        <v>#DIV/0!</v>
      </c>
      <c r="O16" s="112"/>
      <c r="P16" s="113"/>
      <c r="Q16" s="113"/>
      <c r="R16" s="114"/>
      <c r="S16" s="118" t="e">
        <f t="shared" si="7"/>
        <v>#DIV/0!</v>
      </c>
      <c r="T16" s="112"/>
      <c r="U16" s="113"/>
      <c r="V16" s="113"/>
      <c r="W16" s="114"/>
      <c r="X16" s="118" t="e">
        <f>(AVERAGE(T16:V16)+W16)/2</f>
        <v>#DIV/0!</v>
      </c>
      <c r="Y16" s="112"/>
      <c r="Z16" s="113"/>
      <c r="AA16" s="113"/>
      <c r="AB16" s="114"/>
      <c r="AC16" s="118" t="e">
        <f>(AVERAGE(Y16:AA16))</f>
        <v>#DIV/0!</v>
      </c>
      <c r="AD16" s="112"/>
      <c r="AE16" s="119" t="e">
        <f>AVERAGE(I16,N16,S16,X16,AC16,AD16)</f>
        <v>#DIV/0!</v>
      </c>
    </row>
    <row r="17" spans="2:31" ht="30" customHeight="1" thickBot="1">
      <c r="B17" s="62">
        <v>6</v>
      </c>
      <c r="C17" s="140" t="s">
        <v>56</v>
      </c>
      <c r="D17" s="141" t="s">
        <v>55</v>
      </c>
      <c r="E17" s="142">
        <v>8</v>
      </c>
      <c r="F17" s="143">
        <v>8</v>
      </c>
      <c r="G17" s="143"/>
      <c r="H17" s="144"/>
      <c r="I17" s="118">
        <f t="shared" si="0"/>
        <v>4</v>
      </c>
      <c r="J17" s="145"/>
      <c r="K17" s="146"/>
      <c r="L17" s="146"/>
      <c r="M17" s="147"/>
      <c r="N17" s="118" t="e">
        <f t="shared" si="6"/>
        <v>#DIV/0!</v>
      </c>
      <c r="O17" s="142"/>
      <c r="P17" s="143"/>
      <c r="Q17" s="143"/>
      <c r="R17" s="144"/>
      <c r="S17" s="118" t="e">
        <f t="shared" si="7"/>
        <v>#DIV/0!</v>
      </c>
      <c r="T17" s="142"/>
      <c r="U17" s="143"/>
      <c r="V17" s="143"/>
      <c r="W17" s="144"/>
      <c r="X17" s="118" t="e">
        <f>(AVERAGE(T17:V17)+W17)/2</f>
        <v>#DIV/0!</v>
      </c>
      <c r="Y17" s="142"/>
      <c r="Z17" s="143"/>
      <c r="AA17" s="143"/>
      <c r="AB17" s="144"/>
      <c r="AC17" s="118" t="e">
        <f>(AVERAGE(Y17:AA17))</f>
        <v>#DIV/0!</v>
      </c>
      <c r="AD17" s="142"/>
      <c r="AE17" s="148" t="e">
        <f>AVERAGE(I17,N17,S17,X17,AC17,AD17)</f>
        <v>#DIV/0!</v>
      </c>
    </row>
    <row r="18" spans="2:31" ht="30" customHeight="1" thickBot="1">
      <c r="B18" s="62">
        <v>7</v>
      </c>
      <c r="C18" s="104" t="s">
        <v>58</v>
      </c>
      <c r="D18" s="105" t="s">
        <v>57</v>
      </c>
      <c r="E18" s="121">
        <v>8</v>
      </c>
      <c r="F18" s="132">
        <v>8</v>
      </c>
      <c r="G18" s="132">
        <v>6</v>
      </c>
      <c r="H18" s="133">
        <v>7.5</v>
      </c>
      <c r="I18" s="123">
        <f t="shared" si="0"/>
        <v>7.4166666666666661</v>
      </c>
      <c r="J18" s="170">
        <v>10</v>
      </c>
      <c r="K18" s="171">
        <v>7</v>
      </c>
      <c r="L18" s="171">
        <v>5</v>
      </c>
      <c r="M18" s="172">
        <v>8.89</v>
      </c>
      <c r="N18" s="123">
        <f t="shared" si="6"/>
        <v>8.1116666666666664</v>
      </c>
      <c r="O18" s="121">
        <v>9.1999999999999993</v>
      </c>
      <c r="P18" s="132">
        <v>10</v>
      </c>
      <c r="Q18" s="132">
        <v>9</v>
      </c>
      <c r="R18" s="133">
        <v>7</v>
      </c>
      <c r="S18" s="123">
        <f t="shared" si="7"/>
        <v>8.1999999999999993</v>
      </c>
      <c r="T18" s="121">
        <v>8</v>
      </c>
      <c r="U18" s="7"/>
      <c r="V18" s="7"/>
      <c r="W18" s="31"/>
      <c r="X18" s="123">
        <f>(AVERAGE(T18:V18)+W18)/2</f>
        <v>4</v>
      </c>
      <c r="Y18" s="27"/>
      <c r="Z18" s="7"/>
      <c r="AA18" s="7"/>
      <c r="AB18" s="31"/>
      <c r="AC18" s="123" t="e">
        <f>(AVERAGE(Y18:AA18))</f>
        <v>#DIV/0!</v>
      </c>
      <c r="AD18" s="27"/>
      <c r="AE18" s="124" t="e">
        <f>AVERAGE(I18,N18,S18,X18,AC18,AD18)</f>
        <v>#DIV/0!</v>
      </c>
    </row>
    <row r="19" spans="2:31" ht="30" customHeight="1" thickBot="1">
      <c r="B19" s="62">
        <v>8</v>
      </c>
      <c r="C19" s="104" t="s">
        <v>60</v>
      </c>
      <c r="D19" s="105" t="s">
        <v>59</v>
      </c>
      <c r="E19" s="121">
        <v>7</v>
      </c>
      <c r="F19" s="132">
        <v>7.08</v>
      </c>
      <c r="G19" s="7"/>
      <c r="H19" s="31"/>
      <c r="I19" s="123">
        <f>(AVERAGE(E19:G19)+H19)/2</f>
        <v>3.52</v>
      </c>
      <c r="J19" s="34"/>
      <c r="K19" s="8"/>
      <c r="L19" s="8"/>
      <c r="M19" s="38"/>
      <c r="N19" s="123" t="e">
        <f t="shared" si="6"/>
        <v>#DIV/0!</v>
      </c>
      <c r="O19" s="27"/>
      <c r="P19" s="7"/>
      <c r="Q19" s="7"/>
      <c r="R19" s="31"/>
      <c r="S19" s="123" t="e">
        <f t="shared" si="7"/>
        <v>#DIV/0!</v>
      </c>
      <c r="T19" s="27"/>
      <c r="U19" s="7"/>
      <c r="V19" s="7"/>
      <c r="W19" s="31"/>
      <c r="X19" s="123">
        <f>(AVERAGE(T18:V18)+W18)/2</f>
        <v>4</v>
      </c>
      <c r="Y19" s="27"/>
      <c r="Z19" s="7"/>
      <c r="AA19" s="7"/>
      <c r="AB19" s="31"/>
      <c r="AC19" s="123" t="e">
        <f>(AVERAGE(Y19:AA19))</f>
        <v>#DIV/0!</v>
      </c>
      <c r="AD19" s="27"/>
      <c r="AE19" s="124" t="e">
        <f>AVERAGE(I19,N19,S19,X19,AC19,AD19)</f>
        <v>#DIV/0!</v>
      </c>
    </row>
    <row r="20" spans="2:31" ht="30" customHeight="1" thickBot="1">
      <c r="B20" s="62">
        <v>9</v>
      </c>
      <c r="C20" s="104"/>
      <c r="D20" s="10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24"/>
    </row>
    <row r="24" spans="2:31" ht="30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24"/>
    </row>
    <row r="25" spans="2:31" ht="30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24"/>
    </row>
    <row r="26" spans="2:31" ht="30" customHeight="1" thickBot="1">
      <c r="B26" s="82">
        <v>15</v>
      </c>
      <c r="C26" s="83"/>
      <c r="D26" s="84"/>
      <c r="E26" s="85"/>
      <c r="F26" s="86"/>
      <c r="G26" s="86"/>
      <c r="H26" s="87"/>
      <c r="I26" s="88"/>
      <c r="J26" s="89"/>
      <c r="K26" s="90"/>
      <c r="L26" s="90"/>
      <c r="M26" s="91"/>
      <c r="N26" s="92"/>
      <c r="O26" s="85"/>
      <c r="P26" s="86"/>
      <c r="Q26" s="86"/>
      <c r="R26" s="87"/>
      <c r="S26" s="88"/>
      <c r="T26" s="85"/>
      <c r="U26" s="86"/>
      <c r="V26" s="86"/>
      <c r="W26" s="87"/>
      <c r="X26" s="88"/>
      <c r="Y26" s="85"/>
      <c r="Z26" s="86"/>
      <c r="AA26" s="86"/>
      <c r="AB26" s="87"/>
      <c r="AC26" s="88"/>
      <c r="AD26" s="85"/>
      <c r="AE26" s="93"/>
    </row>
    <row r="27" spans="2:31" ht="30" customHeight="1" thickBot="1">
      <c r="B27" s="63">
        <v>16</v>
      </c>
      <c r="C27" s="10"/>
      <c r="D27" s="9"/>
      <c r="E27" s="28"/>
      <c r="F27" s="11"/>
      <c r="G27" s="11"/>
      <c r="H27" s="32"/>
      <c r="I27" s="55"/>
      <c r="J27" s="35"/>
      <c r="K27" s="12"/>
      <c r="L27" s="12"/>
      <c r="M27" s="39"/>
      <c r="N27" s="56"/>
      <c r="O27" s="28"/>
      <c r="P27" s="11"/>
      <c r="Q27" s="11"/>
      <c r="R27" s="32"/>
      <c r="S27" s="55"/>
      <c r="T27" s="28"/>
      <c r="U27" s="11"/>
      <c r="V27" s="11"/>
      <c r="W27" s="32"/>
      <c r="X27" s="55"/>
      <c r="Y27" s="28"/>
      <c r="Z27" s="11"/>
      <c r="AA27" s="11"/>
      <c r="AB27" s="32"/>
      <c r="AC27" s="55"/>
      <c r="AD27" s="28"/>
      <c r="AE27" s="57"/>
    </row>
    <row r="28" spans="2:31" ht="15" thickBot="1">
      <c r="G28"/>
    </row>
    <row r="29" spans="2:31" ht="18.899999999999999" thickBot="1">
      <c r="E29" s="197" t="s">
        <v>23</v>
      </c>
      <c r="F29" s="198"/>
      <c r="G29" s="198"/>
      <c r="H29" s="199"/>
      <c r="J29" s="197" t="s">
        <v>23</v>
      </c>
      <c r="K29" s="198"/>
      <c r="L29" s="198"/>
      <c r="M29" s="199"/>
      <c r="O29" s="197" t="s">
        <v>23</v>
      </c>
      <c r="P29" s="198"/>
      <c r="Q29" s="198"/>
      <c r="R29" s="199"/>
      <c r="T29" s="197" t="s">
        <v>23</v>
      </c>
      <c r="U29" s="198"/>
      <c r="V29" s="198"/>
      <c r="W29" s="199"/>
      <c r="Y29" s="197" t="s">
        <v>23</v>
      </c>
      <c r="Z29" s="198"/>
      <c r="AA29" s="198"/>
      <c r="AB29" s="199"/>
    </row>
    <row r="30" spans="2:31" ht="23.15" customHeight="1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</row>
    <row r="31" spans="2:31" ht="23.15" customHeight="1">
      <c r="E31" s="41"/>
      <c r="G31"/>
      <c r="H31" s="42"/>
      <c r="J31" s="41"/>
      <c r="M31" s="42"/>
      <c r="O31" s="41"/>
      <c r="R31" s="42"/>
      <c r="T31" s="41"/>
      <c r="W31" s="42"/>
      <c r="Y31" s="41"/>
      <c r="AB31" s="42"/>
    </row>
    <row r="32" spans="2:31" ht="23.15" customHeight="1" thickBot="1">
      <c r="E32" s="43"/>
      <c r="F32" s="44"/>
      <c r="G32" s="44"/>
      <c r="H32" s="45"/>
      <c r="J32" s="43"/>
      <c r="K32" s="44"/>
      <c r="L32" s="44"/>
      <c r="M32" s="45"/>
      <c r="O32" s="43"/>
      <c r="P32" s="44"/>
      <c r="Q32" s="44"/>
      <c r="R32" s="45"/>
      <c r="T32" s="43"/>
      <c r="U32" s="44"/>
      <c r="V32" s="44"/>
      <c r="W32" s="45"/>
      <c r="Y32" s="43"/>
      <c r="Z32" s="44"/>
      <c r="AA32" s="44"/>
      <c r="AB32" s="45"/>
    </row>
    <row r="33" spans="7:7">
      <c r="G33"/>
    </row>
  </sheetData>
  <sortState xmlns:xlrd2="http://schemas.microsoft.com/office/spreadsheetml/2017/richdata2" ref="C12:AE15">
    <sortCondition ref="C12:C15"/>
  </sortState>
  <dataConsolidate/>
  <mergeCells count="12">
    <mergeCell ref="E29:H29"/>
    <mergeCell ref="J29:M29"/>
    <mergeCell ref="O29:R29"/>
    <mergeCell ref="T29:W29"/>
    <mergeCell ref="Y29:AB29"/>
    <mergeCell ref="B2:AE4"/>
    <mergeCell ref="B6:AE6"/>
    <mergeCell ref="E10:I10"/>
    <mergeCell ref="J10:N10"/>
    <mergeCell ref="O10:S10"/>
    <mergeCell ref="T10:X10"/>
    <mergeCell ref="Y10:AC10"/>
  </mergeCells>
  <phoneticPr fontId="36" type="noConversion"/>
  <conditionalFormatting sqref="E12:AE17">
    <cfRule type="cellIs" dxfId="3" priority="2" operator="lessThan">
      <formula>7</formula>
    </cfRule>
  </conditionalFormatting>
  <conditionalFormatting sqref="AE12:AE17">
    <cfRule type="cellIs" dxfId="2" priority="1" operator="greaterThanOrEqual">
      <formula>9</formula>
    </cfRule>
  </conditionalFormatting>
  <dataValidations count="1">
    <dataValidation type="decimal" allowBlank="1" showInputMessage="1" showErrorMessage="1" sqref="T13:V13 T12:W12 E12:H27 T14:W27 O12:R27 Y12:AB27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abSelected="1" topLeftCell="A6" zoomScale="46" zoomScaleNormal="70" workbookViewId="0">
      <selection activeCell="N12" sqref="N12"/>
    </sheetView>
  </sheetViews>
  <sheetFormatPr baseColWidth="10" defaultRowHeight="14.6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/>
    <row r="2" spans="2:32" ht="15" customHeight="1">
      <c r="B2" s="224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2"/>
    </row>
    <row r="3" spans="2:32" ht="15" customHeight="1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5"/>
    </row>
    <row r="4" spans="2:32" ht="20.25" customHeight="1" thickBot="1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8"/>
    </row>
    <row r="6" spans="2:32" ht="25.75">
      <c r="B6" s="196" t="s">
        <v>39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</row>
    <row r="7" spans="2:32" ht="15" thickBot="1"/>
    <row r="8" spans="2:32" ht="29.25" customHeight="1" thickBot="1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>
      <c r="C10" s="3"/>
      <c r="D10" s="3"/>
      <c r="E10" s="178" t="s">
        <v>17</v>
      </c>
      <c r="F10" s="179"/>
      <c r="G10" s="179"/>
      <c r="H10" s="179"/>
      <c r="I10" s="179"/>
      <c r="J10" s="180"/>
      <c r="K10" s="178" t="s">
        <v>18</v>
      </c>
      <c r="L10" s="179"/>
      <c r="M10" s="179"/>
      <c r="N10" s="179"/>
      <c r="O10" s="180"/>
      <c r="P10" s="178" t="s">
        <v>19</v>
      </c>
      <c r="Q10" s="179"/>
      <c r="R10" s="179"/>
      <c r="S10" s="179"/>
      <c r="T10" s="180"/>
      <c r="U10" s="178" t="s">
        <v>20</v>
      </c>
      <c r="V10" s="179"/>
      <c r="W10" s="179"/>
      <c r="X10" s="179"/>
      <c r="Y10" s="180"/>
    </row>
    <row r="11" spans="2:32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/>
      <c r="Y11" s="53" t="s">
        <v>13</v>
      </c>
      <c r="Z11" s="54" t="s">
        <v>16</v>
      </c>
      <c r="AA11" s="54" t="s">
        <v>15</v>
      </c>
    </row>
    <row r="12" spans="2:32" ht="30" customHeight="1" thickBot="1">
      <c r="B12" s="61">
        <v>1</v>
      </c>
      <c r="C12" s="125" t="s">
        <v>61</v>
      </c>
      <c r="D12" s="126" t="s">
        <v>62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>
        <v>6</v>
      </c>
      <c r="O12" s="123">
        <f t="shared" ref="O12:O17" si="1">(AVERAGE(K12:M12)+N12)/2</f>
        <v>7.05</v>
      </c>
      <c r="P12" s="120">
        <v>8.3000000000000007</v>
      </c>
      <c r="Q12" s="134"/>
      <c r="R12" s="134"/>
      <c r="S12" s="136"/>
      <c r="T12" s="123">
        <f>(AVERAGE(P12:R12)+S12)/2</f>
        <v>4.1500000000000004</v>
      </c>
      <c r="U12" s="120"/>
      <c r="V12" s="134"/>
      <c r="W12" s="134"/>
      <c r="X12" s="136"/>
      <c r="Y12" s="123" t="e">
        <f>(AVERAGE(U12:W12))</f>
        <v>#DIV/0!</v>
      </c>
      <c r="Z12" s="120"/>
      <c r="AA12" s="122" t="e">
        <f>(AVERAGE(J12,O12,T12,Y12)+Z12)/2</f>
        <v>#DIV/0!</v>
      </c>
    </row>
    <row r="13" spans="2:32" ht="30" customHeight="1" thickBot="1">
      <c r="B13" s="62">
        <v>2</v>
      </c>
      <c r="C13" s="158" t="s">
        <v>63</v>
      </c>
      <c r="D13" s="159" t="s">
        <v>64</v>
      </c>
      <c r="E13" s="160">
        <v>10</v>
      </c>
      <c r="F13" s="161">
        <v>7.85</v>
      </c>
      <c r="G13" s="161">
        <v>7</v>
      </c>
      <c r="H13" s="161">
        <v>7.2</v>
      </c>
      <c r="I13" s="162"/>
      <c r="J13" s="163">
        <f t="shared" si="0"/>
        <v>4.0062500000000005</v>
      </c>
      <c r="K13" s="164"/>
      <c r="L13" s="165"/>
      <c r="M13" s="165"/>
      <c r="N13" s="166"/>
      <c r="O13" s="163" t="e">
        <f t="shared" si="1"/>
        <v>#DIV/0!</v>
      </c>
      <c r="P13" s="167"/>
      <c r="Q13" s="161"/>
      <c r="R13" s="161"/>
      <c r="S13" s="162"/>
      <c r="T13" s="163" t="e">
        <f>(AVERAGE(P13:R13)+S13)/2</f>
        <v>#DIV/0!</v>
      </c>
      <c r="U13" s="167"/>
      <c r="V13" s="168"/>
      <c r="W13" s="161"/>
      <c r="X13" s="162"/>
      <c r="Y13" s="163" t="e">
        <f>(AVERAGE(U13:W13))</f>
        <v>#DIV/0!</v>
      </c>
      <c r="Z13" s="167"/>
      <c r="AA13" s="169" t="e">
        <f>(AVERAGE(J13,O13,T13,#REF!,Y13)+Z13)/2</f>
        <v>#REF!</v>
      </c>
    </row>
    <row r="14" spans="2:32" ht="30" customHeight="1" thickBot="1">
      <c r="B14" s="62">
        <v>3</v>
      </c>
      <c r="C14" s="158" t="s">
        <v>65</v>
      </c>
      <c r="D14" s="159" t="s">
        <v>66</v>
      </c>
      <c r="E14" s="167">
        <v>10</v>
      </c>
      <c r="F14" s="161">
        <v>7.69</v>
      </c>
      <c r="G14" s="161">
        <v>8.9</v>
      </c>
      <c r="H14" s="161">
        <v>8.9</v>
      </c>
      <c r="I14" s="162">
        <v>9</v>
      </c>
      <c r="J14" s="163">
        <f>(AVERAGE(E14:H14)+I14)/2</f>
        <v>8.9362500000000011</v>
      </c>
      <c r="K14" s="164">
        <v>10</v>
      </c>
      <c r="L14" s="165">
        <v>8.3000000000000007</v>
      </c>
      <c r="M14" s="165">
        <v>8</v>
      </c>
      <c r="N14" s="166">
        <v>7</v>
      </c>
      <c r="O14" s="163">
        <f t="shared" si="1"/>
        <v>7.8833333333333337</v>
      </c>
      <c r="P14" s="167"/>
      <c r="Q14" s="161"/>
      <c r="R14" s="161"/>
      <c r="S14" s="162"/>
      <c r="T14" s="163" t="e">
        <f>(AVERAGE(P14:R14)+S14)/2</f>
        <v>#DIV/0!</v>
      </c>
      <c r="U14" s="167"/>
      <c r="V14" s="168"/>
      <c r="W14" s="161"/>
      <c r="X14" s="162"/>
      <c r="Y14" s="163" t="e">
        <f t="shared" ref="Y14:Y16" si="2">(AVERAGE(U14:W14))</f>
        <v>#DIV/0!</v>
      </c>
      <c r="Z14" s="167"/>
      <c r="AA14" s="169" t="e">
        <f>(AVERAGE(J14,O14,T14,#REF!,Y14)+Z14)/2</f>
        <v>#REF!</v>
      </c>
    </row>
    <row r="15" spans="2:32" ht="30" customHeight="1" thickBot="1">
      <c r="B15" s="62">
        <v>4</v>
      </c>
      <c r="C15" s="158" t="s">
        <v>67</v>
      </c>
      <c r="D15" s="159" t="s">
        <v>68</v>
      </c>
      <c r="E15" s="167">
        <v>10</v>
      </c>
      <c r="F15" s="161">
        <v>8.4499999999999993</v>
      </c>
      <c r="G15" s="161">
        <v>10</v>
      </c>
      <c r="H15" s="161">
        <v>10</v>
      </c>
      <c r="I15" s="162">
        <v>9.5</v>
      </c>
      <c r="J15" s="163">
        <f t="shared" si="0"/>
        <v>9.5562500000000004</v>
      </c>
      <c r="K15" s="164">
        <v>9</v>
      </c>
      <c r="L15" s="165">
        <v>10</v>
      </c>
      <c r="M15" s="165">
        <v>10</v>
      </c>
      <c r="N15" s="166">
        <v>10</v>
      </c>
      <c r="O15" s="163">
        <f t="shared" si="1"/>
        <v>9.8333333333333321</v>
      </c>
      <c r="P15" s="167"/>
      <c r="Q15" s="161"/>
      <c r="R15" s="161"/>
      <c r="S15" s="162"/>
      <c r="T15" s="163" t="e">
        <f>(AVERAGE(P15:R15)+S15)/2</f>
        <v>#DIV/0!</v>
      </c>
      <c r="U15" s="167"/>
      <c r="V15" s="161"/>
      <c r="W15" s="161"/>
      <c r="X15" s="162"/>
      <c r="Y15" s="163" t="e">
        <f t="shared" si="2"/>
        <v>#DIV/0!</v>
      </c>
      <c r="Z15" s="167"/>
      <c r="AA15" s="169" t="e">
        <f>(AVERAGE(J15,O15,T15,#REF!,Y15)+Z15)/2</f>
        <v>#REF!</v>
      </c>
    </row>
    <row r="16" spans="2:32" ht="30" customHeight="1" thickBot="1">
      <c r="B16" s="62">
        <v>5</v>
      </c>
      <c r="C16" s="158" t="s">
        <v>69</v>
      </c>
      <c r="D16" s="159" t="s">
        <v>70</v>
      </c>
      <c r="E16" s="167">
        <v>10</v>
      </c>
      <c r="F16" s="161">
        <v>7.46</v>
      </c>
      <c r="G16" s="161">
        <v>10</v>
      </c>
      <c r="H16" s="161">
        <v>8.9</v>
      </c>
      <c r="I16" s="162">
        <v>7.25</v>
      </c>
      <c r="J16" s="163">
        <f t="shared" si="0"/>
        <v>8.17</v>
      </c>
      <c r="K16" s="164">
        <v>10</v>
      </c>
      <c r="L16" s="165">
        <v>9.1999999999999993</v>
      </c>
      <c r="M16" s="165">
        <v>10</v>
      </c>
      <c r="N16" s="166">
        <v>10</v>
      </c>
      <c r="O16" s="163">
        <f t="shared" si="1"/>
        <v>9.8666666666666671</v>
      </c>
      <c r="P16" s="167">
        <v>10</v>
      </c>
      <c r="Q16" s="161"/>
      <c r="R16" s="161"/>
      <c r="S16" s="162"/>
      <c r="T16" s="163">
        <f>(AVERAGE(P16:R16)+S16)/2</f>
        <v>5</v>
      </c>
      <c r="U16" s="167"/>
      <c r="V16" s="161"/>
      <c r="W16" s="161"/>
      <c r="X16" s="162"/>
      <c r="Y16" s="163" t="e">
        <f t="shared" si="2"/>
        <v>#DIV/0!</v>
      </c>
      <c r="Z16" s="167"/>
      <c r="AA16" s="169" t="e">
        <f>(AVERAGE(J16,O16,T16,#REF!,Y16)+Z16)/2</f>
        <v>#REF!</v>
      </c>
    </row>
    <row r="17" spans="2:29" ht="30" customHeight="1" thickBot="1">
      <c r="B17" s="62">
        <v>6</v>
      </c>
      <c r="C17" s="127" t="s">
        <v>71</v>
      </c>
      <c r="D17" s="128" t="s">
        <v>72</v>
      </c>
      <c r="E17" s="121">
        <v>10</v>
      </c>
      <c r="F17" s="132">
        <v>7.69</v>
      </c>
      <c r="G17" s="132">
        <v>10</v>
      </c>
      <c r="H17" s="132">
        <v>8.9</v>
      </c>
      <c r="I17" s="133"/>
      <c r="J17" s="123">
        <f t="shared" si="0"/>
        <v>4.5737500000000004</v>
      </c>
      <c r="K17" s="34"/>
      <c r="L17" s="8"/>
      <c r="M17" s="8"/>
      <c r="N17" s="38"/>
      <c r="O17" s="135" t="e">
        <f t="shared" si="1"/>
        <v>#DIV/0!</v>
      </c>
      <c r="P17" s="27"/>
      <c r="Q17" s="7"/>
      <c r="R17" s="7"/>
      <c r="S17" s="31"/>
      <c r="T17" s="135"/>
      <c r="U17" s="27"/>
      <c r="V17" s="7"/>
      <c r="W17" s="7"/>
      <c r="X17" s="31"/>
      <c r="Y17" s="135"/>
      <c r="Z17" s="27"/>
      <c r="AA17" s="122" t="e">
        <f>(AVERAGE(J17,O17,T17,#REF!,Y17)+Z17)/2</f>
        <v>#REF!</v>
      </c>
    </row>
    <row r="18" spans="2:29" ht="30" customHeight="1" thickBot="1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</row>
    <row r="19" spans="2:29" ht="30" customHeight="1" thickBot="1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</row>
    <row r="20" spans="2:29" ht="30" customHeight="1" thickBot="1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</row>
    <row r="21" spans="2:29" ht="30" customHeight="1" thickBot="1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</row>
    <row r="22" spans="2:29" ht="30" customHeight="1" thickBot="1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</row>
    <row r="23" spans="2:29" ht="30" customHeight="1" thickBot="1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</row>
    <row r="24" spans="2:29" ht="30" customHeight="1" thickBot="1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</row>
    <row r="25" spans="2:29" ht="30" customHeight="1" thickBot="1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</row>
    <row r="26" spans="2:29" ht="30" customHeight="1" thickBot="1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</row>
    <row r="27" spans="2:29" ht="30" customHeight="1" thickBot="1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</row>
    <row r="28" spans="2:29" ht="15" thickBot="1">
      <c r="H28"/>
    </row>
    <row r="29" spans="2:29" ht="18.899999999999999" thickBot="1">
      <c r="E29" s="197" t="s">
        <v>23</v>
      </c>
      <c r="F29" s="198"/>
      <c r="G29" s="198"/>
      <c r="H29" s="198"/>
      <c r="I29" s="199"/>
      <c r="K29" s="197" t="s">
        <v>23</v>
      </c>
      <c r="L29" s="198"/>
      <c r="M29" s="198"/>
      <c r="N29" s="199"/>
      <c r="P29" s="197" t="s">
        <v>23</v>
      </c>
      <c r="Q29" s="198"/>
      <c r="R29" s="198"/>
      <c r="S29" s="199"/>
      <c r="U29" s="197" t="s">
        <v>23</v>
      </c>
      <c r="V29" s="198"/>
      <c r="W29" s="198"/>
      <c r="X29" s="199"/>
      <c r="Z29" s="197" t="s">
        <v>23</v>
      </c>
      <c r="AA29" s="198"/>
      <c r="AB29" s="198"/>
      <c r="AC29" s="199"/>
    </row>
    <row r="30" spans="2:29" ht="23.15" customHeight="1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29" ht="23.15" customHeight="1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29" ht="23.15" customHeight="1" thickBot="1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>
      <c r="H33"/>
    </row>
  </sheetData>
  <sortState xmlns:xlrd2="http://schemas.microsoft.com/office/spreadsheetml/2017/richdata2" ref="C13:E17">
    <sortCondition ref="C12:C17"/>
  </sortState>
  <dataConsolidate/>
  <mergeCells count="11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</mergeCells>
  <conditionalFormatting sqref="AA12:AA17">
    <cfRule type="cellIs" dxfId="6" priority="3" operator="greaterThanOrEqual">
      <formula>9</formula>
    </cfRule>
  </conditionalFormatting>
  <conditionalFormatting sqref="T15">
    <cfRule type="aboveAverage" dxfId="5" priority="2" aboveAverage="0"/>
  </conditionalFormatting>
  <conditionalFormatting sqref="AA12:AA17">
    <cfRule type="cellIs" dxfId="4" priority="1" operator="lessThan">
      <formula>6.99</formula>
    </cfRule>
  </conditionalFormatting>
  <dataValidations count="1">
    <dataValidation type="decimal" allowBlank="1" showInputMessage="1" showErrorMessage="1" sqref="P12:S27 E12:I27 U12:X27 Z18:AA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TARDE</vt:lpstr>
      <vt:lpstr>SABADOS MAÑANA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2023-07-31T14:15:05Z</dcterms:modified>
</cp:coreProperties>
</file>