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"/>
    </mc:Choice>
  </mc:AlternateContent>
  <xr:revisionPtr revIDLastSave="0" documentId="13_ncr:1_{B5E384DE-8986-4540-9EF2-E2DD7CDF7607}" xr6:coauthVersionLast="47" xr6:coauthVersionMax="47" xr10:uidLastSave="{00000000-0000-0000-0000-000000000000}"/>
  <bookViews>
    <workbookView xWindow="-103" yWindow="-103" windowWidth="16663" windowHeight="9463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1" l="1"/>
  <c r="S14" i="11"/>
  <c r="S12" i="11"/>
  <c r="X12" i="11"/>
  <c r="I14" i="5"/>
  <c r="I13" i="5"/>
  <c r="I15" i="5"/>
  <c r="AC12" i="5" l="1"/>
  <c r="X12" i="5"/>
  <c r="AC15" i="5"/>
  <c r="S12" i="5"/>
  <c r="AC13" i="11"/>
  <c r="AC14" i="11"/>
  <c r="X13" i="11"/>
  <c r="X14" i="11"/>
  <c r="AC12" i="11"/>
  <c r="N13" i="11"/>
  <c r="N14" i="11"/>
  <c r="N12" i="11"/>
  <c r="I12" i="11"/>
  <c r="AC14" i="5"/>
  <c r="AC16" i="5"/>
  <c r="AC13" i="5"/>
  <c r="X13" i="5"/>
  <c r="X14" i="5"/>
  <c r="X15" i="5"/>
  <c r="X16" i="5"/>
  <c r="N13" i="5"/>
  <c r="S14" i="5"/>
  <c r="S15" i="5"/>
  <c r="S16" i="5"/>
  <c r="I12" i="5"/>
  <c r="I14" i="11"/>
  <c r="I13" i="11"/>
  <c r="S13" i="5"/>
  <c r="N14" i="5"/>
  <c r="N15" i="5"/>
  <c r="N16" i="5"/>
  <c r="N12" i="5"/>
  <c r="I17" i="5"/>
  <c r="AE17" i="5" s="1"/>
  <c r="I16" i="5"/>
  <c r="S13" i="8"/>
  <c r="S14" i="8"/>
  <c r="S15" i="8"/>
  <c r="S12" i="8"/>
  <c r="N15" i="8"/>
  <c r="I15" i="8"/>
  <c r="N12" i="8"/>
  <c r="I12" i="8"/>
  <c r="N14" i="8"/>
  <c r="I14" i="8"/>
  <c r="N13" i="8"/>
  <c r="I13" i="8"/>
  <c r="AE15" i="5" l="1"/>
  <c r="AE12" i="11"/>
  <c r="AE12" i="5"/>
  <c r="AE13" i="11"/>
  <c r="AE14" i="5"/>
  <c r="AE13" i="5"/>
  <c r="AE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<sst xmlns="http://schemas.openxmlformats.org/spreadsheetml/2006/main" count="372" uniqueCount="67">
  <si>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</si>
  <si>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</si>
  <si>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</si>
  <si>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</si>
  <si>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</si>
  <si>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</si>
  <si>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</si>
  <si>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</si>
  <si>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</si>
  <si>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</si>
  <si>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</si>
  <si>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</si>
  <si>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</si>
  <si>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</si>
  <si>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</si>
  <si>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</si>
  <si>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</si>
  <si>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</si>
  <si>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</si>
  <si>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</si>
  <si>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</si>
  <si>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</si>
  <si>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</si>
  <si>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</si>
  <si>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</si>
  <si>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</si>
  <si>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</si>
  <si>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</si>
  <si>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</si>
  <si>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</si>
  <si>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</si>
  <si>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</si>
  <si>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</si>
  <si>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</si>
  <si>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</si>
  <si>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</si>
  <si>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</si>
  <si>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</si>
  <si>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</si>
  <si>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</si>
  <si>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</si>
  <si>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</si>
  <si>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</si>
  <si>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</si>
  <si>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PEÑA TORRES</t>
  </si>
  <si>
    <t>FRANKLIN LEONARDO</t>
  </si>
  <si>
    <t>UYAUARI CAIVINAGUA</t>
  </si>
  <si>
    <t>NELSON GEOVANY</t>
  </si>
  <si>
    <t>JAUREGUI GARCIA</t>
  </si>
  <si>
    <t>JAVIER ALFREDO</t>
  </si>
  <si>
    <t>VASQUEZ MACAS</t>
  </si>
  <si>
    <t>PATRICIA ELIZABETH</t>
  </si>
  <si>
    <t>Lunes-Viernes Nocturno</t>
  </si>
  <si>
    <t>SANCHEZ SIGUENZA</t>
  </si>
  <si>
    <t>LUIS XAVIER</t>
  </si>
  <si>
    <t>OSCAR OMAR</t>
  </si>
  <si>
    <t>ROJAS ROMERO</t>
  </si>
  <si>
    <t>ANGEL GABRIEL</t>
  </si>
  <si>
    <t>ZURITA REMACHE</t>
  </si>
  <si>
    <t>SANCHEZ AGUIRRE</t>
  </si>
  <si>
    <t>JOE JHOSEP</t>
  </si>
  <si>
    <t>PACHECO REA</t>
  </si>
  <si>
    <t>KEVIN ESTEBAN</t>
  </si>
  <si>
    <t>BUESTAN GUTAMA</t>
  </si>
  <si>
    <t>JIMMY EDUARDO</t>
  </si>
  <si>
    <t>VILLA GARCIA</t>
  </si>
  <si>
    <t>PATRICIO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</si>
</sst>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4" borderId="22" xfId="0" applyNumberFormat="1" applyFont="1" applyFill="1" applyBorder="1" applyProtection="1">
      <protection locked="0"/>
    </xf>
    <xf numFmtId="0" fontId="35" fillId="4" borderId="9" xfId="0" applyFont="1" applyFill="1" applyBorder="1"/>
    <xf numFmtId="0" fontId="35" fillId="4" borderId="8" xfId="0" applyFont="1" applyFill="1" applyBorder="1"/>
    <xf numFmtId="2" fontId="35" fillId="4" borderId="22" xfId="0" applyNumberFormat="1" applyFont="1" applyFill="1" applyBorder="1" applyAlignment="1" applyProtection="1">
      <alignment horizontal="center" vertical="center"/>
      <protection locked="0"/>
    </xf>
    <xf numFmtId="2" fontId="35" fillId="4" borderId="10" xfId="0" applyNumberFormat="1" applyFont="1" applyFill="1" applyBorder="1" applyAlignment="1" applyProtection="1">
      <alignment horizontal="center" vertical="center"/>
      <protection locked="0"/>
    </xf>
    <xf numFmtId="2" fontId="35" fillId="4" borderId="25" xfId="0" applyNumberFormat="1" applyFont="1" applyFill="1" applyBorder="1" applyAlignment="1" applyProtection="1">
      <alignment horizontal="center" vertical="center"/>
      <protection locked="0"/>
    </xf>
    <xf numFmtId="2" fontId="35" fillId="4" borderId="7" xfId="0" applyNumberFormat="1" applyFont="1" applyFill="1" applyBorder="1" applyAlignment="1">
      <alignment horizontal="center" vertical="center"/>
    </xf>
    <xf numFmtId="2" fontId="35" fillId="4" borderId="22" xfId="0" applyNumberFormat="1" applyFont="1" applyFill="1" applyBorder="1" applyAlignment="1">
      <alignment horizontal="center" vertical="center"/>
    </xf>
    <xf numFmtId="2" fontId="35" fillId="4" borderId="10" xfId="0" applyNumberFormat="1" applyFont="1" applyFill="1" applyBorder="1" applyAlignment="1">
      <alignment horizontal="center" vertical="center"/>
    </xf>
    <xf numFmtId="2" fontId="35" fillId="4" borderId="25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Protection="1">
      <protection locked="0"/>
    </xf>
    <xf numFmtId="2" fontId="35" fillId="4" borderId="7" xfId="0" applyNumberFormat="1" applyFont="1" applyFill="1" applyBorder="1"/>
    <xf numFmtId="2" fontId="35" fillId="4" borderId="20" xfId="0" applyNumberFormat="1" applyFont="1" applyFill="1" applyBorder="1"/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2" fontId="35" fillId="0" borderId="19" xfId="0" applyNumberFormat="1" applyFont="1" applyBorder="1" applyProtection="1">
      <protection locked="0"/>
    </xf>
    <xf numFmtId="2" fontId="35" fillId="5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7" xfId="0" applyNumberFormat="1" applyFont="1" applyFill="1" applyBorder="1" applyAlignment="1">
      <alignment horizontal="center" vertical="center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5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59" t="s">
        <v>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</row>
    <row r="2" spans="2:31" ht="15" customHeight="1" x14ac:dyDescent="0.4"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</row>
    <row r="3" spans="2:31" ht="15" customHeight="1" x14ac:dyDescent="0.4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</row>
    <row r="5" spans="2:31" x14ac:dyDescent="0.4">
      <c r="D5" s="161" t="s">
        <v>1</v>
      </c>
      <c r="E5" s="161"/>
      <c r="F5" s="162"/>
      <c r="G5" s="163"/>
      <c r="H5" s="163"/>
      <c r="I5" s="163"/>
      <c r="J5" s="161" t="s">
        <v>2</v>
      </c>
      <c r="K5" s="161"/>
      <c r="L5" s="161"/>
      <c r="M5" s="162"/>
      <c r="N5" s="164"/>
      <c r="O5" s="164"/>
      <c r="P5" s="164"/>
      <c r="Q5" s="164"/>
      <c r="R5" s="16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61" t="s">
        <v>3</v>
      </c>
      <c r="E7" s="161"/>
      <c r="F7" s="163"/>
      <c r="G7" s="163"/>
      <c r="H7" s="163"/>
      <c r="I7" s="163"/>
      <c r="J7" s="161" t="s">
        <v>4</v>
      </c>
      <c r="K7" s="161"/>
      <c r="L7" s="161"/>
      <c r="M7" s="162"/>
      <c r="N7" s="163"/>
      <c r="O7" s="163"/>
      <c r="P7" s="163"/>
      <c r="Q7" s="163"/>
      <c r="R7" s="16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56" t="s">
        <v>17</v>
      </c>
      <c r="F9" s="157"/>
      <c r="G9" s="157"/>
      <c r="H9" s="157"/>
      <c r="I9" s="158"/>
      <c r="J9" s="156" t="s">
        <v>18</v>
      </c>
      <c r="K9" s="157"/>
      <c r="L9" s="157"/>
      <c r="M9" s="157"/>
      <c r="N9" s="158"/>
      <c r="O9" s="156" t="s">
        <v>19</v>
      </c>
      <c r="P9" s="157"/>
      <c r="Q9" s="157"/>
      <c r="R9" s="157"/>
      <c r="S9" s="158"/>
      <c r="T9" s="156" t="s">
        <v>20</v>
      </c>
      <c r="U9" s="157"/>
      <c r="V9" s="157"/>
      <c r="W9" s="157"/>
      <c r="X9" s="158"/>
      <c r="Y9" s="156" t="s">
        <v>21</v>
      </c>
      <c r="Z9" s="157"/>
      <c r="AA9" s="157"/>
      <c r="AB9" s="157"/>
      <c r="AC9" s="15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2" zoomScale="65" zoomScaleNormal="100" workbookViewId="0">
      <selection activeCell="U16" sqref="U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</row>
    <row r="3" spans="2:21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3"/>
    </row>
    <row r="4" spans="2:21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6"/>
    </row>
    <row r="6" spans="2:21" ht="25.75" x14ac:dyDescent="0.65">
      <c r="B6" s="174" t="s">
        <v>40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52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56" t="s">
        <v>17</v>
      </c>
      <c r="F10" s="157"/>
      <c r="G10" s="157"/>
      <c r="H10" s="157"/>
      <c r="I10" s="158"/>
      <c r="J10" s="156" t="s">
        <v>18</v>
      </c>
      <c r="K10" s="157"/>
      <c r="L10" s="157"/>
      <c r="M10" s="157"/>
      <c r="N10" s="158"/>
      <c r="O10" s="156" t="s">
        <v>19</v>
      </c>
      <c r="P10" s="157"/>
      <c r="Q10" s="157"/>
      <c r="R10" s="157"/>
      <c r="S10" s="15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48</v>
      </c>
      <c r="D12" s="126" t="s">
        <v>49</v>
      </c>
      <c r="E12" s="106">
        <v>9.5</v>
      </c>
      <c r="F12" s="107">
        <v>10</v>
      </c>
      <c r="G12" s="107">
        <v>10</v>
      </c>
      <c r="H12" s="108">
        <v>9.1</v>
      </c>
      <c r="I12" s="130">
        <f>AVERAGE(E12:H12)</f>
        <v>9.65</v>
      </c>
      <c r="J12" s="109">
        <v>7</v>
      </c>
      <c r="K12" s="110">
        <v>7</v>
      </c>
      <c r="L12" s="110">
        <v>9.6999999999999993</v>
      </c>
      <c r="M12" s="111">
        <v>6.7</v>
      </c>
      <c r="N12" s="130">
        <f>AVERAGE(J12:M12)</f>
        <v>7.6</v>
      </c>
      <c r="O12" s="106">
        <v>7</v>
      </c>
      <c r="P12" s="107">
        <v>9</v>
      </c>
      <c r="Q12" s="107">
        <v>9</v>
      </c>
      <c r="R12" s="30"/>
      <c r="S12" s="129">
        <f>AVERAGE(O12:Q12)</f>
        <v>8.3333333333333339</v>
      </c>
      <c r="T12" s="120">
        <v>9.6999999999999993</v>
      </c>
      <c r="U12" s="124">
        <f>AVERAGE(I12,N12,S12,T12)</f>
        <v>8.8208333333333329</v>
      </c>
    </row>
    <row r="13" spans="2:21" ht="25" customHeight="1" thickBot="1" x14ac:dyDescent="0.65">
      <c r="B13" s="62">
        <v>2</v>
      </c>
      <c r="C13" s="127" t="s">
        <v>44</v>
      </c>
      <c r="D13" s="128" t="s">
        <v>45</v>
      </c>
      <c r="E13" s="112">
        <v>9.5</v>
      </c>
      <c r="F13" s="113">
        <v>10</v>
      </c>
      <c r="G13" s="113">
        <v>10</v>
      </c>
      <c r="H13" s="114">
        <v>8.6</v>
      </c>
      <c r="I13" s="130">
        <f>AVERAGE(E13:H13)</f>
        <v>9.5250000000000004</v>
      </c>
      <c r="J13" s="115">
        <v>8</v>
      </c>
      <c r="K13" s="116">
        <v>5.7</v>
      </c>
      <c r="L13" s="116">
        <v>9.5</v>
      </c>
      <c r="M13" s="117">
        <v>7</v>
      </c>
      <c r="N13" s="130">
        <f>AVERAGE(J13:M13)</f>
        <v>7.55</v>
      </c>
      <c r="O13" s="112">
        <v>9</v>
      </c>
      <c r="P13" s="113">
        <v>9</v>
      </c>
      <c r="Q13" s="113">
        <v>9</v>
      </c>
      <c r="R13" s="31"/>
      <c r="S13" s="129">
        <f>AVERAGE(O13:Q13)</f>
        <v>9</v>
      </c>
      <c r="T13" s="121">
        <v>9.5</v>
      </c>
      <c r="U13" s="124">
        <f>AVERAGE(I13,N13,S13,T13)</f>
        <v>8.8937500000000007</v>
      </c>
    </row>
    <row r="14" spans="2:21" ht="25" customHeight="1" thickBot="1" x14ac:dyDescent="0.65">
      <c r="B14" s="62">
        <v>3</v>
      </c>
      <c r="C14" s="127" t="s">
        <v>46</v>
      </c>
      <c r="D14" s="128" t="s">
        <v>47</v>
      </c>
      <c r="E14" s="112">
        <v>9.5</v>
      </c>
      <c r="F14" s="113">
        <v>10</v>
      </c>
      <c r="G14" s="113">
        <v>10</v>
      </c>
      <c r="H14" s="114">
        <v>10</v>
      </c>
      <c r="I14" s="130">
        <f>AVERAGE(E14:H14)</f>
        <v>9.875</v>
      </c>
      <c r="J14" s="115">
        <v>9.5</v>
      </c>
      <c r="K14" s="116">
        <v>9</v>
      </c>
      <c r="L14" s="116">
        <v>10</v>
      </c>
      <c r="M14" s="117">
        <v>9</v>
      </c>
      <c r="N14" s="130">
        <f>AVERAGE(J14:M14)</f>
        <v>9.375</v>
      </c>
      <c r="O14" s="112">
        <v>9</v>
      </c>
      <c r="P14" s="113">
        <v>9</v>
      </c>
      <c r="Q14" s="113">
        <v>10</v>
      </c>
      <c r="R14" s="31"/>
      <c r="S14" s="129">
        <f>AVERAGE(O14:Q14)</f>
        <v>9.3333333333333339</v>
      </c>
      <c r="T14" s="121">
        <v>9.9</v>
      </c>
      <c r="U14" s="124">
        <f>AVERAGE(I14,N14,S14,T14)</f>
        <v>9.6208333333333336</v>
      </c>
    </row>
    <row r="15" spans="2:21" ht="25" customHeight="1" thickBot="1" x14ac:dyDescent="0.65">
      <c r="B15" s="62">
        <v>4</v>
      </c>
      <c r="C15" s="133" t="s">
        <v>50</v>
      </c>
      <c r="D15" s="134" t="s">
        <v>51</v>
      </c>
      <c r="E15" s="135">
        <v>9.5</v>
      </c>
      <c r="F15" s="136">
        <v>9</v>
      </c>
      <c r="G15" s="136">
        <v>10</v>
      </c>
      <c r="H15" s="137">
        <v>9.5</v>
      </c>
      <c r="I15" s="138">
        <f>AVERAGE(E15:H15)</f>
        <v>9.5</v>
      </c>
      <c r="J15" s="139">
        <v>8.5</v>
      </c>
      <c r="K15" s="140">
        <v>9</v>
      </c>
      <c r="L15" s="140">
        <v>9.5</v>
      </c>
      <c r="M15" s="141">
        <v>8</v>
      </c>
      <c r="N15" s="138">
        <f>AVERAGE(J15:M15)</f>
        <v>8.75</v>
      </c>
      <c r="O15" s="135">
        <v>8</v>
      </c>
      <c r="P15" s="136">
        <v>9</v>
      </c>
      <c r="Q15" s="136">
        <v>10</v>
      </c>
      <c r="R15" s="142"/>
      <c r="S15" s="143">
        <f>AVERAGE(O15:Q15)</f>
        <v>9</v>
      </c>
      <c r="T15" s="132">
        <v>0</v>
      </c>
      <c r="U15" s="144">
        <f>AVERAGE(I15,N15,S15,T15)</f>
        <v>6.8125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75" t="s">
        <v>23</v>
      </c>
      <c r="F28" s="176"/>
      <c r="G28" s="176"/>
      <c r="H28" s="177"/>
      <c r="J28" s="175" t="s">
        <v>23</v>
      </c>
      <c r="K28" s="176"/>
      <c r="L28" s="176"/>
      <c r="M28" s="177"/>
      <c r="O28" s="175" t="s">
        <v>23</v>
      </c>
      <c r="P28" s="176"/>
      <c r="Q28" s="176"/>
      <c r="R28" s="17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65" t="s">
        <v>31</v>
      </c>
      <c r="B2" s="166"/>
      <c r="C2" s="166"/>
      <c r="D2" s="166"/>
      <c r="E2" s="166"/>
      <c r="F2" s="166"/>
      <c r="G2" s="166"/>
      <c r="H2" s="166"/>
      <c r="I2" s="166"/>
      <c r="J2" s="167"/>
    </row>
    <row r="3" spans="1:10" x14ac:dyDescent="0.4">
      <c r="A3" s="168"/>
      <c r="B3" s="169"/>
      <c r="C3" s="169"/>
      <c r="D3" s="169"/>
      <c r="E3" s="169"/>
      <c r="F3" s="169"/>
      <c r="G3" s="169"/>
      <c r="H3" s="169"/>
      <c r="I3" s="169"/>
      <c r="J3" s="170"/>
    </row>
    <row r="4" spans="1:10" ht="15" thickBot="1" x14ac:dyDescent="0.45">
      <c r="A4" s="171"/>
      <c r="B4" s="172"/>
      <c r="C4" s="172"/>
      <c r="D4" s="172"/>
      <c r="E4" s="172"/>
      <c r="F4" s="172"/>
      <c r="G4" s="172"/>
      <c r="H4" s="172"/>
      <c r="I4" s="172"/>
      <c r="J4" s="173"/>
    </row>
    <row r="5" spans="1:10" x14ac:dyDescent="0.4">
      <c r="A5" s="49"/>
      <c r="F5" s="13"/>
    </row>
    <row r="6" spans="1:10" ht="25.75" x14ac:dyDescent="0.65">
      <c r="A6" s="174" t="s">
        <v>36</v>
      </c>
      <c r="B6" s="174"/>
      <c r="C6" s="174"/>
      <c r="D6" s="174"/>
      <c r="E6" s="174"/>
      <c r="F6" s="174"/>
      <c r="G6" s="174"/>
      <c r="H6" s="174"/>
      <c r="I6" s="174"/>
      <c r="J6" s="17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56" t="s">
        <v>17</v>
      </c>
      <c r="E10" s="157"/>
      <c r="F10" s="157"/>
      <c r="G10" s="157"/>
      <c r="H10" s="15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75" t="s">
        <v>23</v>
      </c>
      <c r="E21" s="176"/>
      <c r="F21" s="176"/>
      <c r="G21" s="17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80"/>
    </row>
    <row r="3" spans="2:16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3"/>
    </row>
    <row r="4" spans="2:16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6"/>
    </row>
    <row r="6" spans="2:16" ht="25.75" x14ac:dyDescent="0.65">
      <c r="B6" s="174" t="s">
        <v>33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56" t="s">
        <v>17</v>
      </c>
      <c r="F10" s="157"/>
      <c r="G10" s="157"/>
      <c r="H10" s="157"/>
      <c r="I10" s="158"/>
      <c r="J10" s="156" t="s">
        <v>18</v>
      </c>
      <c r="K10" s="157"/>
      <c r="L10" s="157"/>
      <c r="M10" s="157"/>
      <c r="N10" s="15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75" t="s">
        <v>23</v>
      </c>
      <c r="F28" s="176"/>
      <c r="G28" s="176"/>
      <c r="H28" s="177"/>
      <c r="J28" s="175" t="s">
        <v>23</v>
      </c>
      <c r="K28" s="176"/>
      <c r="L28" s="176"/>
      <c r="M28" s="17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80"/>
    </row>
    <row r="3" spans="2:11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3"/>
    </row>
    <row r="4" spans="2:11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6"/>
    </row>
    <row r="6" spans="2:11" ht="25.75" x14ac:dyDescent="0.65">
      <c r="B6" s="174" t="s">
        <v>32</v>
      </c>
      <c r="C6" s="174"/>
      <c r="D6" s="174"/>
      <c r="E6" s="174"/>
      <c r="F6" s="174"/>
      <c r="G6" s="174"/>
      <c r="H6" s="174"/>
      <c r="I6" s="174"/>
      <c r="J6" s="174"/>
      <c r="K6" s="17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56" t="s">
        <v>17</v>
      </c>
      <c r="F10" s="157"/>
      <c r="G10" s="157"/>
      <c r="H10" s="157"/>
      <c r="I10" s="15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75" t="s">
        <v>23</v>
      </c>
      <c r="F28" s="176"/>
      <c r="G28" s="176"/>
      <c r="H28" s="17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78" t="s">
        <v>37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0"/>
    </row>
    <row r="3" spans="2:26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3"/>
    </row>
    <row r="4" spans="2:26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6"/>
    </row>
    <row r="6" spans="2:26" ht="25.75" x14ac:dyDescent="0.65">
      <c r="B6" s="174" t="s">
        <v>38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56" t="s">
        <v>17</v>
      </c>
      <c r="F10" s="157"/>
      <c r="G10" s="157"/>
      <c r="H10" s="157"/>
      <c r="I10" s="158"/>
      <c r="J10" s="156" t="s">
        <v>18</v>
      </c>
      <c r="K10" s="157"/>
      <c r="L10" s="157"/>
      <c r="M10" s="157"/>
      <c r="N10" s="158"/>
      <c r="O10" s="156" t="s">
        <v>19</v>
      </c>
      <c r="P10" s="157"/>
      <c r="Q10" s="157"/>
      <c r="R10" s="157"/>
      <c r="S10" s="158"/>
      <c r="T10" s="156" t="s">
        <v>20</v>
      </c>
      <c r="U10" s="157"/>
      <c r="V10" s="157"/>
      <c r="W10" s="157"/>
      <c r="X10" s="15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75" t="s">
        <v>23</v>
      </c>
      <c r="F28" s="176"/>
      <c r="G28" s="176"/>
      <c r="H28" s="177"/>
      <c r="J28" s="175" t="s">
        <v>23</v>
      </c>
      <c r="K28" s="176"/>
      <c r="L28" s="176"/>
      <c r="M28" s="177"/>
      <c r="O28" s="175" t="s">
        <v>23</v>
      </c>
      <c r="P28" s="176"/>
      <c r="Q28" s="176"/>
      <c r="R28" s="177"/>
      <c r="T28" s="175" t="s">
        <v>23</v>
      </c>
      <c r="U28" s="176"/>
      <c r="V28" s="176"/>
      <c r="W28" s="17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80"/>
    </row>
    <row r="3" spans="2:36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3"/>
    </row>
    <row r="4" spans="2:36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6"/>
    </row>
    <row r="7" spans="2:36" ht="28.3" thickBot="1" x14ac:dyDescent="0.75">
      <c r="B7" s="190" t="s">
        <v>35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</row>
    <row r="8" spans="2:36" ht="27" customHeight="1" thickBot="1" x14ac:dyDescent="0.85">
      <c r="C8" s="64" t="s">
        <v>2</v>
      </c>
      <c r="D8" s="191"/>
      <c r="E8" s="191"/>
      <c r="F8" s="191"/>
      <c r="G8" s="191"/>
      <c r="H8" s="191"/>
      <c r="I8" s="19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187" t="s">
        <v>17</v>
      </c>
      <c r="F10" s="188"/>
      <c r="G10" s="188"/>
      <c r="H10" s="188"/>
      <c r="I10" s="189"/>
      <c r="J10" s="187" t="s">
        <v>18</v>
      </c>
      <c r="K10" s="188"/>
      <c r="L10" s="188"/>
      <c r="M10" s="188"/>
      <c r="N10" s="189"/>
      <c r="O10" s="187" t="s">
        <v>19</v>
      </c>
      <c r="P10" s="188"/>
      <c r="Q10" s="188"/>
      <c r="R10" s="188"/>
      <c r="S10" s="189"/>
      <c r="T10" s="187" t="s">
        <v>20</v>
      </c>
      <c r="U10" s="188"/>
      <c r="V10" s="188"/>
      <c r="W10" s="188"/>
      <c r="X10" s="189"/>
      <c r="Y10" s="187" t="s">
        <v>21</v>
      </c>
      <c r="Z10" s="188"/>
      <c r="AA10" s="188"/>
      <c r="AB10" s="188"/>
      <c r="AC10" s="189"/>
      <c r="AD10" s="187" t="s">
        <v>26</v>
      </c>
      <c r="AE10" s="188"/>
      <c r="AF10" s="188"/>
      <c r="AG10" s="188"/>
      <c r="AH10" s="18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75" t="s">
        <v>23</v>
      </c>
      <c r="F28" s="176"/>
      <c r="G28" s="176"/>
      <c r="H28" s="177"/>
      <c r="J28" s="175" t="s">
        <v>23</v>
      </c>
      <c r="K28" s="176"/>
      <c r="L28" s="176"/>
      <c r="M28" s="177"/>
      <c r="O28" s="175" t="s">
        <v>23</v>
      </c>
      <c r="P28" s="176"/>
      <c r="Q28" s="176"/>
      <c r="R28" s="177"/>
      <c r="T28" s="175" t="s">
        <v>23</v>
      </c>
      <c r="U28" s="176"/>
      <c r="V28" s="176"/>
      <c r="W28" s="177"/>
      <c r="Y28" s="175" t="s">
        <v>23</v>
      </c>
      <c r="Z28" s="176"/>
      <c r="AA28" s="176"/>
      <c r="AB28" s="177"/>
      <c r="AD28" s="175" t="s">
        <v>23</v>
      </c>
      <c r="AE28" s="176"/>
      <c r="AF28" s="176"/>
      <c r="AG28" s="17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193" t="s">
        <v>28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5"/>
    </row>
    <row r="3" spans="2:41" ht="15" customHeight="1" x14ac:dyDescent="0.4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8"/>
    </row>
    <row r="4" spans="2:41" ht="24.75" customHeight="1" thickBot="1" x14ac:dyDescent="0.45">
      <c r="B4" s="199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1"/>
    </row>
    <row r="6" spans="2:41" ht="30.9" x14ac:dyDescent="0.8">
      <c r="B6" s="81" t="s">
        <v>29</v>
      </c>
      <c r="C6" s="190" t="s">
        <v>30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187" t="s">
        <v>17</v>
      </c>
      <c r="F10" s="188"/>
      <c r="G10" s="188"/>
      <c r="H10" s="188"/>
      <c r="I10" s="189"/>
      <c r="J10" s="187" t="s">
        <v>18</v>
      </c>
      <c r="K10" s="188"/>
      <c r="L10" s="188"/>
      <c r="M10" s="188"/>
      <c r="N10" s="189"/>
      <c r="O10" s="187" t="s">
        <v>19</v>
      </c>
      <c r="P10" s="188"/>
      <c r="Q10" s="188"/>
      <c r="R10" s="188"/>
      <c r="S10" s="189"/>
      <c r="T10" s="187" t="s">
        <v>20</v>
      </c>
      <c r="U10" s="188"/>
      <c r="V10" s="188"/>
      <c r="W10" s="188"/>
      <c r="X10" s="189"/>
      <c r="Y10" s="187" t="s">
        <v>21</v>
      </c>
      <c r="Z10" s="188"/>
      <c r="AA10" s="188"/>
      <c r="AB10" s="188"/>
      <c r="AC10" s="189"/>
      <c r="AD10" s="187" t="s">
        <v>26</v>
      </c>
      <c r="AE10" s="188"/>
      <c r="AF10" s="188"/>
      <c r="AG10" s="188"/>
      <c r="AH10" s="189"/>
      <c r="AI10" s="187" t="s">
        <v>27</v>
      </c>
      <c r="AJ10" s="188"/>
      <c r="AK10" s="188"/>
      <c r="AL10" s="188"/>
      <c r="AM10" s="18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75" t="s">
        <v>23</v>
      </c>
      <c r="F28" s="176"/>
      <c r="G28" s="176"/>
      <c r="H28" s="177"/>
      <c r="J28" s="175" t="s">
        <v>23</v>
      </c>
      <c r="K28" s="176"/>
      <c r="L28" s="176"/>
      <c r="M28" s="177"/>
      <c r="O28" s="175" t="s">
        <v>23</v>
      </c>
      <c r="P28" s="176"/>
      <c r="Q28" s="176"/>
      <c r="R28" s="177"/>
      <c r="T28" s="175" t="s">
        <v>23</v>
      </c>
      <c r="U28" s="176"/>
      <c r="V28" s="176"/>
      <c r="W28" s="177"/>
      <c r="Y28" s="175" t="s">
        <v>23</v>
      </c>
      <c r="Z28" s="176"/>
      <c r="AA28" s="176"/>
      <c r="AB28" s="177"/>
      <c r="AD28" s="175" t="s">
        <v>23</v>
      </c>
      <c r="AE28" s="176"/>
      <c r="AF28" s="176"/>
      <c r="AG28" s="177"/>
      <c r="AI28" s="175" t="s">
        <v>23</v>
      </c>
      <c r="AJ28" s="176"/>
      <c r="AK28" s="176"/>
      <c r="AL28" s="17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E33"/>
  <sheetViews>
    <sheetView topLeftCell="E8" zoomScale="60" zoomScaleNormal="60" workbookViewId="0">
      <selection activeCell="Q12" sqref="Q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8.61328125" bestFit="1" customWidth="1"/>
    <col min="9" max="9" width="8.69140625" bestFit="1" customWidth="1"/>
    <col min="10" max="10" width="8.61328125" bestFit="1" customWidth="1"/>
    <col min="11" max="11" width="9" bestFit="1" customWidth="1"/>
    <col min="12" max="12" width="8.921875" bestFit="1" customWidth="1"/>
    <col min="13" max="13" width="8.61328125" bestFit="1" customWidth="1"/>
    <col min="14" max="14" width="7.23046875" bestFit="1" customWidth="1"/>
    <col min="15" max="15" width="9" bestFit="1" customWidth="1"/>
    <col min="16" max="16" width="8.61328125" bestFit="1" customWidth="1"/>
    <col min="17" max="17" width="9" bestFit="1" customWidth="1"/>
    <col min="18" max="18" width="8.61328125" bestFit="1" customWidth="1"/>
    <col min="19" max="19" width="7.23046875" bestFit="1" customWidth="1"/>
    <col min="20" max="22" width="9" bestFit="1" customWidth="1"/>
    <col min="23" max="23" width="8.61328125" bestFit="1" customWidth="1"/>
    <col min="24" max="24" width="11.61328125" bestFit="1" customWidth="1"/>
    <col min="25" max="25" width="9" bestFit="1" customWidth="1"/>
    <col min="26" max="26" width="8.61328125" bestFit="1" customWidth="1"/>
    <col min="27" max="27" width="9" bestFit="1" customWidth="1"/>
    <col min="28" max="28" width="5.69140625" customWidth="1"/>
    <col min="29" max="29" width="8.61328125" bestFit="1" customWidth="1"/>
    <col min="30" max="30" width="8.84375" customWidth="1"/>
    <col min="31" max="31" width="7.23046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80"/>
    </row>
    <row r="3" spans="2:31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3"/>
    </row>
    <row r="4" spans="2:31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6"/>
    </row>
    <row r="6" spans="2:31" ht="25.75" x14ac:dyDescent="0.65">
      <c r="B6" s="174" t="s">
        <v>39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43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  <c r="S9" t="s">
        <v>29</v>
      </c>
    </row>
    <row r="10" spans="2:31" ht="15" thickBot="1" x14ac:dyDescent="0.45">
      <c r="C10" s="3"/>
      <c r="D10" s="3"/>
      <c r="E10" s="156" t="s">
        <v>17</v>
      </c>
      <c r="F10" s="157"/>
      <c r="G10" s="157"/>
      <c r="H10" s="157"/>
      <c r="I10" s="158"/>
      <c r="J10" s="156" t="s">
        <v>18</v>
      </c>
      <c r="K10" s="157"/>
      <c r="L10" s="157"/>
      <c r="M10" s="157"/>
      <c r="N10" s="158"/>
      <c r="O10" s="156" t="s">
        <v>19</v>
      </c>
      <c r="P10" s="157"/>
      <c r="Q10" s="157"/>
      <c r="R10" s="157"/>
      <c r="S10" s="158"/>
      <c r="T10" s="156" t="s">
        <v>20</v>
      </c>
      <c r="U10" s="157"/>
      <c r="V10" s="157"/>
      <c r="W10" s="157"/>
      <c r="X10" s="158"/>
      <c r="Y10" s="156" t="s">
        <v>21</v>
      </c>
      <c r="Z10" s="157"/>
      <c r="AA10" s="157"/>
      <c r="AB10" s="157"/>
      <c r="AC10" s="15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1" t="s">
        <v>7</v>
      </c>
      <c r="Z11" s="52" t="s">
        <v>8</v>
      </c>
      <c r="AA11" s="52" t="s">
        <v>9</v>
      </c>
      <c r="AB11" s="52"/>
      <c r="AC11" s="53" t="s">
        <v>13</v>
      </c>
      <c r="AD11" s="54" t="s">
        <v>16</v>
      </c>
      <c r="AE11" s="54" t="s">
        <v>15</v>
      </c>
    </row>
    <row r="12" spans="2:31" ht="30" customHeight="1" thickBot="1" x14ac:dyDescent="0.65">
      <c r="B12" s="61">
        <v>1</v>
      </c>
      <c r="C12" s="125" t="s">
        <v>59</v>
      </c>
      <c r="D12" s="126" t="s">
        <v>60</v>
      </c>
      <c r="E12" s="120">
        <v>10</v>
      </c>
      <c r="F12" s="150">
        <v>10</v>
      </c>
      <c r="G12" s="150">
        <v>5.5</v>
      </c>
      <c r="H12" s="152">
        <v>7.3</v>
      </c>
      <c r="I12" s="123">
        <f t="shared" ref="I12:I17" si="0">(AVERAGE(E12:G12)+H12)/2</f>
        <v>7.9</v>
      </c>
      <c r="J12" s="153">
        <v>9</v>
      </c>
      <c r="K12" s="154">
        <v>10</v>
      </c>
      <c r="L12" s="154">
        <v>10</v>
      </c>
      <c r="M12" s="155">
        <v>10</v>
      </c>
      <c r="N12" s="123">
        <f>(AVERAGE(J12:L12)+M12)/2</f>
        <v>9.8333333333333321</v>
      </c>
      <c r="O12" s="120">
        <v>9</v>
      </c>
      <c r="P12" s="150">
        <v>8</v>
      </c>
      <c r="Q12" s="150"/>
      <c r="R12" s="152"/>
      <c r="S12" s="123">
        <f>(AVERAGE(O12:Q12)+R12)/2</f>
        <v>4.25</v>
      </c>
      <c r="T12" s="120"/>
      <c r="U12" s="150"/>
      <c r="V12" s="150"/>
      <c r="W12" s="152"/>
      <c r="X12" s="123" t="e">
        <f>(AVERAGE(T12:V12)+W12)/2</f>
        <v>#DIV/0!</v>
      </c>
      <c r="Y12" s="120"/>
      <c r="Z12" s="150"/>
      <c r="AA12" s="150"/>
      <c r="AB12" s="152"/>
      <c r="AC12" s="123" t="e">
        <f>(AVERAGE(Y12:AA12))</f>
        <v>#DIV/0!</v>
      </c>
      <c r="AD12" s="120"/>
      <c r="AE12" s="122" t="e">
        <f>(AVERAGE(I12,N12,S12,X12,AC12)+AD12)/2</f>
        <v>#DIV/0!</v>
      </c>
    </row>
    <row r="13" spans="2:31" ht="30" customHeight="1" thickBot="1" x14ac:dyDescent="0.65">
      <c r="B13" s="62">
        <v>2</v>
      </c>
      <c r="C13" s="127" t="s">
        <v>61</v>
      </c>
      <c r="D13" s="128" t="s">
        <v>62</v>
      </c>
      <c r="E13" s="120">
        <v>10</v>
      </c>
      <c r="F13" s="145"/>
      <c r="G13" s="145"/>
      <c r="H13" s="146"/>
      <c r="I13" s="123">
        <f t="shared" si="0"/>
        <v>5</v>
      </c>
      <c r="J13" s="147"/>
      <c r="K13" s="148"/>
      <c r="L13" s="148"/>
      <c r="M13" s="149"/>
      <c r="N13" s="123" t="e">
        <f>(AVERAGE(J13:L13)+M13)/2</f>
        <v>#DIV/0!</v>
      </c>
      <c r="O13" s="121"/>
      <c r="P13" s="145"/>
      <c r="Q13" s="145"/>
      <c r="R13" s="146"/>
      <c r="S13" s="123" t="e">
        <f>(AVERAGE(O13:Q13)+R13)/2</f>
        <v>#DIV/0!</v>
      </c>
      <c r="T13" s="121"/>
      <c r="U13" s="145"/>
      <c r="V13" s="145"/>
      <c r="W13" s="146"/>
      <c r="X13" s="123" t="e">
        <f>(AVERAGE(T13:V13)+W13)/2</f>
        <v>#DIV/0!</v>
      </c>
      <c r="Y13" s="121"/>
      <c r="Z13" s="150"/>
      <c r="AA13" s="145"/>
      <c r="AB13" s="146"/>
      <c r="AC13" s="123" t="e">
        <f>(AVERAGE(Y13:AA13))</f>
        <v>#DIV/0!</v>
      </c>
      <c r="AD13" s="121"/>
      <c r="AE13" s="122" t="e">
        <f>(AVERAGE(I13,N13,S13,X13,AC13)+AD13)/2</f>
        <v>#DIV/0!</v>
      </c>
    </row>
    <row r="14" spans="2:31" ht="30" customHeight="1" thickBot="1" x14ac:dyDescent="0.65">
      <c r="B14" s="62">
        <v>3</v>
      </c>
      <c r="C14" s="127" t="s">
        <v>63</v>
      </c>
      <c r="D14" s="128" t="s">
        <v>64</v>
      </c>
      <c r="E14" s="121">
        <v>10</v>
      </c>
      <c r="F14" s="145">
        <v>10</v>
      </c>
      <c r="G14" s="145">
        <v>7.5</v>
      </c>
      <c r="H14" s="146">
        <v>10</v>
      </c>
      <c r="I14" s="123">
        <f>(AVERAGE(E14:G14)+H14)/2</f>
        <v>9.5833333333333321</v>
      </c>
      <c r="J14" s="147">
        <v>8.1</v>
      </c>
      <c r="K14" s="148">
        <v>10</v>
      </c>
      <c r="L14" s="148"/>
      <c r="M14" s="149"/>
      <c r="N14" s="123">
        <f>(AVERAGE(J14:L14)+M14)/2</f>
        <v>4.5250000000000004</v>
      </c>
      <c r="O14" s="121"/>
      <c r="P14" s="145"/>
      <c r="Q14" s="145"/>
      <c r="R14" s="146"/>
      <c r="S14" s="123" t="e">
        <f>(AVERAGE(O14:Q14)+R14)/2</f>
        <v>#DIV/0!</v>
      </c>
      <c r="T14" s="121"/>
      <c r="U14" s="145"/>
      <c r="V14" s="145"/>
      <c r="W14" s="146"/>
      <c r="X14" s="123" t="e">
        <f>(AVERAGE(T14:V14)+W14)/2</f>
        <v>#DIV/0!</v>
      </c>
      <c r="Y14" s="121"/>
      <c r="Z14" s="150"/>
      <c r="AA14" s="145"/>
      <c r="AB14" s="146"/>
      <c r="AC14" s="123" t="e">
        <f t="shared" ref="AC14:AC16" si="1">(AVERAGE(Y14:AA14))</f>
        <v>#DIV/0!</v>
      </c>
      <c r="AD14" s="121"/>
      <c r="AE14" s="122" t="e">
        <f t="shared" ref="AE14:AE17" si="2">(AVERAGE(I14,N14,S14,X14,AC14)+AD14)/2</f>
        <v>#DIV/0!</v>
      </c>
    </row>
    <row r="15" spans="2:31" ht="30" customHeight="1" thickBot="1" x14ac:dyDescent="0.65">
      <c r="B15" s="62">
        <v>4</v>
      </c>
      <c r="C15" s="127" t="s">
        <v>65</v>
      </c>
      <c r="D15" s="128" t="s">
        <v>66</v>
      </c>
      <c r="E15" s="121">
        <v>10</v>
      </c>
      <c r="F15" s="145">
        <v>10</v>
      </c>
      <c r="G15" s="145">
        <v>6.5</v>
      </c>
      <c r="H15" s="146">
        <v>10</v>
      </c>
      <c r="I15" s="123">
        <f t="shared" si="0"/>
        <v>9.4166666666666679</v>
      </c>
      <c r="J15" s="147">
        <v>8.1</v>
      </c>
      <c r="K15" s="148">
        <v>10</v>
      </c>
      <c r="L15" s="148">
        <v>8.33</v>
      </c>
      <c r="M15" s="149"/>
      <c r="N15" s="151">
        <f>(AVERAGE(J15:L15)+M15)/2</f>
        <v>4.4050000000000002</v>
      </c>
      <c r="O15" s="121"/>
      <c r="P15" s="145"/>
      <c r="Q15" s="145"/>
      <c r="R15" s="146"/>
      <c r="S15" s="151" t="e">
        <f>(AVERAGE(O15:Q15)+R15)/2</f>
        <v>#DIV/0!</v>
      </c>
      <c r="T15" s="121"/>
      <c r="U15" s="145"/>
      <c r="V15" s="145"/>
      <c r="W15" s="146"/>
      <c r="X15" s="151" t="e">
        <f t="shared" ref="X15:X16" si="3">(AVERAGE(T15:V15)+W15)/2</f>
        <v>#DIV/0!</v>
      </c>
      <c r="Y15" s="121"/>
      <c r="Z15" s="145"/>
      <c r="AA15" s="145"/>
      <c r="AB15" s="146"/>
      <c r="AC15" s="123" t="e">
        <f t="shared" si="1"/>
        <v>#DIV/0!</v>
      </c>
      <c r="AD15" s="121"/>
      <c r="AE15" s="122" t="e">
        <f t="shared" si="2"/>
        <v>#DIV/0!</v>
      </c>
    </row>
    <row r="16" spans="2:31" ht="30" customHeight="1" thickBot="1" x14ac:dyDescent="0.65">
      <c r="B16" s="62">
        <v>5</v>
      </c>
      <c r="C16" s="127"/>
      <c r="D16" s="128"/>
      <c r="E16" s="121"/>
      <c r="F16" s="145"/>
      <c r="G16" s="145"/>
      <c r="H16" s="146"/>
      <c r="I16" s="123" t="e">
        <f t="shared" si="0"/>
        <v>#DIV/0!</v>
      </c>
      <c r="J16" s="147"/>
      <c r="K16" s="148"/>
      <c r="L16" s="148"/>
      <c r="M16" s="149"/>
      <c r="N16" s="123" t="e">
        <f>(AVERAGE(J16:L16)+M16)/2</f>
        <v>#DIV/0!</v>
      </c>
      <c r="O16" s="121"/>
      <c r="P16" s="145"/>
      <c r="Q16" s="145"/>
      <c r="R16" s="146"/>
      <c r="S16" s="123" t="e">
        <f>(AVERAGE(O16:Q16)+R16)/2</f>
        <v>#DIV/0!</v>
      </c>
      <c r="T16" s="121"/>
      <c r="U16" s="145"/>
      <c r="V16" s="145"/>
      <c r="W16" s="146"/>
      <c r="X16" s="123" t="e">
        <f t="shared" si="3"/>
        <v>#DIV/0!</v>
      </c>
      <c r="Y16" s="121"/>
      <c r="Z16" s="145"/>
      <c r="AA16" s="145"/>
      <c r="AB16" s="146"/>
      <c r="AC16" s="123" t="e">
        <f t="shared" si="1"/>
        <v>#DIV/0!</v>
      </c>
      <c r="AD16" s="121"/>
      <c r="AE16" s="122" t="e">
        <f t="shared" si="2"/>
        <v>#DIV/0!</v>
      </c>
    </row>
    <row r="17" spans="2:31" ht="30" customHeight="1" thickBot="1" x14ac:dyDescent="0.65">
      <c r="B17" s="62">
        <v>6</v>
      </c>
      <c r="C17" s="127"/>
      <c r="D17" s="128"/>
      <c r="E17" s="121"/>
      <c r="F17" s="7"/>
      <c r="G17" s="7"/>
      <c r="H17" s="146"/>
      <c r="I17" s="123" t="e">
        <f t="shared" si="0"/>
        <v>#DIV/0!</v>
      </c>
      <c r="J17" s="34"/>
      <c r="K17" s="8"/>
      <c r="L17" s="8"/>
      <c r="M17" s="38"/>
      <c r="N17" s="151"/>
      <c r="O17" s="27"/>
      <c r="P17" s="7"/>
      <c r="Q17" s="7"/>
      <c r="R17" s="31"/>
      <c r="S17" s="151"/>
      <c r="T17" s="27"/>
      <c r="U17" s="7"/>
      <c r="V17" s="7"/>
      <c r="W17" s="31"/>
      <c r="X17" s="151"/>
      <c r="Y17" s="27"/>
      <c r="Z17" s="7"/>
      <c r="AA17" s="7"/>
      <c r="AB17" s="31"/>
      <c r="AC17" s="151"/>
      <c r="AD17" s="27"/>
      <c r="AE17" s="122" t="e">
        <f t="shared" si="2"/>
        <v>#DIV/0!</v>
      </c>
    </row>
    <row r="18" spans="2:31" ht="30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75" t="s">
        <v>23</v>
      </c>
      <c r="F29" s="176"/>
      <c r="G29" s="176"/>
      <c r="H29" s="177"/>
      <c r="J29" s="175" t="s">
        <v>23</v>
      </c>
      <c r="K29" s="176"/>
      <c r="L29" s="176"/>
      <c r="M29" s="177"/>
      <c r="O29" s="175" t="s">
        <v>23</v>
      </c>
      <c r="P29" s="176"/>
      <c r="Q29" s="176"/>
      <c r="R29" s="177"/>
      <c r="T29" s="175" t="s">
        <v>23</v>
      </c>
      <c r="U29" s="176"/>
      <c r="V29" s="176"/>
      <c r="W29" s="177"/>
      <c r="Y29" s="175" t="s">
        <v>23</v>
      </c>
      <c r="Z29" s="176"/>
      <c r="AA29" s="176"/>
      <c r="AB29" s="17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3:E17">
    <sortCondition ref="C12:C17"/>
  </sortState>
  <dataConsolidate/>
  <mergeCells count="12">
    <mergeCell ref="B2:AE4"/>
    <mergeCell ref="B6:AE6"/>
    <mergeCell ref="E10:I10"/>
    <mergeCell ref="J10:N10"/>
    <mergeCell ref="O10:S10"/>
    <mergeCell ref="T10:X10"/>
    <mergeCell ref="E29:H29"/>
    <mergeCell ref="J29:M29"/>
    <mergeCell ref="O29:R29"/>
    <mergeCell ref="T29:W29"/>
    <mergeCell ref="Y10:AC10"/>
    <mergeCell ref="Y29:AB29"/>
  </mergeCells>
  <conditionalFormatting sqref="AE12:AE17">
    <cfRule type="cellIs" dxfId="6" priority="3" operator="greaterThanOrEqual">
      <formula>9</formula>
    </cfRule>
  </conditionalFormatting>
  <conditionalFormatting sqref="S15">
    <cfRule type="aboveAverage" dxfId="5" priority="2" aboveAverage="0"/>
  </conditionalFormatting>
  <conditionalFormatting sqref="AE12:AE17">
    <cfRule type="cellIs" dxfId="4" priority="1" operator="lessThan">
      <formula>6.99</formula>
    </cfRule>
  </conditionalFormatting>
  <dataValidations count="1">
    <dataValidation type="decimal" allowBlank="1" showInputMessage="1" showErrorMessage="1" sqref="Y12:AB27 T12:W27 O12:R27 E12:H27" xr:uid="{00000000-0002-0000-0400-000000000000}">
      <formula1>0</formula1>
      <formula2>10</formula2>
    </dataValidation>
  </dataValidations>
  <pageMargins left="0.12" right="0.17" top="0.98" bottom="0.54" header="0.3" footer="0.3"/>
  <pageSetup scale="4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abSelected="1" zoomScale="54" zoomScaleNormal="58" workbookViewId="0">
      <selection activeCell="AK14" sqref="AK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9" width="9" bestFit="1" customWidth="1"/>
    <col min="10" max="10" width="7.23046875" bestFit="1" customWidth="1"/>
    <col min="11" max="13" width="9" bestFit="1" customWidth="1"/>
    <col min="14" max="14" width="7.23046875" bestFit="1" customWidth="1"/>
    <col min="15" max="18" width="9" bestFit="1" customWidth="1"/>
    <col min="19" max="19" width="7.23046875" bestFit="1" customWidth="1"/>
    <col min="20" max="22" width="9" bestFit="1" customWidth="1"/>
    <col min="23" max="23" width="8.921875" bestFit="1" customWidth="1"/>
    <col min="24" max="24" width="11.69140625" bestFit="1" customWidth="1"/>
    <col min="25" max="27" width="9" bestFit="1" customWidth="1"/>
    <col min="28" max="28" width="5.61328125" customWidth="1"/>
    <col min="29" max="29" width="11.69140625" bestFit="1" customWidth="1"/>
    <col min="30" max="30" width="8.69140625" bestFit="1" customWidth="1"/>
    <col min="31" max="31" width="11.843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78" t="s">
        <v>25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80"/>
    </row>
    <row r="3" spans="2:31" ht="15" customHeight="1" x14ac:dyDescent="0.4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3"/>
    </row>
    <row r="4" spans="2:31" ht="20.25" customHeight="1" thickBot="1" x14ac:dyDescent="0.45"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6"/>
    </row>
    <row r="6" spans="2:31" ht="25.75" x14ac:dyDescent="0.65">
      <c r="B6" s="174" t="s">
        <v>39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56" t="s">
        <v>17</v>
      </c>
      <c r="F10" s="157"/>
      <c r="G10" s="157"/>
      <c r="H10" s="157"/>
      <c r="I10" s="158"/>
      <c r="J10" s="156" t="s">
        <v>18</v>
      </c>
      <c r="K10" s="157"/>
      <c r="L10" s="157"/>
      <c r="M10" s="157"/>
      <c r="N10" s="158"/>
      <c r="O10" s="156" t="s">
        <v>19</v>
      </c>
      <c r="P10" s="157"/>
      <c r="Q10" s="157"/>
      <c r="R10" s="157"/>
      <c r="S10" s="158"/>
      <c r="T10" s="156" t="s">
        <v>20</v>
      </c>
      <c r="U10" s="157"/>
      <c r="V10" s="157"/>
      <c r="W10" s="157"/>
      <c r="X10" s="158"/>
      <c r="Y10" s="156" t="s">
        <v>21</v>
      </c>
      <c r="Z10" s="157"/>
      <c r="AA10" s="157"/>
      <c r="AB10" s="157"/>
      <c r="AC10" s="15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53</v>
      </c>
      <c r="D12" s="103" t="s">
        <v>54</v>
      </c>
      <c r="E12" s="106">
        <v>10</v>
      </c>
      <c r="F12" s="107">
        <v>10</v>
      </c>
      <c r="G12" s="107">
        <v>10</v>
      </c>
      <c r="H12" s="108">
        <v>8.1999999999999993</v>
      </c>
      <c r="I12" s="118">
        <f>(AVERAGE(E12:G12)+H12)/2</f>
        <v>9.1</v>
      </c>
      <c r="J12" s="109">
        <v>9</v>
      </c>
      <c r="K12" s="116">
        <v>9.9</v>
      </c>
      <c r="L12" s="110">
        <v>9.8000000000000007</v>
      </c>
      <c r="M12" s="111">
        <v>10</v>
      </c>
      <c r="N12" s="118">
        <f>(AVERAGE(J12:L12)+M12)/2</f>
        <v>9.7833333333333332</v>
      </c>
      <c r="O12" s="106">
        <v>8.3000000000000007</v>
      </c>
      <c r="P12" s="107">
        <v>10</v>
      </c>
      <c r="Q12" s="107">
        <v>9</v>
      </c>
      <c r="R12" s="108">
        <v>8</v>
      </c>
      <c r="S12" s="118">
        <f>(AVERAGE(O12:Q12)+R12)/2</f>
        <v>8.5500000000000007</v>
      </c>
      <c r="T12" s="106">
        <v>8.1999999999999993</v>
      </c>
      <c r="U12" s="107">
        <v>10</v>
      </c>
      <c r="V12" s="107">
        <v>10</v>
      </c>
      <c r="W12" s="108">
        <v>6</v>
      </c>
      <c r="X12" s="118">
        <f>(AVERAGE(T12:V12)+W12)/2</f>
        <v>7.7</v>
      </c>
      <c r="Y12" s="106">
        <v>9</v>
      </c>
      <c r="Z12" s="107">
        <v>9</v>
      </c>
      <c r="AA12" s="107">
        <v>10</v>
      </c>
      <c r="AB12" s="108"/>
      <c r="AC12" s="118">
        <f>(AVERAGE(Y12:AA12))</f>
        <v>9.3333333333333339</v>
      </c>
      <c r="AD12" s="106">
        <v>8.7799999999999994</v>
      </c>
      <c r="AE12" s="119">
        <f>AVERAGE(I12,N12,S12,X12,AC12,AD12)</f>
        <v>8.8744444444444444</v>
      </c>
    </row>
    <row r="13" spans="2:31" ht="30" customHeight="1" thickBot="1" x14ac:dyDescent="0.45">
      <c r="B13" s="62">
        <v>2</v>
      </c>
      <c r="C13" s="104" t="s">
        <v>58</v>
      </c>
      <c r="D13" s="105" t="s">
        <v>55</v>
      </c>
      <c r="E13" s="112">
        <v>10</v>
      </c>
      <c r="F13" s="113">
        <v>9</v>
      </c>
      <c r="G13" s="113">
        <v>10</v>
      </c>
      <c r="H13" s="114">
        <v>8.6</v>
      </c>
      <c r="I13" s="118">
        <f>(AVERAGE(E13:G13)+H13)/2</f>
        <v>9.1333333333333329</v>
      </c>
      <c r="J13" s="115">
        <v>9</v>
      </c>
      <c r="K13" s="116">
        <v>9.9</v>
      </c>
      <c r="L13" s="116">
        <v>8.6</v>
      </c>
      <c r="M13" s="117">
        <v>10</v>
      </c>
      <c r="N13" s="118">
        <f t="shared" ref="N13:N16" si="0">(AVERAGE(J13:L13)+M13)/2</f>
        <v>9.5833333333333321</v>
      </c>
      <c r="O13" s="112">
        <v>7.1</v>
      </c>
      <c r="P13" s="113">
        <v>10</v>
      </c>
      <c r="Q13" s="113">
        <v>9</v>
      </c>
      <c r="R13" s="114">
        <v>10</v>
      </c>
      <c r="S13" s="118">
        <f t="shared" ref="S13:S14" si="1">(AVERAGE(O13:Q13)+R13)/2</f>
        <v>9.3500000000000014</v>
      </c>
      <c r="T13" s="112">
        <v>9.5</v>
      </c>
      <c r="U13" s="113">
        <v>10</v>
      </c>
      <c r="V13" s="113">
        <v>10</v>
      </c>
      <c r="W13" s="131">
        <v>7.52</v>
      </c>
      <c r="X13" s="118">
        <f t="shared" ref="X13:X16" si="2">(AVERAGE(T13:V13)+W13)/2</f>
        <v>8.6766666666666659</v>
      </c>
      <c r="Y13" s="112">
        <v>8</v>
      </c>
      <c r="Z13" s="113">
        <v>8</v>
      </c>
      <c r="AA13" s="113">
        <v>10</v>
      </c>
      <c r="AB13" s="114"/>
      <c r="AC13" s="118">
        <f t="shared" ref="AC13:AC16" si="3">(AVERAGE(Y13:AA13))</f>
        <v>8.6666666666666661</v>
      </c>
      <c r="AD13" s="112">
        <v>9.39</v>
      </c>
      <c r="AE13" s="119">
        <f t="shared" ref="AE13:AE16" si="4">AVERAGE(I13,N13,S13,X13,AC13,AD13)</f>
        <v>9.1333333333333329</v>
      </c>
    </row>
    <row r="14" spans="2:31" ht="30" customHeight="1" thickBot="1" x14ac:dyDescent="0.45">
      <c r="B14" s="62">
        <v>3</v>
      </c>
      <c r="C14" s="212" t="s">
        <v>56</v>
      </c>
      <c r="D14" s="213" t="s">
        <v>57</v>
      </c>
      <c r="E14" s="214">
        <v>10</v>
      </c>
      <c r="F14" s="215">
        <v>9</v>
      </c>
      <c r="G14" s="215">
        <v>9</v>
      </c>
      <c r="H14" s="216">
        <v>8.8000000000000007</v>
      </c>
      <c r="I14" s="217">
        <f>(AVERAGE(E14:G14)+H14)/2</f>
        <v>9.0666666666666664</v>
      </c>
      <c r="J14" s="218">
        <v>8.9</v>
      </c>
      <c r="K14" s="219">
        <v>9.9</v>
      </c>
      <c r="L14" s="219">
        <v>10</v>
      </c>
      <c r="M14" s="220">
        <v>10</v>
      </c>
      <c r="N14" s="217">
        <f t="shared" si="0"/>
        <v>9.8000000000000007</v>
      </c>
      <c r="O14" s="214">
        <v>7.7</v>
      </c>
      <c r="P14" s="215">
        <v>10</v>
      </c>
      <c r="Q14" s="215">
        <v>9</v>
      </c>
      <c r="R14" s="216">
        <v>9.9</v>
      </c>
      <c r="S14" s="217">
        <f t="shared" si="1"/>
        <v>9.4</v>
      </c>
      <c r="T14" s="214">
        <v>10</v>
      </c>
      <c r="U14" s="215">
        <v>10</v>
      </c>
      <c r="V14" s="215"/>
      <c r="W14" s="216"/>
      <c r="X14" s="217">
        <f t="shared" si="2"/>
        <v>5</v>
      </c>
      <c r="Y14" s="214">
        <v>0</v>
      </c>
      <c r="Z14" s="215"/>
      <c r="AA14" s="215"/>
      <c r="AB14" s="216"/>
      <c r="AC14" s="217">
        <f t="shared" si="3"/>
        <v>0</v>
      </c>
      <c r="AD14" s="214"/>
      <c r="AE14" s="221">
        <f t="shared" si="4"/>
        <v>6.6533333333333333</v>
      </c>
    </row>
    <row r="15" spans="2:31" ht="30" customHeight="1" thickBot="1" x14ac:dyDescent="0.45">
      <c r="B15" s="62">
        <v>4</v>
      </c>
      <c r="C15" s="104"/>
      <c r="D15" s="105"/>
      <c r="E15" s="112"/>
      <c r="F15" s="113"/>
      <c r="G15" s="113"/>
      <c r="H15" s="114"/>
      <c r="I15" s="118"/>
      <c r="J15" s="115"/>
      <c r="K15" s="116"/>
      <c r="L15" s="116"/>
      <c r="M15" s="117"/>
      <c r="N15" s="118"/>
      <c r="O15" s="112"/>
      <c r="P15" s="113"/>
      <c r="Q15" s="113"/>
      <c r="R15" s="114"/>
      <c r="S15" s="118"/>
      <c r="T15" s="112"/>
      <c r="U15" s="113"/>
      <c r="V15" s="113"/>
      <c r="W15" s="114"/>
      <c r="X15" s="118"/>
      <c r="Y15" s="112"/>
      <c r="Z15" s="113"/>
      <c r="AA15" s="113"/>
      <c r="AB15" s="114"/>
      <c r="AC15" s="118"/>
      <c r="AD15" s="112"/>
      <c r="AE15" s="119"/>
    </row>
    <row r="16" spans="2:31" ht="30" customHeight="1" thickBot="1" x14ac:dyDescent="0.45">
      <c r="B16" s="62">
        <v>5</v>
      </c>
      <c r="C16" s="104"/>
      <c r="D16" s="105"/>
      <c r="E16" s="112"/>
      <c r="F16" s="113"/>
      <c r="G16" s="113"/>
      <c r="H16" s="114"/>
      <c r="I16" s="118"/>
      <c r="J16" s="115"/>
      <c r="K16" s="116"/>
      <c r="L16" s="116"/>
      <c r="M16" s="117"/>
      <c r="N16" s="118"/>
      <c r="O16" s="112"/>
      <c r="P16" s="113"/>
      <c r="Q16" s="113"/>
      <c r="R16" s="114"/>
      <c r="S16" s="118"/>
      <c r="T16" s="112"/>
      <c r="U16" s="113"/>
      <c r="V16" s="113"/>
      <c r="W16" s="114"/>
      <c r="X16" s="118"/>
      <c r="Y16" s="112"/>
      <c r="Z16" s="113"/>
      <c r="AA16" s="113"/>
      <c r="AB16" s="114"/>
      <c r="AC16" s="118"/>
      <c r="AD16" s="112"/>
      <c r="AE16" s="119"/>
    </row>
    <row r="17" spans="2:31" ht="30" customHeight="1" thickBot="1" x14ac:dyDescent="0.45">
      <c r="B17" s="62">
        <v>6</v>
      </c>
      <c r="C17" s="202"/>
      <c r="D17" s="203"/>
      <c r="E17" s="204"/>
      <c r="F17" s="205"/>
      <c r="G17" s="205"/>
      <c r="H17" s="206"/>
      <c r="I17" s="207"/>
      <c r="J17" s="208"/>
      <c r="K17" s="209"/>
      <c r="L17" s="209"/>
      <c r="M17" s="210"/>
      <c r="N17" s="207"/>
      <c r="O17" s="204"/>
      <c r="P17" s="205"/>
      <c r="Q17" s="205"/>
      <c r="R17" s="206"/>
      <c r="S17" s="207"/>
      <c r="T17" s="204"/>
      <c r="U17" s="205"/>
      <c r="V17" s="205"/>
      <c r="W17" s="206"/>
      <c r="X17" s="207"/>
      <c r="Y17" s="204"/>
      <c r="Z17" s="205"/>
      <c r="AA17" s="205"/>
      <c r="AB17" s="206"/>
      <c r="AC17" s="207"/>
      <c r="AD17" s="204"/>
      <c r="AE17" s="211"/>
    </row>
    <row r="18" spans="2:31" ht="30" customHeight="1" thickBot="1" x14ac:dyDescent="0.45">
      <c r="B18" s="62">
        <v>7</v>
      </c>
      <c r="C18" s="104"/>
      <c r="D18" s="10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8</v>
      </c>
      <c r="C19" s="104"/>
      <c r="D19" s="10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75" t="s">
        <v>23</v>
      </c>
      <c r="F29" s="176"/>
      <c r="G29" s="176"/>
      <c r="H29" s="177"/>
      <c r="J29" s="175" t="s">
        <v>23</v>
      </c>
      <c r="K29" s="176"/>
      <c r="L29" s="176"/>
      <c r="M29" s="177"/>
      <c r="O29" s="175" t="s">
        <v>23</v>
      </c>
      <c r="P29" s="176"/>
      <c r="Q29" s="176"/>
      <c r="R29" s="177"/>
      <c r="T29" s="175" t="s">
        <v>23</v>
      </c>
      <c r="U29" s="176"/>
      <c r="V29" s="176"/>
      <c r="W29" s="177"/>
      <c r="Y29" s="175" t="s">
        <v>23</v>
      </c>
      <c r="Z29" s="176"/>
      <c r="AA29" s="176"/>
      <c r="AB29" s="17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2023-03-18T14:28:30Z</dcterms:modified>
</cp:coreProperties>
</file>