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38E0E81F-FC43-457D-8D30-7B48180BB093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<sst xmlns="http://schemas.openxmlformats.org/spreadsheetml/2006/main" count="381" uniqueCount="81">
  <si>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</si>
  <si>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</si>
  <si>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</si>
  <si>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</si>
  <si>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</si>
  <si>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</si>
  <si>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</si>
  <si>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</si>
  <si>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</si>
  <si>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</si>
  <si>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</si>
  <si>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</si>
  <si>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</si>
  <si>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</si>
  <si>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</si>
  <si>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</si>
  <si>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</si>
  <si>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</si>
  <si>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</si>
  <si>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</si>
  <si>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</si>
  <si>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</si>
  <si>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</si>
  <si>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</si>
  <si>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</si>
  <si>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</si>
  <si>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</si>
  <si>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</si>
  <si>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</si>
  <si>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</si>
  <si>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</si>
  <si>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</si>
  <si>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</si>
  <si>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</si>
  <si>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</si>
  <si>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</si>
  <si>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</si>
  <si>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</si>
  <si>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</si>
  <si>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</si>
  <si>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</si>
  <si>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</si>
  <si>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</si>
  <si>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</si>
  <si>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PEÑA TORRES</t>
  </si>
  <si>
    <t>FRANKLIN LEONARDO</t>
  </si>
  <si>
    <t>UYAUARI CAIVINAGUA</t>
  </si>
  <si>
    <t>NELSON GEOVANY</t>
  </si>
  <si>
    <t>JAUREGUI GARCIA</t>
  </si>
  <si>
    <t>JAVIER ALFREDO</t>
  </si>
  <si>
    <t>VASQUEZ MACAS</t>
  </si>
  <si>
    <t>PATRICIA ELIZABETH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</si>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</sst>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4" borderId="22" xfId="0" applyNumberFormat="1" applyFont="1" applyFill="1" applyBorder="1" applyProtection="1">
      <protection locked="0"/>
    </xf>
    <xf numFmtId="0" fontId="35" fillId="4" borderId="9" xfId="0" applyFont="1" applyFill="1" applyBorder="1"/>
    <xf numFmtId="0" fontId="35" fillId="4" borderId="8" xfId="0" applyFont="1" applyFill="1" applyBorder="1"/>
    <xf numFmtId="2" fontId="35" fillId="4" borderId="22" xfId="0" applyNumberFormat="1" applyFont="1" applyFill="1" applyBorder="1" applyAlignment="1" applyProtection="1">
      <alignment horizontal="center" vertical="center"/>
      <protection locked="0"/>
    </xf>
    <xf numFmtId="2" fontId="35" fillId="4" borderId="10" xfId="0" applyNumberFormat="1" applyFont="1" applyFill="1" applyBorder="1" applyAlignment="1" applyProtection="1">
      <alignment horizontal="center" vertical="center"/>
      <protection locked="0"/>
    </xf>
    <xf numFmtId="2" fontId="35" fillId="4" borderId="25" xfId="0" applyNumberFormat="1" applyFont="1" applyFill="1" applyBorder="1" applyAlignment="1" applyProtection="1">
      <alignment horizontal="center" vertical="center"/>
      <protection locked="0"/>
    </xf>
    <xf numFmtId="2" fontId="35" fillId="4" borderId="7" xfId="0" applyNumberFormat="1" applyFont="1" applyFill="1" applyBorder="1" applyAlignment="1">
      <alignment horizontal="center" vertical="center"/>
    </xf>
    <xf numFmtId="2" fontId="35" fillId="4" borderId="22" xfId="0" applyNumberFormat="1" applyFont="1" applyFill="1" applyBorder="1" applyAlignment="1">
      <alignment horizontal="center" vertical="center"/>
    </xf>
    <xf numFmtId="2" fontId="35" fillId="4" borderId="10" xfId="0" applyNumberFormat="1" applyFont="1" applyFill="1" applyBorder="1" applyAlignment="1">
      <alignment horizontal="center" vertical="center"/>
    </xf>
    <xf numFmtId="2" fontId="35" fillId="4" borderId="25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Protection="1">
      <protection locked="0"/>
    </xf>
    <xf numFmtId="2" fontId="35" fillId="4" borderId="7" xfId="0" applyNumberFormat="1" applyFont="1" applyFill="1" applyBorder="1"/>
    <xf numFmtId="2" fontId="35" fillId="4" borderId="20" xfId="0" applyNumberFormat="1" applyFont="1" applyFill="1" applyBorder="1"/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5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9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</row>
    <row r="2" spans="2:31" ht="15" customHeight="1" x14ac:dyDescent="0.4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</row>
    <row r="3" spans="2:31" ht="15" customHeight="1" x14ac:dyDescent="0.4"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</row>
    <row r="5" spans="2:31" x14ac:dyDescent="0.4">
      <c r="D5" s="191" t="s">
        <v>1</v>
      </c>
      <c r="E5" s="191"/>
      <c r="F5" s="192"/>
      <c r="G5" s="193"/>
      <c r="H5" s="193"/>
      <c r="I5" s="193"/>
      <c r="J5" s="191" t="s">
        <v>2</v>
      </c>
      <c r="K5" s="191"/>
      <c r="L5" s="191"/>
      <c r="M5" s="192"/>
      <c r="N5" s="194"/>
      <c r="O5" s="194"/>
      <c r="P5" s="194"/>
      <c r="Q5" s="194"/>
      <c r="R5" s="19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91" t="s">
        <v>3</v>
      </c>
      <c r="E7" s="191"/>
      <c r="F7" s="193"/>
      <c r="G7" s="193"/>
      <c r="H7" s="193"/>
      <c r="I7" s="193"/>
      <c r="J7" s="191" t="s">
        <v>4</v>
      </c>
      <c r="K7" s="191"/>
      <c r="L7" s="191"/>
      <c r="M7" s="192"/>
      <c r="N7" s="193"/>
      <c r="O7" s="193"/>
      <c r="P7" s="193"/>
      <c r="Q7" s="193"/>
      <c r="R7" s="19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86" t="s">
        <v>17</v>
      </c>
      <c r="F9" s="187"/>
      <c r="G9" s="187"/>
      <c r="H9" s="187"/>
      <c r="I9" s="188"/>
      <c r="J9" s="186" t="s">
        <v>18</v>
      </c>
      <c r="K9" s="187"/>
      <c r="L9" s="187"/>
      <c r="M9" s="187"/>
      <c r="N9" s="188"/>
      <c r="O9" s="186" t="s">
        <v>19</v>
      </c>
      <c r="P9" s="187"/>
      <c r="Q9" s="187"/>
      <c r="R9" s="187"/>
      <c r="S9" s="188"/>
      <c r="T9" s="186" t="s">
        <v>20</v>
      </c>
      <c r="U9" s="187"/>
      <c r="V9" s="187"/>
      <c r="W9" s="187"/>
      <c r="X9" s="188"/>
      <c r="Y9" s="186" t="s">
        <v>21</v>
      </c>
      <c r="Z9" s="187"/>
      <c r="AA9" s="187"/>
      <c r="AB9" s="187"/>
      <c r="AC9" s="18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2" zoomScale="65" zoomScaleNormal="100" workbookViewId="0">
      <selection activeCell="U16" sqref="U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10"/>
    </row>
    <row r="3" spans="2:2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3"/>
    </row>
    <row r="4" spans="2:2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6"/>
    </row>
    <row r="6" spans="2:21" ht="25.75" x14ac:dyDescent="0.65">
      <c r="B6" s="204" t="s">
        <v>40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52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48</v>
      </c>
      <c r="D12" s="126" t="s">
        <v>49</v>
      </c>
      <c r="E12" s="106">
        <v>9.5</v>
      </c>
      <c r="F12" s="107">
        <v>10</v>
      </c>
      <c r="G12" s="107">
        <v>10</v>
      </c>
      <c r="H12" s="108">
        <v>9.1</v>
      </c>
      <c r="I12" s="130">
        <f>AVERAGE(E12:H12)</f>
        <v>9.65</v>
      </c>
      <c r="J12" s="109">
        <v>7</v>
      </c>
      <c r="K12" s="110">
        <v>7</v>
      </c>
      <c r="L12" s="110">
        <v>9.6999999999999993</v>
      </c>
      <c r="M12" s="111">
        <v>6.7</v>
      </c>
      <c r="N12" s="130">
        <f>AVERAGE(J12:M12)</f>
        <v>7.6</v>
      </c>
      <c r="O12" s="106">
        <v>7</v>
      </c>
      <c r="P12" s="107">
        <v>9</v>
      </c>
      <c r="Q12" s="107">
        <v>9</v>
      </c>
      <c r="R12" s="30"/>
      <c r="S12" s="129">
        <f>AVERAGE(O12:Q12)</f>
        <v>8.3333333333333339</v>
      </c>
      <c r="T12" s="120">
        <v>9.6999999999999993</v>
      </c>
      <c r="U12" s="124">
        <f>AVERAGE(I12,N12,S12,T12)</f>
        <v>8.8208333333333329</v>
      </c>
    </row>
    <row r="13" spans="2:21" ht="25" customHeight="1" thickBot="1" x14ac:dyDescent="0.65">
      <c r="B13" s="62">
        <v>2</v>
      </c>
      <c r="C13" s="127" t="s">
        <v>44</v>
      </c>
      <c r="D13" s="128" t="s">
        <v>45</v>
      </c>
      <c r="E13" s="112">
        <v>9.5</v>
      </c>
      <c r="F13" s="113">
        <v>10</v>
      </c>
      <c r="G13" s="113">
        <v>10</v>
      </c>
      <c r="H13" s="114">
        <v>8.6</v>
      </c>
      <c r="I13" s="130">
        <f>AVERAGE(E13:H13)</f>
        <v>9.5250000000000004</v>
      </c>
      <c r="J13" s="115">
        <v>8</v>
      </c>
      <c r="K13" s="116">
        <v>5.7</v>
      </c>
      <c r="L13" s="116">
        <v>9.5</v>
      </c>
      <c r="M13" s="117">
        <v>7</v>
      </c>
      <c r="N13" s="130">
        <f>AVERAGE(J13:M13)</f>
        <v>7.55</v>
      </c>
      <c r="O13" s="112">
        <v>9</v>
      </c>
      <c r="P13" s="113">
        <v>9</v>
      </c>
      <c r="Q13" s="113">
        <v>9</v>
      </c>
      <c r="R13" s="31"/>
      <c r="S13" s="129">
        <f>AVERAGE(O13:Q13)</f>
        <v>9</v>
      </c>
      <c r="T13" s="121">
        <v>9.5</v>
      </c>
      <c r="U13" s="124">
        <f>AVERAGE(I13,N13,S13,T13)</f>
        <v>8.8937500000000007</v>
      </c>
    </row>
    <row r="14" spans="2:21" ht="25" customHeight="1" thickBot="1" x14ac:dyDescent="0.65">
      <c r="B14" s="62">
        <v>3</v>
      </c>
      <c r="C14" s="127" t="s">
        <v>46</v>
      </c>
      <c r="D14" s="128" t="s">
        <v>47</v>
      </c>
      <c r="E14" s="112">
        <v>9.5</v>
      </c>
      <c r="F14" s="113">
        <v>10</v>
      </c>
      <c r="G14" s="113">
        <v>10</v>
      </c>
      <c r="H14" s="114">
        <v>10</v>
      </c>
      <c r="I14" s="130">
        <f>AVERAGE(E14:H14)</f>
        <v>9.875</v>
      </c>
      <c r="J14" s="115">
        <v>9.5</v>
      </c>
      <c r="K14" s="116">
        <v>9</v>
      </c>
      <c r="L14" s="116">
        <v>10</v>
      </c>
      <c r="M14" s="117">
        <v>9</v>
      </c>
      <c r="N14" s="130">
        <f>AVERAGE(J14:M14)</f>
        <v>9.375</v>
      </c>
      <c r="O14" s="112">
        <v>9</v>
      </c>
      <c r="P14" s="113">
        <v>9</v>
      </c>
      <c r="Q14" s="113">
        <v>10</v>
      </c>
      <c r="R14" s="31"/>
      <c r="S14" s="129">
        <f>AVERAGE(O14:Q14)</f>
        <v>9.3333333333333339</v>
      </c>
      <c r="T14" s="121">
        <v>9.9</v>
      </c>
      <c r="U14" s="124">
        <f>AVERAGE(I14,N14,S14,T14)</f>
        <v>9.6208333333333336</v>
      </c>
    </row>
    <row r="15" spans="2:21" ht="25" customHeight="1" thickBot="1" x14ac:dyDescent="0.65">
      <c r="B15" s="62">
        <v>4</v>
      </c>
      <c r="C15" s="133" t="s">
        <v>50</v>
      </c>
      <c r="D15" s="134" t="s">
        <v>51</v>
      </c>
      <c r="E15" s="135">
        <v>9.5</v>
      </c>
      <c r="F15" s="136">
        <v>9</v>
      </c>
      <c r="G15" s="136">
        <v>10</v>
      </c>
      <c r="H15" s="137">
        <v>9.5</v>
      </c>
      <c r="I15" s="138">
        <f>AVERAGE(E15:H15)</f>
        <v>9.5</v>
      </c>
      <c r="J15" s="139">
        <v>8.5</v>
      </c>
      <c r="K15" s="140">
        <v>9</v>
      </c>
      <c r="L15" s="140">
        <v>9.5</v>
      </c>
      <c r="M15" s="141">
        <v>8</v>
      </c>
      <c r="N15" s="138">
        <f>AVERAGE(J15:M15)</f>
        <v>8.75</v>
      </c>
      <c r="O15" s="135">
        <v>8</v>
      </c>
      <c r="P15" s="136">
        <v>9</v>
      </c>
      <c r="Q15" s="136">
        <v>10</v>
      </c>
      <c r="R15" s="142"/>
      <c r="S15" s="143">
        <f>AVERAGE(O15:Q15)</f>
        <v>9</v>
      </c>
      <c r="T15" s="132">
        <v>0</v>
      </c>
      <c r="U15" s="144">
        <f>AVERAGE(I15,N15,S15,T15)</f>
        <v>6.8125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95" t="s">
        <v>31</v>
      </c>
      <c r="B2" s="196"/>
      <c r="C2" s="196"/>
      <c r="D2" s="196"/>
      <c r="E2" s="196"/>
      <c r="F2" s="196"/>
      <c r="G2" s="196"/>
      <c r="H2" s="196"/>
      <c r="I2" s="196"/>
      <c r="J2" s="197"/>
    </row>
    <row r="3" spans="1:10" x14ac:dyDescent="0.4">
      <c r="A3" s="198"/>
      <c r="B3" s="199"/>
      <c r="C3" s="199"/>
      <c r="D3" s="199"/>
      <c r="E3" s="199"/>
      <c r="F3" s="199"/>
      <c r="G3" s="199"/>
      <c r="H3" s="199"/>
      <c r="I3" s="199"/>
      <c r="J3" s="200"/>
    </row>
    <row r="4" spans="1:10" ht="15" thickBot="1" x14ac:dyDescent="0.45">
      <c r="A4" s="201"/>
      <c r="B4" s="202"/>
      <c r="C4" s="202"/>
      <c r="D4" s="202"/>
      <c r="E4" s="202"/>
      <c r="F4" s="202"/>
      <c r="G4" s="202"/>
      <c r="H4" s="202"/>
      <c r="I4" s="202"/>
      <c r="J4" s="203"/>
    </row>
    <row r="5" spans="1:10" x14ac:dyDescent="0.4">
      <c r="A5" s="49"/>
      <c r="F5" s="13"/>
    </row>
    <row r="6" spans="1:10" ht="25.75" x14ac:dyDescent="0.65">
      <c r="A6" s="204" t="s">
        <v>36</v>
      </c>
      <c r="B6" s="204"/>
      <c r="C6" s="204"/>
      <c r="D6" s="204"/>
      <c r="E6" s="204"/>
      <c r="F6" s="204"/>
      <c r="G6" s="204"/>
      <c r="H6" s="204"/>
      <c r="I6" s="204"/>
      <c r="J6" s="20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86" t="s">
        <v>17</v>
      </c>
      <c r="E10" s="187"/>
      <c r="F10" s="187"/>
      <c r="G10" s="187"/>
      <c r="H10" s="18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205" t="s">
        <v>23</v>
      </c>
      <c r="E21" s="206"/>
      <c r="F21" s="206"/>
      <c r="G21" s="20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2:1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spans="2:1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</row>
    <row r="6" spans="2:16" ht="25.75" x14ac:dyDescent="0.65">
      <c r="B6" s="204" t="s">
        <v>33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10"/>
    </row>
    <row r="3" spans="2:1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3"/>
    </row>
    <row r="4" spans="2:1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6"/>
    </row>
    <row r="6" spans="2:11" ht="25.75" x14ac:dyDescent="0.65">
      <c r="B6" s="204" t="s">
        <v>32</v>
      </c>
      <c r="C6" s="204"/>
      <c r="D6" s="204"/>
      <c r="E6" s="204"/>
      <c r="F6" s="204"/>
      <c r="G6" s="204"/>
      <c r="H6" s="204"/>
      <c r="I6" s="204"/>
      <c r="J6" s="204"/>
      <c r="K6" s="20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86" t="s">
        <v>17</v>
      </c>
      <c r="F10" s="187"/>
      <c r="G10" s="187"/>
      <c r="H10" s="187"/>
      <c r="I10" s="18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205" t="s">
        <v>23</v>
      </c>
      <c r="F28" s="206"/>
      <c r="G28" s="206"/>
      <c r="H28" s="20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08" t="s">
        <v>37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10"/>
    </row>
    <row r="3" spans="2:2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3"/>
    </row>
    <row r="4" spans="2:2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6"/>
    </row>
    <row r="6" spans="2:26" ht="25.75" x14ac:dyDescent="0.65">
      <c r="B6" s="204" t="s">
        <v>38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10"/>
    </row>
    <row r="3" spans="2:3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3"/>
    </row>
    <row r="4" spans="2:3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6"/>
    </row>
    <row r="7" spans="2:36" ht="28.3" thickBot="1" x14ac:dyDescent="0.75">
      <c r="B7" s="220" t="s">
        <v>35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</row>
    <row r="8" spans="2:36" ht="27" customHeight="1" thickBot="1" x14ac:dyDescent="0.85">
      <c r="C8" s="64" t="s">
        <v>2</v>
      </c>
      <c r="D8" s="221"/>
      <c r="E8" s="221"/>
      <c r="F8" s="221"/>
      <c r="G8" s="221"/>
      <c r="H8" s="221"/>
      <c r="I8" s="22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23" t="s">
        <v>28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5"/>
    </row>
    <row r="3" spans="2:41" ht="15" customHeight="1" x14ac:dyDescent="0.4">
      <c r="B3" s="226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8"/>
    </row>
    <row r="4" spans="2:41" ht="24.75" customHeight="1" thickBo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1"/>
    </row>
    <row r="6" spans="2:41" ht="30.9" x14ac:dyDescent="0.8">
      <c r="B6" s="81" t="s">
        <v>29</v>
      </c>
      <c r="C6" s="220" t="s">
        <v>30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  <c r="AI10" s="217" t="s">
        <v>27</v>
      </c>
      <c r="AJ10" s="218"/>
      <c r="AK10" s="218"/>
      <c r="AL10" s="218"/>
      <c r="AM10" s="21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  <c r="AI28" s="205" t="s">
        <v>23</v>
      </c>
      <c r="AJ28" s="206"/>
      <c r="AK28" s="206"/>
      <c r="AL28" s="20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A2" zoomScale="50" zoomScaleNormal="50" workbookViewId="0">
      <selection activeCell="N15" sqref="N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32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10"/>
    </row>
    <row r="3" spans="2:32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3"/>
    </row>
    <row r="4" spans="2:32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6"/>
    </row>
    <row r="6" spans="2:32" ht="25.75" x14ac:dyDescent="0.6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86" t="s">
        <v>17</v>
      </c>
      <c r="F10" s="187"/>
      <c r="G10" s="187"/>
      <c r="H10" s="187"/>
      <c r="I10" s="187"/>
      <c r="J10" s="188"/>
      <c r="K10" s="186" t="s">
        <v>18</v>
      </c>
      <c r="L10" s="187"/>
      <c r="M10" s="187"/>
      <c r="N10" s="187"/>
      <c r="O10" s="188"/>
      <c r="P10" s="186" t="s">
        <v>19</v>
      </c>
      <c r="Q10" s="187"/>
      <c r="R10" s="187"/>
      <c r="S10" s="187"/>
      <c r="T10" s="188"/>
      <c r="U10" s="186" t="s">
        <v>20</v>
      </c>
      <c r="V10" s="187"/>
      <c r="W10" s="187"/>
      <c r="X10" s="187"/>
      <c r="Y10" s="18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 x14ac:dyDescent="0.65">
      <c r="B12" s="61">
        <v>1</v>
      </c>
      <c r="C12" s="125" t="s">
        <v>69</v>
      </c>
      <c r="D12" s="126" t="s">
        <v>70</v>
      </c>
      <c r="E12" s="120">
        <v>10</v>
      </c>
      <c r="F12" s="147">
        <v>8.07</v>
      </c>
      <c r="G12" s="147">
        <v>5</v>
      </c>
      <c r="H12" s="147">
        <v>8.9</v>
      </c>
      <c r="I12" s="149">
        <v>8</v>
      </c>
      <c r="J12" s="123">
        <f t="shared" ref="J12:J17" si="0">(AVERAGE(E12:H12)+I12)/2</f>
        <v>7.9962499999999999</v>
      </c>
      <c r="K12" s="150">
        <v>10</v>
      </c>
      <c r="L12" s="151">
        <v>8.3000000000000007</v>
      </c>
      <c r="M12" s="151">
        <v>6</v>
      </c>
      <c r="N12" s="152"/>
      <c r="O12" s="123">
        <f t="shared" ref="O12:O17" si="1">(AVERAGE(K12:M12)+N12)/2</f>
        <v>4.05</v>
      </c>
      <c r="P12" s="120"/>
      <c r="Q12" s="147"/>
      <c r="R12" s="147"/>
      <c r="S12" s="149"/>
      <c r="T12" s="123" t="e">
        <f>(AVERAGE(P12:R12)+S12)/2</f>
        <v>#DIV/0!</v>
      </c>
      <c r="U12" s="120"/>
      <c r="V12" s="147"/>
      <c r="W12" s="147"/>
      <c r="X12" s="149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 x14ac:dyDescent="0.65">
      <c r="B13" s="62">
        <v>2</v>
      </c>
      <c r="C13" s="171" t="s">
        <v>71</v>
      </c>
      <c r="D13" s="172" t="s">
        <v>72</v>
      </c>
      <c r="E13" s="173">
        <v>10</v>
      </c>
      <c r="F13" s="174">
        <v>7.85</v>
      </c>
      <c r="G13" s="174">
        <v>7</v>
      </c>
      <c r="H13" s="174">
        <v>7.2</v>
      </c>
      <c r="I13" s="175"/>
      <c r="J13" s="176">
        <f t="shared" si="0"/>
        <v>4.0062500000000005</v>
      </c>
      <c r="K13" s="177"/>
      <c r="L13" s="178"/>
      <c r="M13" s="178"/>
      <c r="N13" s="179"/>
      <c r="O13" s="176" t="e">
        <f t="shared" si="1"/>
        <v>#DIV/0!</v>
      </c>
      <c r="P13" s="180"/>
      <c r="Q13" s="174"/>
      <c r="R13" s="174"/>
      <c r="S13" s="175"/>
      <c r="T13" s="176" t="e">
        <f>(AVERAGE(P13:R13)+S13)/2</f>
        <v>#DIV/0!</v>
      </c>
      <c r="U13" s="180"/>
      <c r="V13" s="181"/>
      <c r="W13" s="174"/>
      <c r="X13" s="175"/>
      <c r="Y13" s="176" t="e">
        <f>(AVERAGE(U13:W13))</f>
        <v>#DIV/0!</v>
      </c>
      <c r="Z13" s="180"/>
      <c r="AA13" s="182" t="e">
        <f>(AVERAGE(J13,O13,T13,#REF!,Y13)+Z13)/2</f>
        <v>#REF!</v>
      </c>
    </row>
    <row r="14" spans="2:32" ht="30" customHeight="1" thickBot="1" x14ac:dyDescent="0.65">
      <c r="B14" s="62">
        <v>3</v>
      </c>
      <c r="C14" s="171" t="s">
        <v>73</v>
      </c>
      <c r="D14" s="172" t="s">
        <v>74</v>
      </c>
      <c r="E14" s="180">
        <v>10</v>
      </c>
      <c r="F14" s="174">
        <v>7.69</v>
      </c>
      <c r="G14" s="174">
        <v>8.9</v>
      </c>
      <c r="H14" s="174">
        <v>8.9</v>
      </c>
      <c r="I14" s="175">
        <v>9</v>
      </c>
      <c r="J14" s="176">
        <f>(AVERAGE(E14:H14)+I14)/2</f>
        <v>8.9362500000000011</v>
      </c>
      <c r="K14" s="177">
        <v>10</v>
      </c>
      <c r="L14" s="178">
        <v>8.3000000000000007</v>
      </c>
      <c r="M14" s="178">
        <v>8</v>
      </c>
      <c r="N14" s="179">
        <v>7</v>
      </c>
      <c r="O14" s="176">
        <f t="shared" si="1"/>
        <v>7.8833333333333337</v>
      </c>
      <c r="P14" s="180"/>
      <c r="Q14" s="174"/>
      <c r="R14" s="174"/>
      <c r="S14" s="175"/>
      <c r="T14" s="176" t="e">
        <f>(AVERAGE(P14:R14)+S14)/2</f>
        <v>#DIV/0!</v>
      </c>
      <c r="U14" s="180"/>
      <c r="V14" s="181"/>
      <c r="W14" s="174"/>
      <c r="X14" s="175"/>
      <c r="Y14" s="176" t="e">
        <f t="shared" ref="Y14:Y16" si="2">(AVERAGE(U14:W14))</f>
        <v>#DIV/0!</v>
      </c>
      <c r="Z14" s="180"/>
      <c r="AA14" s="182" t="e">
        <f>(AVERAGE(J14,O14,T14,#REF!,Y14)+Z14)/2</f>
        <v>#REF!</v>
      </c>
    </row>
    <row r="15" spans="2:32" ht="30" customHeight="1" thickBot="1" x14ac:dyDescent="0.65">
      <c r="B15" s="62">
        <v>4</v>
      </c>
      <c r="C15" s="171" t="s">
        <v>75</v>
      </c>
      <c r="D15" s="172" t="s">
        <v>76</v>
      </c>
      <c r="E15" s="180">
        <v>10</v>
      </c>
      <c r="F15" s="174">
        <v>8.4499999999999993</v>
      </c>
      <c r="G15" s="174">
        <v>10</v>
      </c>
      <c r="H15" s="174">
        <v>10</v>
      </c>
      <c r="I15" s="175">
        <v>9.5</v>
      </c>
      <c r="J15" s="176">
        <f t="shared" si="0"/>
        <v>9.5562500000000004</v>
      </c>
      <c r="K15" s="177">
        <v>10</v>
      </c>
      <c r="L15" s="178">
        <v>10</v>
      </c>
      <c r="M15" s="178">
        <v>10</v>
      </c>
      <c r="N15" s="179">
        <v>10</v>
      </c>
      <c r="O15" s="176">
        <f t="shared" si="1"/>
        <v>10</v>
      </c>
      <c r="P15" s="180"/>
      <c r="Q15" s="174"/>
      <c r="R15" s="174"/>
      <c r="S15" s="175"/>
      <c r="T15" s="176" t="e">
        <f>(AVERAGE(P15:R15)+S15)/2</f>
        <v>#DIV/0!</v>
      </c>
      <c r="U15" s="180"/>
      <c r="V15" s="174"/>
      <c r="W15" s="174"/>
      <c r="X15" s="175"/>
      <c r="Y15" s="176" t="e">
        <f t="shared" si="2"/>
        <v>#DIV/0!</v>
      </c>
      <c r="Z15" s="180"/>
      <c r="AA15" s="182" t="e">
        <f>(AVERAGE(J15,O15,T15,#REF!,Y15)+Z15)/2</f>
        <v>#REF!</v>
      </c>
    </row>
    <row r="16" spans="2:32" ht="30" customHeight="1" thickBot="1" x14ac:dyDescent="0.65">
      <c r="B16" s="62">
        <v>5</v>
      </c>
      <c r="C16" s="171" t="s">
        <v>77</v>
      </c>
      <c r="D16" s="172" t="s">
        <v>78</v>
      </c>
      <c r="E16" s="180">
        <v>10</v>
      </c>
      <c r="F16" s="174">
        <v>7.46</v>
      </c>
      <c r="G16" s="174">
        <v>10</v>
      </c>
      <c r="H16" s="174">
        <v>8.9</v>
      </c>
      <c r="I16" s="175">
        <v>7.25</v>
      </c>
      <c r="J16" s="176">
        <f t="shared" si="0"/>
        <v>8.17</v>
      </c>
      <c r="K16" s="177">
        <v>10</v>
      </c>
      <c r="L16" s="178">
        <v>9.1999999999999993</v>
      </c>
      <c r="M16" s="178">
        <v>10</v>
      </c>
      <c r="N16" s="179"/>
      <c r="O16" s="176">
        <f t="shared" si="1"/>
        <v>4.8666666666666663</v>
      </c>
      <c r="P16" s="180"/>
      <c r="Q16" s="174"/>
      <c r="R16" s="174"/>
      <c r="S16" s="175"/>
      <c r="T16" s="176" t="e">
        <f>(AVERAGE(P16:R16)+S16)/2</f>
        <v>#DIV/0!</v>
      </c>
      <c r="U16" s="180"/>
      <c r="V16" s="174"/>
      <c r="W16" s="174"/>
      <c r="X16" s="175"/>
      <c r="Y16" s="176" t="e">
        <f t="shared" si="2"/>
        <v>#DIV/0!</v>
      </c>
      <c r="Z16" s="180"/>
      <c r="AA16" s="182" t="e">
        <f>(AVERAGE(J16,O16,T16,#REF!,Y16)+Z16)/2</f>
        <v>#REF!</v>
      </c>
    </row>
    <row r="17" spans="2:29" ht="30" customHeight="1" thickBot="1" x14ac:dyDescent="0.65">
      <c r="B17" s="62">
        <v>6</v>
      </c>
      <c r="C17" s="127" t="s">
        <v>79</v>
      </c>
      <c r="D17" s="128" t="s">
        <v>80</v>
      </c>
      <c r="E17" s="121">
        <v>10</v>
      </c>
      <c r="F17" s="145">
        <v>7.69</v>
      </c>
      <c r="G17" s="145">
        <v>10</v>
      </c>
      <c r="H17" s="145">
        <v>8.9</v>
      </c>
      <c r="I17" s="146"/>
      <c r="J17" s="123">
        <f t="shared" si="0"/>
        <v>4.5737500000000004</v>
      </c>
      <c r="K17" s="34"/>
      <c r="L17" s="8"/>
      <c r="M17" s="8"/>
      <c r="N17" s="38"/>
      <c r="O17" s="148" t="e">
        <f t="shared" si="1"/>
        <v>#DIV/0!</v>
      </c>
      <c r="P17" s="27"/>
      <c r="Q17" s="7"/>
      <c r="R17" s="7"/>
      <c r="S17" s="31"/>
      <c r="T17" s="148"/>
      <c r="U17" s="27"/>
      <c r="V17" s="7"/>
      <c r="W17" s="7"/>
      <c r="X17" s="31"/>
      <c r="Y17" s="148"/>
      <c r="Z17" s="27"/>
      <c r="AA17" s="122" t="e">
        <f>(AVERAGE(J17,O17,T17,#REF!,Y17)+Z17)/2</f>
        <v>#REF!</v>
      </c>
    </row>
    <row r="18" spans="2:29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 x14ac:dyDescent="0.45">
      <c r="H28"/>
    </row>
    <row r="29" spans="2:29" ht="18.899999999999999" thickBot="1" x14ac:dyDescent="0.55000000000000004">
      <c r="E29" s="205" t="s">
        <v>23</v>
      </c>
      <c r="F29" s="206"/>
      <c r="G29" s="206"/>
      <c r="H29" s="206"/>
      <c r="I29" s="207"/>
      <c r="K29" s="205" t="s">
        <v>23</v>
      </c>
      <c r="L29" s="206"/>
      <c r="M29" s="206"/>
      <c r="N29" s="207"/>
      <c r="P29" s="205" t="s">
        <v>23</v>
      </c>
      <c r="Q29" s="206"/>
      <c r="R29" s="206"/>
      <c r="S29" s="207"/>
      <c r="U29" s="205" t="s">
        <v>23</v>
      </c>
      <c r="V29" s="206"/>
      <c r="W29" s="206"/>
      <c r="X29" s="207"/>
      <c r="Z29" s="205" t="s">
        <v>23</v>
      </c>
      <c r="AA29" s="206"/>
      <c r="AB29" s="206"/>
      <c r="AC29" s="207"/>
    </row>
    <row r="30" spans="2:29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A6" zoomScale="54" zoomScaleNormal="58" workbookViewId="0">
      <selection activeCell="N12" sqref="N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8.921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10"/>
    </row>
    <row r="3" spans="2:3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3"/>
    </row>
    <row r="4" spans="2:3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6"/>
    </row>
    <row r="6" spans="2:31" ht="25.75" x14ac:dyDescent="0.6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  <c r="Y10" s="186" t="s">
        <v>21</v>
      </c>
      <c r="Z10" s="187"/>
      <c r="AA10" s="187"/>
      <c r="AB10" s="187"/>
      <c r="AC10" s="18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54</v>
      </c>
      <c r="D12" s="103" t="s">
        <v>53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4</v>
      </c>
      <c r="S12" s="118">
        <f>(AVERAGE(O12:Q12)+R12)/2</f>
        <v>7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56</v>
      </c>
      <c r="D13" s="105" t="s">
        <v>55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4</v>
      </c>
      <c r="S13" s="118">
        <f t="shared" ref="S13" si="2">(AVERAGE(O13:Q13)+R13)/2</f>
        <v>7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62" t="s">
        <v>58</v>
      </c>
      <c r="D14" s="163" t="s">
        <v>57</v>
      </c>
      <c r="E14" s="164">
        <v>8</v>
      </c>
      <c r="F14" s="165">
        <v>9</v>
      </c>
      <c r="G14" s="165">
        <v>7</v>
      </c>
      <c r="H14" s="166">
        <v>8.33</v>
      </c>
      <c r="I14" s="118">
        <f t="shared" si="0"/>
        <v>8.1649999999999991</v>
      </c>
      <c r="J14" s="167">
        <v>10</v>
      </c>
      <c r="K14" s="168">
        <v>9</v>
      </c>
      <c r="L14" s="168">
        <v>8.35</v>
      </c>
      <c r="M14" s="169">
        <v>8.8000000000000007</v>
      </c>
      <c r="N14" s="118">
        <f t="shared" ref="N14:N19" si="6">(AVERAGE(J14:L14)+M14)/2</f>
        <v>8.9583333333333339</v>
      </c>
      <c r="O14" s="164">
        <v>9.3000000000000007</v>
      </c>
      <c r="P14" s="165">
        <v>10</v>
      </c>
      <c r="Q14" s="165">
        <v>8.9</v>
      </c>
      <c r="R14" s="166">
        <v>3</v>
      </c>
      <c r="S14" s="118">
        <f t="shared" ref="S14:S19" si="7">(AVERAGE(O14:Q14)+R14)/2</f>
        <v>6.2</v>
      </c>
      <c r="T14" s="164"/>
      <c r="U14" s="165"/>
      <c r="V14" s="165"/>
      <c r="W14" s="166"/>
      <c r="X14" s="118" t="e">
        <f>(AVERAGE(T14:V14)+W14)/2</f>
        <v>#DIV/0!</v>
      </c>
      <c r="Y14" s="164"/>
      <c r="Z14" s="165"/>
      <c r="AA14" s="165"/>
      <c r="AB14" s="166"/>
      <c r="AC14" s="118" t="e">
        <f t="shared" si="4"/>
        <v>#DIV/0!</v>
      </c>
      <c r="AD14" s="164"/>
      <c r="AE14" s="170" t="e">
        <f t="shared" si="5"/>
        <v>#DIV/0!</v>
      </c>
    </row>
    <row r="15" spans="2:31" ht="30" customHeight="1" thickBot="1" x14ac:dyDescent="0.45">
      <c r="B15" s="62">
        <v>4</v>
      </c>
      <c r="C15" s="104" t="s">
        <v>59</v>
      </c>
      <c r="D15" s="105" t="s">
        <v>60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3</v>
      </c>
      <c r="S15" s="118">
        <f t="shared" si="7"/>
        <v>6.083333333333333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62</v>
      </c>
      <c r="D16" s="105" t="s">
        <v>61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53" t="s">
        <v>64</v>
      </c>
      <c r="D17" s="154" t="s">
        <v>63</v>
      </c>
      <c r="E17" s="155">
        <v>8</v>
      </c>
      <c r="F17" s="156">
        <v>8</v>
      </c>
      <c r="G17" s="156"/>
      <c r="H17" s="157"/>
      <c r="I17" s="118">
        <f t="shared" si="0"/>
        <v>4</v>
      </c>
      <c r="J17" s="158"/>
      <c r="K17" s="159"/>
      <c r="L17" s="159"/>
      <c r="M17" s="160"/>
      <c r="N17" s="118" t="e">
        <f t="shared" si="6"/>
        <v>#DIV/0!</v>
      </c>
      <c r="O17" s="155"/>
      <c r="P17" s="156"/>
      <c r="Q17" s="156"/>
      <c r="R17" s="157"/>
      <c r="S17" s="118" t="e">
        <f t="shared" si="7"/>
        <v>#DIV/0!</v>
      </c>
      <c r="T17" s="155"/>
      <c r="U17" s="156"/>
      <c r="V17" s="156"/>
      <c r="W17" s="157"/>
      <c r="X17" s="118" t="e">
        <f>(AVERAGE(T17:V17)+W17)/2</f>
        <v>#DIV/0!</v>
      </c>
      <c r="Y17" s="155"/>
      <c r="Z17" s="156"/>
      <c r="AA17" s="156"/>
      <c r="AB17" s="157"/>
      <c r="AC17" s="118" t="e">
        <f>(AVERAGE(Y17:AA17))</f>
        <v>#DIV/0!</v>
      </c>
      <c r="AD17" s="155"/>
      <c r="AE17" s="161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66</v>
      </c>
      <c r="D18" s="105" t="s">
        <v>65</v>
      </c>
      <c r="E18" s="121">
        <v>8</v>
      </c>
      <c r="F18" s="145">
        <v>8</v>
      </c>
      <c r="G18" s="145">
        <v>6</v>
      </c>
      <c r="H18" s="146">
        <v>7.5</v>
      </c>
      <c r="I18" s="123">
        <f t="shared" si="0"/>
        <v>7.4166666666666661</v>
      </c>
      <c r="J18" s="183">
        <v>10</v>
      </c>
      <c r="K18" s="184">
        <v>7</v>
      </c>
      <c r="L18" s="184">
        <v>5</v>
      </c>
      <c r="M18" s="185">
        <v>8.89</v>
      </c>
      <c r="N18" s="123">
        <f t="shared" si="6"/>
        <v>8.1116666666666664</v>
      </c>
      <c r="O18" s="121">
        <v>9.1999999999999993</v>
      </c>
      <c r="P18" s="145"/>
      <c r="Q18" s="7"/>
      <c r="R18" s="31">
        <v>3</v>
      </c>
      <c r="S18" s="123">
        <f t="shared" si="7"/>
        <v>6.1</v>
      </c>
      <c r="T18" s="27"/>
      <c r="U18" s="7"/>
      <c r="V18" s="7"/>
      <c r="W18" s="31"/>
      <c r="X18" s="123" t="e">
        <f>(AVERAGE(T18:V18)+W18)/2</f>
        <v>#DIV/0!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68</v>
      </c>
      <c r="D19" s="105" t="s">
        <v>67</v>
      </c>
      <c r="E19" s="121">
        <v>7</v>
      </c>
      <c r="F19" s="145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 t="e">
        <f>(AVERAGE(T18:V18)+W18)/2</f>
        <v>#DIV/0!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205" t="s">
        <v>23</v>
      </c>
      <c r="F29" s="206"/>
      <c r="G29" s="206"/>
      <c r="H29" s="207"/>
      <c r="J29" s="205" t="s">
        <v>23</v>
      </c>
      <c r="K29" s="206"/>
      <c r="L29" s="206"/>
      <c r="M29" s="207"/>
      <c r="O29" s="205" t="s">
        <v>23</v>
      </c>
      <c r="P29" s="206"/>
      <c r="Q29" s="206"/>
      <c r="R29" s="207"/>
      <c r="T29" s="205" t="s">
        <v>23</v>
      </c>
      <c r="U29" s="206"/>
      <c r="V29" s="206"/>
      <c r="W29" s="207"/>
      <c r="Y29" s="205" t="s">
        <v>23</v>
      </c>
      <c r="Z29" s="206"/>
      <c r="AA29" s="206"/>
      <c r="AB29" s="20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2023-07-22T14:05:58Z</dcterms:modified>
</cp:coreProperties>
</file>