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GOTH BARRERA\Desktop\OHM\"/>
    </mc:Choice>
  </mc:AlternateContent>
  <bookViews>
    <workbookView xWindow="-105" yWindow="-105" windowWidth="16665" windowHeight="9465" firstSheet="1" activeTab="7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1" l="1"/>
  <c r="R12" i="11"/>
  <c r="Y17" i="5" l="1"/>
  <c r="T17" i="5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R16" i="11"/>
  <c r="R15" i="11"/>
  <c r="R14" i="11"/>
  <c r="N16" i="11"/>
  <c r="N15" i="11"/>
  <c r="N14" i="11"/>
  <c r="I16" i="11"/>
  <c r="I15" i="11"/>
  <c r="I14" i="11"/>
  <c r="I12" i="11"/>
  <c r="I13" i="11"/>
  <c r="R13" i="11"/>
  <c r="J14" i="5"/>
  <c r="J13" i="5"/>
  <c r="T16" i="11" l="1"/>
  <c r="T15" i="11"/>
  <c r="T12" i="5"/>
  <c r="AF12" i="5" s="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T13" i="11" l="1"/>
  <c r="T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<sst xmlns="http://schemas.openxmlformats.org/spreadsheetml/2006/main" count="361" uniqueCount="63">
  <si>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</si>
  <si>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</si>
  <si>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</si>
  <si>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</si>
  <si>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</si>
  <si>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</si>
  <si>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</si>
  <si>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</si>
  <si>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</si>
  <si>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</si>
  <si>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</si>
  <si>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</si>
  <si>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</si>
  <si>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</si>
  <si>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</si>
  <si>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</si>
  <si>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</si>
  <si>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</si>
  <si>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</si>
  <si>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</si>
  <si>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</si>
  <si>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</si>
  <si>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</si>
  <si>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</si>
  <si>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</si>
  <si>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</si>
  <si>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</si>
  <si>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</si>
  <si>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</si>
  <si>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</si>
  <si>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</si>
  <si>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</si>
  <si>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</si>
  <si>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</si>
  <si>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</si>
  <si>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</si>
  <si>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</si>
  <si>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</si>
  <si>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</si>
  <si>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</si>
  <si>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</si>
  <si>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VERPERTINO</t>
  </si>
  <si>
    <t>MATUTINO</t>
  </si>
  <si>
    <t>Lunes-Viernes Nocturno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</si>
  <si>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</si>
  <si>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</si>
  <si>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</si>
  <si>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</si>
  <si>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</si>
  <si>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</si>
  <si>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</si>
  <si>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</si>
  <si>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</si>
  <si>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</si>
  <si>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</si>
  <si>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</si>
  <si>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</si>
  <si>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</si>
  <si>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</si>
  <si>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</si>
  <si>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</si>
  <si>
    <t>DENISE AGUSTIN</t>
  </si>
  <si>
    <t>QUINTUÑA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</si>
</sst>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4" fillId="5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5"/>
  <cols>
    <col min="1" max="1" width="5.28515625" customWidth="1"/>
    <col min="2" max="2" width="2.7109375" bestFit="1" customWidth="1"/>
    <col min="3" max="3" width="11.28515625" bestFit="1" customWidth="1"/>
    <col min="4" max="4" width="11.140625" bestFit="1" customWidth="1"/>
    <col min="5" max="6" width="5.42578125" bestFit="1" customWidth="1"/>
    <col min="7" max="7" width="5.42578125" style="13" bestFit="1" customWidth="1"/>
    <col min="8" max="9" width="5.42578125" bestFit="1" customWidth="1"/>
    <col min="10" max="13" width="5.5703125" bestFit="1" customWidth="1"/>
    <col min="14" max="14" width="4.5703125" bestFit="1" customWidth="1"/>
    <col min="15" max="18" width="5.42578125" bestFit="1" customWidth="1"/>
    <col min="19" max="19" width="4.42578125" bestFit="1" customWidth="1"/>
    <col min="20" max="29" width="5.42578125" bestFit="1" customWidth="1"/>
    <col min="30" max="30" width="8.5703125" bestFit="1" customWidth="1"/>
    <col min="31" max="31" width="7.5703125" bestFit="1" customWidth="1"/>
    <col min="32" max="32" width="4.5703125" customWidth="1"/>
    <col min="33" max="33" width="4.42578125" customWidth="1"/>
    <col min="34" max="34" width="4.5703125" customWidth="1"/>
    <col min="35" max="35" width="4.140625" customWidth="1"/>
    <col min="36" max="37" width="5" customWidth="1"/>
    <col min="38" max="38" width="4.7109375" customWidth="1"/>
    <col min="39" max="39" width="5.28515625" customWidth="1"/>
    <col min="40" max="40" width="4.42578125" customWidth="1"/>
    <col min="41" max="41" width="5" customWidth="1"/>
    <col min="42" max="42" width="4.28515625" customWidth="1"/>
    <col min="43" max="43" width="4.7109375" customWidth="1"/>
    <col min="44" max="44" width="4.5703125" customWidth="1"/>
    <col min="45" max="46" width="4.140625" customWidth="1"/>
    <col min="47" max="47" width="4.7109375" customWidth="1"/>
    <col min="48" max="48" width="5.5703125" customWidth="1"/>
    <col min="49" max="49" width="4.42578125" customWidth="1"/>
    <col min="50" max="50" width="3.85546875" customWidth="1"/>
  </cols>
  <sheetData>
    <row r="1" spans="2:31" ht="15" customHeight="1">
      <c r="B1" s="181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2:31" ht="15" customHeight="1"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spans="2:31" ht="15" customHeight="1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5" spans="2:31">
      <c r="D5" s="183" t="s">
        <v>1</v>
      </c>
      <c r="E5" s="183"/>
      <c r="F5" s="184"/>
      <c r="G5" s="185"/>
      <c r="H5" s="185"/>
      <c r="I5" s="185"/>
      <c r="J5" s="183" t="s">
        <v>2</v>
      </c>
      <c r="K5" s="183"/>
      <c r="L5" s="183"/>
      <c r="M5" s="184"/>
      <c r="N5" s="186"/>
      <c r="O5" s="186"/>
      <c r="P5" s="186"/>
      <c r="Q5" s="186"/>
      <c r="R5" s="186"/>
    </row>
    <row r="6" spans="2:31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>
      <c r="D7" s="183" t="s">
        <v>3</v>
      </c>
      <c r="E7" s="183"/>
      <c r="F7" s="185"/>
      <c r="G7" s="185"/>
      <c r="H7" s="185"/>
      <c r="I7" s="185"/>
      <c r="J7" s="183" t="s">
        <v>4</v>
      </c>
      <c r="K7" s="183"/>
      <c r="L7" s="183"/>
      <c r="M7" s="184"/>
      <c r="N7" s="185"/>
      <c r="O7" s="185"/>
      <c r="P7" s="185"/>
      <c r="Q7" s="185"/>
      <c r="R7" s="185"/>
    </row>
    <row r="8" spans="2:31" ht="15.75" thickBot="1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.75" thickBot="1">
      <c r="C9" s="3"/>
      <c r="D9" s="3"/>
      <c r="E9" s="178" t="s">
        <v>17</v>
      </c>
      <c r="F9" s="179"/>
      <c r="G9" s="179"/>
      <c r="H9" s="179"/>
      <c r="I9" s="180"/>
      <c r="J9" s="178" t="s">
        <v>18</v>
      </c>
      <c r="K9" s="179"/>
      <c r="L9" s="179"/>
      <c r="M9" s="179"/>
      <c r="N9" s="180"/>
      <c r="O9" s="178" t="s">
        <v>19</v>
      </c>
      <c r="P9" s="179"/>
      <c r="Q9" s="179"/>
      <c r="R9" s="179"/>
      <c r="S9" s="180"/>
      <c r="T9" s="178" t="s">
        <v>20</v>
      </c>
      <c r="U9" s="179"/>
      <c r="V9" s="179"/>
      <c r="W9" s="179"/>
      <c r="X9" s="180"/>
      <c r="Y9" s="178" t="s">
        <v>21</v>
      </c>
      <c r="Z9" s="179"/>
      <c r="AA9" s="179"/>
      <c r="AB9" s="179"/>
      <c r="AC9" s="180"/>
    </row>
    <row r="10" spans="2:31" ht="15.75" thickBot="1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.75" thickBot="1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.75" thickBot="1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.75" thickBot="1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.75" thickBot="1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.75" thickBot="1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.75" thickBot="1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.75" thickBot="1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.75" thickBot="1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.75" thickBot="1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.75" thickBot="1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.75" thickBot="1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.75" thickBot="1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.75" thickBot="1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.75" thickBot="1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.75" thickBot="1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.75" thickBot="1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.75" thickBot="1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.75" thickBot="1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.75" thickBot="1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.75" thickBot="1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>
      <c r="G31"/>
    </row>
    <row r="32" spans="2:31">
      <c r="G32"/>
    </row>
    <row r="33" spans="7:7">
      <c r="G33"/>
    </row>
    <row r="34" spans="7:7">
      <c r="G34"/>
    </row>
    <row r="35" spans="7:7">
      <c r="G35"/>
    </row>
    <row r="36" spans="7:7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2"/>
  <sheetViews>
    <sheetView topLeftCell="B4" zoomScale="65" zoomScaleNormal="100" workbookViewId="0">
      <selection activeCell="M12" sqref="M12"/>
    </sheetView>
  </sheetViews>
  <sheetFormatPr baseColWidth="10" defaultRowHeight="15"/>
  <cols>
    <col min="1" max="1" width="1" customWidth="1"/>
    <col min="2" max="2" width="5.28515625" style="49" customWidth="1"/>
    <col min="3" max="3" width="34" customWidth="1"/>
    <col min="4" max="4" width="33.28515625" customWidth="1"/>
    <col min="5" max="6" width="8.7109375" bestFit="1" customWidth="1"/>
    <col min="7" max="7" width="8.7109375" style="13" bestFit="1" customWidth="1"/>
    <col min="8" max="8" width="8.7109375" bestFit="1" customWidth="1"/>
    <col min="9" max="9" width="7.140625" bestFit="1" customWidth="1"/>
    <col min="10" max="12" width="8.7109375" bestFit="1" customWidth="1"/>
    <col min="13" max="14" width="7.140625" bestFit="1" customWidth="1"/>
    <col min="15" max="15" width="8.7109375" bestFit="1" customWidth="1"/>
    <col min="16" max="16" width="7.140625" bestFit="1" customWidth="1"/>
    <col min="17" max="17" width="8.7109375" bestFit="1" customWidth="1"/>
    <col min="18" max="18" width="4.5703125" customWidth="1"/>
    <col min="19" max="19" width="7.140625" bestFit="1" customWidth="1"/>
    <col min="20" max="20" width="9.7109375" customWidth="1"/>
    <col min="21" max="21" width="7.140625" bestFit="1" customWidth="1"/>
    <col min="22" max="22" width="4.5703125" customWidth="1"/>
    <col min="23" max="23" width="4.42578125" customWidth="1"/>
    <col min="24" max="24" width="4.5703125" customWidth="1"/>
    <col min="25" max="25" width="4.140625" customWidth="1"/>
    <col min="26" max="27" width="5" customWidth="1"/>
    <col min="28" max="28" width="4.7109375" customWidth="1"/>
    <col min="29" max="29" width="5.28515625" customWidth="1"/>
    <col min="30" max="30" width="4.42578125" customWidth="1"/>
    <col min="31" max="31" width="5" customWidth="1"/>
    <col min="32" max="32" width="4.28515625" customWidth="1"/>
    <col min="33" max="33" width="4.7109375" customWidth="1"/>
    <col min="34" max="34" width="4.5703125" customWidth="1"/>
    <col min="35" max="36" width="4.140625" customWidth="1"/>
    <col min="37" max="37" width="4.7109375" customWidth="1"/>
    <col min="38" max="38" width="5.5703125" customWidth="1"/>
    <col min="39" max="39" width="4.42578125" customWidth="1"/>
    <col min="40" max="40" width="3.85546875" customWidth="1"/>
  </cols>
  <sheetData>
    <row r="1" spans="2:21" ht="8.25" customHeight="1" thickBot="1"/>
    <row r="2" spans="2:21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</row>
    <row r="3" spans="2:21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5"/>
    </row>
    <row r="4" spans="2:21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8"/>
    </row>
    <row r="6" spans="2:21" ht="26.25">
      <c r="B6" s="196" t="s">
        <v>40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</row>
    <row r="7" spans="2:21" ht="15.75" thickBot="1"/>
    <row r="8" spans="2:21" ht="24.75" customHeight="1" thickBot="1">
      <c r="C8" s="59" t="s">
        <v>2</v>
      </c>
      <c r="D8" s="101" t="s">
        <v>43</v>
      </c>
      <c r="E8" s="46"/>
      <c r="F8" s="46"/>
      <c r="G8" s="58"/>
      <c r="H8" s="46"/>
      <c r="I8" s="47"/>
    </row>
    <row r="9" spans="2:21" ht="15.7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.7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</row>
    <row r="11" spans="2:21" ht="15.7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4.95" customHeight="1" thickBot="1">
      <c r="B12" s="61">
        <v>1</v>
      </c>
      <c r="C12" s="125" t="s">
        <v>55</v>
      </c>
      <c r="D12" s="126" t="s">
        <v>45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6</v>
      </c>
      <c r="M12" s="111"/>
      <c r="N12" s="130">
        <f>AVERAGE(J12:M12)</f>
        <v>8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4.95" customHeight="1" thickBot="1">
      <c r="B13" s="62">
        <v>2</v>
      </c>
      <c r="C13" s="127" t="s">
        <v>54</v>
      </c>
      <c r="D13" s="128" t="s">
        <v>56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>
        <v>10</v>
      </c>
      <c r="M13" s="117"/>
      <c r="N13" s="130">
        <f>AVERAGE(J13:M13)</f>
        <v>9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4.95" customHeight="1" thickBot="1">
      <c r="B14" s="62">
        <v>3</v>
      </c>
      <c r="C14" s="127" t="s">
        <v>57</v>
      </c>
      <c r="D14" s="128" t="s">
        <v>58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>
        <v>8</v>
      </c>
      <c r="M14" s="117"/>
      <c r="N14" s="130">
        <f>AVERAGE(J14:M14)</f>
        <v>9.3333333333333339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4.95" customHeight="1" thickBot="1">
      <c r="B15" s="62">
        <v>4</v>
      </c>
      <c r="C15" s="160" t="s">
        <v>60</v>
      </c>
      <c r="D15" s="161" t="s">
        <v>59</v>
      </c>
      <c r="E15" s="141">
        <v>10</v>
      </c>
      <c r="F15" s="142">
        <v>6</v>
      </c>
      <c r="G15" s="142">
        <v>10</v>
      </c>
      <c r="H15" s="143">
        <v>7.22</v>
      </c>
      <c r="I15" s="130">
        <f>AVERAGE(E15:H15)</f>
        <v>8.3049999999999997</v>
      </c>
      <c r="J15" s="144">
        <v>10</v>
      </c>
      <c r="K15" s="145">
        <v>6</v>
      </c>
      <c r="L15" s="145"/>
      <c r="M15" s="146"/>
      <c r="N15" s="130">
        <f>AVERAGE(J15:M15)</f>
        <v>8</v>
      </c>
      <c r="O15" s="141"/>
      <c r="P15" s="142"/>
      <c r="Q15" s="142"/>
      <c r="R15" s="162"/>
      <c r="S15" s="129" t="e">
        <f>AVERAGE(O15:Q15)</f>
        <v>#DIV/0!</v>
      </c>
      <c r="T15" s="163"/>
      <c r="U15" s="164" t="e">
        <f>AVERAGE(I15,N15,S15,T15)</f>
        <v>#DIV/0!</v>
      </c>
    </row>
    <row r="16" spans="2:21" ht="24.9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4.9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4.9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4.9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4.9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4.9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4.9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4.9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4.9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4.9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4.9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.75" thickBot="1">
      <c r="G27"/>
    </row>
    <row r="28" spans="2:21" ht="19.5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</row>
    <row r="29" spans="2:21" ht="18" customHeight="1">
      <c r="E29" s="41"/>
      <c r="G29"/>
      <c r="H29" s="42"/>
      <c r="J29" s="41"/>
      <c r="M29" s="42"/>
      <c r="O29" s="41"/>
      <c r="R29" s="42"/>
    </row>
    <row r="30" spans="2:21" ht="18" customHeight="1">
      <c r="E30" s="41"/>
      <c r="G30"/>
      <c r="H30" s="42"/>
      <c r="J30" s="41"/>
      <c r="M30" s="42"/>
      <c r="O30" s="41"/>
      <c r="R30" s="42"/>
    </row>
    <row r="31" spans="2:21" ht="18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>
      <c r="G32"/>
    </row>
  </sheetData>
  <sortState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5" workbookViewId="0">
      <selection activeCell="A2" sqref="A2:J25"/>
    </sheetView>
  </sheetViews>
  <sheetFormatPr baseColWidth="10" defaultRowHeight="15"/>
  <sheetData>
    <row r="1" spans="1:10" ht="15.75" thickBot="1"/>
    <row r="2" spans="1:10">
      <c r="A2" s="187" t="s">
        <v>31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>
      <c r="A3" s="190"/>
      <c r="B3" s="191"/>
      <c r="C3" s="191"/>
      <c r="D3" s="191"/>
      <c r="E3" s="191"/>
      <c r="F3" s="191"/>
      <c r="G3" s="191"/>
      <c r="H3" s="191"/>
      <c r="I3" s="191"/>
      <c r="J3" s="192"/>
    </row>
    <row r="4" spans="1:10" ht="15.75" thickBot="1">
      <c r="A4" s="193"/>
      <c r="B4" s="194"/>
      <c r="C4" s="194"/>
      <c r="D4" s="194"/>
      <c r="E4" s="194"/>
      <c r="F4" s="194"/>
      <c r="G4" s="194"/>
      <c r="H4" s="194"/>
      <c r="I4" s="194"/>
      <c r="J4" s="195"/>
    </row>
    <row r="5" spans="1:10">
      <c r="A5" s="49"/>
      <c r="F5" s="13"/>
    </row>
    <row r="6" spans="1:10" ht="26.25">
      <c r="A6" s="196" t="s">
        <v>36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0" ht="15.75" thickBot="1">
      <c r="A7" s="49"/>
      <c r="F7" s="13"/>
    </row>
    <row r="8" spans="1:10" ht="21.75" thickBot="1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.75" thickBot="1">
      <c r="A9" s="49"/>
      <c r="E9" s="44"/>
      <c r="F9" s="44"/>
      <c r="G9" s="44"/>
      <c r="H9" s="44"/>
    </row>
    <row r="10" spans="1:10" ht="15.75" thickBot="1">
      <c r="A10" s="49"/>
      <c r="B10" s="3"/>
      <c r="C10" s="3"/>
      <c r="D10" s="178" t="s">
        <v>17</v>
      </c>
      <c r="E10" s="179"/>
      <c r="F10" s="179"/>
      <c r="G10" s="179"/>
      <c r="H10" s="180"/>
    </row>
    <row r="11" spans="1:10" ht="15.75" thickBot="1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9.5" thickBot="1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9.5" thickBot="1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9.5" thickBot="1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9.5" thickBot="1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9.5" thickBot="1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9.5" thickBot="1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9.5" thickBot="1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75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.75" thickBot="1">
      <c r="A20" s="49"/>
    </row>
    <row r="21" spans="1:10" ht="19.5" thickBot="1">
      <c r="A21" s="49"/>
      <c r="D21" s="197" t="s">
        <v>23</v>
      </c>
      <c r="E21" s="198"/>
      <c r="F21" s="198"/>
      <c r="G21" s="199"/>
    </row>
    <row r="22" spans="1:10">
      <c r="A22" s="49"/>
      <c r="D22" s="41"/>
      <c r="G22" s="42"/>
    </row>
    <row r="23" spans="1:10">
      <c r="A23" s="49"/>
      <c r="D23" s="41"/>
      <c r="G23" s="42"/>
    </row>
    <row r="24" spans="1:10" ht="15.75" thickBot="1">
      <c r="A24" s="49"/>
      <c r="D24" s="43"/>
      <c r="E24" s="44"/>
      <c r="F24" s="44"/>
      <c r="G24" s="45"/>
    </row>
    <row r="25" spans="1:10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5"/>
  <cols>
    <col min="1" max="1" width="1" customWidth="1"/>
    <col min="2" max="2" width="5.28515625" style="49" customWidth="1"/>
    <col min="3" max="3" width="34" customWidth="1"/>
    <col min="4" max="4" width="33.28515625" customWidth="1"/>
    <col min="5" max="6" width="6.7109375" customWidth="1"/>
    <col min="7" max="7" width="6.7109375" style="13" customWidth="1"/>
    <col min="8" max="14" width="6.7109375" customWidth="1"/>
    <col min="15" max="16" width="9.7109375" customWidth="1"/>
    <col min="17" max="17" width="4.5703125" customWidth="1"/>
    <col min="18" max="18" width="4.42578125" customWidth="1"/>
    <col min="19" max="19" width="4.5703125" customWidth="1"/>
    <col min="20" max="20" width="4.140625" customWidth="1"/>
    <col min="21" max="22" width="5" customWidth="1"/>
    <col min="23" max="23" width="4.7109375" customWidth="1"/>
    <col min="24" max="24" width="5.28515625" customWidth="1"/>
    <col min="25" max="25" width="4.42578125" customWidth="1"/>
    <col min="26" max="26" width="5" customWidth="1"/>
    <col min="27" max="27" width="4.28515625" customWidth="1"/>
    <col min="28" max="28" width="4.7109375" customWidth="1"/>
    <col min="29" max="29" width="4.5703125" customWidth="1"/>
    <col min="30" max="31" width="4.140625" customWidth="1"/>
    <col min="32" max="32" width="4.7109375" customWidth="1"/>
    <col min="33" max="33" width="5.5703125" customWidth="1"/>
    <col min="34" max="34" width="4.42578125" customWidth="1"/>
    <col min="35" max="35" width="3.85546875" customWidth="1"/>
  </cols>
  <sheetData>
    <row r="1" spans="2:16" ht="8.25" customHeight="1" thickBot="1"/>
    <row r="2" spans="2:16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</row>
    <row r="3" spans="2:16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5"/>
    </row>
    <row r="4" spans="2:16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6" spans="2:16" ht="26.25">
      <c r="B6" s="196" t="s">
        <v>33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</row>
    <row r="7" spans="2:16" ht="15.75" thickBot="1"/>
    <row r="8" spans="2:16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6" ht="15.75" thickBot="1">
      <c r="F9" s="44"/>
      <c r="G9" s="44"/>
      <c r="H9" s="44"/>
      <c r="I9" s="44"/>
      <c r="M9" s="44"/>
      <c r="N9" s="44"/>
    </row>
    <row r="10" spans="2:16" ht="15.7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</row>
    <row r="11" spans="2:16" ht="15.7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4.9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4.9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4.9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4.9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4.9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4.9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4.9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4.9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4.9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4.9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4.9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4.9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4.9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4.9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4.9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.75" thickBot="1">
      <c r="G27"/>
    </row>
    <row r="28" spans="2:16" ht="19.5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</row>
    <row r="29" spans="2:16" ht="18" customHeight="1">
      <c r="E29" s="41"/>
      <c r="G29"/>
      <c r="H29" s="42"/>
      <c r="J29" s="41"/>
      <c r="M29" s="42"/>
    </row>
    <row r="30" spans="2:16" ht="18" customHeight="1">
      <c r="E30" s="41"/>
      <c r="G30"/>
      <c r="H30" s="42"/>
      <c r="J30" s="41"/>
      <c r="M30" s="42"/>
    </row>
    <row r="31" spans="2:16" ht="18" customHeight="1" thickBot="1">
      <c r="E31" s="43"/>
      <c r="F31" s="44"/>
      <c r="G31" s="44"/>
      <c r="H31" s="45"/>
      <c r="J31" s="43"/>
      <c r="K31" s="44"/>
      <c r="L31" s="44"/>
      <c r="M31" s="45"/>
    </row>
    <row r="32" spans="2:16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5"/>
  <cols>
    <col min="1" max="1" width="1" customWidth="1"/>
    <col min="2" max="2" width="5.28515625" style="49" customWidth="1"/>
    <col min="3" max="3" width="34" customWidth="1"/>
    <col min="4" max="4" width="33.28515625" customWidth="1"/>
    <col min="5" max="6" width="6.7109375" customWidth="1"/>
    <col min="7" max="7" width="6.7109375" style="13" customWidth="1"/>
    <col min="8" max="9" width="6.7109375" customWidth="1"/>
    <col min="10" max="11" width="9.7109375" customWidth="1"/>
    <col min="12" max="12" width="4.5703125" customWidth="1"/>
    <col min="13" max="13" width="4.42578125" customWidth="1"/>
    <col min="14" max="14" width="4.5703125" customWidth="1"/>
    <col min="15" max="15" width="4.140625" customWidth="1"/>
    <col min="16" max="17" width="5" customWidth="1"/>
    <col min="18" max="18" width="4.7109375" customWidth="1"/>
    <col min="19" max="19" width="5.28515625" customWidth="1"/>
    <col min="20" max="20" width="4.42578125" customWidth="1"/>
    <col min="21" max="21" width="5" customWidth="1"/>
    <col min="22" max="22" width="4.28515625" customWidth="1"/>
    <col min="23" max="23" width="4.7109375" customWidth="1"/>
    <col min="24" max="24" width="4.5703125" customWidth="1"/>
    <col min="25" max="26" width="4.140625" customWidth="1"/>
    <col min="27" max="27" width="4.7109375" customWidth="1"/>
    <col min="28" max="28" width="5.5703125" customWidth="1"/>
    <col min="29" max="29" width="4.42578125" customWidth="1"/>
    <col min="30" max="30" width="3.85546875" customWidth="1"/>
  </cols>
  <sheetData>
    <row r="1" spans="2:11" ht="8.25" customHeight="1" thickBot="1"/>
    <row r="2" spans="2:11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2"/>
    </row>
    <row r="3" spans="2:11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5"/>
    </row>
    <row r="4" spans="2:11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8"/>
    </row>
    <row r="6" spans="2:11" ht="26.25">
      <c r="B6" s="196" t="s">
        <v>32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2:11" ht="15.75" thickBot="1"/>
    <row r="8" spans="2:11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1" ht="15.75" thickBot="1">
      <c r="F9" s="44"/>
      <c r="G9" s="44"/>
      <c r="H9" s="44"/>
      <c r="I9" s="44"/>
    </row>
    <row r="10" spans="2:11" ht="15.75" thickBot="1">
      <c r="C10" s="3"/>
      <c r="D10" s="3"/>
      <c r="E10" s="178" t="s">
        <v>17</v>
      </c>
      <c r="F10" s="179"/>
      <c r="G10" s="179"/>
      <c r="H10" s="179"/>
      <c r="I10" s="180"/>
    </row>
    <row r="11" spans="2:11" ht="15.7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4.9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4.9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4.9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4.9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4.9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4.9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4.9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4.9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4.9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4.9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4.9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4.9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4.9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4.9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4.9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.75" thickBot="1">
      <c r="G27"/>
    </row>
    <row r="28" spans="2:11" ht="19.5" thickBot="1">
      <c r="E28" s="197" t="s">
        <v>23</v>
      </c>
      <c r="F28" s="198"/>
      <c r="G28" s="198"/>
      <c r="H28" s="199"/>
    </row>
    <row r="29" spans="2:11" ht="18" customHeight="1">
      <c r="E29" s="41"/>
      <c r="G29"/>
      <c r="H29" s="42"/>
    </row>
    <row r="30" spans="2:11" ht="18" customHeight="1">
      <c r="E30" s="41"/>
      <c r="G30"/>
      <c r="H30" s="42"/>
    </row>
    <row r="31" spans="2:11" ht="18" customHeight="1" thickBot="1">
      <c r="E31" s="43"/>
      <c r="F31" s="44"/>
      <c r="G31" s="44"/>
      <c r="H31" s="45"/>
    </row>
    <row r="32" spans="2:11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5"/>
  <cols>
    <col min="1" max="1" width="1" customWidth="1"/>
    <col min="2" max="2" width="5.28515625" style="49" customWidth="1"/>
    <col min="3" max="3" width="34" customWidth="1"/>
    <col min="4" max="4" width="33.28515625" customWidth="1"/>
    <col min="5" max="6" width="5.7109375" customWidth="1"/>
    <col min="7" max="7" width="5.7109375" style="13" customWidth="1"/>
    <col min="8" max="24" width="5.7109375" customWidth="1"/>
    <col min="25" max="26" width="9.7109375" customWidth="1"/>
    <col min="27" max="27" width="4.5703125" customWidth="1"/>
    <col min="28" max="28" width="4.42578125" customWidth="1"/>
    <col min="29" max="29" width="4.5703125" customWidth="1"/>
    <col min="30" max="30" width="4.140625" customWidth="1"/>
    <col min="31" max="32" width="5" customWidth="1"/>
    <col min="33" max="33" width="4.7109375" customWidth="1"/>
    <col min="34" max="34" width="5.28515625" customWidth="1"/>
    <col min="35" max="35" width="4.42578125" customWidth="1"/>
    <col min="36" max="36" width="5" customWidth="1"/>
    <col min="37" max="37" width="4.28515625" customWidth="1"/>
    <col min="38" max="38" width="4.7109375" customWidth="1"/>
    <col min="39" max="39" width="4.5703125" customWidth="1"/>
    <col min="40" max="41" width="4.140625" customWidth="1"/>
    <col min="42" max="42" width="4.7109375" customWidth="1"/>
    <col min="43" max="43" width="5.5703125" customWidth="1"/>
    <col min="44" max="44" width="4.42578125" customWidth="1"/>
    <col min="45" max="45" width="3.85546875" customWidth="1"/>
  </cols>
  <sheetData>
    <row r="1" spans="2:26" ht="8.25" customHeight="1" thickBot="1"/>
    <row r="2" spans="2:26" ht="15" customHeight="1">
      <c r="B2" s="200" t="s">
        <v>37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</row>
    <row r="3" spans="2:26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5"/>
    </row>
    <row r="4" spans="2:26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8"/>
    </row>
    <row r="6" spans="2:26" ht="26.25">
      <c r="B6" s="196" t="s">
        <v>38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spans="2:26" ht="15.75" thickBot="1"/>
    <row r="8" spans="2:26" ht="24.75" customHeight="1" thickBot="1">
      <c r="C8" s="59" t="s">
        <v>2</v>
      </c>
      <c r="D8" s="94"/>
      <c r="E8" s="46"/>
      <c r="F8" s="46"/>
      <c r="G8" s="58"/>
      <c r="H8" s="46"/>
      <c r="I8" s="47"/>
    </row>
    <row r="9" spans="2:26" ht="15.7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.7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</row>
    <row r="11" spans="2:26" ht="15.75" thickBot="1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.75" thickBot="1">
      <c r="G27"/>
    </row>
    <row r="28" spans="2:26" ht="19.5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</row>
    <row r="29" spans="2:26" ht="23.1" customHeight="1">
      <c r="E29" s="41"/>
      <c r="G29"/>
      <c r="H29" s="42"/>
      <c r="J29" s="41"/>
      <c r="M29" s="42"/>
      <c r="O29" s="41"/>
      <c r="R29" s="42"/>
      <c r="T29" s="41"/>
      <c r="W29" s="42"/>
    </row>
    <row r="30" spans="2:26" ht="23.1" customHeight="1">
      <c r="E30" s="41"/>
      <c r="G30"/>
      <c r="H30" s="42"/>
      <c r="J30" s="41"/>
      <c r="M30" s="42"/>
      <c r="O30" s="41"/>
      <c r="R30" s="42"/>
      <c r="T30" s="41"/>
      <c r="W30" s="42"/>
    </row>
    <row r="31" spans="2:26" ht="23.1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5"/>
  <cols>
    <col min="1" max="1" width="1" customWidth="1"/>
    <col min="2" max="2" width="4" style="49" customWidth="1"/>
    <col min="3" max="3" width="34.140625" customWidth="1"/>
    <col min="4" max="4" width="33" customWidth="1"/>
    <col min="5" max="6" width="5.28515625" customWidth="1"/>
    <col min="7" max="7" width="5.28515625" style="13" customWidth="1"/>
    <col min="8" max="34" width="5.28515625" customWidth="1"/>
    <col min="35" max="36" width="8.85546875" customWidth="1"/>
    <col min="37" max="37" width="4.5703125" customWidth="1"/>
    <col min="38" max="38" width="4.42578125" customWidth="1"/>
    <col min="39" max="39" width="4.5703125" customWidth="1"/>
    <col min="40" max="40" width="4.140625" customWidth="1"/>
    <col min="41" max="42" width="5" customWidth="1"/>
    <col min="43" max="43" width="4.7109375" customWidth="1"/>
    <col min="44" max="44" width="5.28515625" customWidth="1"/>
    <col min="45" max="45" width="4.42578125" customWidth="1"/>
    <col min="46" max="46" width="5" customWidth="1"/>
    <col min="47" max="47" width="4.28515625" customWidth="1"/>
    <col min="48" max="48" width="4.7109375" customWidth="1"/>
    <col min="49" max="49" width="4.5703125" customWidth="1"/>
    <col min="50" max="51" width="4.140625" customWidth="1"/>
    <col min="52" max="52" width="4.7109375" customWidth="1"/>
    <col min="53" max="53" width="5.5703125" customWidth="1"/>
    <col min="54" max="54" width="4.42578125" customWidth="1"/>
    <col min="55" max="55" width="3.85546875" customWidth="1"/>
  </cols>
  <sheetData>
    <row r="1" spans="2:36" ht="8.25" customHeight="1" thickBot="1"/>
    <row r="2" spans="2:36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2"/>
    </row>
    <row r="3" spans="2:36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5"/>
    </row>
    <row r="4" spans="2:36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8"/>
    </row>
    <row r="7" spans="2:36" ht="29.25" thickBot="1">
      <c r="B7" s="212" t="s">
        <v>35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</row>
    <row r="8" spans="2:36" ht="27" customHeight="1" thickBot="1">
      <c r="C8" s="64" t="s">
        <v>2</v>
      </c>
      <c r="D8" s="213"/>
      <c r="E8" s="213"/>
      <c r="F8" s="213"/>
      <c r="G8" s="213"/>
      <c r="H8" s="213"/>
      <c r="I8" s="214"/>
    </row>
    <row r="9" spans="2:36" ht="15.7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</row>
    <row r="11" spans="2:36" s="67" customFormat="1" ht="20.25" customHeight="1" thickBot="1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0.9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0.9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0.9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0.9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0.9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0.9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0.9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0.9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0.9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0.9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0.9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0.9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0.9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0.9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0.9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.75" thickBot="1">
      <c r="G27"/>
    </row>
    <row r="28" spans="2:36" ht="19.5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</row>
    <row r="29" spans="2:36" ht="23.1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5"/>
  <cols>
    <col min="1" max="1" width="1" customWidth="1"/>
    <col min="2" max="2" width="4.28515625" style="49" customWidth="1"/>
    <col min="3" max="3" width="35" customWidth="1"/>
    <col min="4" max="4" width="33.7109375" customWidth="1"/>
    <col min="5" max="6" width="5.5703125" customWidth="1"/>
    <col min="7" max="7" width="5.5703125" style="13" customWidth="1"/>
    <col min="8" max="39" width="5.5703125" customWidth="1"/>
    <col min="40" max="40" width="10.28515625" bestFit="1" customWidth="1"/>
    <col min="41" max="41" width="9.28515625" bestFit="1" customWidth="1"/>
    <col min="42" max="42" width="4.5703125" customWidth="1"/>
    <col min="43" max="43" width="4.42578125" customWidth="1"/>
    <col min="44" max="44" width="4.5703125" customWidth="1"/>
    <col min="45" max="45" width="4.140625" customWidth="1"/>
    <col min="46" max="47" width="5" customWidth="1"/>
    <col min="48" max="48" width="4.7109375" customWidth="1"/>
    <col min="49" max="49" width="5.28515625" customWidth="1"/>
    <col min="50" max="50" width="4.42578125" customWidth="1"/>
    <col min="51" max="51" width="5" customWidth="1"/>
    <col min="52" max="52" width="4.28515625" customWidth="1"/>
    <col min="53" max="53" width="4.7109375" customWidth="1"/>
    <col min="54" max="54" width="4.5703125" customWidth="1"/>
    <col min="55" max="56" width="4.140625" customWidth="1"/>
    <col min="57" max="57" width="4.7109375" customWidth="1"/>
    <col min="58" max="58" width="5.5703125" customWidth="1"/>
    <col min="59" max="59" width="4.42578125" customWidth="1"/>
    <col min="60" max="60" width="3.85546875" customWidth="1"/>
  </cols>
  <sheetData>
    <row r="1" spans="2:41" ht="8.25" customHeight="1" thickBot="1"/>
    <row r="2" spans="2:41" ht="15" customHeight="1">
      <c r="B2" s="215" t="s">
        <v>28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7"/>
    </row>
    <row r="3" spans="2:41" ht="15" customHeight="1">
      <c r="B3" s="218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20"/>
    </row>
    <row r="4" spans="2:41" ht="24.75" customHeight="1" thickBot="1">
      <c r="B4" s="221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3"/>
    </row>
    <row r="6" spans="2:41" ht="30.75">
      <c r="B6" s="81" t="s">
        <v>29</v>
      </c>
      <c r="C6" s="212" t="s">
        <v>30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81"/>
      <c r="AM6" s="81"/>
      <c r="AN6" s="81"/>
      <c r="AO6" s="81"/>
    </row>
    <row r="7" spans="2:41" ht="15.75" thickBot="1"/>
    <row r="8" spans="2:41" ht="30.75" customHeight="1" thickBot="1">
      <c r="C8" s="59" t="s">
        <v>2</v>
      </c>
      <c r="D8" s="46"/>
      <c r="E8" s="46"/>
      <c r="F8" s="46"/>
      <c r="G8" s="58"/>
      <c r="H8" s="46"/>
      <c r="I8" s="47"/>
    </row>
    <row r="9" spans="2:41" ht="15.7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  <c r="AI10" s="209" t="s">
        <v>27</v>
      </c>
      <c r="AJ10" s="210"/>
      <c r="AK10" s="210"/>
      <c r="AL10" s="210"/>
      <c r="AM10" s="211"/>
    </row>
    <row r="11" spans="2:41" s="80" customFormat="1" ht="21" customHeight="1" thickBot="1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3.950000000000003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3.950000000000003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3.950000000000003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3.950000000000003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3.950000000000003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3.950000000000003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3.950000000000003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3.950000000000003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3.950000000000003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3.950000000000003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3.950000000000003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3.950000000000003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3.950000000000003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3.950000000000003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3.950000000000003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.75" thickBot="1">
      <c r="G27"/>
    </row>
    <row r="28" spans="2:41" ht="19.5" thickBot="1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  <c r="AI28" s="197" t="s">
        <v>23</v>
      </c>
      <c r="AJ28" s="198"/>
      <c r="AK28" s="198"/>
      <c r="AL28" s="199"/>
    </row>
    <row r="29" spans="2:41" ht="23.1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0"/>
  <sheetViews>
    <sheetView tabSelected="1" zoomScale="54" zoomScaleNormal="58" workbookViewId="0">
      <selection activeCell="Q14" sqref="Q14"/>
    </sheetView>
  </sheetViews>
  <sheetFormatPr baseColWidth="10" defaultRowHeight="15"/>
  <cols>
    <col min="1" max="1" width="1" customWidth="1"/>
    <col min="2" max="2" width="5.28515625" style="49" customWidth="1"/>
    <col min="3" max="3" width="32.5703125" customWidth="1"/>
    <col min="4" max="4" width="32.140625" customWidth="1"/>
    <col min="5" max="5" width="11.140625" customWidth="1"/>
    <col min="6" max="6" width="9" bestFit="1" customWidth="1"/>
    <col min="7" max="7" width="10.85546875" style="13" customWidth="1"/>
    <col min="8" max="8" width="10" customWidth="1"/>
    <col min="9" max="9" width="12.42578125" bestFit="1" customWidth="1"/>
    <col min="10" max="10" width="8.85546875" bestFit="1" customWidth="1"/>
    <col min="11" max="11" width="11.140625" customWidth="1"/>
    <col min="12" max="12" width="12.42578125" customWidth="1"/>
    <col min="13" max="13" width="11.42578125" customWidth="1"/>
    <col min="14" max="14" width="12.42578125" bestFit="1" customWidth="1"/>
    <col min="15" max="16" width="9" bestFit="1" customWidth="1"/>
    <col min="17" max="17" width="11.7109375" customWidth="1"/>
    <col min="18" max="18" width="9" bestFit="1" customWidth="1"/>
    <col min="19" max="19" width="12.42578125" bestFit="1" customWidth="1"/>
    <col min="20" max="20" width="9" bestFit="1" customWidth="1"/>
    <col min="21" max="21" width="13.85546875" bestFit="1" customWidth="1"/>
    <col min="22" max="22" width="9" bestFit="1" customWidth="1"/>
    <col min="23" max="23" width="10.28515625" bestFit="1" customWidth="1"/>
    <col min="24" max="24" width="12.42578125" bestFit="1" customWidth="1"/>
    <col min="25" max="27" width="9" bestFit="1" customWidth="1"/>
    <col min="28" max="28" width="5.5703125" customWidth="1"/>
    <col min="29" max="29" width="12.42578125" bestFit="1" customWidth="1"/>
    <col min="30" max="30" width="8.7109375" bestFit="1" customWidth="1"/>
    <col min="31" max="31" width="12.85546875" bestFit="1" customWidth="1"/>
    <col min="32" max="32" width="4.5703125" customWidth="1"/>
    <col min="33" max="33" width="4.42578125" customWidth="1"/>
    <col min="34" max="34" width="4.5703125" customWidth="1"/>
    <col min="35" max="35" width="4.140625" customWidth="1"/>
    <col min="36" max="37" width="5" customWidth="1"/>
    <col min="38" max="38" width="4.7109375" customWidth="1"/>
    <col min="39" max="39" width="5.28515625" customWidth="1"/>
    <col min="40" max="40" width="4.42578125" customWidth="1"/>
    <col min="41" max="41" width="5" customWidth="1"/>
    <col min="42" max="42" width="4.28515625" customWidth="1"/>
    <col min="43" max="43" width="4.7109375" customWidth="1"/>
    <col min="44" max="44" width="4.5703125" customWidth="1"/>
    <col min="45" max="46" width="4.140625" customWidth="1"/>
    <col min="47" max="47" width="4.7109375" customWidth="1"/>
    <col min="48" max="48" width="5.5703125" customWidth="1"/>
    <col min="49" max="49" width="4.42578125" customWidth="1"/>
    <col min="50" max="50" width="3.85546875" customWidth="1"/>
  </cols>
  <sheetData>
    <row r="1" spans="2:31" ht="8.25" customHeight="1" thickBot="1"/>
    <row r="2" spans="2:31" ht="15" customHeight="1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2"/>
    </row>
    <row r="3" spans="2:31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</row>
    <row r="4" spans="2:31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8"/>
    </row>
    <row r="6" spans="2:31" ht="26.2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</row>
    <row r="7" spans="2:31" ht="15.75" thickBot="1"/>
    <row r="8" spans="2:31" ht="29.25" customHeight="1" thickBot="1">
      <c r="C8" s="59" t="s">
        <v>2</v>
      </c>
      <c r="D8" s="46" t="s">
        <v>41</v>
      </c>
      <c r="E8" s="46"/>
      <c r="F8" s="46"/>
      <c r="G8" s="58"/>
      <c r="H8" s="46"/>
      <c r="I8" s="47"/>
    </row>
    <row r="9" spans="2:31" ht="15.7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.75" thickBot="1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</row>
    <row r="11" spans="2:31" ht="15.7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3"/>
      <c r="S11" s="54" t="s">
        <v>16</v>
      </c>
      <c r="T11" s="54" t="s">
        <v>15</v>
      </c>
    </row>
    <row r="12" spans="2:31" ht="30" customHeight="1" thickBot="1">
      <c r="B12" s="61">
        <v>1</v>
      </c>
      <c r="C12" s="102" t="s">
        <v>62</v>
      </c>
      <c r="D12" s="103" t="s">
        <v>61</v>
      </c>
      <c r="E12" s="106">
        <v>10</v>
      </c>
      <c r="F12" s="107">
        <v>9</v>
      </c>
      <c r="G12" s="107">
        <v>10</v>
      </c>
      <c r="H12" s="108">
        <v>10</v>
      </c>
      <c r="I12" s="118">
        <f t="shared" ref="I12:I16" si="0">(AVERAGE(E12:G12)+H12)/2</f>
        <v>9.8333333333333321</v>
      </c>
      <c r="J12" s="109">
        <v>9</v>
      </c>
      <c r="K12" s="116">
        <v>10</v>
      </c>
      <c r="L12" s="110">
        <v>10</v>
      </c>
      <c r="M12" s="111">
        <v>10</v>
      </c>
      <c r="N12" s="118">
        <f>(AVERAGE(J12:L12)+M12)/2</f>
        <v>9.8333333333333321</v>
      </c>
      <c r="O12" s="106">
        <v>7</v>
      </c>
      <c r="P12" s="107">
        <v>8.6</v>
      </c>
      <c r="Q12" s="107">
        <v>10</v>
      </c>
      <c r="R12" s="118">
        <f>(AVERAGE(O12:Q12))</f>
        <v>8.5333333333333332</v>
      </c>
      <c r="S12" s="106"/>
      <c r="T12" s="119">
        <f>AVERAGE(I12,N12,R12,S12)</f>
        <v>9.3999999999999986</v>
      </c>
    </row>
    <row r="13" spans="2:31" ht="30" customHeight="1" thickBot="1">
      <c r="B13" s="62">
        <v>2</v>
      </c>
      <c r="C13" s="104"/>
      <c r="D13" s="105"/>
      <c r="E13" s="112"/>
      <c r="F13" s="113"/>
      <c r="G13" s="113"/>
      <c r="H13" s="114"/>
      <c r="I13" s="118" t="e">
        <f t="shared" si="0"/>
        <v>#DIV/0!</v>
      </c>
      <c r="J13" s="115"/>
      <c r="K13" s="116"/>
      <c r="L13" s="116"/>
      <c r="M13" s="117"/>
      <c r="N13" s="118" t="e">
        <f t="shared" ref="N13" si="1">(AVERAGE(J13:L13)+M13)/2</f>
        <v>#DIV/0!</v>
      </c>
      <c r="O13" s="112"/>
      <c r="P13" s="113"/>
      <c r="Q13" s="113"/>
      <c r="R13" s="118" t="e">
        <f>(AVERAGE(O13:Q13)+#REF!)/2</f>
        <v>#DIV/0!</v>
      </c>
      <c r="S13" s="112"/>
      <c r="T13" s="119" t="e">
        <f>AVERAGE(I13,N13,R13,#REF!,#REF!,S13)</f>
        <v>#REF!</v>
      </c>
    </row>
    <row r="14" spans="2:31" ht="30" customHeight="1" thickBot="1">
      <c r="B14" s="62">
        <v>3</v>
      </c>
      <c r="C14" s="139"/>
      <c r="D14" s="140"/>
      <c r="E14" s="141"/>
      <c r="F14" s="142"/>
      <c r="G14" s="142"/>
      <c r="H14" s="143"/>
      <c r="I14" s="118" t="e">
        <f t="shared" si="0"/>
        <v>#DIV/0!</v>
      </c>
      <c r="J14" s="144"/>
      <c r="K14" s="145"/>
      <c r="L14" s="145"/>
      <c r="M14" s="146"/>
      <c r="N14" s="118" t="e">
        <f t="shared" ref="N14:N16" si="2">(AVERAGE(J14:L14)+M14)/2</f>
        <v>#DIV/0!</v>
      </c>
      <c r="O14" s="141"/>
      <c r="P14" s="142"/>
      <c r="Q14" s="142"/>
      <c r="R14" s="118" t="e">
        <f>(AVERAGE(O14:Q14)+#REF!)/2</f>
        <v>#DIV/0!</v>
      </c>
      <c r="S14" s="141"/>
      <c r="T14" s="147" t="e">
        <f>AVERAGE(I14,N14,R14,#REF!,#REF!,S14)</f>
        <v>#REF!</v>
      </c>
    </row>
    <row r="15" spans="2:31" ht="30" customHeight="1" thickBot="1">
      <c r="B15" s="177">
        <v>4</v>
      </c>
      <c r="C15" s="139"/>
      <c r="D15" s="140"/>
      <c r="E15" s="141"/>
      <c r="F15" s="142"/>
      <c r="G15" s="142"/>
      <c r="H15" s="143"/>
      <c r="I15" s="118" t="e">
        <f t="shared" si="0"/>
        <v>#DIV/0!</v>
      </c>
      <c r="J15" s="144"/>
      <c r="K15" s="145"/>
      <c r="L15" s="145"/>
      <c r="M15" s="146"/>
      <c r="N15" s="118" t="e">
        <f t="shared" si="2"/>
        <v>#DIV/0!</v>
      </c>
      <c r="O15" s="141"/>
      <c r="P15" s="142"/>
      <c r="Q15" s="142"/>
      <c r="R15" s="118" t="e">
        <f>(AVERAGE(O15:Q15)+#REF!)/2</f>
        <v>#DIV/0!</v>
      </c>
      <c r="S15" s="141"/>
      <c r="T15" s="147" t="e">
        <f>AVERAGE(I15,N15,R15,#REF!,#REF!,S15)</f>
        <v>#REF!</v>
      </c>
    </row>
    <row r="16" spans="2:31" ht="30" customHeight="1" thickBot="1">
      <c r="B16" s="62">
        <v>7</v>
      </c>
      <c r="C16" s="104"/>
      <c r="D16" s="105"/>
      <c r="E16" s="121"/>
      <c r="F16" s="131"/>
      <c r="G16" s="131"/>
      <c r="H16" s="132"/>
      <c r="I16" s="123" t="e">
        <f t="shared" si="0"/>
        <v>#DIV/0!</v>
      </c>
      <c r="J16" s="157"/>
      <c r="K16" s="158"/>
      <c r="L16" s="158"/>
      <c r="M16" s="159"/>
      <c r="N16" s="123" t="e">
        <f t="shared" si="2"/>
        <v>#DIV/0!</v>
      </c>
      <c r="O16" s="121"/>
      <c r="P16" s="131"/>
      <c r="Q16" s="131"/>
      <c r="R16" s="123" t="e">
        <f>(AVERAGE(O16:Q16)+#REF!)/2</f>
        <v>#DIV/0!</v>
      </c>
      <c r="S16" s="121"/>
      <c r="T16" s="122" t="e">
        <f>AVERAGE(I16,N16,R16,#REF!,#REF!,S16)</f>
        <v>#REF!</v>
      </c>
    </row>
    <row r="17" spans="2:28" ht="30" customHeight="1" thickBot="1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6"/>
      <c r="S17" s="27"/>
      <c r="T17" s="24"/>
    </row>
    <row r="18" spans="2:28" ht="30" customHeight="1" thickBot="1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6"/>
      <c r="S18" s="27"/>
      <c r="T18" s="24"/>
    </row>
    <row r="19" spans="2:28" ht="30" customHeight="1" thickBot="1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6"/>
      <c r="S19" s="27"/>
      <c r="T19" s="24"/>
    </row>
    <row r="20" spans="2:28" ht="30" customHeight="1" thickBot="1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6"/>
      <c r="S20" s="27"/>
      <c r="T20" s="24"/>
    </row>
    <row r="21" spans="2:28" ht="30" customHeight="1" thickBot="1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6"/>
      <c r="S21" s="27"/>
      <c r="T21" s="24"/>
    </row>
    <row r="22" spans="2:28" ht="30" customHeight="1" thickBot="1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6"/>
      <c r="S22" s="27"/>
      <c r="T22" s="24"/>
    </row>
    <row r="23" spans="2:28" ht="30" customHeight="1" thickBot="1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8"/>
      <c r="S23" s="85"/>
      <c r="T23" s="93"/>
    </row>
    <row r="24" spans="2:28" ht="30" customHeight="1" thickBot="1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55"/>
      <c r="S24" s="28"/>
      <c r="T24" s="57"/>
    </row>
    <row r="25" spans="2:28" ht="15.75" thickBot="1">
      <c r="G25"/>
    </row>
    <row r="26" spans="2:28" ht="19.5" thickBot="1">
      <c r="E26" s="197" t="s">
        <v>23</v>
      </c>
      <c r="F26" s="198"/>
      <c r="G26" s="198"/>
      <c r="H26" s="199"/>
      <c r="J26" s="197" t="s">
        <v>23</v>
      </c>
      <c r="K26" s="198"/>
      <c r="L26" s="198"/>
      <c r="M26" s="199"/>
      <c r="O26" s="197" t="s">
        <v>23</v>
      </c>
      <c r="P26" s="198"/>
      <c r="Q26" s="198"/>
      <c r="R26" s="199"/>
      <c r="T26" s="197" t="s">
        <v>23</v>
      </c>
      <c r="U26" s="198"/>
      <c r="V26" s="198"/>
      <c r="W26" s="199"/>
      <c r="Y26" s="197" t="s">
        <v>23</v>
      </c>
      <c r="Z26" s="198"/>
      <c r="AA26" s="198"/>
      <c r="AB26" s="199"/>
    </row>
    <row r="27" spans="2:28" ht="23.1" customHeight="1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28" ht="23.1" customHeight="1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28" ht="23.1" customHeight="1" thickBot="1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28">
      <c r="G30"/>
    </row>
  </sheetData>
  <sortState ref="C12:AE15">
    <sortCondition ref="C12:C15"/>
  </sortState>
  <dataConsolidate/>
  <mergeCells count="10">
    <mergeCell ref="E26:H26"/>
    <mergeCell ref="J26:M26"/>
    <mergeCell ref="O26:R26"/>
    <mergeCell ref="T26:W26"/>
    <mergeCell ref="Y26:AB26"/>
    <mergeCell ref="B2:AE4"/>
    <mergeCell ref="B6:AE6"/>
    <mergeCell ref="E10:I10"/>
    <mergeCell ref="J10:N10"/>
    <mergeCell ref="O10:S10"/>
  </mergeCells>
  <phoneticPr fontId="36" type="noConversion"/>
  <conditionalFormatting sqref="E12:T15">
    <cfRule type="cellIs" dxfId="6" priority="2" operator="lessThan">
      <formula>7</formula>
    </cfRule>
  </conditionalFormatting>
  <conditionalFormatting sqref="T12:T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O12:Q24 E12:H24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33"/>
  <sheetViews>
    <sheetView topLeftCell="A4" zoomScale="46" zoomScaleNormal="70" workbookViewId="0">
      <selection activeCell="Y16" sqref="Y16"/>
    </sheetView>
  </sheetViews>
  <sheetFormatPr baseColWidth="10" defaultRowHeight="15"/>
  <cols>
    <col min="1" max="1" width="1" customWidth="1"/>
    <col min="2" max="2" width="5.28515625" style="49" customWidth="1"/>
    <col min="3" max="3" width="32.5703125" customWidth="1"/>
    <col min="4" max="4" width="32.140625" customWidth="1"/>
    <col min="5" max="5" width="9" bestFit="1" customWidth="1"/>
    <col min="6" max="6" width="9.140625" bestFit="1" customWidth="1"/>
    <col min="7" max="7" width="9.140625" customWidth="1"/>
    <col min="8" max="8" width="9.28515625" style="13" customWidth="1"/>
    <col min="9" max="9" width="8.7109375" bestFit="1" customWidth="1"/>
    <col min="10" max="10" width="12.42578125" bestFit="1" customWidth="1"/>
    <col min="11" max="11" width="8.7109375" bestFit="1" customWidth="1"/>
    <col min="12" max="12" width="9.140625" bestFit="1" customWidth="1"/>
    <col min="13" max="13" width="9" bestFit="1" customWidth="1"/>
    <col min="14" max="14" width="8.7109375" bestFit="1" customWidth="1"/>
    <col min="15" max="15" width="12.42578125" bestFit="1" customWidth="1"/>
    <col min="16" max="16" width="9.140625" bestFit="1" customWidth="1"/>
    <col min="17" max="17" width="8.7109375" bestFit="1" customWidth="1"/>
    <col min="18" max="18" width="9.140625" bestFit="1" customWidth="1"/>
    <col min="19" max="19" width="8.7109375" bestFit="1" customWidth="1"/>
    <col min="20" max="20" width="12.42578125" bestFit="1" customWidth="1"/>
    <col min="21" max="23" width="9.140625" bestFit="1" customWidth="1"/>
    <col min="24" max="24" width="8.5703125" bestFit="1" customWidth="1"/>
    <col min="25" max="25" width="12.42578125" bestFit="1" customWidth="1"/>
    <col min="26" max="26" width="9" bestFit="1" customWidth="1"/>
    <col min="27" max="27" width="13" bestFit="1" customWidth="1"/>
    <col min="28" max="28" width="9" bestFit="1" customWidth="1"/>
    <col min="29" max="29" width="5.7109375" customWidth="1"/>
    <col min="30" max="30" width="8.5703125" bestFit="1" customWidth="1"/>
    <col min="31" max="31" width="8.85546875" customWidth="1"/>
    <col min="32" max="32" width="7.28515625" bestFit="1" customWidth="1"/>
    <col min="33" max="33" width="4.5703125" customWidth="1"/>
    <col min="34" max="34" width="4.42578125" customWidth="1"/>
    <col min="35" max="35" width="4.5703125" customWidth="1"/>
    <col min="36" max="36" width="4.140625" customWidth="1"/>
    <col min="37" max="38" width="5" customWidth="1"/>
    <col min="39" max="39" width="4.7109375" customWidth="1"/>
    <col min="40" max="40" width="5.28515625" customWidth="1"/>
    <col min="41" max="41" width="4.42578125" customWidth="1"/>
    <col min="42" max="42" width="5" customWidth="1"/>
    <col min="43" max="43" width="4.28515625" customWidth="1"/>
    <col min="44" max="44" width="4.7109375" customWidth="1"/>
    <col min="45" max="45" width="4.5703125" customWidth="1"/>
    <col min="46" max="47" width="4.140625" customWidth="1"/>
    <col min="48" max="48" width="4.7109375" customWidth="1"/>
    <col min="49" max="49" width="5.5703125" customWidth="1"/>
    <col min="50" max="50" width="4.42578125" customWidth="1"/>
    <col min="51" max="51" width="3.85546875" customWidth="1"/>
  </cols>
  <sheetData>
    <row r="1" spans="2:32" ht="8.25" customHeight="1" thickBot="1"/>
    <row r="2" spans="2:32" ht="15" customHeight="1">
      <c r="B2" s="224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2"/>
    </row>
    <row r="3" spans="2:32" ht="15" customHeight="1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5"/>
    </row>
    <row r="4" spans="2:32" ht="20.25" customHeight="1" thickBot="1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8"/>
    </row>
    <row r="6" spans="2:32" ht="26.2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</row>
    <row r="7" spans="2:32" ht="15.75" thickBot="1"/>
    <row r="8" spans="2:32" ht="29.25" customHeight="1" thickBot="1">
      <c r="C8" s="59" t="s">
        <v>2</v>
      </c>
      <c r="D8" s="46" t="s">
        <v>42</v>
      </c>
      <c r="E8" s="46"/>
      <c r="F8" s="46"/>
      <c r="G8" s="46"/>
      <c r="H8" s="58"/>
      <c r="I8" s="46"/>
      <c r="J8" s="47"/>
    </row>
    <row r="9" spans="2:32" ht="15.75" thickBot="1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.75" thickBot="1">
      <c r="C10" s="3"/>
      <c r="D10" s="3"/>
      <c r="E10" s="178" t="s">
        <v>17</v>
      </c>
      <c r="F10" s="179"/>
      <c r="G10" s="179"/>
      <c r="H10" s="179"/>
      <c r="I10" s="179"/>
      <c r="J10" s="180"/>
      <c r="K10" s="178" t="s">
        <v>18</v>
      </c>
      <c r="L10" s="179"/>
      <c r="M10" s="179"/>
      <c r="N10" s="179"/>
      <c r="O10" s="180"/>
      <c r="P10" s="178" t="s">
        <v>19</v>
      </c>
      <c r="Q10" s="179"/>
      <c r="R10" s="179"/>
      <c r="S10" s="179"/>
      <c r="T10" s="180"/>
      <c r="U10" s="178" t="s">
        <v>20</v>
      </c>
      <c r="V10" s="179"/>
      <c r="W10" s="179"/>
      <c r="X10" s="179"/>
      <c r="Y10" s="180"/>
      <c r="Z10" s="178" t="s">
        <v>21</v>
      </c>
      <c r="AA10" s="179"/>
      <c r="AB10" s="179"/>
      <c r="AC10" s="179"/>
      <c r="AD10" s="180"/>
    </row>
    <row r="11" spans="2:32" ht="15.7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>
      <c r="B12" s="61">
        <v>1</v>
      </c>
      <c r="C12" s="125" t="s">
        <v>44</v>
      </c>
      <c r="D12" s="126" t="s">
        <v>45</v>
      </c>
      <c r="E12" s="120">
        <v>10</v>
      </c>
      <c r="F12" s="133">
        <v>8.07</v>
      </c>
      <c r="G12" s="133">
        <v>5</v>
      </c>
      <c r="H12" s="133">
        <v>8.9</v>
      </c>
      <c r="I12" s="135">
        <v>8</v>
      </c>
      <c r="J12" s="123">
        <f t="shared" ref="J12:J17" si="0">(AVERAGE(E12:H12)+I12)/2</f>
        <v>7.9962499999999999</v>
      </c>
      <c r="K12" s="136">
        <v>10</v>
      </c>
      <c r="L12" s="137">
        <v>8.3000000000000007</v>
      </c>
      <c r="M12" s="137">
        <v>6</v>
      </c>
      <c r="N12" s="138">
        <v>6</v>
      </c>
      <c r="O12" s="123">
        <f t="shared" ref="O12:O17" si="1">(AVERAGE(K12:M12)+N12)/2</f>
        <v>7.05</v>
      </c>
      <c r="P12" s="120">
        <v>8.3000000000000007</v>
      </c>
      <c r="Q12" s="133">
        <v>10</v>
      </c>
      <c r="R12" s="133">
        <v>10</v>
      </c>
      <c r="S12" s="135">
        <v>7</v>
      </c>
      <c r="T12" s="123">
        <f t="shared" ref="T12:T17" si="2">(AVERAGE(P12:R12)+S12)/2</f>
        <v>8.2166666666666668</v>
      </c>
      <c r="U12" s="120">
        <v>8</v>
      </c>
      <c r="V12" s="133">
        <v>10</v>
      </c>
      <c r="W12" s="133">
        <v>9</v>
      </c>
      <c r="X12" s="135">
        <v>6.25</v>
      </c>
      <c r="Y12" s="123">
        <f>(AVERAGE(U12:W12)+X12)/2</f>
        <v>7.625</v>
      </c>
      <c r="Z12" s="120"/>
      <c r="AA12" s="133"/>
      <c r="AB12" s="133"/>
      <c r="AC12" s="135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>
      <c r="B13" s="62">
        <v>2</v>
      </c>
      <c r="C13" s="165" t="s">
        <v>46</v>
      </c>
      <c r="D13" s="166" t="s">
        <v>47</v>
      </c>
      <c r="E13" s="167">
        <v>10</v>
      </c>
      <c r="F13" s="168">
        <v>7.85</v>
      </c>
      <c r="G13" s="168">
        <v>7</v>
      </c>
      <c r="H13" s="168">
        <v>7.2</v>
      </c>
      <c r="I13" s="169"/>
      <c r="J13" s="170">
        <f t="shared" si="0"/>
        <v>4.0062500000000005</v>
      </c>
      <c r="K13" s="171"/>
      <c r="L13" s="172"/>
      <c r="M13" s="172"/>
      <c r="N13" s="173"/>
      <c r="O13" s="170" t="e">
        <f t="shared" si="1"/>
        <v>#DIV/0!</v>
      </c>
      <c r="P13" s="174"/>
      <c r="Q13" s="168"/>
      <c r="R13" s="168"/>
      <c r="S13" s="169"/>
      <c r="T13" s="170" t="e">
        <f t="shared" si="2"/>
        <v>#DIV/0!</v>
      </c>
      <c r="U13" s="174"/>
      <c r="V13" s="168"/>
      <c r="W13" s="168"/>
      <c r="X13" s="169"/>
      <c r="Y13" s="170" t="e">
        <f>(AVERAGE(U13:W13)+X13)/2</f>
        <v>#DIV/0!</v>
      </c>
      <c r="Z13" s="174"/>
      <c r="AA13" s="175"/>
      <c r="AB13" s="168"/>
      <c r="AC13" s="169"/>
      <c r="AD13" s="170" t="e">
        <f>(AVERAGE(Z13:AB13))</f>
        <v>#DIV/0!</v>
      </c>
      <c r="AE13" s="174"/>
      <c r="AF13" s="176" t="e">
        <f>(AVERAGE(J13,O13,T13,Y13,AD13)+AE13)/2</f>
        <v>#DIV/0!</v>
      </c>
    </row>
    <row r="14" spans="2:32" ht="30" customHeight="1" thickBot="1">
      <c r="B14" s="62">
        <v>3</v>
      </c>
      <c r="C14" s="165" t="s">
        <v>48</v>
      </c>
      <c r="D14" s="166" t="s">
        <v>49</v>
      </c>
      <c r="E14" s="174">
        <v>10</v>
      </c>
      <c r="F14" s="168">
        <v>7.69</v>
      </c>
      <c r="G14" s="168">
        <v>8.9</v>
      </c>
      <c r="H14" s="168">
        <v>8.9</v>
      </c>
      <c r="I14" s="169">
        <v>9</v>
      </c>
      <c r="J14" s="170">
        <f>(AVERAGE(E14:H14)+I14)/2</f>
        <v>8.9362500000000011</v>
      </c>
      <c r="K14" s="171">
        <v>10</v>
      </c>
      <c r="L14" s="172">
        <v>8.3000000000000007</v>
      </c>
      <c r="M14" s="172">
        <v>8</v>
      </c>
      <c r="N14" s="173">
        <v>7</v>
      </c>
      <c r="O14" s="170">
        <f t="shared" si="1"/>
        <v>7.8833333333333337</v>
      </c>
      <c r="P14" s="174">
        <v>5</v>
      </c>
      <c r="Q14" s="168">
        <v>10</v>
      </c>
      <c r="R14" s="168">
        <v>10</v>
      </c>
      <c r="S14" s="169">
        <v>6</v>
      </c>
      <c r="T14" s="170">
        <f t="shared" si="2"/>
        <v>7.166666666666667</v>
      </c>
      <c r="U14" s="174"/>
      <c r="V14" s="168"/>
      <c r="W14" s="168"/>
      <c r="X14" s="169"/>
      <c r="Y14" s="170" t="e">
        <f>(AVERAGE(U14:W14)+X14)/2</f>
        <v>#DIV/0!</v>
      </c>
      <c r="Z14" s="174"/>
      <c r="AA14" s="175"/>
      <c r="AB14" s="168"/>
      <c r="AC14" s="169"/>
      <c r="AD14" s="170" t="e">
        <f t="shared" ref="AD14:AD16" si="3">(AVERAGE(Z14:AB14))</f>
        <v>#DIV/0!</v>
      </c>
      <c r="AE14" s="174"/>
      <c r="AF14" s="176" t="e">
        <f t="shared" ref="AF14:AF17" si="4">(AVERAGE(J14,O14,T14,Y14,AD14)+AE14)/2</f>
        <v>#DIV/0!</v>
      </c>
    </row>
    <row r="15" spans="2:32" ht="30" customHeight="1" thickBot="1">
      <c r="B15" s="62">
        <v>4</v>
      </c>
      <c r="C15" s="148" t="s">
        <v>50</v>
      </c>
      <c r="D15" s="149" t="s">
        <v>51</v>
      </c>
      <c r="E15" s="156">
        <v>10</v>
      </c>
      <c r="F15" s="150">
        <v>8.4499999999999993</v>
      </c>
      <c r="G15" s="150">
        <v>10</v>
      </c>
      <c r="H15" s="150">
        <v>10</v>
      </c>
      <c r="I15" s="151">
        <v>9.5</v>
      </c>
      <c r="J15" s="152">
        <f t="shared" si="0"/>
        <v>9.5562500000000004</v>
      </c>
      <c r="K15" s="153">
        <v>9</v>
      </c>
      <c r="L15" s="154">
        <v>10</v>
      </c>
      <c r="M15" s="154">
        <v>10</v>
      </c>
      <c r="N15" s="155">
        <v>10</v>
      </c>
      <c r="O15" s="152">
        <f t="shared" si="1"/>
        <v>9.8333333333333321</v>
      </c>
      <c r="P15" s="156">
        <v>10</v>
      </c>
      <c r="Q15" s="150">
        <v>9</v>
      </c>
      <c r="R15" s="150">
        <v>10</v>
      </c>
      <c r="S15" s="151">
        <v>10</v>
      </c>
      <c r="T15" s="152">
        <f t="shared" si="2"/>
        <v>9.8333333333333321</v>
      </c>
      <c r="U15" s="121">
        <v>10</v>
      </c>
      <c r="V15" s="131">
        <v>10</v>
      </c>
      <c r="W15" s="131">
        <v>10</v>
      </c>
      <c r="X15" s="132"/>
      <c r="Y15" s="134">
        <f t="shared" ref="Y15:Y16" si="5">(AVERAGE(U15:W15)+X15)/2</f>
        <v>5</v>
      </c>
      <c r="Z15" s="121"/>
      <c r="AA15" s="131"/>
      <c r="AB15" s="131"/>
      <c r="AC15" s="132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>
      <c r="B16" s="62">
        <v>5</v>
      </c>
      <c r="C16" s="148" t="s">
        <v>52</v>
      </c>
      <c r="D16" s="149" t="s">
        <v>53</v>
      </c>
      <c r="E16" s="156">
        <v>10</v>
      </c>
      <c r="F16" s="150">
        <v>7.46</v>
      </c>
      <c r="G16" s="150">
        <v>10</v>
      </c>
      <c r="H16" s="150">
        <v>8.9</v>
      </c>
      <c r="I16" s="151">
        <v>7.25</v>
      </c>
      <c r="J16" s="152">
        <f t="shared" si="0"/>
        <v>8.17</v>
      </c>
      <c r="K16" s="153">
        <v>10</v>
      </c>
      <c r="L16" s="154">
        <v>9.1999999999999993</v>
      </c>
      <c r="M16" s="154">
        <v>10</v>
      </c>
      <c r="N16" s="155">
        <v>10</v>
      </c>
      <c r="O16" s="152">
        <f t="shared" si="1"/>
        <v>9.8666666666666671</v>
      </c>
      <c r="P16" s="156">
        <v>10</v>
      </c>
      <c r="Q16" s="150">
        <v>10</v>
      </c>
      <c r="R16" s="150">
        <v>10</v>
      </c>
      <c r="S16" s="151">
        <v>8</v>
      </c>
      <c r="T16" s="152">
        <f t="shared" si="2"/>
        <v>9</v>
      </c>
      <c r="U16" s="121">
        <v>7.1</v>
      </c>
      <c r="V16" s="131">
        <v>10</v>
      </c>
      <c r="W16" s="131">
        <v>10</v>
      </c>
      <c r="X16" s="132">
        <v>8.1199999999999992</v>
      </c>
      <c r="Y16" s="123">
        <f t="shared" si="5"/>
        <v>8.5766666666666662</v>
      </c>
      <c r="Z16" s="121"/>
      <c r="AA16" s="131"/>
      <c r="AB16" s="131"/>
      <c r="AC16" s="132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>
      <c r="B17" s="62">
        <v>6</v>
      </c>
      <c r="C17" s="127" t="s">
        <v>60</v>
      </c>
      <c r="D17" s="128" t="s">
        <v>59</v>
      </c>
      <c r="E17" s="121">
        <v>10</v>
      </c>
      <c r="F17" s="131">
        <v>7.69</v>
      </c>
      <c r="G17" s="131">
        <v>10</v>
      </c>
      <c r="H17" s="131">
        <v>8.9</v>
      </c>
      <c r="I17" s="132">
        <v>8</v>
      </c>
      <c r="J17" s="123">
        <f t="shared" si="0"/>
        <v>8.5737500000000004</v>
      </c>
      <c r="K17" s="157">
        <v>10</v>
      </c>
      <c r="L17" s="158">
        <v>8</v>
      </c>
      <c r="M17" s="158">
        <v>6.5</v>
      </c>
      <c r="N17" s="159">
        <v>8</v>
      </c>
      <c r="O17" s="134">
        <f t="shared" si="1"/>
        <v>8.0833333333333321</v>
      </c>
      <c r="P17" s="121">
        <v>10</v>
      </c>
      <c r="Q17" s="131">
        <v>6.5</v>
      </c>
      <c r="R17" s="131">
        <v>8</v>
      </c>
      <c r="S17" s="132">
        <v>8</v>
      </c>
      <c r="T17" s="134">
        <f t="shared" si="2"/>
        <v>8.0833333333333321</v>
      </c>
      <c r="U17" s="121">
        <v>7.1</v>
      </c>
      <c r="V17" s="131">
        <v>10</v>
      </c>
      <c r="W17" s="131">
        <v>10</v>
      </c>
      <c r="X17" s="132">
        <v>10</v>
      </c>
      <c r="Y17" s="134">
        <f>(AVERAGE(U17:W17)+X17)/2</f>
        <v>9.5166666666666657</v>
      </c>
      <c r="Z17" s="121"/>
      <c r="AA17" s="131"/>
      <c r="AB17" s="131"/>
      <c r="AC17" s="132"/>
      <c r="AD17" s="134"/>
      <c r="AE17" s="121"/>
      <c r="AF17" s="122">
        <f t="shared" si="4"/>
        <v>4.2821354166666659</v>
      </c>
    </row>
    <row r="18" spans="2:32" ht="30" customHeight="1" thickBot="1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.75" thickBot="1">
      <c r="H28"/>
    </row>
    <row r="29" spans="2:32" ht="19.5" thickBot="1">
      <c r="E29" s="197" t="s">
        <v>23</v>
      </c>
      <c r="F29" s="198"/>
      <c r="G29" s="198"/>
      <c r="H29" s="198"/>
      <c r="I29" s="199"/>
      <c r="K29" s="197" t="s">
        <v>23</v>
      </c>
      <c r="L29" s="198"/>
      <c r="M29" s="198"/>
      <c r="N29" s="199"/>
      <c r="P29" s="197" t="s">
        <v>23</v>
      </c>
      <c r="Q29" s="198"/>
      <c r="R29" s="198"/>
      <c r="S29" s="199"/>
      <c r="U29" s="197" t="s">
        <v>23</v>
      </c>
      <c r="V29" s="198"/>
      <c r="W29" s="198"/>
      <c r="X29" s="199"/>
      <c r="Z29" s="197" t="s">
        <v>23</v>
      </c>
      <c r="AA29" s="198"/>
      <c r="AB29" s="198"/>
      <c r="AC29" s="199"/>
    </row>
    <row r="30" spans="2:32" ht="23.1" customHeight="1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" customHeight="1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" customHeight="1" thickBot="1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>
      <c r="H33"/>
    </row>
  </sheetData>
  <sortState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MARGOTH BARRERA</cp:lastModifiedBy>
  <cp:lastPrinted>2022-12-03T16:02:39Z</cp:lastPrinted>
  <dcterms:created xsi:type="dcterms:W3CDTF">2017-04-07T15:40:56Z</dcterms:created>
  <dcterms:modified xsi:type="dcterms:W3CDTF">2023-12-02T22:21:08Z</dcterms:modified>
</cp:coreProperties>
</file>