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k\OneDrive\桌面\"/>
    </mc:Choice>
  </mc:AlternateContent>
  <bookViews>
    <workbookView xWindow="0" yWindow="0" windowWidth="19170" windowHeight="7130"/>
  </bookViews>
  <sheets>
    <sheet name="输入贷款参数" sheetId="4" r:id="rId1"/>
    <sheet name="等额本息" sheetId="1" r:id="rId2"/>
    <sheet name="等额本金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D176" i="2" s="1"/>
  <c r="B2" i="2"/>
  <c r="B4" i="1"/>
  <c r="B3" i="1"/>
  <c r="B2" i="1"/>
  <c r="D49" i="2" l="1"/>
  <c r="D127" i="2"/>
  <c r="D11" i="2"/>
  <c r="D120" i="2"/>
  <c r="B71" i="2"/>
  <c r="C71" i="2" s="1"/>
  <c r="B23" i="2"/>
  <c r="C23" i="2" s="1"/>
  <c r="D76" i="2"/>
  <c r="D138" i="2"/>
  <c r="D107" i="2"/>
  <c r="D27" i="2"/>
  <c r="D81" i="2"/>
  <c r="B145" i="2"/>
  <c r="B114" i="2"/>
  <c r="C114" i="2" s="1"/>
  <c r="D60" i="2"/>
  <c r="B17" i="2"/>
  <c r="C17" i="2" s="1"/>
  <c r="D38" i="2"/>
  <c r="D94" i="2"/>
  <c r="B164" i="2"/>
  <c r="D54" i="2"/>
  <c r="B44" i="2"/>
  <c r="C44" i="2" s="1"/>
  <c r="B101" i="2"/>
  <c r="D370" i="2"/>
  <c r="B368" i="2"/>
  <c r="C365" i="2"/>
  <c r="D362" i="2"/>
  <c r="B360" i="2"/>
  <c r="C357" i="2"/>
  <c r="D354" i="2"/>
  <c r="B352" i="2"/>
  <c r="C349" i="2"/>
  <c r="D346" i="2"/>
  <c r="B344" i="2"/>
  <c r="C341" i="2"/>
  <c r="D338" i="2"/>
  <c r="B336" i="2"/>
  <c r="C333" i="2"/>
  <c r="D330" i="2"/>
  <c r="B328" i="2"/>
  <c r="C325" i="2"/>
  <c r="D322" i="2"/>
  <c r="B320" i="2"/>
  <c r="C317" i="2"/>
  <c r="D314" i="2"/>
  <c r="B312" i="2"/>
  <c r="C309" i="2"/>
  <c r="D306" i="2"/>
  <c r="B304" i="2"/>
  <c r="C301" i="2"/>
  <c r="D298" i="2"/>
  <c r="B296" i="2"/>
  <c r="C293" i="2"/>
  <c r="D290" i="2"/>
  <c r="B288" i="2"/>
  <c r="C285" i="2"/>
  <c r="D282" i="2"/>
  <c r="B280" i="2"/>
  <c r="C277" i="2"/>
  <c r="D274" i="2"/>
  <c r="B272" i="2"/>
  <c r="C269" i="2"/>
  <c r="D266" i="2"/>
  <c r="B264" i="2"/>
  <c r="C261" i="2"/>
  <c r="D258" i="2"/>
  <c r="B256" i="2"/>
  <c r="C253" i="2"/>
  <c r="D250" i="2"/>
  <c r="B248" i="2"/>
  <c r="C245" i="2"/>
  <c r="D242" i="2"/>
  <c r="B240" i="2"/>
  <c r="C237" i="2"/>
  <c r="D234" i="2"/>
  <c r="B232" i="2"/>
  <c r="C229" i="2"/>
  <c r="D226" i="2"/>
  <c r="B224" i="2"/>
  <c r="C221" i="2"/>
  <c r="D218" i="2"/>
  <c r="B216" i="2"/>
  <c r="C213" i="2"/>
  <c r="D210" i="2"/>
  <c r="B208" i="2"/>
  <c r="C205" i="2"/>
  <c r="D202" i="2"/>
  <c r="B200" i="2"/>
  <c r="C197" i="2"/>
  <c r="D194" i="2"/>
  <c r="B192" i="2"/>
  <c r="D186" i="2"/>
  <c r="B184" i="2"/>
  <c r="C181" i="2"/>
  <c r="D178" i="2"/>
  <c r="B176" i="2"/>
  <c r="D170" i="2"/>
  <c r="B168" i="2"/>
  <c r="C165" i="2"/>
  <c r="D162" i="2"/>
  <c r="B160" i="2"/>
  <c r="C160" i="2" s="1"/>
  <c r="D154" i="2"/>
  <c r="B152" i="2"/>
  <c r="D146" i="2"/>
  <c r="C370" i="2"/>
  <c r="D367" i="2"/>
  <c r="B365" i="2"/>
  <c r="C362" i="2"/>
  <c r="D359" i="2"/>
  <c r="B357" i="2"/>
  <c r="C354" i="2"/>
  <c r="D351" i="2"/>
  <c r="B349" i="2"/>
  <c r="C346" i="2"/>
  <c r="D343" i="2"/>
  <c r="B341" i="2"/>
  <c r="C338" i="2"/>
  <c r="D335" i="2"/>
  <c r="B333" i="2"/>
  <c r="C330" i="2"/>
  <c r="D327" i="2"/>
  <c r="B325" i="2"/>
  <c r="C322" i="2"/>
  <c r="D319" i="2"/>
  <c r="B317" i="2"/>
  <c r="C314" i="2"/>
  <c r="D311" i="2"/>
  <c r="B309" i="2"/>
  <c r="C306" i="2"/>
  <c r="D303" i="2"/>
  <c r="B301" i="2"/>
  <c r="C298" i="2"/>
  <c r="D295" i="2"/>
  <c r="B293" i="2"/>
  <c r="C290" i="2"/>
  <c r="D287" i="2"/>
  <c r="B285" i="2"/>
  <c r="C282" i="2"/>
  <c r="D279" i="2"/>
  <c r="B277" i="2"/>
  <c r="C274" i="2"/>
  <c r="D271" i="2"/>
  <c r="B269" i="2"/>
  <c r="C266" i="2"/>
  <c r="D263" i="2"/>
  <c r="B261" i="2"/>
  <c r="C258" i="2"/>
  <c r="D255" i="2"/>
  <c r="B253" i="2"/>
  <c r="C250" i="2"/>
  <c r="D247" i="2"/>
  <c r="B245" i="2"/>
  <c r="C242" i="2"/>
  <c r="D239" i="2"/>
  <c r="B237" i="2"/>
  <c r="C234" i="2"/>
  <c r="D231" i="2"/>
  <c r="B229" i="2"/>
  <c r="C226" i="2"/>
  <c r="D223" i="2"/>
  <c r="B221" i="2"/>
  <c r="C218" i="2"/>
  <c r="D215" i="2"/>
  <c r="B213" i="2"/>
  <c r="C210" i="2"/>
  <c r="D207" i="2"/>
  <c r="B205" i="2"/>
  <c r="C202" i="2"/>
  <c r="D199" i="2"/>
  <c r="B197" i="2"/>
  <c r="C194" i="2"/>
  <c r="D191" i="2"/>
  <c r="B189" i="2"/>
  <c r="C189" i="2" s="1"/>
  <c r="D183" i="2"/>
  <c r="B181" i="2"/>
  <c r="C178" i="2"/>
  <c r="D175" i="2"/>
  <c r="B173" i="2"/>
  <c r="C173" i="2" s="1"/>
  <c r="D167" i="2"/>
  <c r="B165" i="2"/>
  <c r="B370" i="2"/>
  <c r="C367" i="2"/>
  <c r="D364" i="2"/>
  <c r="B362" i="2"/>
  <c r="C359" i="2"/>
  <c r="D356" i="2"/>
  <c r="B354" i="2"/>
  <c r="C351" i="2"/>
  <c r="D348" i="2"/>
  <c r="B346" i="2"/>
  <c r="C343" i="2"/>
  <c r="D340" i="2"/>
  <c r="B338" i="2"/>
  <c r="C335" i="2"/>
  <c r="D332" i="2"/>
  <c r="B330" i="2"/>
  <c r="C327" i="2"/>
  <c r="D324" i="2"/>
  <c r="B322" i="2"/>
  <c r="C319" i="2"/>
  <c r="D316" i="2"/>
  <c r="B314" i="2"/>
  <c r="C311" i="2"/>
  <c r="D308" i="2"/>
  <c r="B306" i="2"/>
  <c r="C303" i="2"/>
  <c r="D300" i="2"/>
  <c r="B298" i="2"/>
  <c r="C295" i="2"/>
  <c r="D292" i="2"/>
  <c r="B290" i="2"/>
  <c r="C287" i="2"/>
  <c r="D284" i="2"/>
  <c r="B282" i="2"/>
  <c r="C279" i="2"/>
  <c r="D276" i="2"/>
  <c r="B274" i="2"/>
  <c r="C271" i="2"/>
  <c r="D268" i="2"/>
  <c r="B266" i="2"/>
  <c r="C263" i="2"/>
  <c r="D260" i="2"/>
  <c r="B258" i="2"/>
  <c r="C255" i="2"/>
  <c r="D252" i="2"/>
  <c r="B250" i="2"/>
  <c r="C247" i="2"/>
  <c r="D244" i="2"/>
  <c r="B242" i="2"/>
  <c r="C239" i="2"/>
  <c r="D236" i="2"/>
  <c r="B234" i="2"/>
  <c r="C231" i="2"/>
  <c r="D228" i="2"/>
  <c r="B226" i="2"/>
  <c r="C223" i="2"/>
  <c r="D220" i="2"/>
  <c r="B218" i="2"/>
  <c r="C215" i="2"/>
  <c r="D212" i="2"/>
  <c r="B210" i="2"/>
  <c r="C207" i="2"/>
  <c r="D204" i="2"/>
  <c r="B202" i="2"/>
  <c r="C199" i="2"/>
  <c r="D196" i="2"/>
  <c r="B194" i="2"/>
  <c r="C191" i="2"/>
  <c r="D188" i="2"/>
  <c r="B186" i="2"/>
  <c r="C186" i="2" s="1"/>
  <c r="D180" i="2"/>
  <c r="B178" i="2"/>
  <c r="D172" i="2"/>
  <c r="B170" i="2"/>
  <c r="C170" i="2" s="1"/>
  <c r="D164" i="2"/>
  <c r="B162" i="2"/>
  <c r="C162" i="2" s="1"/>
  <c r="D156" i="2"/>
  <c r="B154" i="2"/>
  <c r="C154" i="2" s="1"/>
  <c r="D148" i="2"/>
  <c r="B146" i="2"/>
  <c r="C369" i="2"/>
  <c r="D366" i="2"/>
  <c r="B364" i="2"/>
  <c r="C361" i="2"/>
  <c r="D358" i="2"/>
  <c r="B356" i="2"/>
  <c r="C353" i="2"/>
  <c r="D350" i="2"/>
  <c r="B348" i="2"/>
  <c r="C345" i="2"/>
  <c r="D342" i="2"/>
  <c r="B340" i="2"/>
  <c r="C337" i="2"/>
  <c r="D334" i="2"/>
  <c r="B332" i="2"/>
  <c r="C329" i="2"/>
  <c r="D326" i="2"/>
  <c r="B324" i="2"/>
  <c r="C321" i="2"/>
  <c r="D318" i="2"/>
  <c r="B316" i="2"/>
  <c r="C313" i="2"/>
  <c r="D310" i="2"/>
  <c r="B308" i="2"/>
  <c r="C305" i="2"/>
  <c r="D302" i="2"/>
  <c r="B300" i="2"/>
  <c r="C297" i="2"/>
  <c r="D294" i="2"/>
  <c r="B292" i="2"/>
  <c r="C289" i="2"/>
  <c r="D286" i="2"/>
  <c r="B284" i="2"/>
  <c r="C281" i="2"/>
  <c r="D278" i="2"/>
  <c r="B276" i="2"/>
  <c r="C273" i="2"/>
  <c r="D270" i="2"/>
  <c r="B268" i="2"/>
  <c r="C265" i="2"/>
  <c r="D262" i="2"/>
  <c r="B260" i="2"/>
  <c r="C257" i="2"/>
  <c r="D254" i="2"/>
  <c r="B252" i="2"/>
  <c r="C249" i="2"/>
  <c r="D246" i="2"/>
  <c r="B244" i="2"/>
  <c r="C241" i="2"/>
  <c r="D238" i="2"/>
  <c r="B236" i="2"/>
  <c r="C233" i="2"/>
  <c r="D230" i="2"/>
  <c r="B228" i="2"/>
  <c r="C225" i="2"/>
  <c r="D222" i="2"/>
  <c r="B220" i="2"/>
  <c r="C217" i="2"/>
  <c r="D214" i="2"/>
  <c r="B212" i="2"/>
  <c r="C209" i="2"/>
  <c r="D206" i="2"/>
  <c r="B204" i="2"/>
  <c r="C201" i="2"/>
  <c r="D198" i="2"/>
  <c r="B196" i="2"/>
  <c r="C193" i="2"/>
  <c r="D190" i="2"/>
  <c r="B188" i="2"/>
  <c r="D182" i="2"/>
  <c r="B180" i="2"/>
  <c r="D174" i="2"/>
  <c r="B369" i="2"/>
  <c r="C366" i="2"/>
  <c r="D363" i="2"/>
  <c r="B361" i="2"/>
  <c r="C358" i="2"/>
  <c r="D355" i="2"/>
  <c r="B353" i="2"/>
  <c r="C350" i="2"/>
  <c r="D347" i="2"/>
  <c r="B345" i="2"/>
  <c r="C342" i="2"/>
  <c r="D339" i="2"/>
  <c r="B337" i="2"/>
  <c r="C334" i="2"/>
  <c r="D331" i="2"/>
  <c r="B329" i="2"/>
  <c r="C326" i="2"/>
  <c r="D323" i="2"/>
  <c r="B321" i="2"/>
  <c r="C318" i="2"/>
  <c r="D315" i="2"/>
  <c r="B313" i="2"/>
  <c r="C310" i="2"/>
  <c r="D307" i="2"/>
  <c r="B305" i="2"/>
  <c r="C302" i="2"/>
  <c r="D299" i="2"/>
  <c r="B297" i="2"/>
  <c r="C294" i="2"/>
  <c r="D291" i="2"/>
  <c r="B289" i="2"/>
  <c r="C286" i="2"/>
  <c r="D283" i="2"/>
  <c r="B281" i="2"/>
  <c r="C278" i="2"/>
  <c r="D275" i="2"/>
  <c r="B273" i="2"/>
  <c r="C270" i="2"/>
  <c r="D267" i="2"/>
  <c r="B265" i="2"/>
  <c r="C262" i="2"/>
  <c r="D259" i="2"/>
  <c r="B257" i="2"/>
  <c r="C254" i="2"/>
  <c r="D251" i="2"/>
  <c r="B249" i="2"/>
  <c r="C246" i="2"/>
  <c r="D243" i="2"/>
  <c r="B241" i="2"/>
  <c r="C238" i="2"/>
  <c r="D235" i="2"/>
  <c r="D369" i="2"/>
  <c r="B363" i="2"/>
  <c r="C355" i="2"/>
  <c r="C348" i="2"/>
  <c r="D341" i="2"/>
  <c r="B334" i="2"/>
  <c r="B327" i="2"/>
  <c r="C320" i="2"/>
  <c r="D312" i="2"/>
  <c r="D305" i="2"/>
  <c r="B299" i="2"/>
  <c r="C291" i="2"/>
  <c r="C284" i="2"/>
  <c r="D277" i="2"/>
  <c r="B270" i="2"/>
  <c r="B263" i="2"/>
  <c r="C256" i="2"/>
  <c r="D248" i="2"/>
  <c r="D241" i="2"/>
  <c r="B235" i="2"/>
  <c r="D229" i="2"/>
  <c r="C224" i="2"/>
  <c r="B219" i="2"/>
  <c r="D213" i="2"/>
  <c r="C208" i="2"/>
  <c r="B203" i="2"/>
  <c r="D197" i="2"/>
  <c r="C192" i="2"/>
  <c r="B187" i="2"/>
  <c r="D181" i="2"/>
  <c r="C176" i="2"/>
  <c r="D166" i="2"/>
  <c r="B163" i="2"/>
  <c r="C163" i="2" s="1"/>
  <c r="D158" i="2"/>
  <c r="D151" i="2"/>
  <c r="B148" i="2"/>
  <c r="D144" i="2"/>
  <c r="B142" i="2"/>
  <c r="D136" i="2"/>
  <c r="B134" i="2"/>
  <c r="B125" i="2"/>
  <c r="C125" i="2" s="1"/>
  <c r="B118" i="2"/>
  <c r="C118" i="2" s="1"/>
  <c r="B115" i="2"/>
  <c r="C115" i="2" s="1"/>
  <c r="B112" i="2"/>
  <c r="C112" i="2" s="1"/>
  <c r="D108" i="2"/>
  <c r="B105" i="2"/>
  <c r="C105" i="2" s="1"/>
  <c r="D101" i="2"/>
  <c r="D98" i="2"/>
  <c r="D95" i="2"/>
  <c r="B89" i="2"/>
  <c r="C89" i="2" s="1"/>
  <c r="D85" i="2"/>
  <c r="D82" i="2"/>
  <c r="D79" i="2"/>
  <c r="B73" i="2"/>
  <c r="D69" i="2"/>
  <c r="B66" i="2"/>
  <c r="C66" i="2" s="1"/>
  <c r="B63" i="2"/>
  <c r="C63" i="2" s="1"/>
  <c r="D59" i="2"/>
  <c r="B53" i="2"/>
  <c r="C53" i="2" s="1"/>
  <c r="B46" i="2"/>
  <c r="C46" i="2" s="1"/>
  <c r="D42" i="2"/>
  <c r="D39" i="2"/>
  <c r="B36" i="2"/>
  <c r="C36" i="2" s="1"/>
  <c r="D32" i="2"/>
  <c r="D25" i="2"/>
  <c r="D22" i="2"/>
  <c r="B19" i="2"/>
  <c r="C19" i="2" s="1"/>
  <c r="B16" i="2"/>
  <c r="D12" i="2"/>
  <c r="D368" i="2"/>
  <c r="D361" i="2"/>
  <c r="B355" i="2"/>
  <c r="C347" i="2"/>
  <c r="C340" i="2"/>
  <c r="D333" i="2"/>
  <c r="B326" i="2"/>
  <c r="B319" i="2"/>
  <c r="C312" i="2"/>
  <c r="D304" i="2"/>
  <c r="D297" i="2"/>
  <c r="B291" i="2"/>
  <c r="C283" i="2"/>
  <c r="C276" i="2"/>
  <c r="D269" i="2"/>
  <c r="B262" i="2"/>
  <c r="B255" i="2"/>
  <c r="C248" i="2"/>
  <c r="D240" i="2"/>
  <c r="D233" i="2"/>
  <c r="C228" i="2"/>
  <c r="B223" i="2"/>
  <c r="D217" i="2"/>
  <c r="C212" i="2"/>
  <c r="B207" i="2"/>
  <c r="D201" i="2"/>
  <c r="C196" i="2"/>
  <c r="B191" i="2"/>
  <c r="D185" i="2"/>
  <c r="C180" i="2"/>
  <c r="B175" i="2"/>
  <c r="C175" i="2" s="1"/>
  <c r="B171" i="2"/>
  <c r="C171" i="2" s="1"/>
  <c r="D161" i="2"/>
  <c r="B155" i="2"/>
  <c r="C155" i="2" s="1"/>
  <c r="B151" i="2"/>
  <c r="C151" i="2" s="1"/>
  <c r="D147" i="2"/>
  <c r="D141" i="2"/>
  <c r="B139" i="2"/>
  <c r="C139" i="2" s="1"/>
  <c r="C136" i="2"/>
  <c r="D133" i="2"/>
  <c r="B131" i="2"/>
  <c r="C131" i="2" s="1"/>
  <c r="B128" i="2"/>
  <c r="C128" i="2" s="1"/>
  <c r="D124" i="2"/>
  <c r="B121" i="2"/>
  <c r="C121" i="2" s="1"/>
  <c r="D117" i="2"/>
  <c r="D114" i="2"/>
  <c r="D111" i="2"/>
  <c r="B108" i="2"/>
  <c r="C108" i="2" s="1"/>
  <c r="D104" i="2"/>
  <c r="C101" i="2"/>
  <c r="B98" i="2"/>
  <c r="C98" i="2" s="1"/>
  <c r="B95" i="2"/>
  <c r="C95" i="2" s="1"/>
  <c r="B92" i="2"/>
  <c r="C92" i="2" s="1"/>
  <c r="D88" i="2"/>
  <c r="B82" i="2"/>
  <c r="C82" i="2" s="1"/>
  <c r="B79" i="2"/>
  <c r="C79" i="2" s="1"/>
  <c r="B76" i="2"/>
  <c r="C76" i="2" s="1"/>
  <c r="D72" i="2"/>
  <c r="D65" i="2"/>
  <c r="D62" i="2"/>
  <c r="B59" i="2"/>
  <c r="C59" i="2" s="1"/>
  <c r="B56" i="2"/>
  <c r="C56" i="2" s="1"/>
  <c r="D52" i="2"/>
  <c r="B49" i="2"/>
  <c r="C49" i="2" s="1"/>
  <c r="D45" i="2"/>
  <c r="B42" i="2"/>
  <c r="C42" i="2" s="1"/>
  <c r="B39" i="2"/>
  <c r="C39" i="2" s="1"/>
  <c r="D35" i="2"/>
  <c r="B29" i="2"/>
  <c r="C29" i="2" s="1"/>
  <c r="B22" i="2"/>
  <c r="C22" i="2" s="1"/>
  <c r="D18" i="2"/>
  <c r="D15" i="2"/>
  <c r="B12" i="2"/>
  <c r="C12" i="2" s="1"/>
  <c r="C368" i="2"/>
  <c r="B367" i="2"/>
  <c r="C360" i="2"/>
  <c r="D352" i="2"/>
  <c r="D345" i="2"/>
  <c r="B339" i="2"/>
  <c r="C331" i="2"/>
  <c r="C324" i="2"/>
  <c r="D317" i="2"/>
  <c r="B310" i="2"/>
  <c r="B303" i="2"/>
  <c r="C296" i="2"/>
  <c r="D288" i="2"/>
  <c r="D281" i="2"/>
  <c r="B275" i="2"/>
  <c r="C267" i="2"/>
  <c r="C260" i="2"/>
  <c r="D253" i="2"/>
  <c r="B246" i="2"/>
  <c r="B239" i="2"/>
  <c r="D232" i="2"/>
  <c r="C227" i="2"/>
  <c r="B222" i="2"/>
  <c r="D216" i="2"/>
  <c r="C211" i="2"/>
  <c r="B206" i="2"/>
  <c r="D200" i="2"/>
  <c r="C195" i="2"/>
  <c r="B190" i="2"/>
  <c r="C190" i="2" s="1"/>
  <c r="D184" i="2"/>
  <c r="B174" i="2"/>
  <c r="C174" i="2" s="1"/>
  <c r="D165" i="2"/>
  <c r="B161" i="2"/>
  <c r="D157" i="2"/>
  <c r="D153" i="2"/>
  <c r="B147" i="2"/>
  <c r="D143" i="2"/>
  <c r="B141" i="2"/>
  <c r="C138" i="2"/>
  <c r="D135" i="2"/>
  <c r="B133" i="2"/>
  <c r="C133" i="2" s="1"/>
  <c r="B130" i="2"/>
  <c r="C130" i="2" s="1"/>
  <c r="B127" i="2"/>
  <c r="C127" i="2" s="1"/>
  <c r="D123" i="2"/>
  <c r="B117" i="2"/>
  <c r="C117" i="2" s="1"/>
  <c r="D113" i="2"/>
  <c r="D110" i="2"/>
  <c r="B107" i="2"/>
  <c r="C107" i="2" s="1"/>
  <c r="B104" i="2"/>
  <c r="C104" i="2" s="1"/>
  <c r="D100" i="2"/>
  <c r="B94" i="2"/>
  <c r="C94" i="2" s="1"/>
  <c r="B91" i="2"/>
  <c r="C91" i="2" s="1"/>
  <c r="B88" i="2"/>
  <c r="C88" i="2" s="1"/>
  <c r="D84" i="2"/>
  <c r="B78" i="2"/>
  <c r="C78" i="2" s="1"/>
  <c r="B75" i="2"/>
  <c r="C75" i="2" s="1"/>
  <c r="B72" i="2"/>
  <c r="C72" i="2" s="1"/>
  <c r="D68" i="2"/>
  <c r="B65" i="2"/>
  <c r="C65" i="2" s="1"/>
  <c r="D61" i="2"/>
  <c r="B58" i="2"/>
  <c r="C58" i="2" s="1"/>
  <c r="B55" i="2"/>
  <c r="C55" i="2" s="1"/>
  <c r="D51" i="2"/>
  <c r="B45" i="2"/>
  <c r="C45" i="2" s="1"/>
  <c r="B38" i="2"/>
  <c r="C38" i="2" s="1"/>
  <c r="D34" i="2"/>
  <c r="D31" i="2"/>
  <c r="B28" i="2"/>
  <c r="C28" i="2" s="1"/>
  <c r="D24" i="2"/>
  <c r="D17" i="2"/>
  <c r="D14" i="2"/>
  <c r="B11" i="2"/>
  <c r="C11" i="2" s="1"/>
  <c r="D129" i="2"/>
  <c r="D106" i="2"/>
  <c r="B97" i="2"/>
  <c r="C97" i="2" s="1"/>
  <c r="D90" i="2"/>
  <c r="B366" i="2"/>
  <c r="B359" i="2"/>
  <c r="C352" i="2"/>
  <c r="D344" i="2"/>
  <c r="D337" i="2"/>
  <c r="B331" i="2"/>
  <c r="C323" i="2"/>
  <c r="C316" i="2"/>
  <c r="D309" i="2"/>
  <c r="B302" i="2"/>
  <c r="B295" i="2"/>
  <c r="C288" i="2"/>
  <c r="D280" i="2"/>
  <c r="D273" i="2"/>
  <c r="B267" i="2"/>
  <c r="C259" i="2"/>
  <c r="C252" i="2"/>
  <c r="D245" i="2"/>
  <c r="B238" i="2"/>
  <c r="C232" i="2"/>
  <c r="B227" i="2"/>
  <c r="D221" i="2"/>
  <c r="C216" i="2"/>
  <c r="B211" i="2"/>
  <c r="D205" i="2"/>
  <c r="C200" i="2"/>
  <c r="B195" i="2"/>
  <c r="D189" i="2"/>
  <c r="C184" i="2"/>
  <c r="B179" i="2"/>
  <c r="C179" i="2" s="1"/>
  <c r="D173" i="2"/>
  <c r="B169" i="2"/>
  <c r="C169" i="2" s="1"/>
  <c r="C164" i="2"/>
  <c r="D160" i="2"/>
  <c r="B157" i="2"/>
  <c r="C157" i="2" s="1"/>
  <c r="B150" i="2"/>
  <c r="C150" i="2" s="1"/>
  <c r="C146" i="2"/>
  <c r="D140" i="2"/>
  <c r="B138" i="2"/>
  <c r="C135" i="2"/>
  <c r="D132" i="2"/>
  <c r="D126" i="2"/>
  <c r="B123" i="2"/>
  <c r="C123" i="2" s="1"/>
  <c r="B120" i="2"/>
  <c r="C120" i="2" s="1"/>
  <c r="D116" i="2"/>
  <c r="B110" i="2"/>
  <c r="C110" i="2" s="1"/>
  <c r="D103" i="2"/>
  <c r="D93" i="2"/>
  <c r="D87" i="2"/>
  <c r="B81" i="2"/>
  <c r="C81" i="2" s="1"/>
  <c r="D365" i="2"/>
  <c r="B358" i="2"/>
  <c r="B351" i="2"/>
  <c r="C364" i="2"/>
  <c r="D357" i="2"/>
  <c r="B350" i="2"/>
  <c r="B343" i="2"/>
  <c r="C336" i="2"/>
  <c r="D328" i="2"/>
  <c r="D321" i="2"/>
  <c r="B315" i="2"/>
  <c r="C307" i="2"/>
  <c r="C300" i="2"/>
  <c r="D293" i="2"/>
  <c r="B286" i="2"/>
  <c r="B279" i="2"/>
  <c r="C272" i="2"/>
  <c r="D264" i="2"/>
  <c r="D257" i="2"/>
  <c r="B251" i="2"/>
  <c r="C243" i="2"/>
  <c r="C236" i="2"/>
  <c r="C230" i="2"/>
  <c r="B225" i="2"/>
  <c r="D219" i="2"/>
  <c r="C214" i="2"/>
  <c r="B209" i="2"/>
  <c r="D203" i="2"/>
  <c r="C198" i="2"/>
  <c r="B193" i="2"/>
  <c r="D187" i="2"/>
  <c r="B177" i="2"/>
  <c r="C177" i="2" s="1"/>
  <c r="B172" i="2"/>
  <c r="C168" i="2"/>
  <c r="D163" i="2"/>
  <c r="D159" i="2"/>
  <c r="B156" i="2"/>
  <c r="C156" i="2" s="1"/>
  <c r="D152" i="2"/>
  <c r="B149" i="2"/>
  <c r="C149" i="2" s="1"/>
  <c r="C145" i="2"/>
  <c r="D142" i="2"/>
  <c r="B21" i="2"/>
  <c r="C21" i="2" s="1"/>
  <c r="B32" i="2"/>
  <c r="C32" i="2" s="1"/>
  <c r="B43" i="2"/>
  <c r="C43" i="2" s="1"/>
  <c r="D58" i="2"/>
  <c r="D99" i="2"/>
  <c r="D112" i="2"/>
  <c r="D125" i="2"/>
  <c r="C152" i="2"/>
  <c r="C187" i="2"/>
  <c r="B230" i="2"/>
  <c r="D285" i="2"/>
  <c r="B342" i="2"/>
  <c r="C16" i="2"/>
  <c r="D26" i="2"/>
  <c r="B48" i="2"/>
  <c r="C48" i="2" s="1"/>
  <c r="D53" i="2"/>
  <c r="B70" i="2"/>
  <c r="C70" i="2" s="1"/>
  <c r="D74" i="2"/>
  <c r="D86" i="2"/>
  <c r="B93" i="2"/>
  <c r="C93" i="2" s="1"/>
  <c r="D105" i="2"/>
  <c r="B119" i="2"/>
  <c r="C119" i="2" s="1"/>
  <c r="B132" i="2"/>
  <c r="C132" i="2" s="1"/>
  <c r="B143" i="2"/>
  <c r="C143" i="2" s="1"/>
  <c r="C161" i="2"/>
  <c r="C172" i="2"/>
  <c r="B201" i="2"/>
  <c r="B215" i="2"/>
  <c r="B247" i="2"/>
  <c r="D265" i="2"/>
  <c r="C304" i="2"/>
  <c r="B323" i="2"/>
  <c r="D16" i="2"/>
  <c r="D21" i="2"/>
  <c r="B27" i="2"/>
  <c r="C27" i="2" s="1"/>
  <c r="B33" i="2"/>
  <c r="C33" i="2" s="1"/>
  <c r="D37" i="2"/>
  <c r="D43" i="2"/>
  <c r="D48" i="2"/>
  <c r="B54" i="2"/>
  <c r="C54" i="2" s="1"/>
  <c r="B60" i="2"/>
  <c r="C60" i="2" s="1"/>
  <c r="D64" i="2"/>
  <c r="D70" i="2"/>
  <c r="D75" i="2"/>
  <c r="D80" i="2"/>
  <c r="B87" i="2"/>
  <c r="C87" i="2" s="1"/>
  <c r="B100" i="2"/>
  <c r="C100" i="2" s="1"/>
  <c r="B106" i="2"/>
  <c r="C106" i="2" s="1"/>
  <c r="B113" i="2"/>
  <c r="C113" i="2" s="1"/>
  <c r="D119" i="2"/>
  <c r="B126" i="2"/>
  <c r="C126" i="2" s="1"/>
  <c r="D137" i="2"/>
  <c r="B144" i="2"/>
  <c r="C144" i="2" s="1"/>
  <c r="B153" i="2"/>
  <c r="C153" i="2" s="1"/>
  <c r="C188" i="2"/>
  <c r="C203" i="2"/>
  <c r="B217" i="2"/>
  <c r="B231" i="2"/>
  <c r="D249" i="2"/>
  <c r="C268" i="2"/>
  <c r="B287" i="2"/>
  <c r="B307" i="2"/>
  <c r="D325" i="2"/>
  <c r="C344" i="2"/>
  <c r="C204" i="2"/>
  <c r="D289" i="2"/>
  <c r="B7" i="2"/>
  <c r="B8" i="2" s="1"/>
  <c r="D28" i="2"/>
  <c r="B50" i="2"/>
  <c r="C50" i="2" s="1"/>
  <c r="D71" i="2"/>
  <c r="B83" i="2"/>
  <c r="C83" i="2" s="1"/>
  <c r="B109" i="2"/>
  <c r="C109" i="2" s="1"/>
  <c r="D128" i="2"/>
  <c r="D155" i="2"/>
  <c r="D177" i="2"/>
  <c r="C206" i="2"/>
  <c r="C220" i="2"/>
  <c r="B254" i="2"/>
  <c r="C292" i="2"/>
  <c r="B311" i="2"/>
  <c r="D349" i="2"/>
  <c r="B18" i="2"/>
  <c r="C18" i="2" s="1"/>
  <c r="B24" i="2"/>
  <c r="C24" i="2" s="1"/>
  <c r="D29" i="2"/>
  <c r="B34" i="2"/>
  <c r="C34" i="2" s="1"/>
  <c r="D50" i="2"/>
  <c r="D56" i="2"/>
  <c r="B67" i="2"/>
  <c r="C67" i="2" s="1"/>
  <c r="D83" i="2"/>
  <c r="D89" i="2"/>
  <c r="D102" i="2"/>
  <c r="B116" i="2"/>
  <c r="C116" i="2" s="1"/>
  <c r="B122" i="2"/>
  <c r="C122" i="2" s="1"/>
  <c r="B129" i="2"/>
  <c r="C129" i="2" s="1"/>
  <c r="D134" i="2"/>
  <c r="B140" i="2"/>
  <c r="C147" i="2"/>
  <c r="B167" i="2"/>
  <c r="C167" i="2" s="1"/>
  <c r="D179" i="2"/>
  <c r="D193" i="2"/>
  <c r="D208" i="2"/>
  <c r="C222" i="2"/>
  <c r="D237" i="2"/>
  <c r="D256" i="2"/>
  <c r="C275" i="2"/>
  <c r="B294" i="2"/>
  <c r="D313" i="2"/>
  <c r="C332" i="2"/>
  <c r="D353" i="2"/>
  <c r="C219" i="2"/>
  <c r="B271" i="2"/>
  <c r="B347" i="2"/>
  <c r="D44" i="2"/>
  <c r="B61" i="2"/>
  <c r="C61" i="2" s="1"/>
  <c r="D115" i="2"/>
  <c r="D139" i="2"/>
  <c r="B166" i="2"/>
  <c r="C166" i="2" s="1"/>
  <c r="D192" i="2"/>
  <c r="D329" i="2"/>
  <c r="D13" i="2"/>
  <c r="D19" i="2"/>
  <c r="B30" i="2"/>
  <c r="C30" i="2" s="1"/>
  <c r="B35" i="2"/>
  <c r="C35" i="2" s="1"/>
  <c r="D40" i="2"/>
  <c r="D46" i="2"/>
  <c r="B51" i="2"/>
  <c r="C51" i="2" s="1"/>
  <c r="B57" i="2"/>
  <c r="C57" i="2" s="1"/>
  <c r="B62" i="2"/>
  <c r="C62" i="2" s="1"/>
  <c r="D67" i="2"/>
  <c r="C73" i="2"/>
  <c r="D77" i="2"/>
  <c r="B84" i="2"/>
  <c r="C84" i="2" s="1"/>
  <c r="B90" i="2"/>
  <c r="C90" i="2" s="1"/>
  <c r="D96" i="2"/>
  <c r="B103" i="2"/>
  <c r="C103" i="2" s="1"/>
  <c r="D109" i="2"/>
  <c r="D122" i="2"/>
  <c r="B135" i="2"/>
  <c r="C140" i="2"/>
  <c r="C148" i="2"/>
  <c r="B158" i="2"/>
  <c r="C158" i="2" s="1"/>
  <c r="D168" i="2"/>
  <c r="B182" i="2"/>
  <c r="C182" i="2" s="1"/>
  <c r="D195" i="2"/>
  <c r="D209" i="2"/>
  <c r="D224" i="2"/>
  <c r="C240" i="2"/>
  <c r="B259" i="2"/>
  <c r="B278" i="2"/>
  <c r="D296" i="2"/>
  <c r="C315" i="2"/>
  <c r="B335" i="2"/>
  <c r="C356" i="2"/>
  <c r="B233" i="2"/>
  <c r="C251" i="2"/>
  <c r="C328" i="2"/>
  <c r="B13" i="2"/>
  <c r="C13" i="2" s="1"/>
  <c r="D23" i="2"/>
  <c r="B40" i="2"/>
  <c r="C40" i="2" s="1"/>
  <c r="D55" i="2"/>
  <c r="B77" i="2"/>
  <c r="C77" i="2" s="1"/>
  <c r="B102" i="2"/>
  <c r="C102" i="2" s="1"/>
  <c r="D121" i="2"/>
  <c r="D145" i="2"/>
  <c r="C235" i="2"/>
  <c r="B20" i="2"/>
  <c r="C20" i="2" s="1"/>
  <c r="B25" i="2"/>
  <c r="C25" i="2" s="1"/>
  <c r="D36" i="2"/>
  <c r="B47" i="2"/>
  <c r="C47" i="2" s="1"/>
  <c r="B68" i="2"/>
  <c r="C68" i="2" s="1"/>
  <c r="D73" i="2"/>
  <c r="B85" i="2"/>
  <c r="C85" i="2" s="1"/>
  <c r="D97" i="2"/>
  <c r="B111" i="2"/>
  <c r="C111" i="2" s="1"/>
  <c r="B124" i="2"/>
  <c r="C124" i="2" s="1"/>
  <c r="B136" i="2"/>
  <c r="D149" i="2"/>
  <c r="B159" i="2"/>
  <c r="C159" i="2" s="1"/>
  <c r="D169" i="2"/>
  <c r="B183" i="2"/>
  <c r="C183" i="2" s="1"/>
  <c r="B198" i="2"/>
  <c r="D225" i="2"/>
  <c r="B243" i="2"/>
  <c r="D261" i="2"/>
  <c r="C280" i="2"/>
  <c r="C299" i="2"/>
  <c r="B318" i="2"/>
  <c r="D336" i="2"/>
  <c r="D360" i="2"/>
  <c r="C308" i="2"/>
  <c r="D33" i="2"/>
  <c r="D66" i="2"/>
  <c r="B96" i="2"/>
  <c r="C96" i="2" s="1"/>
  <c r="C134" i="2"/>
  <c r="D272" i="2"/>
  <c r="B14" i="2"/>
  <c r="C14" i="2" s="1"/>
  <c r="D30" i="2"/>
  <c r="B41" i="2"/>
  <c r="C41" i="2" s="1"/>
  <c r="B52" i="2"/>
  <c r="C52" i="2" s="1"/>
  <c r="D63" i="2"/>
  <c r="D78" i="2"/>
  <c r="D91" i="2"/>
  <c r="D130" i="2"/>
  <c r="C141" i="2"/>
  <c r="D211" i="2"/>
  <c r="B15" i="2"/>
  <c r="C15" i="2" s="1"/>
  <c r="D20" i="2"/>
  <c r="B26" i="2"/>
  <c r="C26" i="2" s="1"/>
  <c r="B31" i="2"/>
  <c r="C31" i="2" s="1"/>
  <c r="B37" i="2"/>
  <c r="C37" i="2" s="1"/>
  <c r="D41" i="2"/>
  <c r="D47" i="2"/>
  <c r="D57" i="2"/>
  <c r="B64" i="2"/>
  <c r="C64" i="2" s="1"/>
  <c r="B69" i="2"/>
  <c r="C69" i="2" s="1"/>
  <c r="B74" i="2"/>
  <c r="C74" i="2" s="1"/>
  <c r="B80" i="2"/>
  <c r="C80" i="2" s="1"/>
  <c r="B86" i="2"/>
  <c r="C86" i="2" s="1"/>
  <c r="D92" i="2"/>
  <c r="B99" i="2"/>
  <c r="C99" i="2" s="1"/>
  <c r="D118" i="2"/>
  <c r="D131" i="2"/>
  <c r="B137" i="2"/>
  <c r="C137" i="2" s="1"/>
  <c r="C142" i="2"/>
  <c r="D150" i="2"/>
  <c r="D171" i="2"/>
  <c r="B185" i="2"/>
  <c r="C185" i="2" s="1"/>
  <c r="B199" i="2"/>
  <c r="B214" i="2"/>
  <c r="D227" i="2"/>
  <c r="C244" i="2"/>
  <c r="C264" i="2"/>
  <c r="B283" i="2"/>
  <c r="D301" i="2"/>
  <c r="D320" i="2"/>
  <c r="C339" i="2"/>
  <c r="C363" i="2"/>
  <c r="B8" i="1"/>
  <c r="B9" i="1" s="1"/>
  <c r="B7" i="1" s="1"/>
</calcChain>
</file>

<file path=xl/sharedStrings.xml><?xml version="1.0" encoding="utf-8"?>
<sst xmlns="http://schemas.openxmlformats.org/spreadsheetml/2006/main" count="34" uniqueCount="21">
  <si>
    <t>贷款总额</t>
    <phoneticPr fontId="2" type="noConversion"/>
  </si>
  <si>
    <t>年数</t>
    <phoneticPr fontId="2" type="noConversion"/>
  </si>
  <si>
    <t>利率</t>
    <phoneticPr fontId="2" type="noConversion"/>
  </si>
  <si>
    <t>还款方式</t>
    <phoneticPr fontId="2" type="noConversion"/>
  </si>
  <si>
    <t>等额本息</t>
    <phoneticPr fontId="2" type="noConversion"/>
  </si>
  <si>
    <t>还款总额</t>
    <phoneticPr fontId="2" type="noConversion"/>
  </si>
  <si>
    <t>支付利息款</t>
    <phoneticPr fontId="2" type="noConversion"/>
  </si>
  <si>
    <t>月均还款</t>
    <phoneticPr fontId="2" type="noConversion"/>
  </si>
  <si>
    <t>2021年8月1日基准利率</t>
    <phoneticPr fontId="2" type="noConversion"/>
  </si>
  <si>
    <t xml:space="preserve"> </t>
    <phoneticPr fontId="2" type="noConversion"/>
  </si>
  <si>
    <t>项目</t>
    <phoneticPr fontId="2" type="noConversion"/>
  </si>
  <si>
    <t>备注</t>
    <phoneticPr fontId="2" type="noConversion"/>
  </si>
  <si>
    <t>等额本金</t>
    <phoneticPr fontId="2" type="noConversion"/>
  </si>
  <si>
    <t>月</t>
    <phoneticPr fontId="2" type="noConversion"/>
  </si>
  <si>
    <t>剩余本金</t>
    <phoneticPr fontId="2" type="noConversion"/>
  </si>
  <si>
    <t>利息总额</t>
    <phoneticPr fontId="2" type="noConversion"/>
  </si>
  <si>
    <t>月供利息</t>
    <phoneticPr fontId="2" type="noConversion"/>
  </si>
  <si>
    <t>月供</t>
    <phoneticPr fontId="2" type="noConversion"/>
  </si>
  <si>
    <t>数值</t>
    <phoneticPr fontId="2" type="noConversion"/>
  </si>
  <si>
    <t>Excel版房贷计算器</t>
    <phoneticPr fontId="2" type="noConversion"/>
  </si>
  <si>
    <r>
      <rPr>
        <u/>
        <sz val="11"/>
        <color theme="10"/>
        <rFont val="等线"/>
        <family val="3"/>
        <charset val="134"/>
        <scheme val="minor"/>
      </rPr>
      <t>作者：franksun319@qq.com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</si>
</sst>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¥&quot;#,##0.00;[Red]&quot;¥&quot;\-#,##0.00"/>
    <numFmt numFmtId="176" formatCode="&quot;¥&quot;#,##0.00_);[Red]\(&quot;¥&quot;#,##0.00\)"/>
  </numFmts>
  <fonts count="9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70C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8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0" fontId="0" fillId="0" borderId="0" xfId="0" applyNumberFormat="1" applyFill="1">
      <alignment vertical="center"/>
    </xf>
    <xf numFmtId="176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10" fontId="3" fillId="0" borderId="0" xfId="0" applyNumberFormat="1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1" fillId="2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10" fontId="1" fillId="2" borderId="1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ranksun319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2" sqref="A2"/>
    </sheetView>
  </sheetViews>
  <sheetFormatPr defaultRowHeight="14" x14ac:dyDescent="0.3"/>
  <cols>
    <col min="1" max="1" width="8.5" bestFit="1" customWidth="1"/>
    <col min="2" max="2" width="11.6640625" bestFit="1" customWidth="1"/>
    <col min="3" max="3" width="20.75" bestFit="1" customWidth="1"/>
  </cols>
  <sheetData>
    <row r="1" spans="1:3" ht="17.5" x14ac:dyDescent="0.3">
      <c r="A1" s="19" t="s">
        <v>19</v>
      </c>
    </row>
    <row r="2" spans="1:3" x14ac:dyDescent="0.3">
      <c r="A2" s="20" t="s">
        <v>20</v>
      </c>
    </row>
    <row r="4" spans="1:3" s="3" customFormat="1" x14ac:dyDescent="0.3">
      <c r="A4" s="14" t="s">
        <v>10</v>
      </c>
      <c r="B4" s="14" t="s">
        <v>18</v>
      </c>
      <c r="C4" s="3" t="s">
        <v>11</v>
      </c>
    </row>
    <row r="5" spans="1:3" x14ac:dyDescent="0.3">
      <c r="A5" s="15" t="s">
        <v>0</v>
      </c>
      <c r="B5" s="16">
        <v>600000</v>
      </c>
    </row>
    <row r="6" spans="1:3" x14ac:dyDescent="0.3">
      <c r="A6" s="15" t="s">
        <v>1</v>
      </c>
      <c r="B6" s="17">
        <v>10</v>
      </c>
    </row>
    <row r="7" spans="1:3" x14ac:dyDescent="0.3">
      <c r="A7" s="15" t="s">
        <v>2</v>
      </c>
      <c r="B7" s="18">
        <v>4.9000000000000002E-2</v>
      </c>
      <c r="C7" t="s">
        <v>8</v>
      </c>
    </row>
  </sheetData>
  <phoneticPr fontId="2" type="noConversion"/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9" sqref="E9"/>
    </sheetView>
  </sheetViews>
  <sheetFormatPr defaultRowHeight="14" x14ac:dyDescent="0.3"/>
  <cols>
    <col min="1" max="1" width="10.4140625" bestFit="1" customWidth="1"/>
    <col min="2" max="2" width="13.6640625" bestFit="1" customWidth="1"/>
    <col min="3" max="3" width="20.75" bestFit="1" customWidth="1"/>
  </cols>
  <sheetData>
    <row r="1" spans="1:3" x14ac:dyDescent="0.3">
      <c r="A1" s="3" t="s">
        <v>10</v>
      </c>
      <c r="B1" s="3" t="s">
        <v>18</v>
      </c>
      <c r="C1" s="3"/>
    </row>
    <row r="2" spans="1:3" x14ac:dyDescent="0.3">
      <c r="A2" t="s">
        <v>0</v>
      </c>
      <c r="B2" s="10">
        <f>输入贷款参数!B5</f>
        <v>600000</v>
      </c>
    </row>
    <row r="3" spans="1:3" x14ac:dyDescent="0.3">
      <c r="A3" t="s">
        <v>1</v>
      </c>
      <c r="B3" s="11">
        <f>输入贷款参数!B6</f>
        <v>10</v>
      </c>
    </row>
    <row r="4" spans="1:3" x14ac:dyDescent="0.3">
      <c r="A4" t="s">
        <v>2</v>
      </c>
      <c r="B4" s="12">
        <f>输入贷款参数!B7</f>
        <v>4.9000000000000002E-2</v>
      </c>
    </row>
    <row r="5" spans="1:3" x14ac:dyDescent="0.3">
      <c r="A5" t="s">
        <v>3</v>
      </c>
      <c r="B5" s="13" t="s">
        <v>4</v>
      </c>
    </row>
    <row r="7" spans="1:3" x14ac:dyDescent="0.3">
      <c r="A7" t="s">
        <v>6</v>
      </c>
      <c r="B7" s="2">
        <f>B9+B2</f>
        <v>-160157.24739728728</v>
      </c>
    </row>
    <row r="8" spans="1:3" x14ac:dyDescent="0.3">
      <c r="A8" t="s">
        <v>7</v>
      </c>
      <c r="B8" s="2">
        <f>PMT(B4/12,B3*12,B2)</f>
        <v>-6334.6437283107271</v>
      </c>
    </row>
    <row r="9" spans="1:3" x14ac:dyDescent="0.3">
      <c r="A9" t="s">
        <v>5</v>
      </c>
      <c r="B9" s="1">
        <f>B8*B3*12</f>
        <v>-760157.24739728728</v>
      </c>
    </row>
    <row r="13" spans="1:3" x14ac:dyDescent="0.3">
      <c r="B13" s="4"/>
    </row>
  </sheetData>
  <sheetProtection sheet="1" objects="1" scenarios="1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0"/>
  <sheetViews>
    <sheetView workbookViewId="0">
      <pane xSplit="1" ySplit="10" topLeftCell="B11" activePane="bottomRight" state="frozenSplit"/>
      <selection activeCell="B28" sqref="B28"/>
      <selection pane="topRight" activeCell="I1" sqref="I1"/>
      <selection pane="bottomLeft" activeCell="A13" sqref="A13"/>
      <selection pane="bottomRight" activeCell="D35" sqref="D35"/>
    </sheetView>
  </sheetViews>
  <sheetFormatPr defaultRowHeight="14" x14ac:dyDescent="0.3"/>
  <cols>
    <col min="1" max="1" width="8.5" bestFit="1" customWidth="1"/>
    <col min="2" max="2" width="11.6640625" bestFit="1" customWidth="1"/>
    <col min="3" max="3" width="9.5" bestFit="1" customWidth="1"/>
    <col min="4" max="4" width="11.6640625" bestFit="1" customWidth="1"/>
  </cols>
  <sheetData>
    <row r="1" spans="1:4" x14ac:dyDescent="0.3">
      <c r="A1" s="3" t="s">
        <v>10</v>
      </c>
      <c r="B1" s="3" t="s">
        <v>18</v>
      </c>
      <c r="C1" s="3" t="s">
        <v>11</v>
      </c>
    </row>
    <row r="2" spans="1:4" x14ac:dyDescent="0.3">
      <c r="A2" t="s">
        <v>0</v>
      </c>
      <c r="B2" s="7">
        <f>输入贷款参数!B5</f>
        <v>600000</v>
      </c>
      <c r="C2" t="s">
        <v>9</v>
      </c>
    </row>
    <row r="3" spans="1:4" x14ac:dyDescent="0.3">
      <c r="A3" t="s">
        <v>1</v>
      </c>
      <c r="B3" s="8">
        <f>输入贷款参数!B6</f>
        <v>10</v>
      </c>
    </row>
    <row r="4" spans="1:4" x14ac:dyDescent="0.3">
      <c r="A4" t="s">
        <v>2</v>
      </c>
      <c r="B4" s="9">
        <f>输入贷款参数!B7</f>
        <v>4.9000000000000002E-2</v>
      </c>
    </row>
    <row r="5" spans="1:4" x14ac:dyDescent="0.3">
      <c r="A5" t="s">
        <v>3</v>
      </c>
      <c r="B5" s="13" t="s">
        <v>12</v>
      </c>
    </row>
    <row r="7" spans="1:4" x14ac:dyDescent="0.3">
      <c r="A7" t="s">
        <v>15</v>
      </c>
      <c r="B7" s="5">
        <f>B2*B4/12*(B3*12+1)/2</f>
        <v>148225</v>
      </c>
    </row>
    <row r="8" spans="1:4" x14ac:dyDescent="0.3">
      <c r="A8" t="s">
        <v>5</v>
      </c>
      <c r="B8" s="5">
        <f>B7+B2</f>
        <v>748225</v>
      </c>
    </row>
    <row r="9" spans="1:4" x14ac:dyDescent="0.3">
      <c r="B9" s="1"/>
    </row>
    <row r="10" spans="1:4" x14ac:dyDescent="0.3">
      <c r="A10" s="3" t="s">
        <v>13</v>
      </c>
      <c r="B10" s="3" t="s">
        <v>16</v>
      </c>
      <c r="C10" s="3" t="s">
        <v>17</v>
      </c>
      <c r="D10" s="6" t="s">
        <v>14</v>
      </c>
    </row>
    <row r="11" spans="1:4" x14ac:dyDescent="0.3">
      <c r="A11">
        <v>1</v>
      </c>
      <c r="B11" s="1">
        <f>IF(A11&lt;=等额本金!$B$3*12,等额本金!$B$2*(等额本金!$B$3*12-A11+1)/(等额本金!$B$3*12)*等额本金!$B$4/12,0)</f>
        <v>2450</v>
      </c>
      <c r="C11" s="1">
        <f>IF(A11&lt;=等额本金!$B$3*12,等额本金!$B$2/(等额本金!$B$3*12)+B11,0)</f>
        <v>7450</v>
      </c>
      <c r="D11" s="1">
        <f>IF(A11&lt;=等额本金!$B$3*12,等额本金!$B$2*(等额本金!$B$3*12-A11)/(等额本金!$B$3*12),0)</f>
        <v>595000</v>
      </c>
    </row>
    <row r="12" spans="1:4" x14ac:dyDescent="0.3">
      <c r="A12">
        <v>2</v>
      </c>
      <c r="B12" s="1">
        <f>IF(A12&lt;=等额本金!$B$3*12,等额本金!$B$2*(等额本金!$B$3*12-A12+1)/(等额本金!$B$3*12)*等额本金!$B$4/12,0)</f>
        <v>2429.5833333333335</v>
      </c>
      <c r="C12" s="1">
        <f>IF(A12&lt;=等额本金!$B$3*12,等额本金!$B$2/(等额本金!$B$3*12)+B12,0)</f>
        <v>7429.5833333333339</v>
      </c>
      <c r="D12" s="1">
        <f>IF(A12&lt;=等额本金!$B$3*12,等额本金!$B$2*(等额本金!$B$3*12-A12)/(等额本金!$B$3*12),0)</f>
        <v>590000</v>
      </c>
    </row>
    <row r="13" spans="1:4" x14ac:dyDescent="0.3">
      <c r="A13">
        <v>3</v>
      </c>
      <c r="B13" s="1">
        <f>IF(A13&lt;=等额本金!$B$3*12,等额本金!$B$2*(等额本金!$B$3*12-A13+1)/(等额本金!$B$3*12)*等额本金!$B$4/12,0)</f>
        <v>2409.1666666666665</v>
      </c>
      <c r="C13" s="1">
        <f>IF(A13&lt;=等额本金!$B$3*12,等额本金!$B$2/(等额本金!$B$3*12)+B13,0)</f>
        <v>7409.1666666666661</v>
      </c>
      <c r="D13" s="1">
        <f>IF(A13&lt;=等额本金!$B$3*12,等额本金!$B$2*(等额本金!$B$3*12-A13)/(等额本金!$B$3*12),0)</f>
        <v>585000</v>
      </c>
    </row>
    <row r="14" spans="1:4" x14ac:dyDescent="0.3">
      <c r="A14">
        <v>4</v>
      </c>
      <c r="B14" s="1">
        <f>IF(A14&lt;=等额本金!$B$3*12,等额本金!$B$2*(等额本金!$B$3*12-A14+1)/(等额本金!$B$3*12)*等额本金!$B$4/12,0)</f>
        <v>2388.75</v>
      </c>
      <c r="C14" s="1">
        <f>IF(A14&lt;=等额本金!$B$3*12,等额本金!$B$2/(等额本金!$B$3*12)+B14,0)</f>
        <v>7388.75</v>
      </c>
      <c r="D14" s="1">
        <f>IF(A14&lt;=等额本金!$B$3*12,等额本金!$B$2*(等额本金!$B$3*12-A14)/(等额本金!$B$3*12),0)</f>
        <v>580000</v>
      </c>
    </row>
    <row r="15" spans="1:4" x14ac:dyDescent="0.3">
      <c r="A15">
        <v>5</v>
      </c>
      <c r="B15" s="1">
        <f>IF(A15&lt;=等额本金!$B$3*12,等额本金!$B$2*(等额本金!$B$3*12-A15+1)/(等额本金!$B$3*12)*等额本金!$B$4/12,0)</f>
        <v>2368.3333333333335</v>
      </c>
      <c r="C15" s="1">
        <f>IF(A15&lt;=等额本金!$B$3*12,等额本金!$B$2/(等额本金!$B$3*12)+B15,0)</f>
        <v>7368.3333333333339</v>
      </c>
      <c r="D15" s="1">
        <f>IF(A15&lt;=等额本金!$B$3*12,等额本金!$B$2*(等额本金!$B$3*12-A15)/(等额本金!$B$3*12),0)</f>
        <v>575000</v>
      </c>
    </row>
    <row r="16" spans="1:4" x14ac:dyDescent="0.3">
      <c r="A16">
        <v>6</v>
      </c>
      <c r="B16" s="1">
        <f>IF(A16&lt;=等额本金!$B$3*12,等额本金!$B$2*(等额本金!$B$3*12-A16+1)/(等额本金!$B$3*12)*等额本金!$B$4/12,0)</f>
        <v>2347.9166666666665</v>
      </c>
      <c r="C16" s="1">
        <f>IF(A16&lt;=等额本金!$B$3*12,等额本金!$B$2/(等额本金!$B$3*12)+B16,0)</f>
        <v>7347.9166666666661</v>
      </c>
      <c r="D16" s="1">
        <f>IF(A16&lt;=等额本金!$B$3*12,等额本金!$B$2*(等额本金!$B$3*12-A16)/(等额本金!$B$3*12),0)</f>
        <v>570000</v>
      </c>
    </row>
    <row r="17" spans="1:4" x14ac:dyDescent="0.3">
      <c r="A17">
        <v>7</v>
      </c>
      <c r="B17" s="1">
        <f>IF(A17&lt;=等额本金!$B$3*12,等额本金!$B$2*(等额本金!$B$3*12-A17+1)/(等额本金!$B$3*12)*等额本金!$B$4/12,0)</f>
        <v>2327.5</v>
      </c>
      <c r="C17" s="1">
        <f>IF(A17&lt;=等额本金!$B$3*12,等额本金!$B$2/(等额本金!$B$3*12)+B17,0)</f>
        <v>7327.5</v>
      </c>
      <c r="D17" s="1">
        <f>IF(A17&lt;=等额本金!$B$3*12,等额本金!$B$2*(等额本金!$B$3*12-A17)/(等额本金!$B$3*12),0)</f>
        <v>565000</v>
      </c>
    </row>
    <row r="18" spans="1:4" x14ac:dyDescent="0.3">
      <c r="A18">
        <v>8</v>
      </c>
      <c r="B18" s="1">
        <f>IF(A18&lt;=等额本金!$B$3*12,等额本金!$B$2*(等额本金!$B$3*12-A18+1)/(等额本金!$B$3*12)*等额本金!$B$4/12,0)</f>
        <v>2307.0833333333335</v>
      </c>
      <c r="C18" s="1">
        <f>IF(A18&lt;=等额本金!$B$3*12,等额本金!$B$2/(等额本金!$B$3*12)+B18,0)</f>
        <v>7307.0833333333339</v>
      </c>
      <c r="D18" s="1">
        <f>IF(A18&lt;=等额本金!$B$3*12,等额本金!$B$2*(等额本金!$B$3*12-A18)/(等额本金!$B$3*12),0)</f>
        <v>560000</v>
      </c>
    </row>
    <row r="19" spans="1:4" x14ac:dyDescent="0.3">
      <c r="A19">
        <v>9</v>
      </c>
      <c r="B19" s="1">
        <f>IF(A19&lt;=等额本金!$B$3*12,等额本金!$B$2*(等额本金!$B$3*12-A19+1)/(等额本金!$B$3*12)*等额本金!$B$4/12,0)</f>
        <v>2286.6666666666665</v>
      </c>
      <c r="C19" s="1">
        <f>IF(A19&lt;=等额本金!$B$3*12,等额本金!$B$2/(等额本金!$B$3*12)+B19,0)</f>
        <v>7286.6666666666661</v>
      </c>
      <c r="D19" s="1">
        <f>IF(A19&lt;=等额本金!$B$3*12,等额本金!$B$2*(等额本金!$B$3*12-A19)/(等额本金!$B$3*12),0)</f>
        <v>555000</v>
      </c>
    </row>
    <row r="20" spans="1:4" x14ac:dyDescent="0.3">
      <c r="A20">
        <v>10</v>
      </c>
      <c r="B20" s="1">
        <f>IF(A20&lt;=等额本金!$B$3*12,等额本金!$B$2*(等额本金!$B$3*12-A20+1)/(等额本金!$B$3*12)*等额本金!$B$4/12,0)</f>
        <v>2266.25</v>
      </c>
      <c r="C20" s="1">
        <f>IF(A20&lt;=等额本金!$B$3*12,等额本金!$B$2/(等额本金!$B$3*12)+B20,0)</f>
        <v>7266.25</v>
      </c>
      <c r="D20" s="1">
        <f>IF(A20&lt;=等额本金!$B$3*12,等额本金!$B$2*(等额本金!$B$3*12-A20)/(等额本金!$B$3*12),0)</f>
        <v>550000</v>
      </c>
    </row>
    <row r="21" spans="1:4" x14ac:dyDescent="0.3">
      <c r="A21">
        <v>11</v>
      </c>
      <c r="B21" s="1">
        <f>IF(A21&lt;=等额本金!$B$3*12,等额本金!$B$2*(等额本金!$B$3*12-A21+1)/(等额本金!$B$3*12)*等额本金!$B$4/12,0)</f>
        <v>2245.8333333333335</v>
      </c>
      <c r="C21" s="1">
        <f>IF(A21&lt;=等额本金!$B$3*12,等额本金!$B$2/(等额本金!$B$3*12)+B21,0)</f>
        <v>7245.8333333333339</v>
      </c>
      <c r="D21" s="1">
        <f>IF(A21&lt;=等额本金!$B$3*12,等额本金!$B$2*(等额本金!$B$3*12-A21)/(等额本金!$B$3*12),0)</f>
        <v>545000</v>
      </c>
    </row>
    <row r="22" spans="1:4" x14ac:dyDescent="0.3">
      <c r="A22">
        <v>12</v>
      </c>
      <c r="B22" s="1">
        <f>IF(A22&lt;=等额本金!$B$3*12,等额本金!$B$2*(等额本金!$B$3*12-A22+1)/(等额本金!$B$3*12)*等额本金!$B$4/12,0)</f>
        <v>2225.4166666666665</v>
      </c>
      <c r="C22" s="1">
        <f>IF(A22&lt;=等额本金!$B$3*12,等额本金!$B$2/(等额本金!$B$3*12)+B22,0)</f>
        <v>7225.4166666666661</v>
      </c>
      <c r="D22" s="1">
        <f>IF(A22&lt;=等额本金!$B$3*12,等额本金!$B$2*(等额本金!$B$3*12-A22)/(等额本金!$B$3*12),0)</f>
        <v>540000</v>
      </c>
    </row>
    <row r="23" spans="1:4" x14ac:dyDescent="0.3">
      <c r="A23">
        <v>13</v>
      </c>
      <c r="B23" s="1">
        <f>IF(A23&lt;=等额本金!$B$3*12,等额本金!$B$2*(等额本金!$B$3*12-A23+1)/(等额本金!$B$3*12)*等额本金!$B$4/12,0)</f>
        <v>2205</v>
      </c>
      <c r="C23" s="1">
        <f>IF(A23&lt;=等额本金!$B$3*12,等额本金!$B$2/(等额本金!$B$3*12)+B23,0)</f>
        <v>7205</v>
      </c>
      <c r="D23" s="1">
        <f>IF(A23&lt;=等额本金!$B$3*12,等额本金!$B$2*(等额本金!$B$3*12-A23)/(等额本金!$B$3*12),0)</f>
        <v>535000</v>
      </c>
    </row>
    <row r="24" spans="1:4" x14ac:dyDescent="0.3">
      <c r="A24">
        <v>14</v>
      </c>
      <c r="B24" s="1">
        <f>IF(A24&lt;=等额本金!$B$3*12,等额本金!$B$2*(等额本金!$B$3*12-A24+1)/(等额本金!$B$3*12)*等额本金!$B$4/12,0)</f>
        <v>2184.5833333333335</v>
      </c>
      <c r="C24" s="1">
        <f>IF(A24&lt;=等额本金!$B$3*12,等额本金!$B$2/(等额本金!$B$3*12)+B24,0)</f>
        <v>7184.5833333333339</v>
      </c>
      <c r="D24" s="1">
        <f>IF(A24&lt;=等额本金!$B$3*12,等额本金!$B$2*(等额本金!$B$3*12-A24)/(等额本金!$B$3*12),0)</f>
        <v>530000</v>
      </c>
    </row>
    <row r="25" spans="1:4" x14ac:dyDescent="0.3">
      <c r="A25">
        <v>15</v>
      </c>
      <c r="B25" s="1">
        <f>IF(A25&lt;=等额本金!$B$3*12,等额本金!$B$2*(等额本金!$B$3*12-A25+1)/(等额本金!$B$3*12)*等额本金!$B$4/12,0)</f>
        <v>2164.1666666666665</v>
      </c>
      <c r="C25" s="1">
        <f>IF(A25&lt;=等额本金!$B$3*12,等额本金!$B$2/(等额本金!$B$3*12)+B25,0)</f>
        <v>7164.1666666666661</v>
      </c>
      <c r="D25" s="1">
        <f>IF(A25&lt;=等额本金!$B$3*12,等额本金!$B$2*(等额本金!$B$3*12-A25)/(等额本金!$B$3*12),0)</f>
        <v>525000</v>
      </c>
    </row>
    <row r="26" spans="1:4" x14ac:dyDescent="0.3">
      <c r="A26">
        <v>16</v>
      </c>
      <c r="B26" s="1">
        <f>IF(A26&lt;=等额本金!$B$3*12,等额本金!$B$2*(等额本金!$B$3*12-A26+1)/(等额本金!$B$3*12)*等额本金!$B$4/12,0)</f>
        <v>2143.75</v>
      </c>
      <c r="C26" s="1">
        <f>IF(A26&lt;=等额本金!$B$3*12,等额本金!$B$2/(等额本金!$B$3*12)+B26,0)</f>
        <v>7143.75</v>
      </c>
      <c r="D26" s="1">
        <f>IF(A26&lt;=等额本金!$B$3*12,等额本金!$B$2*(等额本金!$B$3*12-A26)/(等额本金!$B$3*12),0)</f>
        <v>520000</v>
      </c>
    </row>
    <row r="27" spans="1:4" x14ac:dyDescent="0.3">
      <c r="A27">
        <v>17</v>
      </c>
      <c r="B27" s="1">
        <f>IF(A27&lt;=等额本金!$B$3*12,等额本金!$B$2*(等额本金!$B$3*12-A27+1)/(等额本金!$B$3*12)*等额本金!$B$4/12,0)</f>
        <v>2123.3333333333335</v>
      </c>
      <c r="C27" s="1">
        <f>IF(A27&lt;=等额本金!$B$3*12,等额本金!$B$2/(等额本金!$B$3*12)+B27,0)</f>
        <v>7123.3333333333339</v>
      </c>
      <c r="D27" s="1">
        <f>IF(A27&lt;=等额本金!$B$3*12,等额本金!$B$2*(等额本金!$B$3*12-A27)/(等额本金!$B$3*12),0)</f>
        <v>515000</v>
      </c>
    </row>
    <row r="28" spans="1:4" x14ac:dyDescent="0.3">
      <c r="A28">
        <v>18</v>
      </c>
      <c r="B28" s="1">
        <f>IF(A28&lt;=等额本金!$B$3*12,等额本金!$B$2*(等额本金!$B$3*12-A28+1)/(等额本金!$B$3*12)*等额本金!$B$4/12,0)</f>
        <v>2102.9166666666665</v>
      </c>
      <c r="C28" s="1">
        <f>IF(A28&lt;=等额本金!$B$3*12,等额本金!$B$2/(等额本金!$B$3*12)+B28,0)</f>
        <v>7102.9166666666661</v>
      </c>
      <c r="D28" s="1">
        <f>IF(A28&lt;=等额本金!$B$3*12,等额本金!$B$2*(等额本金!$B$3*12-A28)/(等额本金!$B$3*12),0)</f>
        <v>510000</v>
      </c>
    </row>
    <row r="29" spans="1:4" x14ac:dyDescent="0.3">
      <c r="A29">
        <v>19</v>
      </c>
      <c r="B29" s="1">
        <f>IF(A29&lt;=等额本金!$B$3*12,等额本金!$B$2*(等额本金!$B$3*12-A29+1)/(等额本金!$B$3*12)*等额本金!$B$4/12,0)</f>
        <v>2082.5</v>
      </c>
      <c r="C29" s="1">
        <f>IF(A29&lt;=等额本金!$B$3*12,等额本金!$B$2/(等额本金!$B$3*12)+B29,0)</f>
        <v>7082.5</v>
      </c>
      <c r="D29" s="1">
        <f>IF(A29&lt;=等额本金!$B$3*12,等额本金!$B$2*(等额本金!$B$3*12-A29)/(等额本金!$B$3*12),0)</f>
        <v>505000</v>
      </c>
    </row>
    <row r="30" spans="1:4" x14ac:dyDescent="0.3">
      <c r="A30">
        <v>20</v>
      </c>
      <c r="B30" s="1">
        <f>IF(A30&lt;=等额本金!$B$3*12,等额本金!$B$2*(等额本金!$B$3*12-A30+1)/(等额本金!$B$3*12)*等额本金!$B$4/12,0)</f>
        <v>2062.0833333333335</v>
      </c>
      <c r="C30" s="1">
        <f>IF(A30&lt;=等额本金!$B$3*12,等额本金!$B$2/(等额本金!$B$3*12)+B30,0)</f>
        <v>7062.0833333333339</v>
      </c>
      <c r="D30" s="1">
        <f>IF(A30&lt;=等额本金!$B$3*12,等额本金!$B$2*(等额本金!$B$3*12-A30)/(等额本金!$B$3*12),0)</f>
        <v>500000</v>
      </c>
    </row>
    <row r="31" spans="1:4" x14ac:dyDescent="0.3">
      <c r="A31">
        <v>21</v>
      </c>
      <c r="B31" s="1">
        <f>IF(A31&lt;=等额本金!$B$3*12,等额本金!$B$2*(等额本金!$B$3*12-A31+1)/(等额本金!$B$3*12)*等额本金!$B$4/12,0)</f>
        <v>2041.6666666666667</v>
      </c>
      <c r="C31" s="1">
        <f>IF(A31&lt;=等额本金!$B$3*12,等额本金!$B$2/(等额本金!$B$3*12)+B31,0)</f>
        <v>7041.666666666667</v>
      </c>
      <c r="D31" s="1">
        <f>IF(A31&lt;=等额本金!$B$3*12,等额本金!$B$2*(等额本金!$B$3*12-A31)/(等额本金!$B$3*12),0)</f>
        <v>495000</v>
      </c>
    </row>
    <row r="32" spans="1:4" x14ac:dyDescent="0.3">
      <c r="A32">
        <v>22</v>
      </c>
      <c r="B32" s="1">
        <f>IF(A32&lt;=等额本金!$B$3*12,等额本金!$B$2*(等额本金!$B$3*12-A32+1)/(等额本金!$B$3*12)*等额本金!$B$4/12,0)</f>
        <v>2021.25</v>
      </c>
      <c r="C32" s="1">
        <f>IF(A32&lt;=等额本金!$B$3*12,等额本金!$B$2/(等额本金!$B$3*12)+B32,0)</f>
        <v>7021.25</v>
      </c>
      <c r="D32" s="1">
        <f>IF(A32&lt;=等额本金!$B$3*12,等额本金!$B$2*(等额本金!$B$3*12-A32)/(等额本金!$B$3*12),0)</f>
        <v>490000</v>
      </c>
    </row>
    <row r="33" spans="1:4" x14ac:dyDescent="0.3">
      <c r="A33">
        <v>23</v>
      </c>
      <c r="B33" s="1">
        <f>IF(A33&lt;=等额本金!$B$3*12,等额本金!$B$2*(等额本金!$B$3*12-A33+1)/(等额本金!$B$3*12)*等额本金!$B$4/12,0)</f>
        <v>2000.8333333333333</v>
      </c>
      <c r="C33" s="1">
        <f>IF(A33&lt;=等额本金!$B$3*12,等额本金!$B$2/(等额本金!$B$3*12)+B33,0)</f>
        <v>7000.833333333333</v>
      </c>
      <c r="D33" s="1">
        <f>IF(A33&lt;=等额本金!$B$3*12,等额本金!$B$2*(等额本金!$B$3*12-A33)/(等额本金!$B$3*12),0)</f>
        <v>485000</v>
      </c>
    </row>
    <row r="34" spans="1:4" x14ac:dyDescent="0.3">
      <c r="A34">
        <v>24</v>
      </c>
      <c r="B34" s="1">
        <f>IF(A34&lt;=等额本金!$B$3*12,等额本金!$B$2*(等额本金!$B$3*12-A34+1)/(等额本金!$B$3*12)*等额本金!$B$4/12,0)</f>
        <v>1980.4166666666667</v>
      </c>
      <c r="C34" s="1">
        <f>IF(A34&lt;=等额本金!$B$3*12,等额本金!$B$2/(等额本金!$B$3*12)+B34,0)</f>
        <v>6980.416666666667</v>
      </c>
      <c r="D34" s="1">
        <f>IF(A34&lt;=等额本金!$B$3*12,等额本金!$B$2*(等额本金!$B$3*12-A34)/(等额本金!$B$3*12),0)</f>
        <v>480000</v>
      </c>
    </row>
    <row r="35" spans="1:4" x14ac:dyDescent="0.3">
      <c r="A35">
        <v>25</v>
      </c>
      <c r="B35" s="1">
        <f>IF(A35&lt;=等额本金!$B$3*12,等额本金!$B$2*(等额本金!$B$3*12-A35+1)/(等额本金!$B$3*12)*等额本金!$B$4/12,0)</f>
        <v>1960</v>
      </c>
      <c r="C35" s="1">
        <f>IF(A35&lt;=等额本金!$B$3*12,等额本金!$B$2/(等额本金!$B$3*12)+B35,0)</f>
        <v>6960</v>
      </c>
      <c r="D35" s="1">
        <f>IF(A35&lt;=等额本金!$B$3*12,等额本金!$B$2*(等额本金!$B$3*12-A35)/(等额本金!$B$3*12),0)</f>
        <v>475000</v>
      </c>
    </row>
    <row r="36" spans="1:4" x14ac:dyDescent="0.3">
      <c r="A36">
        <v>26</v>
      </c>
      <c r="B36" s="1">
        <f>IF(A36&lt;=等额本金!$B$3*12,等额本金!$B$2*(等额本金!$B$3*12-A36+1)/(等额本金!$B$3*12)*等额本金!$B$4/12,0)</f>
        <v>1939.5833333333333</v>
      </c>
      <c r="C36" s="1">
        <f>IF(A36&lt;=等额本金!$B$3*12,等额本金!$B$2/(等额本金!$B$3*12)+B36,0)</f>
        <v>6939.583333333333</v>
      </c>
      <c r="D36" s="1">
        <f>IF(A36&lt;=等额本金!$B$3*12,等额本金!$B$2*(等额本金!$B$3*12-A36)/(等额本金!$B$3*12),0)</f>
        <v>470000</v>
      </c>
    </row>
    <row r="37" spans="1:4" x14ac:dyDescent="0.3">
      <c r="A37">
        <v>27</v>
      </c>
      <c r="B37" s="1">
        <f>IF(A37&lt;=等额本金!$B$3*12,等额本金!$B$2*(等额本金!$B$3*12-A37+1)/(等额本金!$B$3*12)*等额本金!$B$4/12,0)</f>
        <v>1919.1666666666667</v>
      </c>
      <c r="C37" s="1">
        <f>IF(A37&lt;=等额本金!$B$3*12,等额本金!$B$2/(等额本金!$B$3*12)+B37,0)</f>
        <v>6919.166666666667</v>
      </c>
      <c r="D37" s="1">
        <f>IF(A37&lt;=等额本金!$B$3*12,等额本金!$B$2*(等额本金!$B$3*12-A37)/(等额本金!$B$3*12),0)</f>
        <v>465000</v>
      </c>
    </row>
    <row r="38" spans="1:4" x14ac:dyDescent="0.3">
      <c r="A38">
        <v>28</v>
      </c>
      <c r="B38" s="1">
        <f>IF(A38&lt;=等额本金!$B$3*12,等额本金!$B$2*(等额本金!$B$3*12-A38+1)/(等额本金!$B$3*12)*等额本金!$B$4/12,0)</f>
        <v>1898.75</v>
      </c>
      <c r="C38" s="1">
        <f>IF(A38&lt;=等额本金!$B$3*12,等额本金!$B$2/(等额本金!$B$3*12)+B38,0)</f>
        <v>6898.75</v>
      </c>
      <c r="D38" s="1">
        <f>IF(A38&lt;=等额本金!$B$3*12,等额本金!$B$2*(等额本金!$B$3*12-A38)/(等额本金!$B$3*12),0)</f>
        <v>460000</v>
      </c>
    </row>
    <row r="39" spans="1:4" x14ac:dyDescent="0.3">
      <c r="A39">
        <v>29</v>
      </c>
      <c r="B39" s="1">
        <f>IF(A39&lt;=等额本金!$B$3*12,等额本金!$B$2*(等额本金!$B$3*12-A39+1)/(等额本金!$B$3*12)*等额本金!$B$4/12,0)</f>
        <v>1878.3333333333333</v>
      </c>
      <c r="C39" s="1">
        <f>IF(A39&lt;=等额本金!$B$3*12,等额本金!$B$2/(等额本金!$B$3*12)+B39,0)</f>
        <v>6878.333333333333</v>
      </c>
      <c r="D39" s="1">
        <f>IF(A39&lt;=等额本金!$B$3*12,等额本金!$B$2*(等额本金!$B$3*12-A39)/(等额本金!$B$3*12),0)</f>
        <v>455000</v>
      </c>
    </row>
    <row r="40" spans="1:4" x14ac:dyDescent="0.3">
      <c r="A40">
        <v>30</v>
      </c>
      <c r="B40" s="1">
        <f>IF(A40&lt;=等额本金!$B$3*12,等额本金!$B$2*(等额本金!$B$3*12-A40+1)/(等额本金!$B$3*12)*等额本金!$B$4/12,0)</f>
        <v>1857.9166666666667</v>
      </c>
      <c r="C40" s="1">
        <f>IF(A40&lt;=等额本金!$B$3*12,等额本金!$B$2/(等额本金!$B$3*12)+B40,0)</f>
        <v>6857.916666666667</v>
      </c>
      <c r="D40" s="1">
        <f>IF(A40&lt;=等额本金!$B$3*12,等额本金!$B$2*(等额本金!$B$3*12-A40)/(等额本金!$B$3*12),0)</f>
        <v>450000</v>
      </c>
    </row>
    <row r="41" spans="1:4" x14ac:dyDescent="0.3">
      <c r="A41">
        <v>31</v>
      </c>
      <c r="B41" s="1">
        <f>IF(A41&lt;=等额本金!$B$3*12,等额本金!$B$2*(等额本金!$B$3*12-A41+1)/(等额本金!$B$3*12)*等额本金!$B$4/12,0)</f>
        <v>1837.5</v>
      </c>
      <c r="C41" s="1">
        <f>IF(A41&lt;=等额本金!$B$3*12,等额本金!$B$2/(等额本金!$B$3*12)+B41,0)</f>
        <v>6837.5</v>
      </c>
      <c r="D41" s="1">
        <f>IF(A41&lt;=等额本金!$B$3*12,等额本金!$B$2*(等额本金!$B$3*12-A41)/(等额本金!$B$3*12),0)</f>
        <v>445000</v>
      </c>
    </row>
    <row r="42" spans="1:4" x14ac:dyDescent="0.3">
      <c r="A42">
        <v>32</v>
      </c>
      <c r="B42" s="1">
        <f>IF(A42&lt;=等额本金!$B$3*12,等额本金!$B$2*(等额本金!$B$3*12-A42+1)/(等额本金!$B$3*12)*等额本金!$B$4/12,0)</f>
        <v>1817.0833333333333</v>
      </c>
      <c r="C42" s="1">
        <f>IF(A42&lt;=等额本金!$B$3*12,等额本金!$B$2/(等额本金!$B$3*12)+B42,0)</f>
        <v>6817.083333333333</v>
      </c>
      <c r="D42" s="1">
        <f>IF(A42&lt;=等额本金!$B$3*12,等额本金!$B$2*(等额本金!$B$3*12-A42)/(等额本金!$B$3*12),0)</f>
        <v>440000</v>
      </c>
    </row>
    <row r="43" spans="1:4" x14ac:dyDescent="0.3">
      <c r="A43">
        <v>33</v>
      </c>
      <c r="B43" s="1">
        <f>IF(A43&lt;=等额本金!$B$3*12,等额本金!$B$2*(等额本金!$B$3*12-A43+1)/(等额本金!$B$3*12)*等额本金!$B$4/12,0)</f>
        <v>1796.6666666666667</v>
      </c>
      <c r="C43" s="1">
        <f>IF(A43&lt;=等额本金!$B$3*12,等额本金!$B$2/(等额本金!$B$3*12)+B43,0)</f>
        <v>6796.666666666667</v>
      </c>
      <c r="D43" s="1">
        <f>IF(A43&lt;=等额本金!$B$3*12,等额本金!$B$2*(等额本金!$B$3*12-A43)/(等额本金!$B$3*12),0)</f>
        <v>435000</v>
      </c>
    </row>
    <row r="44" spans="1:4" x14ac:dyDescent="0.3">
      <c r="A44">
        <v>34</v>
      </c>
      <c r="B44" s="1">
        <f>IF(A44&lt;=等额本金!$B$3*12,等额本金!$B$2*(等额本金!$B$3*12-A44+1)/(等额本金!$B$3*12)*等额本金!$B$4/12,0)</f>
        <v>1776.25</v>
      </c>
      <c r="C44" s="1">
        <f>IF(A44&lt;=等额本金!$B$3*12,等额本金!$B$2/(等额本金!$B$3*12)+B44,0)</f>
        <v>6776.25</v>
      </c>
      <c r="D44" s="1">
        <f>IF(A44&lt;=等额本金!$B$3*12,等额本金!$B$2*(等额本金!$B$3*12-A44)/(等额本金!$B$3*12),0)</f>
        <v>430000</v>
      </c>
    </row>
    <row r="45" spans="1:4" x14ac:dyDescent="0.3">
      <c r="A45">
        <v>35</v>
      </c>
      <c r="B45" s="1">
        <f>IF(A45&lt;=等额本金!$B$3*12,等额本金!$B$2*(等额本金!$B$3*12-A45+1)/(等额本金!$B$3*12)*等额本金!$B$4/12,0)</f>
        <v>1755.8333333333333</v>
      </c>
      <c r="C45" s="1">
        <f>IF(A45&lt;=等额本金!$B$3*12,等额本金!$B$2/(等额本金!$B$3*12)+B45,0)</f>
        <v>6755.833333333333</v>
      </c>
      <c r="D45" s="1">
        <f>IF(A45&lt;=等额本金!$B$3*12,等额本金!$B$2*(等额本金!$B$3*12-A45)/(等额本金!$B$3*12),0)</f>
        <v>425000</v>
      </c>
    </row>
    <row r="46" spans="1:4" x14ac:dyDescent="0.3">
      <c r="A46">
        <v>36</v>
      </c>
      <c r="B46" s="1">
        <f>IF(A46&lt;=等额本金!$B$3*12,等额本金!$B$2*(等额本金!$B$3*12-A46+1)/(等额本金!$B$3*12)*等额本金!$B$4/12,0)</f>
        <v>1735.4166666666667</v>
      </c>
      <c r="C46" s="1">
        <f>IF(A46&lt;=等额本金!$B$3*12,等额本金!$B$2/(等额本金!$B$3*12)+B46,0)</f>
        <v>6735.416666666667</v>
      </c>
      <c r="D46" s="1">
        <f>IF(A46&lt;=等额本金!$B$3*12,等额本金!$B$2*(等额本金!$B$3*12-A46)/(等额本金!$B$3*12),0)</f>
        <v>420000</v>
      </c>
    </row>
    <row r="47" spans="1:4" x14ac:dyDescent="0.3">
      <c r="A47">
        <v>37</v>
      </c>
      <c r="B47" s="1">
        <f>IF(A47&lt;=等额本金!$B$3*12,等额本金!$B$2*(等额本金!$B$3*12-A47+1)/(等额本金!$B$3*12)*等额本金!$B$4/12,0)</f>
        <v>1715</v>
      </c>
      <c r="C47" s="1">
        <f>IF(A47&lt;=等额本金!$B$3*12,等额本金!$B$2/(等额本金!$B$3*12)+B47,0)</f>
        <v>6715</v>
      </c>
      <c r="D47" s="1">
        <f>IF(A47&lt;=等额本金!$B$3*12,等额本金!$B$2*(等额本金!$B$3*12-A47)/(等额本金!$B$3*12),0)</f>
        <v>415000</v>
      </c>
    </row>
    <row r="48" spans="1:4" x14ac:dyDescent="0.3">
      <c r="A48">
        <v>38</v>
      </c>
      <c r="B48" s="1">
        <f>IF(A48&lt;=等额本金!$B$3*12,等额本金!$B$2*(等额本金!$B$3*12-A48+1)/(等额本金!$B$3*12)*等额本金!$B$4/12,0)</f>
        <v>1694.5833333333333</v>
      </c>
      <c r="C48" s="1">
        <f>IF(A48&lt;=等额本金!$B$3*12,等额本金!$B$2/(等额本金!$B$3*12)+B48,0)</f>
        <v>6694.583333333333</v>
      </c>
      <c r="D48" s="1">
        <f>IF(A48&lt;=等额本金!$B$3*12,等额本金!$B$2*(等额本金!$B$3*12-A48)/(等额本金!$B$3*12),0)</f>
        <v>410000</v>
      </c>
    </row>
    <row r="49" spans="1:4" x14ac:dyDescent="0.3">
      <c r="A49">
        <v>39</v>
      </c>
      <c r="B49" s="1">
        <f>IF(A49&lt;=等额本金!$B$3*12,等额本金!$B$2*(等额本金!$B$3*12-A49+1)/(等额本金!$B$3*12)*等额本金!$B$4/12,0)</f>
        <v>1674.1666666666667</v>
      </c>
      <c r="C49" s="1">
        <f>IF(A49&lt;=等额本金!$B$3*12,等额本金!$B$2/(等额本金!$B$3*12)+B49,0)</f>
        <v>6674.166666666667</v>
      </c>
      <c r="D49" s="1">
        <f>IF(A49&lt;=等额本金!$B$3*12,等额本金!$B$2*(等额本金!$B$3*12-A49)/(等额本金!$B$3*12),0)</f>
        <v>405000</v>
      </c>
    </row>
    <row r="50" spans="1:4" x14ac:dyDescent="0.3">
      <c r="A50">
        <v>40</v>
      </c>
      <c r="B50" s="1">
        <f>IF(A50&lt;=等额本金!$B$3*12,等额本金!$B$2*(等额本金!$B$3*12-A50+1)/(等额本金!$B$3*12)*等额本金!$B$4/12,0)</f>
        <v>1653.75</v>
      </c>
      <c r="C50" s="1">
        <f>IF(A50&lt;=等额本金!$B$3*12,等额本金!$B$2/(等额本金!$B$3*12)+B50,0)</f>
        <v>6653.75</v>
      </c>
      <c r="D50" s="1">
        <f>IF(A50&lt;=等额本金!$B$3*12,等额本金!$B$2*(等额本金!$B$3*12-A50)/(等额本金!$B$3*12),0)</f>
        <v>400000</v>
      </c>
    </row>
    <row r="51" spans="1:4" x14ac:dyDescent="0.3">
      <c r="A51">
        <v>41</v>
      </c>
      <c r="B51" s="1">
        <f>IF(A51&lt;=等额本金!$B$3*12,等额本金!$B$2*(等额本金!$B$3*12-A51+1)/(等额本金!$B$3*12)*等额本金!$B$4/12,0)</f>
        <v>1633.3333333333333</v>
      </c>
      <c r="C51" s="1">
        <f>IF(A51&lt;=等额本金!$B$3*12,等额本金!$B$2/(等额本金!$B$3*12)+B51,0)</f>
        <v>6633.333333333333</v>
      </c>
      <c r="D51" s="1">
        <f>IF(A51&lt;=等额本金!$B$3*12,等额本金!$B$2*(等额本金!$B$3*12-A51)/(等额本金!$B$3*12),0)</f>
        <v>395000</v>
      </c>
    </row>
    <row r="52" spans="1:4" x14ac:dyDescent="0.3">
      <c r="A52">
        <v>42</v>
      </c>
      <c r="B52" s="1">
        <f>IF(A52&lt;=等额本金!$B$3*12,等额本金!$B$2*(等额本金!$B$3*12-A52+1)/(等额本金!$B$3*12)*等额本金!$B$4/12,0)</f>
        <v>1612.9166666666667</v>
      </c>
      <c r="C52" s="1">
        <f>IF(A52&lt;=等额本金!$B$3*12,等额本金!$B$2/(等额本金!$B$3*12)+B52,0)</f>
        <v>6612.916666666667</v>
      </c>
      <c r="D52" s="1">
        <f>IF(A52&lt;=等额本金!$B$3*12,等额本金!$B$2*(等额本金!$B$3*12-A52)/(等额本金!$B$3*12),0)</f>
        <v>390000</v>
      </c>
    </row>
    <row r="53" spans="1:4" x14ac:dyDescent="0.3">
      <c r="A53">
        <v>43</v>
      </c>
      <c r="B53" s="1">
        <f>IF(A53&lt;=等额本金!$B$3*12,等额本金!$B$2*(等额本金!$B$3*12-A53+1)/(等额本金!$B$3*12)*等额本金!$B$4/12,0)</f>
        <v>1592.5</v>
      </c>
      <c r="C53" s="1">
        <f>IF(A53&lt;=等额本金!$B$3*12,等额本金!$B$2/(等额本金!$B$3*12)+B53,0)</f>
        <v>6592.5</v>
      </c>
      <c r="D53" s="1">
        <f>IF(A53&lt;=等额本金!$B$3*12,等额本金!$B$2*(等额本金!$B$3*12-A53)/(等额本金!$B$3*12),0)</f>
        <v>385000</v>
      </c>
    </row>
    <row r="54" spans="1:4" x14ac:dyDescent="0.3">
      <c r="A54">
        <v>44</v>
      </c>
      <c r="B54" s="1">
        <f>IF(A54&lt;=等额本金!$B$3*12,等额本金!$B$2*(等额本金!$B$3*12-A54+1)/(等额本金!$B$3*12)*等额本金!$B$4/12,0)</f>
        <v>1572.0833333333333</v>
      </c>
      <c r="C54" s="1">
        <f>IF(A54&lt;=等额本金!$B$3*12,等额本金!$B$2/(等额本金!$B$3*12)+B54,0)</f>
        <v>6572.083333333333</v>
      </c>
      <c r="D54" s="1">
        <f>IF(A54&lt;=等额本金!$B$3*12,等额本金!$B$2*(等额本金!$B$3*12-A54)/(等额本金!$B$3*12),0)</f>
        <v>380000</v>
      </c>
    </row>
    <row r="55" spans="1:4" x14ac:dyDescent="0.3">
      <c r="A55">
        <v>45</v>
      </c>
      <c r="B55" s="1">
        <f>IF(A55&lt;=等额本金!$B$3*12,等额本金!$B$2*(等额本金!$B$3*12-A55+1)/(等额本金!$B$3*12)*等额本金!$B$4/12,0)</f>
        <v>1551.6666666666667</v>
      </c>
      <c r="C55" s="1">
        <f>IF(A55&lt;=等额本金!$B$3*12,等额本金!$B$2/(等额本金!$B$3*12)+B55,0)</f>
        <v>6551.666666666667</v>
      </c>
      <c r="D55" s="1">
        <f>IF(A55&lt;=等额本金!$B$3*12,等额本金!$B$2*(等额本金!$B$3*12-A55)/(等额本金!$B$3*12),0)</f>
        <v>375000</v>
      </c>
    </row>
    <row r="56" spans="1:4" x14ac:dyDescent="0.3">
      <c r="A56">
        <v>46</v>
      </c>
      <c r="B56" s="1">
        <f>IF(A56&lt;=等额本金!$B$3*12,等额本金!$B$2*(等额本金!$B$3*12-A56+1)/(等额本金!$B$3*12)*等额本金!$B$4/12,0)</f>
        <v>1531.25</v>
      </c>
      <c r="C56" s="1">
        <f>IF(A56&lt;=等额本金!$B$3*12,等额本金!$B$2/(等额本金!$B$3*12)+B56,0)</f>
        <v>6531.25</v>
      </c>
      <c r="D56" s="1">
        <f>IF(A56&lt;=等额本金!$B$3*12,等额本金!$B$2*(等额本金!$B$3*12-A56)/(等额本金!$B$3*12),0)</f>
        <v>370000</v>
      </c>
    </row>
    <row r="57" spans="1:4" x14ac:dyDescent="0.3">
      <c r="A57">
        <v>47</v>
      </c>
      <c r="B57" s="1">
        <f>IF(A57&lt;=等额本金!$B$3*12,等额本金!$B$2*(等额本金!$B$3*12-A57+1)/(等额本金!$B$3*12)*等额本金!$B$4/12,0)</f>
        <v>1510.8333333333333</v>
      </c>
      <c r="C57" s="1">
        <f>IF(A57&lt;=等额本金!$B$3*12,等额本金!$B$2/(等额本金!$B$3*12)+B57,0)</f>
        <v>6510.833333333333</v>
      </c>
      <c r="D57" s="1">
        <f>IF(A57&lt;=等额本金!$B$3*12,等额本金!$B$2*(等额本金!$B$3*12-A57)/(等额本金!$B$3*12),0)</f>
        <v>365000</v>
      </c>
    </row>
    <row r="58" spans="1:4" x14ac:dyDescent="0.3">
      <c r="A58">
        <v>48</v>
      </c>
      <c r="B58" s="1">
        <f>IF(A58&lt;=等额本金!$B$3*12,等额本金!$B$2*(等额本金!$B$3*12-A58+1)/(等额本金!$B$3*12)*等额本金!$B$4/12,0)</f>
        <v>1490.4166666666667</v>
      </c>
      <c r="C58" s="1">
        <f>IF(A58&lt;=等额本金!$B$3*12,等额本金!$B$2/(等额本金!$B$3*12)+B58,0)</f>
        <v>6490.416666666667</v>
      </c>
      <c r="D58" s="1">
        <f>IF(A58&lt;=等额本金!$B$3*12,等额本金!$B$2*(等额本金!$B$3*12-A58)/(等额本金!$B$3*12),0)</f>
        <v>360000</v>
      </c>
    </row>
    <row r="59" spans="1:4" x14ac:dyDescent="0.3">
      <c r="A59">
        <v>49</v>
      </c>
      <c r="B59" s="1">
        <f>IF(A59&lt;=等额本金!$B$3*12,等额本金!$B$2*(等额本金!$B$3*12-A59+1)/(等额本金!$B$3*12)*等额本金!$B$4/12,0)</f>
        <v>1470</v>
      </c>
      <c r="C59" s="1">
        <f>IF(A59&lt;=等额本金!$B$3*12,等额本金!$B$2/(等额本金!$B$3*12)+B59,0)</f>
        <v>6470</v>
      </c>
      <c r="D59" s="1">
        <f>IF(A59&lt;=等额本金!$B$3*12,等额本金!$B$2*(等额本金!$B$3*12-A59)/(等额本金!$B$3*12),0)</f>
        <v>355000</v>
      </c>
    </row>
    <row r="60" spans="1:4" x14ac:dyDescent="0.3">
      <c r="A60">
        <v>50</v>
      </c>
      <c r="B60" s="1">
        <f>IF(A60&lt;=等额本金!$B$3*12,等额本金!$B$2*(等额本金!$B$3*12-A60+1)/(等额本金!$B$3*12)*等额本金!$B$4/12,0)</f>
        <v>1449.5833333333333</v>
      </c>
      <c r="C60" s="1">
        <f>IF(A60&lt;=等额本金!$B$3*12,等额本金!$B$2/(等额本金!$B$3*12)+B60,0)</f>
        <v>6449.583333333333</v>
      </c>
      <c r="D60" s="1">
        <f>IF(A60&lt;=等额本金!$B$3*12,等额本金!$B$2*(等额本金!$B$3*12-A60)/(等额本金!$B$3*12),0)</f>
        <v>350000</v>
      </c>
    </row>
    <row r="61" spans="1:4" x14ac:dyDescent="0.3">
      <c r="A61">
        <v>51</v>
      </c>
      <c r="B61" s="1">
        <f>IF(A61&lt;=等额本金!$B$3*12,等额本金!$B$2*(等额本金!$B$3*12-A61+1)/(等额本金!$B$3*12)*等额本金!$B$4/12,0)</f>
        <v>1429.1666666666667</v>
      </c>
      <c r="C61" s="1">
        <f>IF(A61&lt;=等额本金!$B$3*12,等额本金!$B$2/(等额本金!$B$3*12)+B61,0)</f>
        <v>6429.166666666667</v>
      </c>
      <c r="D61" s="1">
        <f>IF(A61&lt;=等额本金!$B$3*12,等额本金!$B$2*(等额本金!$B$3*12-A61)/(等额本金!$B$3*12),0)</f>
        <v>345000</v>
      </c>
    </row>
    <row r="62" spans="1:4" x14ac:dyDescent="0.3">
      <c r="A62">
        <v>52</v>
      </c>
      <c r="B62" s="1">
        <f>IF(A62&lt;=等额本金!$B$3*12,等额本金!$B$2*(等额本金!$B$3*12-A62+1)/(等额本金!$B$3*12)*等额本金!$B$4/12,0)</f>
        <v>1408.75</v>
      </c>
      <c r="C62" s="1">
        <f>IF(A62&lt;=等额本金!$B$3*12,等额本金!$B$2/(等额本金!$B$3*12)+B62,0)</f>
        <v>6408.75</v>
      </c>
      <c r="D62" s="1">
        <f>IF(A62&lt;=等额本金!$B$3*12,等额本金!$B$2*(等额本金!$B$3*12-A62)/(等额本金!$B$3*12),0)</f>
        <v>340000</v>
      </c>
    </row>
    <row r="63" spans="1:4" x14ac:dyDescent="0.3">
      <c r="A63">
        <v>53</v>
      </c>
      <c r="B63" s="1">
        <f>IF(A63&lt;=等额本金!$B$3*12,等额本金!$B$2*(等额本金!$B$3*12-A63+1)/(等额本金!$B$3*12)*等额本金!$B$4/12,0)</f>
        <v>1388.3333333333333</v>
      </c>
      <c r="C63" s="1">
        <f>IF(A63&lt;=等额本金!$B$3*12,等额本金!$B$2/(等额本金!$B$3*12)+B63,0)</f>
        <v>6388.333333333333</v>
      </c>
      <c r="D63" s="1">
        <f>IF(A63&lt;=等额本金!$B$3*12,等额本金!$B$2*(等额本金!$B$3*12-A63)/(等额本金!$B$3*12),0)</f>
        <v>335000</v>
      </c>
    </row>
    <row r="64" spans="1:4" x14ac:dyDescent="0.3">
      <c r="A64">
        <v>54</v>
      </c>
      <c r="B64" s="1">
        <f>IF(A64&lt;=等额本金!$B$3*12,等额本金!$B$2*(等额本金!$B$3*12-A64+1)/(等额本金!$B$3*12)*等额本金!$B$4/12,0)</f>
        <v>1367.9166666666667</v>
      </c>
      <c r="C64" s="1">
        <f>IF(A64&lt;=等额本金!$B$3*12,等额本金!$B$2/(等额本金!$B$3*12)+B64,0)</f>
        <v>6367.916666666667</v>
      </c>
      <c r="D64" s="1">
        <f>IF(A64&lt;=等额本金!$B$3*12,等额本金!$B$2*(等额本金!$B$3*12-A64)/(等额本金!$B$3*12),0)</f>
        <v>330000</v>
      </c>
    </row>
    <row r="65" spans="1:4" x14ac:dyDescent="0.3">
      <c r="A65">
        <v>55</v>
      </c>
      <c r="B65" s="1">
        <f>IF(A65&lt;=等额本金!$B$3*12,等额本金!$B$2*(等额本金!$B$3*12-A65+1)/(等额本金!$B$3*12)*等额本金!$B$4/12,0)</f>
        <v>1347.5</v>
      </c>
      <c r="C65" s="1">
        <f>IF(A65&lt;=等额本金!$B$3*12,等额本金!$B$2/(等额本金!$B$3*12)+B65,0)</f>
        <v>6347.5</v>
      </c>
      <c r="D65" s="1">
        <f>IF(A65&lt;=等额本金!$B$3*12,等额本金!$B$2*(等额本金!$B$3*12-A65)/(等额本金!$B$3*12),0)</f>
        <v>325000</v>
      </c>
    </row>
    <row r="66" spans="1:4" x14ac:dyDescent="0.3">
      <c r="A66">
        <v>56</v>
      </c>
      <c r="B66" s="1">
        <f>IF(A66&lt;=等额本金!$B$3*12,等额本金!$B$2*(等额本金!$B$3*12-A66+1)/(等额本金!$B$3*12)*等额本金!$B$4/12,0)</f>
        <v>1327.0833333333333</v>
      </c>
      <c r="C66" s="1">
        <f>IF(A66&lt;=等额本金!$B$3*12,等额本金!$B$2/(等额本金!$B$3*12)+B66,0)</f>
        <v>6327.083333333333</v>
      </c>
      <c r="D66" s="1">
        <f>IF(A66&lt;=等额本金!$B$3*12,等额本金!$B$2*(等额本金!$B$3*12-A66)/(等额本金!$B$3*12),0)</f>
        <v>320000</v>
      </c>
    </row>
    <row r="67" spans="1:4" x14ac:dyDescent="0.3">
      <c r="A67">
        <v>57</v>
      </c>
      <c r="B67" s="1">
        <f>IF(A67&lt;=等额本金!$B$3*12,等额本金!$B$2*(等额本金!$B$3*12-A67+1)/(等额本金!$B$3*12)*等额本金!$B$4/12,0)</f>
        <v>1306.6666666666667</v>
      </c>
      <c r="C67" s="1">
        <f>IF(A67&lt;=等额本金!$B$3*12,等额本金!$B$2/(等额本金!$B$3*12)+B67,0)</f>
        <v>6306.666666666667</v>
      </c>
      <c r="D67" s="1">
        <f>IF(A67&lt;=等额本金!$B$3*12,等额本金!$B$2*(等额本金!$B$3*12-A67)/(等额本金!$B$3*12),0)</f>
        <v>315000</v>
      </c>
    </row>
    <row r="68" spans="1:4" x14ac:dyDescent="0.3">
      <c r="A68">
        <v>58</v>
      </c>
      <c r="B68" s="1">
        <f>IF(A68&lt;=等额本金!$B$3*12,等额本金!$B$2*(等额本金!$B$3*12-A68+1)/(等额本金!$B$3*12)*等额本金!$B$4/12,0)</f>
        <v>1286.25</v>
      </c>
      <c r="C68" s="1">
        <f>IF(A68&lt;=等额本金!$B$3*12,等额本金!$B$2/(等额本金!$B$3*12)+B68,0)</f>
        <v>6286.25</v>
      </c>
      <c r="D68" s="1">
        <f>IF(A68&lt;=等额本金!$B$3*12,等额本金!$B$2*(等额本金!$B$3*12-A68)/(等额本金!$B$3*12),0)</f>
        <v>310000</v>
      </c>
    </row>
    <row r="69" spans="1:4" x14ac:dyDescent="0.3">
      <c r="A69">
        <v>59</v>
      </c>
      <c r="B69" s="1">
        <f>IF(A69&lt;=等额本金!$B$3*12,等额本金!$B$2*(等额本金!$B$3*12-A69+1)/(等额本金!$B$3*12)*等额本金!$B$4/12,0)</f>
        <v>1265.8333333333333</v>
      </c>
      <c r="C69" s="1">
        <f>IF(A69&lt;=等额本金!$B$3*12,等额本金!$B$2/(等额本金!$B$3*12)+B69,0)</f>
        <v>6265.833333333333</v>
      </c>
      <c r="D69" s="1">
        <f>IF(A69&lt;=等额本金!$B$3*12,等额本金!$B$2*(等额本金!$B$3*12-A69)/(等额本金!$B$3*12),0)</f>
        <v>305000</v>
      </c>
    </row>
    <row r="70" spans="1:4" x14ac:dyDescent="0.3">
      <c r="A70">
        <v>60</v>
      </c>
      <c r="B70" s="1">
        <f>IF(A70&lt;=等额本金!$B$3*12,等额本金!$B$2*(等额本金!$B$3*12-A70+1)/(等额本金!$B$3*12)*等额本金!$B$4/12,0)</f>
        <v>1245.4166666666667</v>
      </c>
      <c r="C70" s="1">
        <f>IF(A70&lt;=等额本金!$B$3*12,等额本金!$B$2/(等额本金!$B$3*12)+B70,0)</f>
        <v>6245.416666666667</v>
      </c>
      <c r="D70" s="1">
        <f>IF(A70&lt;=等额本金!$B$3*12,等额本金!$B$2*(等额本金!$B$3*12-A70)/(等额本金!$B$3*12),0)</f>
        <v>300000</v>
      </c>
    </row>
    <row r="71" spans="1:4" x14ac:dyDescent="0.3">
      <c r="A71">
        <v>61</v>
      </c>
      <c r="B71" s="1">
        <f>IF(A71&lt;=等额本金!$B$3*12,等额本金!$B$2*(等额本金!$B$3*12-A71+1)/(等额本金!$B$3*12)*等额本金!$B$4/12,0)</f>
        <v>1225</v>
      </c>
      <c r="C71" s="1">
        <f>IF(A71&lt;=等额本金!$B$3*12,等额本金!$B$2/(等额本金!$B$3*12)+B71,0)</f>
        <v>6225</v>
      </c>
      <c r="D71" s="1">
        <f>IF(A71&lt;=等额本金!$B$3*12,等额本金!$B$2*(等额本金!$B$3*12-A71)/(等额本金!$B$3*12),0)</f>
        <v>295000</v>
      </c>
    </row>
    <row r="72" spans="1:4" x14ac:dyDescent="0.3">
      <c r="A72">
        <v>62</v>
      </c>
      <c r="B72" s="1">
        <f>IF(A72&lt;=等额本金!$B$3*12,等额本金!$B$2*(等额本金!$B$3*12-A72+1)/(等额本金!$B$3*12)*等额本金!$B$4/12,0)</f>
        <v>1204.5833333333333</v>
      </c>
      <c r="C72" s="1">
        <f>IF(A72&lt;=等额本金!$B$3*12,等额本金!$B$2/(等额本金!$B$3*12)+B72,0)</f>
        <v>6204.583333333333</v>
      </c>
      <c r="D72" s="1">
        <f>IF(A72&lt;=等额本金!$B$3*12,等额本金!$B$2*(等额本金!$B$3*12-A72)/(等额本金!$B$3*12),0)</f>
        <v>290000</v>
      </c>
    </row>
    <row r="73" spans="1:4" x14ac:dyDescent="0.3">
      <c r="A73">
        <v>63</v>
      </c>
      <c r="B73" s="1">
        <f>IF(A73&lt;=等额本金!$B$3*12,等额本金!$B$2*(等额本金!$B$3*12-A73+1)/(等额本金!$B$3*12)*等额本金!$B$4/12,0)</f>
        <v>1184.1666666666667</v>
      </c>
      <c r="C73" s="1">
        <f>IF(A73&lt;=等额本金!$B$3*12,等额本金!$B$2/(等额本金!$B$3*12)+B73,0)</f>
        <v>6184.166666666667</v>
      </c>
      <c r="D73" s="1">
        <f>IF(A73&lt;=等额本金!$B$3*12,等额本金!$B$2*(等额本金!$B$3*12-A73)/(等额本金!$B$3*12),0)</f>
        <v>285000</v>
      </c>
    </row>
    <row r="74" spans="1:4" x14ac:dyDescent="0.3">
      <c r="A74">
        <v>64</v>
      </c>
      <c r="B74" s="1">
        <f>IF(A74&lt;=等额本金!$B$3*12,等额本金!$B$2*(等额本金!$B$3*12-A74+1)/(等额本金!$B$3*12)*等额本金!$B$4/12,0)</f>
        <v>1163.75</v>
      </c>
      <c r="C74" s="1">
        <f>IF(A74&lt;=等额本金!$B$3*12,等额本金!$B$2/(等额本金!$B$3*12)+B74,0)</f>
        <v>6163.75</v>
      </c>
      <c r="D74" s="1">
        <f>IF(A74&lt;=等额本金!$B$3*12,等额本金!$B$2*(等额本金!$B$3*12-A74)/(等额本金!$B$3*12),0)</f>
        <v>280000</v>
      </c>
    </row>
    <row r="75" spans="1:4" x14ac:dyDescent="0.3">
      <c r="A75">
        <v>65</v>
      </c>
      <c r="B75" s="1">
        <f>IF(A75&lt;=等额本金!$B$3*12,等额本金!$B$2*(等额本金!$B$3*12-A75+1)/(等额本金!$B$3*12)*等额本金!$B$4/12,0)</f>
        <v>1143.3333333333333</v>
      </c>
      <c r="C75" s="1">
        <f>IF(A75&lt;=等额本金!$B$3*12,等额本金!$B$2/(等额本金!$B$3*12)+B75,0)</f>
        <v>6143.333333333333</v>
      </c>
      <c r="D75" s="1">
        <f>IF(A75&lt;=等额本金!$B$3*12,等额本金!$B$2*(等额本金!$B$3*12-A75)/(等额本金!$B$3*12),0)</f>
        <v>275000</v>
      </c>
    </row>
    <row r="76" spans="1:4" x14ac:dyDescent="0.3">
      <c r="A76">
        <v>66</v>
      </c>
      <c r="B76" s="1">
        <f>IF(A76&lt;=等额本金!$B$3*12,等额本金!$B$2*(等额本金!$B$3*12-A76+1)/(等额本金!$B$3*12)*等额本金!$B$4/12,0)</f>
        <v>1122.9166666666667</v>
      </c>
      <c r="C76" s="1">
        <f>IF(A76&lt;=等额本金!$B$3*12,等额本金!$B$2/(等额本金!$B$3*12)+B76,0)</f>
        <v>6122.916666666667</v>
      </c>
      <c r="D76" s="1">
        <f>IF(A76&lt;=等额本金!$B$3*12,等额本金!$B$2*(等额本金!$B$3*12-A76)/(等额本金!$B$3*12),0)</f>
        <v>270000</v>
      </c>
    </row>
    <row r="77" spans="1:4" x14ac:dyDescent="0.3">
      <c r="A77">
        <v>67</v>
      </c>
      <c r="B77" s="1">
        <f>IF(A77&lt;=等额本金!$B$3*12,等额本金!$B$2*(等额本金!$B$3*12-A77+1)/(等额本金!$B$3*12)*等额本金!$B$4/12,0)</f>
        <v>1102.5</v>
      </c>
      <c r="C77" s="1">
        <f>IF(A77&lt;=等额本金!$B$3*12,等额本金!$B$2/(等额本金!$B$3*12)+B77,0)</f>
        <v>6102.5</v>
      </c>
      <c r="D77" s="1">
        <f>IF(A77&lt;=等额本金!$B$3*12,等额本金!$B$2*(等额本金!$B$3*12-A77)/(等额本金!$B$3*12),0)</f>
        <v>265000</v>
      </c>
    </row>
    <row r="78" spans="1:4" x14ac:dyDescent="0.3">
      <c r="A78">
        <v>68</v>
      </c>
      <c r="B78" s="1">
        <f>IF(A78&lt;=等额本金!$B$3*12,等额本金!$B$2*(等额本金!$B$3*12-A78+1)/(等额本金!$B$3*12)*等额本金!$B$4/12,0)</f>
        <v>1082.0833333333333</v>
      </c>
      <c r="C78" s="1">
        <f>IF(A78&lt;=等额本金!$B$3*12,等额本金!$B$2/(等额本金!$B$3*12)+B78,0)</f>
        <v>6082.083333333333</v>
      </c>
      <c r="D78" s="1">
        <f>IF(A78&lt;=等额本金!$B$3*12,等额本金!$B$2*(等额本金!$B$3*12-A78)/(等额本金!$B$3*12),0)</f>
        <v>260000</v>
      </c>
    </row>
    <row r="79" spans="1:4" x14ac:dyDescent="0.3">
      <c r="A79">
        <v>69</v>
      </c>
      <c r="B79" s="1">
        <f>IF(A79&lt;=等额本金!$B$3*12,等额本金!$B$2*(等额本金!$B$3*12-A79+1)/(等额本金!$B$3*12)*等额本金!$B$4/12,0)</f>
        <v>1061.6666666666667</v>
      </c>
      <c r="C79" s="1">
        <f>IF(A79&lt;=等额本金!$B$3*12,等额本金!$B$2/(等额本金!$B$3*12)+B79,0)</f>
        <v>6061.666666666667</v>
      </c>
      <c r="D79" s="1">
        <f>IF(A79&lt;=等额本金!$B$3*12,等额本金!$B$2*(等额本金!$B$3*12-A79)/(等额本金!$B$3*12),0)</f>
        <v>255000</v>
      </c>
    </row>
    <row r="80" spans="1:4" x14ac:dyDescent="0.3">
      <c r="A80">
        <v>70</v>
      </c>
      <c r="B80" s="1">
        <f>IF(A80&lt;=等额本金!$B$3*12,等额本金!$B$2*(等额本金!$B$3*12-A80+1)/(等额本金!$B$3*12)*等额本金!$B$4/12,0)</f>
        <v>1041.25</v>
      </c>
      <c r="C80" s="1">
        <f>IF(A80&lt;=等额本金!$B$3*12,等额本金!$B$2/(等额本金!$B$3*12)+B80,0)</f>
        <v>6041.25</v>
      </c>
      <c r="D80" s="1">
        <f>IF(A80&lt;=等额本金!$B$3*12,等额本金!$B$2*(等额本金!$B$3*12-A80)/(等额本金!$B$3*12),0)</f>
        <v>250000</v>
      </c>
    </row>
    <row r="81" spans="1:4" x14ac:dyDescent="0.3">
      <c r="A81">
        <v>71</v>
      </c>
      <c r="B81" s="1">
        <f>IF(A81&lt;=等额本金!$B$3*12,等额本金!$B$2*(等额本金!$B$3*12-A81+1)/(等额本金!$B$3*12)*等额本金!$B$4/12,0)</f>
        <v>1020.8333333333334</v>
      </c>
      <c r="C81" s="1">
        <f>IF(A81&lt;=等额本金!$B$3*12,等额本金!$B$2/(等额本金!$B$3*12)+B81,0)</f>
        <v>6020.833333333333</v>
      </c>
      <c r="D81" s="1">
        <f>IF(A81&lt;=等额本金!$B$3*12,等额本金!$B$2*(等额本金!$B$3*12-A81)/(等额本金!$B$3*12),0)</f>
        <v>245000</v>
      </c>
    </row>
    <row r="82" spans="1:4" x14ac:dyDescent="0.3">
      <c r="A82">
        <v>72</v>
      </c>
      <c r="B82" s="1">
        <f>IF(A82&lt;=等额本金!$B$3*12,等额本金!$B$2*(等额本金!$B$3*12-A82+1)/(等额本金!$B$3*12)*等额本金!$B$4/12,0)</f>
        <v>1000.4166666666666</v>
      </c>
      <c r="C82" s="1">
        <f>IF(A82&lt;=等额本金!$B$3*12,等额本金!$B$2/(等额本金!$B$3*12)+B82,0)</f>
        <v>6000.416666666667</v>
      </c>
      <c r="D82" s="1">
        <f>IF(A82&lt;=等额本金!$B$3*12,等额本金!$B$2*(等额本金!$B$3*12-A82)/(等额本金!$B$3*12),0)</f>
        <v>240000</v>
      </c>
    </row>
    <row r="83" spans="1:4" x14ac:dyDescent="0.3">
      <c r="A83">
        <v>73</v>
      </c>
      <c r="B83" s="1">
        <f>IF(A83&lt;=等额本金!$B$3*12,等额本金!$B$2*(等额本金!$B$3*12-A83+1)/(等额本金!$B$3*12)*等额本金!$B$4/12,0)</f>
        <v>980</v>
      </c>
      <c r="C83" s="1">
        <f>IF(A83&lt;=等额本金!$B$3*12,等额本金!$B$2/(等额本金!$B$3*12)+B83,0)</f>
        <v>5980</v>
      </c>
      <c r="D83" s="1">
        <f>IF(A83&lt;=等额本金!$B$3*12,等额本金!$B$2*(等额本金!$B$3*12-A83)/(等额本金!$B$3*12),0)</f>
        <v>235000</v>
      </c>
    </row>
    <row r="84" spans="1:4" x14ac:dyDescent="0.3">
      <c r="A84">
        <v>74</v>
      </c>
      <c r="B84" s="1">
        <f>IF(A84&lt;=等额本金!$B$3*12,等额本金!$B$2*(等额本金!$B$3*12-A84+1)/(等额本金!$B$3*12)*等额本金!$B$4/12,0)</f>
        <v>959.58333333333337</v>
      </c>
      <c r="C84" s="1">
        <f>IF(A84&lt;=等额本金!$B$3*12,等额本金!$B$2/(等额本金!$B$3*12)+B84,0)</f>
        <v>5959.583333333333</v>
      </c>
      <c r="D84" s="1">
        <f>IF(A84&lt;=等额本金!$B$3*12,等额本金!$B$2*(等额本金!$B$3*12-A84)/(等额本金!$B$3*12),0)</f>
        <v>230000</v>
      </c>
    </row>
    <row r="85" spans="1:4" x14ac:dyDescent="0.3">
      <c r="A85">
        <v>75</v>
      </c>
      <c r="B85" s="1">
        <f>IF(A85&lt;=等额本金!$B$3*12,等额本金!$B$2*(等额本金!$B$3*12-A85+1)/(等额本金!$B$3*12)*等额本金!$B$4/12,0)</f>
        <v>939.16666666666663</v>
      </c>
      <c r="C85" s="1">
        <f>IF(A85&lt;=等额本金!$B$3*12,等额本金!$B$2/(等额本金!$B$3*12)+B85,0)</f>
        <v>5939.166666666667</v>
      </c>
      <c r="D85" s="1">
        <f>IF(A85&lt;=等额本金!$B$3*12,等额本金!$B$2*(等额本金!$B$3*12-A85)/(等额本金!$B$3*12),0)</f>
        <v>225000</v>
      </c>
    </row>
    <row r="86" spans="1:4" x14ac:dyDescent="0.3">
      <c r="A86">
        <v>76</v>
      </c>
      <c r="B86" s="1">
        <f>IF(A86&lt;=等额本金!$B$3*12,等额本金!$B$2*(等额本金!$B$3*12-A86+1)/(等额本金!$B$3*12)*等额本金!$B$4/12,0)</f>
        <v>918.75</v>
      </c>
      <c r="C86" s="1">
        <f>IF(A86&lt;=等额本金!$B$3*12,等额本金!$B$2/(等额本金!$B$3*12)+B86,0)</f>
        <v>5918.75</v>
      </c>
      <c r="D86" s="1">
        <f>IF(A86&lt;=等额本金!$B$3*12,等额本金!$B$2*(等额本金!$B$3*12-A86)/(等额本金!$B$3*12),0)</f>
        <v>220000</v>
      </c>
    </row>
    <row r="87" spans="1:4" x14ac:dyDescent="0.3">
      <c r="A87">
        <v>77</v>
      </c>
      <c r="B87" s="1">
        <f>IF(A87&lt;=等额本金!$B$3*12,等额本金!$B$2*(等额本金!$B$3*12-A87+1)/(等额本金!$B$3*12)*等额本金!$B$4/12,0)</f>
        <v>898.33333333333337</v>
      </c>
      <c r="C87" s="1">
        <f>IF(A87&lt;=等额本金!$B$3*12,等额本金!$B$2/(等额本金!$B$3*12)+B87,0)</f>
        <v>5898.333333333333</v>
      </c>
      <c r="D87" s="1">
        <f>IF(A87&lt;=等额本金!$B$3*12,等额本金!$B$2*(等额本金!$B$3*12-A87)/(等额本金!$B$3*12),0)</f>
        <v>215000</v>
      </c>
    </row>
    <row r="88" spans="1:4" x14ac:dyDescent="0.3">
      <c r="A88">
        <v>78</v>
      </c>
      <c r="B88" s="1">
        <f>IF(A88&lt;=等额本金!$B$3*12,等额本金!$B$2*(等额本金!$B$3*12-A88+1)/(等额本金!$B$3*12)*等额本金!$B$4/12,0)</f>
        <v>877.91666666666663</v>
      </c>
      <c r="C88" s="1">
        <f>IF(A88&lt;=等额本金!$B$3*12,等额本金!$B$2/(等额本金!$B$3*12)+B88,0)</f>
        <v>5877.916666666667</v>
      </c>
      <c r="D88" s="1">
        <f>IF(A88&lt;=等额本金!$B$3*12,等额本金!$B$2*(等额本金!$B$3*12-A88)/(等额本金!$B$3*12),0)</f>
        <v>210000</v>
      </c>
    </row>
    <row r="89" spans="1:4" x14ac:dyDescent="0.3">
      <c r="A89">
        <v>79</v>
      </c>
      <c r="B89" s="1">
        <f>IF(A89&lt;=等额本金!$B$3*12,等额本金!$B$2*(等额本金!$B$3*12-A89+1)/(等额本金!$B$3*12)*等额本金!$B$4/12,0)</f>
        <v>857.5</v>
      </c>
      <c r="C89" s="1">
        <f>IF(A89&lt;=等额本金!$B$3*12,等额本金!$B$2/(等额本金!$B$3*12)+B89,0)</f>
        <v>5857.5</v>
      </c>
      <c r="D89" s="1">
        <f>IF(A89&lt;=等额本金!$B$3*12,等额本金!$B$2*(等额本金!$B$3*12-A89)/(等额本金!$B$3*12),0)</f>
        <v>205000</v>
      </c>
    </row>
    <row r="90" spans="1:4" x14ac:dyDescent="0.3">
      <c r="A90">
        <v>80</v>
      </c>
      <c r="B90" s="1">
        <f>IF(A90&lt;=等额本金!$B$3*12,等额本金!$B$2*(等额本金!$B$3*12-A90+1)/(等额本金!$B$3*12)*等额本金!$B$4/12,0)</f>
        <v>837.08333333333337</v>
      </c>
      <c r="C90" s="1">
        <f>IF(A90&lt;=等额本金!$B$3*12,等额本金!$B$2/(等额本金!$B$3*12)+B90,0)</f>
        <v>5837.083333333333</v>
      </c>
      <c r="D90" s="1">
        <f>IF(A90&lt;=等额本金!$B$3*12,等额本金!$B$2*(等额本金!$B$3*12-A90)/(等额本金!$B$3*12),0)</f>
        <v>200000</v>
      </c>
    </row>
    <row r="91" spans="1:4" x14ac:dyDescent="0.3">
      <c r="A91">
        <v>81</v>
      </c>
      <c r="B91" s="1">
        <f>IF(A91&lt;=等额本金!$B$3*12,等额本金!$B$2*(等额本金!$B$3*12-A91+1)/(等额本金!$B$3*12)*等额本金!$B$4/12,0)</f>
        <v>816.66666666666663</v>
      </c>
      <c r="C91" s="1">
        <f>IF(A91&lt;=等额本金!$B$3*12,等额本金!$B$2/(等额本金!$B$3*12)+B91,0)</f>
        <v>5816.666666666667</v>
      </c>
      <c r="D91" s="1">
        <f>IF(A91&lt;=等额本金!$B$3*12,等额本金!$B$2*(等额本金!$B$3*12-A91)/(等额本金!$B$3*12),0)</f>
        <v>195000</v>
      </c>
    </row>
    <row r="92" spans="1:4" x14ac:dyDescent="0.3">
      <c r="A92">
        <v>82</v>
      </c>
      <c r="B92" s="1">
        <f>IF(A92&lt;=等额本金!$B$3*12,等额本金!$B$2*(等额本金!$B$3*12-A92+1)/(等额本金!$B$3*12)*等额本金!$B$4/12,0)</f>
        <v>796.25</v>
      </c>
      <c r="C92" s="1">
        <f>IF(A92&lt;=等额本金!$B$3*12,等额本金!$B$2/(等额本金!$B$3*12)+B92,0)</f>
        <v>5796.25</v>
      </c>
      <c r="D92" s="1">
        <f>IF(A92&lt;=等额本金!$B$3*12,等额本金!$B$2*(等额本金!$B$3*12-A92)/(等额本金!$B$3*12),0)</f>
        <v>190000</v>
      </c>
    </row>
    <row r="93" spans="1:4" x14ac:dyDescent="0.3">
      <c r="A93">
        <v>83</v>
      </c>
      <c r="B93" s="1">
        <f>IF(A93&lt;=等额本金!$B$3*12,等额本金!$B$2*(等额本金!$B$3*12-A93+1)/(等额本金!$B$3*12)*等额本金!$B$4/12,0)</f>
        <v>775.83333333333337</v>
      </c>
      <c r="C93" s="1">
        <f>IF(A93&lt;=等额本金!$B$3*12,等额本金!$B$2/(等额本金!$B$3*12)+B93,0)</f>
        <v>5775.833333333333</v>
      </c>
      <c r="D93" s="1">
        <f>IF(A93&lt;=等额本金!$B$3*12,等额本金!$B$2*(等额本金!$B$3*12-A93)/(等额本金!$B$3*12),0)</f>
        <v>185000</v>
      </c>
    </row>
    <row r="94" spans="1:4" x14ac:dyDescent="0.3">
      <c r="A94">
        <v>84</v>
      </c>
      <c r="B94" s="1">
        <f>IF(A94&lt;=等额本金!$B$3*12,等额本金!$B$2*(等额本金!$B$3*12-A94+1)/(等额本金!$B$3*12)*等额本金!$B$4/12,0)</f>
        <v>755.41666666666663</v>
      </c>
      <c r="C94" s="1">
        <f>IF(A94&lt;=等额本金!$B$3*12,等额本金!$B$2/(等额本金!$B$3*12)+B94,0)</f>
        <v>5755.416666666667</v>
      </c>
      <c r="D94" s="1">
        <f>IF(A94&lt;=等额本金!$B$3*12,等额本金!$B$2*(等额本金!$B$3*12-A94)/(等额本金!$B$3*12),0)</f>
        <v>180000</v>
      </c>
    </row>
    <row r="95" spans="1:4" x14ac:dyDescent="0.3">
      <c r="A95">
        <v>85</v>
      </c>
      <c r="B95" s="1">
        <f>IF(A95&lt;=等额本金!$B$3*12,等额本金!$B$2*(等额本金!$B$3*12-A95+1)/(等额本金!$B$3*12)*等额本金!$B$4/12,0)</f>
        <v>735</v>
      </c>
      <c r="C95" s="1">
        <f>IF(A95&lt;=等额本金!$B$3*12,等额本金!$B$2/(等额本金!$B$3*12)+B95,0)</f>
        <v>5735</v>
      </c>
      <c r="D95" s="1">
        <f>IF(A95&lt;=等额本金!$B$3*12,等额本金!$B$2*(等额本金!$B$3*12-A95)/(等额本金!$B$3*12),0)</f>
        <v>175000</v>
      </c>
    </row>
    <row r="96" spans="1:4" x14ac:dyDescent="0.3">
      <c r="A96">
        <v>86</v>
      </c>
      <c r="B96" s="1">
        <f>IF(A96&lt;=等额本金!$B$3*12,等额本金!$B$2*(等额本金!$B$3*12-A96+1)/(等额本金!$B$3*12)*等额本金!$B$4/12,0)</f>
        <v>714.58333333333337</v>
      </c>
      <c r="C96" s="1">
        <f>IF(A96&lt;=等额本金!$B$3*12,等额本金!$B$2/(等额本金!$B$3*12)+B96,0)</f>
        <v>5714.583333333333</v>
      </c>
      <c r="D96" s="1">
        <f>IF(A96&lt;=等额本金!$B$3*12,等额本金!$B$2*(等额本金!$B$3*12-A96)/(等额本金!$B$3*12),0)</f>
        <v>170000</v>
      </c>
    </row>
    <row r="97" spans="1:4" x14ac:dyDescent="0.3">
      <c r="A97">
        <v>87</v>
      </c>
      <c r="B97" s="1">
        <f>IF(A97&lt;=等额本金!$B$3*12,等额本金!$B$2*(等额本金!$B$3*12-A97+1)/(等额本金!$B$3*12)*等额本金!$B$4/12,0)</f>
        <v>694.16666666666663</v>
      </c>
      <c r="C97" s="1">
        <f>IF(A97&lt;=等额本金!$B$3*12,等额本金!$B$2/(等额本金!$B$3*12)+B97,0)</f>
        <v>5694.166666666667</v>
      </c>
      <c r="D97" s="1">
        <f>IF(A97&lt;=等额本金!$B$3*12,等额本金!$B$2*(等额本金!$B$3*12-A97)/(等额本金!$B$3*12),0)</f>
        <v>165000</v>
      </c>
    </row>
    <row r="98" spans="1:4" x14ac:dyDescent="0.3">
      <c r="A98">
        <v>88</v>
      </c>
      <c r="B98" s="1">
        <f>IF(A98&lt;=等额本金!$B$3*12,等额本金!$B$2*(等额本金!$B$3*12-A98+1)/(等额本金!$B$3*12)*等额本金!$B$4/12,0)</f>
        <v>673.75</v>
      </c>
      <c r="C98" s="1">
        <f>IF(A98&lt;=等额本金!$B$3*12,等额本金!$B$2/(等额本金!$B$3*12)+B98,0)</f>
        <v>5673.75</v>
      </c>
      <c r="D98" s="1">
        <f>IF(A98&lt;=等额本金!$B$3*12,等额本金!$B$2*(等额本金!$B$3*12-A98)/(等额本金!$B$3*12),0)</f>
        <v>160000</v>
      </c>
    </row>
    <row r="99" spans="1:4" x14ac:dyDescent="0.3">
      <c r="A99">
        <v>89</v>
      </c>
      <c r="B99" s="1">
        <f>IF(A99&lt;=等额本金!$B$3*12,等额本金!$B$2*(等额本金!$B$3*12-A99+1)/(等额本金!$B$3*12)*等额本金!$B$4/12,0)</f>
        <v>653.33333333333337</v>
      </c>
      <c r="C99" s="1">
        <f>IF(A99&lt;=等额本金!$B$3*12,等额本金!$B$2/(等额本金!$B$3*12)+B99,0)</f>
        <v>5653.333333333333</v>
      </c>
      <c r="D99" s="1">
        <f>IF(A99&lt;=等额本金!$B$3*12,等额本金!$B$2*(等额本金!$B$3*12-A99)/(等额本金!$B$3*12),0)</f>
        <v>155000</v>
      </c>
    </row>
    <row r="100" spans="1:4" x14ac:dyDescent="0.3">
      <c r="A100">
        <v>90</v>
      </c>
      <c r="B100" s="1">
        <f>IF(A100&lt;=等额本金!$B$3*12,等额本金!$B$2*(等额本金!$B$3*12-A100+1)/(等额本金!$B$3*12)*等额本金!$B$4/12,0)</f>
        <v>632.91666666666663</v>
      </c>
      <c r="C100" s="1">
        <f>IF(A100&lt;=等额本金!$B$3*12,等额本金!$B$2/(等额本金!$B$3*12)+B100,0)</f>
        <v>5632.916666666667</v>
      </c>
      <c r="D100" s="1">
        <f>IF(A100&lt;=等额本金!$B$3*12,等额本金!$B$2*(等额本金!$B$3*12-A100)/(等额本金!$B$3*12),0)</f>
        <v>150000</v>
      </c>
    </row>
    <row r="101" spans="1:4" x14ac:dyDescent="0.3">
      <c r="A101">
        <v>91</v>
      </c>
      <c r="B101" s="1">
        <f>IF(A101&lt;=等额本金!$B$3*12,等额本金!$B$2*(等额本金!$B$3*12-A101+1)/(等额本金!$B$3*12)*等额本金!$B$4/12,0)</f>
        <v>612.5</v>
      </c>
      <c r="C101" s="1">
        <f>IF(A101&lt;=等额本金!$B$3*12,等额本金!$B$2/(等额本金!$B$3*12)+B101,0)</f>
        <v>5612.5</v>
      </c>
      <c r="D101" s="1">
        <f>IF(A101&lt;=等额本金!$B$3*12,等额本金!$B$2*(等额本金!$B$3*12-A101)/(等额本金!$B$3*12),0)</f>
        <v>145000</v>
      </c>
    </row>
    <row r="102" spans="1:4" x14ac:dyDescent="0.3">
      <c r="A102">
        <v>92</v>
      </c>
      <c r="B102" s="1">
        <f>IF(A102&lt;=等额本金!$B$3*12,等额本金!$B$2*(等额本金!$B$3*12-A102+1)/(等额本金!$B$3*12)*等额本金!$B$4/12,0)</f>
        <v>592.08333333333337</v>
      </c>
      <c r="C102" s="1">
        <f>IF(A102&lt;=等额本金!$B$3*12,等额本金!$B$2/(等额本金!$B$3*12)+B102,0)</f>
        <v>5592.083333333333</v>
      </c>
      <c r="D102" s="1">
        <f>IF(A102&lt;=等额本金!$B$3*12,等额本金!$B$2*(等额本金!$B$3*12-A102)/(等额本金!$B$3*12),0)</f>
        <v>140000</v>
      </c>
    </row>
    <row r="103" spans="1:4" x14ac:dyDescent="0.3">
      <c r="A103">
        <v>93</v>
      </c>
      <c r="B103" s="1">
        <f>IF(A103&lt;=等额本金!$B$3*12,等额本金!$B$2*(等额本金!$B$3*12-A103+1)/(等额本金!$B$3*12)*等额本金!$B$4/12,0)</f>
        <v>571.66666666666663</v>
      </c>
      <c r="C103" s="1">
        <f>IF(A103&lt;=等额本金!$B$3*12,等额本金!$B$2/(等额本金!$B$3*12)+B103,0)</f>
        <v>5571.666666666667</v>
      </c>
      <c r="D103" s="1">
        <f>IF(A103&lt;=等额本金!$B$3*12,等额本金!$B$2*(等额本金!$B$3*12-A103)/(等额本金!$B$3*12),0)</f>
        <v>135000</v>
      </c>
    </row>
    <row r="104" spans="1:4" x14ac:dyDescent="0.3">
      <c r="A104">
        <v>94</v>
      </c>
      <c r="B104" s="1">
        <f>IF(A104&lt;=等额本金!$B$3*12,等额本金!$B$2*(等额本金!$B$3*12-A104+1)/(等额本金!$B$3*12)*等额本金!$B$4/12,0)</f>
        <v>551.25</v>
      </c>
      <c r="C104" s="1">
        <f>IF(A104&lt;=等额本金!$B$3*12,等额本金!$B$2/(等额本金!$B$3*12)+B104,0)</f>
        <v>5551.25</v>
      </c>
      <c r="D104" s="1">
        <f>IF(A104&lt;=等额本金!$B$3*12,等额本金!$B$2*(等额本金!$B$3*12-A104)/(等额本金!$B$3*12),0)</f>
        <v>130000</v>
      </c>
    </row>
    <row r="105" spans="1:4" x14ac:dyDescent="0.3">
      <c r="A105">
        <v>95</v>
      </c>
      <c r="B105" s="1">
        <f>IF(A105&lt;=等额本金!$B$3*12,等额本金!$B$2*(等额本金!$B$3*12-A105+1)/(等额本金!$B$3*12)*等额本金!$B$4/12,0)</f>
        <v>530.83333333333337</v>
      </c>
      <c r="C105" s="1">
        <f>IF(A105&lt;=等额本金!$B$3*12,等额本金!$B$2/(等额本金!$B$3*12)+B105,0)</f>
        <v>5530.833333333333</v>
      </c>
      <c r="D105" s="1">
        <f>IF(A105&lt;=等额本金!$B$3*12,等额本金!$B$2*(等额本金!$B$3*12-A105)/(等额本金!$B$3*12),0)</f>
        <v>125000</v>
      </c>
    </row>
    <row r="106" spans="1:4" x14ac:dyDescent="0.3">
      <c r="A106">
        <v>96</v>
      </c>
      <c r="B106" s="1">
        <f>IF(A106&lt;=等额本金!$B$3*12,等额本金!$B$2*(等额本金!$B$3*12-A106+1)/(等额本金!$B$3*12)*等额本金!$B$4/12,0)</f>
        <v>510.41666666666669</v>
      </c>
      <c r="C106" s="1">
        <f>IF(A106&lt;=等额本金!$B$3*12,等额本金!$B$2/(等额本金!$B$3*12)+B106,0)</f>
        <v>5510.416666666667</v>
      </c>
      <c r="D106" s="1">
        <f>IF(A106&lt;=等额本金!$B$3*12,等额本金!$B$2*(等额本金!$B$3*12-A106)/(等额本金!$B$3*12),0)</f>
        <v>120000</v>
      </c>
    </row>
    <row r="107" spans="1:4" x14ac:dyDescent="0.3">
      <c r="A107">
        <v>97</v>
      </c>
      <c r="B107" s="1">
        <f>IF(A107&lt;=等额本金!$B$3*12,等额本金!$B$2*(等额本金!$B$3*12-A107+1)/(等额本金!$B$3*12)*等额本金!$B$4/12,0)</f>
        <v>490</v>
      </c>
      <c r="C107" s="1">
        <f>IF(A107&lt;=等额本金!$B$3*12,等额本金!$B$2/(等额本金!$B$3*12)+B107,0)</f>
        <v>5490</v>
      </c>
      <c r="D107" s="1">
        <f>IF(A107&lt;=等额本金!$B$3*12,等额本金!$B$2*(等额本金!$B$3*12-A107)/(等额本金!$B$3*12),0)</f>
        <v>115000</v>
      </c>
    </row>
    <row r="108" spans="1:4" x14ac:dyDescent="0.3">
      <c r="A108">
        <v>98</v>
      </c>
      <c r="B108" s="1">
        <f>IF(A108&lt;=等额本金!$B$3*12,等额本金!$B$2*(等额本金!$B$3*12-A108+1)/(等额本金!$B$3*12)*等额本金!$B$4/12,0)</f>
        <v>469.58333333333331</v>
      </c>
      <c r="C108" s="1">
        <f>IF(A108&lt;=等额本金!$B$3*12,等额本金!$B$2/(等额本金!$B$3*12)+B108,0)</f>
        <v>5469.583333333333</v>
      </c>
      <c r="D108" s="1">
        <f>IF(A108&lt;=等额本金!$B$3*12,等额本金!$B$2*(等额本金!$B$3*12-A108)/(等额本金!$B$3*12),0)</f>
        <v>110000</v>
      </c>
    </row>
    <row r="109" spans="1:4" x14ac:dyDescent="0.3">
      <c r="A109">
        <v>99</v>
      </c>
      <c r="B109" s="1">
        <f>IF(A109&lt;=等额本金!$B$3*12,等额本金!$B$2*(等额本金!$B$3*12-A109+1)/(等额本金!$B$3*12)*等额本金!$B$4/12,0)</f>
        <v>449.16666666666669</v>
      </c>
      <c r="C109" s="1">
        <f>IF(A109&lt;=等额本金!$B$3*12,等额本金!$B$2/(等额本金!$B$3*12)+B109,0)</f>
        <v>5449.166666666667</v>
      </c>
      <c r="D109" s="1">
        <f>IF(A109&lt;=等额本金!$B$3*12,等额本金!$B$2*(等额本金!$B$3*12-A109)/(等额本金!$B$3*12),0)</f>
        <v>105000</v>
      </c>
    </row>
    <row r="110" spans="1:4" x14ac:dyDescent="0.3">
      <c r="A110">
        <v>100</v>
      </c>
      <c r="B110" s="1">
        <f>IF(A110&lt;=等额本金!$B$3*12,等额本金!$B$2*(等额本金!$B$3*12-A110+1)/(等额本金!$B$3*12)*等额本金!$B$4/12,0)</f>
        <v>428.75</v>
      </c>
      <c r="C110" s="1">
        <f>IF(A110&lt;=等额本金!$B$3*12,等额本金!$B$2/(等额本金!$B$3*12)+B110,0)</f>
        <v>5428.75</v>
      </c>
      <c r="D110" s="1">
        <f>IF(A110&lt;=等额本金!$B$3*12,等额本金!$B$2*(等额本金!$B$3*12-A110)/(等额本金!$B$3*12),0)</f>
        <v>100000</v>
      </c>
    </row>
    <row r="111" spans="1:4" x14ac:dyDescent="0.3">
      <c r="A111">
        <v>101</v>
      </c>
      <c r="B111" s="1">
        <f>IF(A111&lt;=等额本金!$B$3*12,等额本金!$B$2*(等额本金!$B$3*12-A111+1)/(等额本金!$B$3*12)*等额本金!$B$4/12,0)</f>
        <v>408.33333333333331</v>
      </c>
      <c r="C111" s="1">
        <f>IF(A111&lt;=等额本金!$B$3*12,等额本金!$B$2/(等额本金!$B$3*12)+B111,0)</f>
        <v>5408.333333333333</v>
      </c>
      <c r="D111" s="1">
        <f>IF(A111&lt;=等额本金!$B$3*12,等额本金!$B$2*(等额本金!$B$3*12-A111)/(等额本金!$B$3*12),0)</f>
        <v>95000</v>
      </c>
    </row>
    <row r="112" spans="1:4" x14ac:dyDescent="0.3">
      <c r="A112">
        <v>102</v>
      </c>
      <c r="B112" s="1">
        <f>IF(A112&lt;=等额本金!$B$3*12,等额本金!$B$2*(等额本金!$B$3*12-A112+1)/(等额本金!$B$3*12)*等额本金!$B$4/12,0)</f>
        <v>387.91666666666669</v>
      </c>
      <c r="C112" s="1">
        <f>IF(A112&lt;=等额本金!$B$3*12,等额本金!$B$2/(等额本金!$B$3*12)+B112,0)</f>
        <v>5387.916666666667</v>
      </c>
      <c r="D112" s="1">
        <f>IF(A112&lt;=等额本金!$B$3*12,等额本金!$B$2*(等额本金!$B$3*12-A112)/(等额本金!$B$3*12),0)</f>
        <v>90000</v>
      </c>
    </row>
    <row r="113" spans="1:4" x14ac:dyDescent="0.3">
      <c r="A113">
        <v>103</v>
      </c>
      <c r="B113" s="1">
        <f>IF(A113&lt;=等额本金!$B$3*12,等额本金!$B$2*(等额本金!$B$3*12-A113+1)/(等额本金!$B$3*12)*等额本金!$B$4/12,0)</f>
        <v>367.5</v>
      </c>
      <c r="C113" s="1">
        <f>IF(A113&lt;=等额本金!$B$3*12,等额本金!$B$2/(等额本金!$B$3*12)+B113,0)</f>
        <v>5367.5</v>
      </c>
      <c r="D113" s="1">
        <f>IF(A113&lt;=等额本金!$B$3*12,等额本金!$B$2*(等额本金!$B$3*12-A113)/(等额本金!$B$3*12),0)</f>
        <v>85000</v>
      </c>
    </row>
    <row r="114" spans="1:4" x14ac:dyDescent="0.3">
      <c r="A114">
        <v>104</v>
      </c>
      <c r="B114" s="1">
        <f>IF(A114&lt;=等额本金!$B$3*12,等额本金!$B$2*(等额本金!$B$3*12-A114+1)/(等额本金!$B$3*12)*等额本金!$B$4/12,0)</f>
        <v>347.08333333333331</v>
      </c>
      <c r="C114" s="1">
        <f>IF(A114&lt;=等额本金!$B$3*12,等额本金!$B$2/(等额本金!$B$3*12)+B114,0)</f>
        <v>5347.083333333333</v>
      </c>
      <c r="D114" s="1">
        <f>IF(A114&lt;=等额本金!$B$3*12,等额本金!$B$2*(等额本金!$B$3*12-A114)/(等额本金!$B$3*12),0)</f>
        <v>80000</v>
      </c>
    </row>
    <row r="115" spans="1:4" x14ac:dyDescent="0.3">
      <c r="A115">
        <v>105</v>
      </c>
      <c r="B115" s="1">
        <f>IF(A115&lt;=等额本金!$B$3*12,等额本金!$B$2*(等额本金!$B$3*12-A115+1)/(等额本金!$B$3*12)*等额本金!$B$4/12,0)</f>
        <v>326.66666666666669</v>
      </c>
      <c r="C115" s="1">
        <f>IF(A115&lt;=等额本金!$B$3*12,等额本金!$B$2/(等额本金!$B$3*12)+B115,0)</f>
        <v>5326.666666666667</v>
      </c>
      <c r="D115" s="1">
        <f>IF(A115&lt;=等额本金!$B$3*12,等额本金!$B$2*(等额本金!$B$3*12-A115)/(等额本金!$B$3*12),0)</f>
        <v>75000</v>
      </c>
    </row>
    <row r="116" spans="1:4" x14ac:dyDescent="0.3">
      <c r="A116">
        <v>106</v>
      </c>
      <c r="B116" s="1">
        <f>IF(A116&lt;=等额本金!$B$3*12,等额本金!$B$2*(等额本金!$B$3*12-A116+1)/(等额本金!$B$3*12)*等额本金!$B$4/12,0)</f>
        <v>306.25</v>
      </c>
      <c r="C116" s="1">
        <f>IF(A116&lt;=等额本金!$B$3*12,等额本金!$B$2/(等额本金!$B$3*12)+B116,0)</f>
        <v>5306.25</v>
      </c>
      <c r="D116" s="1">
        <f>IF(A116&lt;=等额本金!$B$3*12,等额本金!$B$2*(等额本金!$B$3*12-A116)/(等额本金!$B$3*12),0)</f>
        <v>70000</v>
      </c>
    </row>
    <row r="117" spans="1:4" x14ac:dyDescent="0.3">
      <c r="A117">
        <v>107</v>
      </c>
      <c r="B117" s="1">
        <f>IF(A117&lt;=等额本金!$B$3*12,等额本金!$B$2*(等额本金!$B$3*12-A117+1)/(等额本金!$B$3*12)*等额本金!$B$4/12,0)</f>
        <v>285.83333333333331</v>
      </c>
      <c r="C117" s="1">
        <f>IF(A117&lt;=等额本金!$B$3*12,等额本金!$B$2/(等额本金!$B$3*12)+B117,0)</f>
        <v>5285.833333333333</v>
      </c>
      <c r="D117" s="1">
        <f>IF(A117&lt;=等额本金!$B$3*12,等额本金!$B$2*(等额本金!$B$3*12-A117)/(等额本金!$B$3*12),0)</f>
        <v>65000</v>
      </c>
    </row>
    <row r="118" spans="1:4" x14ac:dyDescent="0.3">
      <c r="A118">
        <v>108</v>
      </c>
      <c r="B118" s="1">
        <f>IF(A118&lt;=等额本金!$B$3*12,等额本金!$B$2*(等额本金!$B$3*12-A118+1)/(等额本金!$B$3*12)*等额本金!$B$4/12,0)</f>
        <v>265.41666666666669</v>
      </c>
      <c r="C118" s="1">
        <f>IF(A118&lt;=等额本金!$B$3*12,等额本金!$B$2/(等额本金!$B$3*12)+B118,0)</f>
        <v>5265.416666666667</v>
      </c>
      <c r="D118" s="1">
        <f>IF(A118&lt;=等额本金!$B$3*12,等额本金!$B$2*(等额本金!$B$3*12-A118)/(等额本金!$B$3*12),0)</f>
        <v>60000</v>
      </c>
    </row>
    <row r="119" spans="1:4" x14ac:dyDescent="0.3">
      <c r="A119">
        <v>109</v>
      </c>
      <c r="B119" s="1">
        <f>IF(A119&lt;=等额本金!$B$3*12,等额本金!$B$2*(等额本金!$B$3*12-A119+1)/(等额本金!$B$3*12)*等额本金!$B$4/12,0)</f>
        <v>245</v>
      </c>
      <c r="C119" s="1">
        <f>IF(A119&lt;=等额本金!$B$3*12,等额本金!$B$2/(等额本金!$B$3*12)+B119,0)</f>
        <v>5245</v>
      </c>
      <c r="D119" s="1">
        <f>IF(A119&lt;=等额本金!$B$3*12,等额本金!$B$2*(等额本金!$B$3*12-A119)/(等额本金!$B$3*12),0)</f>
        <v>55000</v>
      </c>
    </row>
    <row r="120" spans="1:4" x14ac:dyDescent="0.3">
      <c r="A120">
        <v>110</v>
      </c>
      <c r="B120" s="1">
        <f>IF(A120&lt;=等额本金!$B$3*12,等额本金!$B$2*(等额本金!$B$3*12-A120+1)/(等额本金!$B$3*12)*等额本金!$B$4/12,0)</f>
        <v>224.58333333333334</v>
      </c>
      <c r="C120" s="1">
        <f>IF(A120&lt;=等额本金!$B$3*12,等额本金!$B$2/(等额本金!$B$3*12)+B120,0)</f>
        <v>5224.583333333333</v>
      </c>
      <c r="D120" s="1">
        <f>IF(A120&lt;=等额本金!$B$3*12,等额本金!$B$2*(等额本金!$B$3*12-A120)/(等额本金!$B$3*12),0)</f>
        <v>50000</v>
      </c>
    </row>
    <row r="121" spans="1:4" x14ac:dyDescent="0.3">
      <c r="A121">
        <v>111</v>
      </c>
      <c r="B121" s="1">
        <f>IF(A121&lt;=等额本金!$B$3*12,等额本金!$B$2*(等额本金!$B$3*12-A121+1)/(等额本金!$B$3*12)*等额本金!$B$4/12,0)</f>
        <v>204.16666666666666</v>
      </c>
      <c r="C121" s="1">
        <f>IF(A121&lt;=等额本金!$B$3*12,等额本金!$B$2/(等额本金!$B$3*12)+B121,0)</f>
        <v>5204.166666666667</v>
      </c>
      <c r="D121" s="1">
        <f>IF(A121&lt;=等额本金!$B$3*12,等额本金!$B$2*(等额本金!$B$3*12-A121)/(等额本金!$B$3*12),0)</f>
        <v>45000</v>
      </c>
    </row>
    <row r="122" spans="1:4" x14ac:dyDescent="0.3">
      <c r="A122">
        <v>112</v>
      </c>
      <c r="B122" s="1">
        <f>IF(A122&lt;=等额本金!$B$3*12,等额本金!$B$2*(等额本金!$B$3*12-A122+1)/(等额本金!$B$3*12)*等额本金!$B$4/12,0)</f>
        <v>183.75</v>
      </c>
      <c r="C122" s="1">
        <f>IF(A122&lt;=等额本金!$B$3*12,等额本金!$B$2/(等额本金!$B$3*12)+B122,0)</f>
        <v>5183.75</v>
      </c>
      <c r="D122" s="1">
        <f>IF(A122&lt;=等额本金!$B$3*12,等额本金!$B$2*(等额本金!$B$3*12-A122)/(等额本金!$B$3*12),0)</f>
        <v>40000</v>
      </c>
    </row>
    <row r="123" spans="1:4" x14ac:dyDescent="0.3">
      <c r="A123">
        <v>113</v>
      </c>
      <c r="B123" s="1">
        <f>IF(A123&lt;=等额本金!$B$3*12,等额本金!$B$2*(等额本金!$B$3*12-A123+1)/(等额本金!$B$3*12)*等额本金!$B$4/12,0)</f>
        <v>163.33333333333334</v>
      </c>
      <c r="C123" s="1">
        <f>IF(A123&lt;=等额本金!$B$3*12,等额本金!$B$2/(等额本金!$B$3*12)+B123,0)</f>
        <v>5163.333333333333</v>
      </c>
      <c r="D123" s="1">
        <f>IF(A123&lt;=等额本金!$B$3*12,等额本金!$B$2*(等额本金!$B$3*12-A123)/(等额本金!$B$3*12),0)</f>
        <v>35000</v>
      </c>
    </row>
    <row r="124" spans="1:4" x14ac:dyDescent="0.3">
      <c r="A124">
        <v>114</v>
      </c>
      <c r="B124" s="1">
        <f>IF(A124&lt;=等额本金!$B$3*12,等额本金!$B$2*(等额本金!$B$3*12-A124+1)/(等额本金!$B$3*12)*等额本金!$B$4/12,0)</f>
        <v>142.91666666666666</v>
      </c>
      <c r="C124" s="1">
        <f>IF(A124&lt;=等额本金!$B$3*12,等额本金!$B$2/(等额本金!$B$3*12)+B124,0)</f>
        <v>5142.916666666667</v>
      </c>
      <c r="D124" s="1">
        <f>IF(A124&lt;=等额本金!$B$3*12,等额本金!$B$2*(等额本金!$B$3*12-A124)/(等额本金!$B$3*12),0)</f>
        <v>30000</v>
      </c>
    </row>
    <row r="125" spans="1:4" x14ac:dyDescent="0.3">
      <c r="A125">
        <v>115</v>
      </c>
      <c r="B125" s="1">
        <f>IF(A125&lt;=等额本金!$B$3*12,等额本金!$B$2*(等额本金!$B$3*12-A125+1)/(等额本金!$B$3*12)*等额本金!$B$4/12,0)</f>
        <v>122.5</v>
      </c>
      <c r="C125" s="1">
        <f>IF(A125&lt;=等额本金!$B$3*12,等额本金!$B$2/(等额本金!$B$3*12)+B125,0)</f>
        <v>5122.5</v>
      </c>
      <c r="D125" s="1">
        <f>IF(A125&lt;=等额本金!$B$3*12,等额本金!$B$2*(等额本金!$B$3*12-A125)/(等额本金!$B$3*12),0)</f>
        <v>25000</v>
      </c>
    </row>
    <row r="126" spans="1:4" x14ac:dyDescent="0.3">
      <c r="A126">
        <v>116</v>
      </c>
      <c r="B126" s="1">
        <f>IF(A126&lt;=等额本金!$B$3*12,等额本金!$B$2*(等额本金!$B$3*12-A126+1)/(等额本金!$B$3*12)*等额本金!$B$4/12,0)</f>
        <v>102.08333333333333</v>
      </c>
      <c r="C126" s="1">
        <f>IF(A126&lt;=等额本金!$B$3*12,等额本金!$B$2/(等额本金!$B$3*12)+B126,0)</f>
        <v>5102.083333333333</v>
      </c>
      <c r="D126" s="1">
        <f>IF(A126&lt;=等额本金!$B$3*12,等额本金!$B$2*(等额本金!$B$3*12-A126)/(等额本金!$B$3*12),0)</f>
        <v>20000</v>
      </c>
    </row>
    <row r="127" spans="1:4" x14ac:dyDescent="0.3">
      <c r="A127">
        <v>117</v>
      </c>
      <c r="B127" s="1">
        <f>IF(A127&lt;=等额本金!$B$3*12,等额本金!$B$2*(等额本金!$B$3*12-A127+1)/(等额本金!$B$3*12)*等额本金!$B$4/12,0)</f>
        <v>81.666666666666671</v>
      </c>
      <c r="C127" s="1">
        <f>IF(A127&lt;=等额本金!$B$3*12,等额本金!$B$2/(等额本金!$B$3*12)+B127,0)</f>
        <v>5081.666666666667</v>
      </c>
      <c r="D127" s="1">
        <f>IF(A127&lt;=等额本金!$B$3*12,等额本金!$B$2*(等额本金!$B$3*12-A127)/(等额本金!$B$3*12),0)</f>
        <v>15000</v>
      </c>
    </row>
    <row r="128" spans="1:4" x14ac:dyDescent="0.3">
      <c r="A128">
        <v>118</v>
      </c>
      <c r="B128" s="1">
        <f>IF(A128&lt;=等额本金!$B$3*12,等额本金!$B$2*(等额本金!$B$3*12-A128+1)/(等额本金!$B$3*12)*等额本金!$B$4/12,0)</f>
        <v>61.25</v>
      </c>
      <c r="C128" s="1">
        <f>IF(A128&lt;=等额本金!$B$3*12,等额本金!$B$2/(等额本金!$B$3*12)+B128,0)</f>
        <v>5061.25</v>
      </c>
      <c r="D128" s="1">
        <f>IF(A128&lt;=等额本金!$B$3*12,等额本金!$B$2*(等额本金!$B$3*12-A128)/(等额本金!$B$3*12),0)</f>
        <v>10000</v>
      </c>
    </row>
    <row r="129" spans="1:4" x14ac:dyDescent="0.3">
      <c r="A129">
        <v>119</v>
      </c>
      <c r="B129" s="1">
        <f>IF(A129&lt;=等额本金!$B$3*12,等额本金!$B$2*(等额本金!$B$3*12-A129+1)/(等额本金!$B$3*12)*等额本金!$B$4/12,0)</f>
        <v>40.833333333333336</v>
      </c>
      <c r="C129" s="1">
        <f>IF(A129&lt;=等额本金!$B$3*12,等额本金!$B$2/(等额本金!$B$3*12)+B129,0)</f>
        <v>5040.833333333333</v>
      </c>
      <c r="D129" s="1">
        <f>IF(A129&lt;=等额本金!$B$3*12,等额本金!$B$2*(等额本金!$B$3*12-A129)/(等额本金!$B$3*12),0)</f>
        <v>5000</v>
      </c>
    </row>
    <row r="130" spans="1:4" x14ac:dyDescent="0.3">
      <c r="A130">
        <v>120</v>
      </c>
      <c r="B130" s="1">
        <f>IF(A130&lt;=等额本金!$B$3*12,等额本金!$B$2*(等额本金!$B$3*12-A130+1)/(等额本金!$B$3*12)*等额本金!$B$4/12,0)</f>
        <v>20.416666666666668</v>
      </c>
      <c r="C130" s="1">
        <f>IF(A130&lt;=等额本金!$B$3*12,等额本金!$B$2/(等额本金!$B$3*12)+B130,0)</f>
        <v>5020.416666666667</v>
      </c>
      <c r="D130" s="1">
        <f>IF(A130&lt;=等额本金!$B$3*12,等额本金!$B$2*(等额本金!$B$3*12-A130)/(等额本金!$B$3*12),0)</f>
        <v>0</v>
      </c>
    </row>
    <row r="131" spans="1:4" x14ac:dyDescent="0.3">
      <c r="A131">
        <v>121</v>
      </c>
      <c r="B131" s="1">
        <f>IF(A131&lt;=等额本金!$B$3*12,等额本金!$B$2*(等额本金!$B$3*12-A131+1)/(等额本金!$B$3*12)*等额本金!$B$4/12,0)</f>
        <v>0</v>
      </c>
      <c r="C131" s="1">
        <f>IF(A131&lt;=等额本金!$B$3*12,等额本金!$B$2/(等额本金!$B$3*12)+B131,0)</f>
        <v>0</v>
      </c>
      <c r="D131" s="1">
        <f>IF(A131&lt;=等额本金!$B$3*12,等额本金!$B$2*(等额本金!$B$3*12-A131)/(等额本金!$B$3*12),0)</f>
        <v>0</v>
      </c>
    </row>
    <row r="132" spans="1:4" x14ac:dyDescent="0.3">
      <c r="A132">
        <v>122</v>
      </c>
      <c r="B132" s="1">
        <f>IF(A132&lt;=等额本金!$B$3*12,等额本金!$B$2*(等额本金!$B$3*12-A132+1)/(等额本金!$B$3*12)*等额本金!$B$4/12,0)</f>
        <v>0</v>
      </c>
      <c r="C132" s="1">
        <f>IF(A132&lt;=等额本金!$B$3*12,等额本金!$B$2/(等额本金!$B$3*12)+B132,0)</f>
        <v>0</v>
      </c>
      <c r="D132" s="1">
        <f>IF(A132&lt;=等额本金!$B$3*12,等额本金!$B$2*(等额本金!$B$3*12-A132)/(等额本金!$B$3*12),0)</f>
        <v>0</v>
      </c>
    </row>
    <row r="133" spans="1:4" x14ac:dyDescent="0.3">
      <c r="A133">
        <v>123</v>
      </c>
      <c r="B133" s="1">
        <f>IF(A133&lt;=等额本金!$B$3*12,等额本金!$B$2*(等额本金!$B$3*12-A133+1)/(等额本金!$B$3*12)*等额本金!$B$4/12,0)</f>
        <v>0</v>
      </c>
      <c r="C133" s="1">
        <f>IF(A133&lt;=等额本金!$B$3*12,等额本金!$B$2/(等额本金!$B$3*12)+B133,0)</f>
        <v>0</v>
      </c>
      <c r="D133" s="1">
        <f>IF(A133&lt;=等额本金!$B$3*12,等额本金!$B$2*(等额本金!$B$3*12-A133)/(等额本金!$B$3*12),0)</f>
        <v>0</v>
      </c>
    </row>
    <row r="134" spans="1:4" x14ac:dyDescent="0.3">
      <c r="A134">
        <v>124</v>
      </c>
      <c r="B134" s="1">
        <f>IF(A134&lt;=等额本金!$B$3*12,等额本金!$B$2*(等额本金!$B$3*12-A134+1)/(等额本金!$B$3*12)*等额本金!$B$4/12,0)</f>
        <v>0</v>
      </c>
      <c r="C134" s="1">
        <f>IF(A134&lt;=等额本金!$B$3*12,等额本金!$B$2/(等额本金!$B$3*12)+B134,0)</f>
        <v>0</v>
      </c>
      <c r="D134" s="1">
        <f>IF(A134&lt;=等额本金!$B$3*12,等额本金!$B$2*(等额本金!$B$3*12-A134)/(等额本金!$B$3*12),0)</f>
        <v>0</v>
      </c>
    </row>
    <row r="135" spans="1:4" x14ac:dyDescent="0.3">
      <c r="A135">
        <v>125</v>
      </c>
      <c r="B135" s="1">
        <f>IF(A135&lt;=等额本金!$B$3*12,等额本金!$B$2*(等额本金!$B$3*12-A135+1)/(等额本金!$B$3*12)*等额本金!$B$4/12,0)</f>
        <v>0</v>
      </c>
      <c r="C135" s="1">
        <f>IF(A135&lt;=等额本金!$B$3*12,等额本金!$B$2/(等额本金!$B$3*12)+B135,0)</f>
        <v>0</v>
      </c>
      <c r="D135" s="1">
        <f>IF(A135&lt;=等额本金!$B$3*12,等额本金!$B$2*(等额本金!$B$3*12-A135)/(等额本金!$B$3*12),0)</f>
        <v>0</v>
      </c>
    </row>
    <row r="136" spans="1:4" x14ac:dyDescent="0.3">
      <c r="A136">
        <v>126</v>
      </c>
      <c r="B136" s="1">
        <f>IF(A136&lt;=等额本金!$B$3*12,等额本金!$B$2*(等额本金!$B$3*12-A136+1)/(等额本金!$B$3*12)*等额本金!$B$4/12,0)</f>
        <v>0</v>
      </c>
      <c r="C136" s="1">
        <f>IF(A136&lt;=等额本金!$B$3*12,等额本金!$B$2/(等额本金!$B$3*12)+B136,0)</f>
        <v>0</v>
      </c>
      <c r="D136" s="1">
        <f>IF(A136&lt;=等额本金!$B$3*12,等额本金!$B$2*(等额本金!$B$3*12-A136)/(等额本金!$B$3*12),0)</f>
        <v>0</v>
      </c>
    </row>
    <row r="137" spans="1:4" x14ac:dyDescent="0.3">
      <c r="A137">
        <v>127</v>
      </c>
      <c r="B137" s="1">
        <f>IF(A137&lt;=等额本金!$B$3*12,等额本金!$B$2*(等额本金!$B$3*12-A137+1)/(等额本金!$B$3*12)*等额本金!$B$4/12,0)</f>
        <v>0</v>
      </c>
      <c r="C137" s="1">
        <f>IF(A137&lt;=等额本金!$B$3*12,等额本金!$B$2/(等额本金!$B$3*12)+B137,0)</f>
        <v>0</v>
      </c>
      <c r="D137" s="1">
        <f>IF(A137&lt;=等额本金!$B$3*12,等额本金!$B$2*(等额本金!$B$3*12-A137)/(等额本金!$B$3*12),0)</f>
        <v>0</v>
      </c>
    </row>
    <row r="138" spans="1:4" x14ac:dyDescent="0.3">
      <c r="A138">
        <v>128</v>
      </c>
      <c r="B138" s="1">
        <f>IF(A138&lt;=等额本金!$B$3*12,等额本金!$B$2*(等额本金!$B$3*12-A138+1)/(等额本金!$B$3*12)*等额本金!$B$4/12,0)</f>
        <v>0</v>
      </c>
      <c r="C138" s="1">
        <f>IF(A138&lt;=等额本金!$B$3*12,等额本金!$B$2/(等额本金!$B$3*12)+B138,0)</f>
        <v>0</v>
      </c>
      <c r="D138" s="1">
        <f>IF(A138&lt;=等额本金!$B$3*12,等额本金!$B$2*(等额本金!$B$3*12-A138)/(等额本金!$B$3*12),0)</f>
        <v>0</v>
      </c>
    </row>
    <row r="139" spans="1:4" x14ac:dyDescent="0.3">
      <c r="A139">
        <v>129</v>
      </c>
      <c r="B139" s="1">
        <f>IF(A139&lt;=等额本金!$B$3*12,等额本金!$B$2*(等额本金!$B$3*12-A139+1)/(等额本金!$B$3*12)*等额本金!$B$4/12,0)</f>
        <v>0</v>
      </c>
      <c r="C139" s="1">
        <f>IF(A139&lt;=等额本金!$B$3*12,等额本金!$B$2/(等额本金!$B$3*12)+B139,0)</f>
        <v>0</v>
      </c>
      <c r="D139" s="1">
        <f>IF(A139&lt;=等额本金!$B$3*12,等额本金!$B$2*(等额本金!$B$3*12-A139)/(等额本金!$B$3*12),0)</f>
        <v>0</v>
      </c>
    </row>
    <row r="140" spans="1:4" x14ac:dyDescent="0.3">
      <c r="A140">
        <v>130</v>
      </c>
      <c r="B140" s="1">
        <f>IF(A140&lt;=等额本金!$B$3*12,等额本金!$B$2*(等额本金!$B$3*12-A140+1)/(等额本金!$B$3*12)*等额本金!$B$4/12,0)</f>
        <v>0</v>
      </c>
      <c r="C140" s="1">
        <f>IF(A140&lt;=等额本金!$B$3*12,等额本金!$B$2/(等额本金!$B$3*12)+B140,0)</f>
        <v>0</v>
      </c>
      <c r="D140" s="1">
        <f>IF(A140&lt;=等额本金!$B$3*12,等额本金!$B$2*(等额本金!$B$3*12-A140)/(等额本金!$B$3*12),0)</f>
        <v>0</v>
      </c>
    </row>
    <row r="141" spans="1:4" x14ac:dyDescent="0.3">
      <c r="A141">
        <v>131</v>
      </c>
      <c r="B141" s="1">
        <f>IF(A141&lt;=等额本金!$B$3*12,等额本金!$B$2*(等额本金!$B$3*12-A141+1)/(等额本金!$B$3*12)*等额本金!$B$4/12,0)</f>
        <v>0</v>
      </c>
      <c r="C141" s="1">
        <f>IF(A141&lt;=等额本金!$B$3*12,等额本金!$B$2/(等额本金!$B$3*12)+B141,0)</f>
        <v>0</v>
      </c>
      <c r="D141" s="1">
        <f>IF(A141&lt;=等额本金!$B$3*12,等额本金!$B$2*(等额本金!$B$3*12-A141)/(等额本金!$B$3*12),0)</f>
        <v>0</v>
      </c>
    </row>
    <row r="142" spans="1:4" x14ac:dyDescent="0.3">
      <c r="A142">
        <v>132</v>
      </c>
      <c r="B142" s="1">
        <f>IF(A142&lt;=等额本金!$B$3*12,等额本金!$B$2*(等额本金!$B$3*12-A142+1)/(等额本金!$B$3*12)*等额本金!$B$4/12,0)</f>
        <v>0</v>
      </c>
      <c r="C142" s="1">
        <f>IF(A142&lt;=等额本金!$B$3*12,等额本金!$B$2/(等额本金!$B$3*12)+B142,0)</f>
        <v>0</v>
      </c>
      <c r="D142" s="1">
        <f>IF(A142&lt;=等额本金!$B$3*12,等额本金!$B$2*(等额本金!$B$3*12-A142)/(等额本金!$B$3*12),0)</f>
        <v>0</v>
      </c>
    </row>
    <row r="143" spans="1:4" x14ac:dyDescent="0.3">
      <c r="A143">
        <v>133</v>
      </c>
      <c r="B143" s="1">
        <f>IF(A143&lt;=等额本金!$B$3*12,等额本金!$B$2*(等额本金!$B$3*12-A143+1)/(等额本金!$B$3*12)*等额本金!$B$4/12,0)</f>
        <v>0</v>
      </c>
      <c r="C143" s="1">
        <f>IF(A143&lt;=等额本金!$B$3*12,等额本金!$B$2/(等额本金!$B$3*12)+B143,0)</f>
        <v>0</v>
      </c>
      <c r="D143" s="1">
        <f>IF(A143&lt;=等额本金!$B$3*12,等额本金!$B$2*(等额本金!$B$3*12-A143)/(等额本金!$B$3*12),0)</f>
        <v>0</v>
      </c>
    </row>
    <row r="144" spans="1:4" x14ac:dyDescent="0.3">
      <c r="A144">
        <v>134</v>
      </c>
      <c r="B144" s="1">
        <f>IF(A144&lt;=等额本金!$B$3*12,等额本金!$B$2*(等额本金!$B$3*12-A144+1)/(等额本金!$B$3*12)*等额本金!$B$4/12,0)</f>
        <v>0</v>
      </c>
      <c r="C144" s="1">
        <f>IF(A144&lt;=等额本金!$B$3*12,等额本金!$B$2/(等额本金!$B$3*12)+B144,0)</f>
        <v>0</v>
      </c>
      <c r="D144" s="1">
        <f>IF(A144&lt;=等额本金!$B$3*12,等额本金!$B$2*(等额本金!$B$3*12-A144)/(等额本金!$B$3*12),0)</f>
        <v>0</v>
      </c>
    </row>
    <row r="145" spans="1:4" x14ac:dyDescent="0.3">
      <c r="A145">
        <v>135</v>
      </c>
      <c r="B145" s="1">
        <f>IF(A145&lt;=等额本金!$B$3*12,等额本金!$B$2*(等额本金!$B$3*12-A145+1)/(等额本金!$B$3*12)*等额本金!$B$4/12,0)</f>
        <v>0</v>
      </c>
      <c r="C145" s="1">
        <f>IF(A145&lt;=等额本金!$B$3*12,等额本金!$B$2/(等额本金!$B$3*12)+B145,0)</f>
        <v>0</v>
      </c>
      <c r="D145" s="1">
        <f>IF(A145&lt;=等额本金!$B$3*12,等额本金!$B$2*(等额本金!$B$3*12-A145)/(等额本金!$B$3*12),0)</f>
        <v>0</v>
      </c>
    </row>
    <row r="146" spans="1:4" x14ac:dyDescent="0.3">
      <c r="A146">
        <v>136</v>
      </c>
      <c r="B146" s="1">
        <f>IF(A146&lt;=等额本金!$B$3*12,等额本金!$B$2*(等额本金!$B$3*12-A146+1)/(等额本金!$B$3*12)*等额本金!$B$4/12,0)</f>
        <v>0</v>
      </c>
      <c r="C146" s="1">
        <f>IF(A146&lt;=等额本金!$B$3*12,等额本金!$B$2/(等额本金!$B$3*12)+B146,0)</f>
        <v>0</v>
      </c>
      <c r="D146" s="1">
        <f>IF(A146&lt;=等额本金!$B$3*12,等额本金!$B$2*(等额本金!$B$3*12-A146)/(等额本金!$B$3*12),0)</f>
        <v>0</v>
      </c>
    </row>
    <row r="147" spans="1:4" x14ac:dyDescent="0.3">
      <c r="A147">
        <v>137</v>
      </c>
      <c r="B147" s="1">
        <f>IF(A147&lt;=等额本金!$B$3*12,等额本金!$B$2*(等额本金!$B$3*12-A147+1)/(等额本金!$B$3*12)*等额本金!$B$4/12,0)</f>
        <v>0</v>
      </c>
      <c r="C147" s="1">
        <f>IF(A147&lt;=等额本金!$B$3*12,等额本金!$B$2/(等额本金!$B$3*12)+B147,0)</f>
        <v>0</v>
      </c>
      <c r="D147" s="1">
        <f>IF(A147&lt;=等额本金!$B$3*12,等额本金!$B$2*(等额本金!$B$3*12-A147)/(等额本金!$B$3*12),0)</f>
        <v>0</v>
      </c>
    </row>
    <row r="148" spans="1:4" x14ac:dyDescent="0.3">
      <c r="A148">
        <v>138</v>
      </c>
      <c r="B148" s="1">
        <f>IF(A148&lt;=等额本金!$B$3*12,等额本金!$B$2*(等额本金!$B$3*12-A148+1)/(等额本金!$B$3*12)*等额本金!$B$4/12,0)</f>
        <v>0</v>
      </c>
      <c r="C148" s="1">
        <f>IF(A148&lt;=等额本金!$B$3*12,等额本金!$B$2/(等额本金!$B$3*12)+B148,0)</f>
        <v>0</v>
      </c>
      <c r="D148" s="1">
        <f>IF(A148&lt;=等额本金!$B$3*12,等额本金!$B$2*(等额本金!$B$3*12-A148)/(等额本金!$B$3*12),0)</f>
        <v>0</v>
      </c>
    </row>
    <row r="149" spans="1:4" x14ac:dyDescent="0.3">
      <c r="A149">
        <v>139</v>
      </c>
      <c r="B149" s="1">
        <f>IF(A149&lt;=等额本金!$B$3*12,等额本金!$B$2*(等额本金!$B$3*12-A149+1)/(等额本金!$B$3*12)*等额本金!$B$4/12,0)</f>
        <v>0</v>
      </c>
      <c r="C149" s="1">
        <f>IF(A149&lt;=等额本金!$B$3*12,等额本金!$B$2/(等额本金!$B$3*12)+B149,0)</f>
        <v>0</v>
      </c>
      <c r="D149" s="1">
        <f>IF(A149&lt;=等额本金!$B$3*12,等额本金!$B$2*(等额本金!$B$3*12-A149)/(等额本金!$B$3*12),0)</f>
        <v>0</v>
      </c>
    </row>
    <row r="150" spans="1:4" x14ac:dyDescent="0.3">
      <c r="A150">
        <v>140</v>
      </c>
      <c r="B150" s="1">
        <f>IF(A150&lt;=等额本金!$B$3*12,等额本金!$B$2*(等额本金!$B$3*12-A150+1)/(等额本金!$B$3*12)*等额本金!$B$4/12,0)</f>
        <v>0</v>
      </c>
      <c r="C150" s="1">
        <f>IF(A150&lt;=等额本金!$B$3*12,等额本金!$B$2/(等额本金!$B$3*12)+B150,0)</f>
        <v>0</v>
      </c>
      <c r="D150" s="1">
        <f>IF(A150&lt;=等额本金!$B$3*12,等额本金!$B$2*(等额本金!$B$3*12-A150)/(等额本金!$B$3*12),0)</f>
        <v>0</v>
      </c>
    </row>
    <row r="151" spans="1:4" x14ac:dyDescent="0.3">
      <c r="A151">
        <v>141</v>
      </c>
      <c r="B151" s="1">
        <f>IF(A151&lt;=等额本金!$B$3*12,等额本金!$B$2*(等额本金!$B$3*12-A151+1)/(等额本金!$B$3*12)*等额本金!$B$4/12,0)</f>
        <v>0</v>
      </c>
      <c r="C151" s="1">
        <f>IF(A151&lt;=等额本金!$B$3*12,等额本金!$B$2/(等额本金!$B$3*12)+B151,0)</f>
        <v>0</v>
      </c>
      <c r="D151" s="1">
        <f>IF(A151&lt;=等额本金!$B$3*12,等额本金!$B$2*(等额本金!$B$3*12-A151)/(等额本金!$B$3*12),0)</f>
        <v>0</v>
      </c>
    </row>
    <row r="152" spans="1:4" x14ac:dyDescent="0.3">
      <c r="A152">
        <v>142</v>
      </c>
      <c r="B152" s="1">
        <f>IF(A152&lt;=等额本金!$B$3*12,等额本金!$B$2*(等额本金!$B$3*12-A152+1)/(等额本金!$B$3*12)*等额本金!$B$4/12,0)</f>
        <v>0</v>
      </c>
      <c r="C152" s="1">
        <f>IF(A152&lt;=等额本金!$B$3*12,等额本金!$B$2/(等额本金!$B$3*12)+B152,0)</f>
        <v>0</v>
      </c>
      <c r="D152" s="1">
        <f>IF(A152&lt;=等额本金!$B$3*12,等额本金!$B$2*(等额本金!$B$3*12-A152)/(等额本金!$B$3*12),0)</f>
        <v>0</v>
      </c>
    </row>
    <row r="153" spans="1:4" x14ac:dyDescent="0.3">
      <c r="A153">
        <v>143</v>
      </c>
      <c r="B153" s="1">
        <f>IF(A153&lt;=等额本金!$B$3*12,等额本金!$B$2*(等额本金!$B$3*12-A153+1)/(等额本金!$B$3*12)*等额本金!$B$4/12,0)</f>
        <v>0</v>
      </c>
      <c r="C153" s="1">
        <f>IF(A153&lt;=等额本金!$B$3*12,等额本金!$B$2/(等额本金!$B$3*12)+B153,0)</f>
        <v>0</v>
      </c>
      <c r="D153" s="1">
        <f>IF(A153&lt;=等额本金!$B$3*12,等额本金!$B$2*(等额本金!$B$3*12-A153)/(等额本金!$B$3*12),0)</f>
        <v>0</v>
      </c>
    </row>
    <row r="154" spans="1:4" x14ac:dyDescent="0.3">
      <c r="A154">
        <v>144</v>
      </c>
      <c r="B154" s="1">
        <f>IF(A154&lt;=等额本金!$B$3*12,等额本金!$B$2*(等额本金!$B$3*12-A154+1)/(等额本金!$B$3*12)*等额本金!$B$4/12,0)</f>
        <v>0</v>
      </c>
      <c r="C154" s="1">
        <f>IF(A154&lt;=等额本金!$B$3*12,等额本金!$B$2/(等额本金!$B$3*12)+B154,0)</f>
        <v>0</v>
      </c>
      <c r="D154" s="1">
        <f>IF(A154&lt;=等额本金!$B$3*12,等额本金!$B$2*(等额本金!$B$3*12-A154)/(等额本金!$B$3*12),0)</f>
        <v>0</v>
      </c>
    </row>
    <row r="155" spans="1:4" x14ac:dyDescent="0.3">
      <c r="A155">
        <v>145</v>
      </c>
      <c r="B155" s="1">
        <f>IF(A155&lt;=等额本金!$B$3*12,等额本金!$B$2*(等额本金!$B$3*12-A155+1)/(等额本金!$B$3*12)*等额本金!$B$4/12,0)</f>
        <v>0</v>
      </c>
      <c r="C155" s="1">
        <f>IF(A155&lt;=等额本金!$B$3*12,等额本金!$B$2/(等额本金!$B$3*12)+B155,0)</f>
        <v>0</v>
      </c>
      <c r="D155" s="1">
        <f>IF(A155&lt;=等额本金!$B$3*12,等额本金!$B$2*(等额本金!$B$3*12-A155)/(等额本金!$B$3*12),0)</f>
        <v>0</v>
      </c>
    </row>
    <row r="156" spans="1:4" x14ac:dyDescent="0.3">
      <c r="A156">
        <v>146</v>
      </c>
      <c r="B156" s="1">
        <f>IF(A156&lt;=等额本金!$B$3*12,等额本金!$B$2*(等额本金!$B$3*12-A156+1)/(等额本金!$B$3*12)*等额本金!$B$4/12,0)</f>
        <v>0</v>
      </c>
      <c r="C156" s="1">
        <f>IF(A156&lt;=等额本金!$B$3*12,等额本金!$B$2/(等额本金!$B$3*12)+B156,0)</f>
        <v>0</v>
      </c>
      <c r="D156" s="1">
        <f>IF(A156&lt;=等额本金!$B$3*12,等额本金!$B$2*(等额本金!$B$3*12-A156)/(等额本金!$B$3*12),0)</f>
        <v>0</v>
      </c>
    </row>
    <row r="157" spans="1:4" x14ac:dyDescent="0.3">
      <c r="A157">
        <v>147</v>
      </c>
      <c r="B157" s="1">
        <f>IF(A157&lt;=等额本金!$B$3*12,等额本金!$B$2*(等额本金!$B$3*12-A157+1)/(等额本金!$B$3*12)*等额本金!$B$4/12,0)</f>
        <v>0</v>
      </c>
      <c r="C157" s="1">
        <f>IF(A157&lt;=等额本金!$B$3*12,等额本金!$B$2/(等额本金!$B$3*12)+B157,0)</f>
        <v>0</v>
      </c>
      <c r="D157" s="1">
        <f>IF(A157&lt;=等额本金!$B$3*12,等额本金!$B$2*(等额本金!$B$3*12-A157)/(等额本金!$B$3*12),0)</f>
        <v>0</v>
      </c>
    </row>
    <row r="158" spans="1:4" x14ac:dyDescent="0.3">
      <c r="A158">
        <v>148</v>
      </c>
      <c r="B158" s="1">
        <f>IF(A158&lt;=等额本金!$B$3*12,等额本金!$B$2*(等额本金!$B$3*12-A158+1)/(等额本金!$B$3*12)*等额本金!$B$4/12,0)</f>
        <v>0</v>
      </c>
      <c r="C158" s="1">
        <f>IF(A158&lt;=等额本金!$B$3*12,等额本金!$B$2/(等额本金!$B$3*12)+B158,0)</f>
        <v>0</v>
      </c>
      <c r="D158" s="1">
        <f>IF(A158&lt;=等额本金!$B$3*12,等额本金!$B$2*(等额本金!$B$3*12-A158)/(等额本金!$B$3*12),0)</f>
        <v>0</v>
      </c>
    </row>
    <row r="159" spans="1:4" x14ac:dyDescent="0.3">
      <c r="A159">
        <v>149</v>
      </c>
      <c r="B159" s="1">
        <f>IF(A159&lt;=等额本金!$B$3*12,等额本金!$B$2*(等额本金!$B$3*12-A159+1)/(等额本金!$B$3*12)*等额本金!$B$4/12,0)</f>
        <v>0</v>
      </c>
      <c r="C159" s="1">
        <f>IF(A159&lt;=等额本金!$B$3*12,等额本金!$B$2/(等额本金!$B$3*12)+B159,0)</f>
        <v>0</v>
      </c>
      <c r="D159" s="1">
        <f>IF(A159&lt;=等额本金!$B$3*12,等额本金!$B$2*(等额本金!$B$3*12-A159)/(等额本金!$B$3*12),0)</f>
        <v>0</v>
      </c>
    </row>
    <row r="160" spans="1:4" x14ac:dyDescent="0.3">
      <c r="A160">
        <v>150</v>
      </c>
      <c r="B160" s="1">
        <f>IF(A160&lt;=等额本金!$B$3*12,等额本金!$B$2*(等额本金!$B$3*12-A160+1)/(等额本金!$B$3*12)*等额本金!$B$4/12,0)</f>
        <v>0</v>
      </c>
      <c r="C160" s="1">
        <f>IF(A160&lt;=等额本金!$B$3*12,等额本金!$B$2/(等额本金!$B$3*12)+B160,0)</f>
        <v>0</v>
      </c>
      <c r="D160" s="1">
        <f>IF(A160&lt;=等额本金!$B$3*12,等额本金!$B$2*(等额本金!$B$3*12-A160)/(等额本金!$B$3*12),0)</f>
        <v>0</v>
      </c>
    </row>
    <row r="161" spans="1:4" x14ac:dyDescent="0.3">
      <c r="A161">
        <v>151</v>
      </c>
      <c r="B161" s="1">
        <f>IF(A161&lt;=等额本金!$B$3*12,等额本金!$B$2*(等额本金!$B$3*12-A161+1)/(等额本金!$B$3*12)*等额本金!$B$4/12,0)</f>
        <v>0</v>
      </c>
      <c r="C161" s="1">
        <f>IF(A161&lt;=等额本金!$B$3*12,等额本金!$B$2/(等额本金!$B$3*12)+B161,0)</f>
        <v>0</v>
      </c>
      <c r="D161" s="1">
        <f>IF(A161&lt;=等额本金!$B$3*12,等额本金!$B$2*(等额本金!$B$3*12-A161)/(等额本金!$B$3*12),0)</f>
        <v>0</v>
      </c>
    </row>
    <row r="162" spans="1:4" x14ac:dyDescent="0.3">
      <c r="A162">
        <v>152</v>
      </c>
      <c r="B162" s="1">
        <f>IF(A162&lt;=等额本金!$B$3*12,等额本金!$B$2*(等额本金!$B$3*12-A162+1)/(等额本金!$B$3*12)*等额本金!$B$4/12,0)</f>
        <v>0</v>
      </c>
      <c r="C162" s="1">
        <f>IF(A162&lt;=等额本金!$B$3*12,等额本金!$B$2/(等额本金!$B$3*12)+B162,0)</f>
        <v>0</v>
      </c>
      <c r="D162" s="1">
        <f>IF(A162&lt;=等额本金!$B$3*12,等额本金!$B$2*(等额本金!$B$3*12-A162)/(等额本金!$B$3*12),0)</f>
        <v>0</v>
      </c>
    </row>
    <row r="163" spans="1:4" x14ac:dyDescent="0.3">
      <c r="A163">
        <v>153</v>
      </c>
      <c r="B163" s="1">
        <f>IF(A163&lt;=等额本金!$B$3*12,等额本金!$B$2*(等额本金!$B$3*12-A163+1)/(等额本金!$B$3*12)*等额本金!$B$4/12,0)</f>
        <v>0</v>
      </c>
      <c r="C163" s="1">
        <f>IF(A163&lt;=等额本金!$B$3*12,等额本金!$B$2/(等额本金!$B$3*12)+B163,0)</f>
        <v>0</v>
      </c>
      <c r="D163" s="1">
        <f>IF(A163&lt;=等额本金!$B$3*12,等额本金!$B$2*(等额本金!$B$3*12-A163)/(等额本金!$B$3*12),0)</f>
        <v>0</v>
      </c>
    </row>
    <row r="164" spans="1:4" x14ac:dyDescent="0.3">
      <c r="A164">
        <v>154</v>
      </c>
      <c r="B164" s="1">
        <f>IF(A164&lt;=等额本金!$B$3*12,等额本金!$B$2*(等额本金!$B$3*12-A164+1)/(等额本金!$B$3*12)*等额本金!$B$4/12,0)</f>
        <v>0</v>
      </c>
      <c r="C164" s="1">
        <f>IF(A164&lt;=等额本金!$B$3*12,等额本金!$B$2/(等额本金!$B$3*12)+B164,0)</f>
        <v>0</v>
      </c>
      <c r="D164" s="1">
        <f>IF(A164&lt;=等额本金!$B$3*12,等额本金!$B$2*(等额本金!$B$3*12-A164)/(等额本金!$B$3*12),0)</f>
        <v>0</v>
      </c>
    </row>
    <row r="165" spans="1:4" x14ac:dyDescent="0.3">
      <c r="A165">
        <v>155</v>
      </c>
      <c r="B165" s="1">
        <f>IF(A165&lt;=等额本金!$B$3*12,等额本金!$B$2*(等额本金!$B$3*12-A165+1)/(等额本金!$B$3*12)*等额本金!$B$4/12,0)</f>
        <v>0</v>
      </c>
      <c r="C165" s="1">
        <f>IF(A165&lt;=等额本金!$B$3*12,等额本金!$B$2/(等额本金!$B$3*12)+B165,0)</f>
        <v>0</v>
      </c>
      <c r="D165" s="1">
        <f>IF(A165&lt;=等额本金!$B$3*12,等额本金!$B$2*(等额本金!$B$3*12-A165)/(等额本金!$B$3*12),0)</f>
        <v>0</v>
      </c>
    </row>
    <row r="166" spans="1:4" x14ac:dyDescent="0.3">
      <c r="A166">
        <v>156</v>
      </c>
      <c r="B166" s="1">
        <f>IF(A166&lt;=等额本金!$B$3*12,等额本金!$B$2*(等额本金!$B$3*12-A166+1)/(等额本金!$B$3*12)*等额本金!$B$4/12,0)</f>
        <v>0</v>
      </c>
      <c r="C166" s="1">
        <f>IF(A166&lt;=等额本金!$B$3*12,等额本金!$B$2/(等额本金!$B$3*12)+B166,0)</f>
        <v>0</v>
      </c>
      <c r="D166" s="1">
        <f>IF(A166&lt;=等额本金!$B$3*12,等额本金!$B$2*(等额本金!$B$3*12-A166)/(等额本金!$B$3*12),0)</f>
        <v>0</v>
      </c>
    </row>
    <row r="167" spans="1:4" x14ac:dyDescent="0.3">
      <c r="A167">
        <v>157</v>
      </c>
      <c r="B167" s="1">
        <f>IF(A167&lt;=等额本金!$B$3*12,等额本金!$B$2*(等额本金!$B$3*12-A167+1)/(等额本金!$B$3*12)*等额本金!$B$4/12,0)</f>
        <v>0</v>
      </c>
      <c r="C167" s="1">
        <f>IF(A167&lt;=等额本金!$B$3*12,等额本金!$B$2/(等额本金!$B$3*12)+B167,0)</f>
        <v>0</v>
      </c>
      <c r="D167" s="1">
        <f>IF(A167&lt;=等额本金!$B$3*12,等额本金!$B$2*(等额本金!$B$3*12-A167)/(等额本金!$B$3*12),0)</f>
        <v>0</v>
      </c>
    </row>
    <row r="168" spans="1:4" x14ac:dyDescent="0.3">
      <c r="A168">
        <v>158</v>
      </c>
      <c r="B168" s="1">
        <f>IF(A168&lt;=等额本金!$B$3*12,等额本金!$B$2*(等额本金!$B$3*12-A168+1)/(等额本金!$B$3*12)*等额本金!$B$4/12,0)</f>
        <v>0</v>
      </c>
      <c r="C168" s="1">
        <f>IF(A168&lt;=等额本金!$B$3*12,等额本金!$B$2/(等额本金!$B$3*12)+B168,0)</f>
        <v>0</v>
      </c>
      <c r="D168" s="1">
        <f>IF(A168&lt;=等额本金!$B$3*12,等额本金!$B$2*(等额本金!$B$3*12-A168)/(等额本金!$B$3*12),0)</f>
        <v>0</v>
      </c>
    </row>
    <row r="169" spans="1:4" x14ac:dyDescent="0.3">
      <c r="A169">
        <v>159</v>
      </c>
      <c r="B169" s="1">
        <f>IF(A169&lt;=等额本金!$B$3*12,等额本金!$B$2*(等额本金!$B$3*12-A169+1)/(等额本金!$B$3*12)*等额本金!$B$4/12,0)</f>
        <v>0</v>
      </c>
      <c r="C169" s="1">
        <f>IF(A169&lt;=等额本金!$B$3*12,等额本金!$B$2/(等额本金!$B$3*12)+B169,0)</f>
        <v>0</v>
      </c>
      <c r="D169" s="1">
        <f>IF(A169&lt;=等额本金!$B$3*12,等额本金!$B$2*(等额本金!$B$3*12-A169)/(等额本金!$B$3*12),0)</f>
        <v>0</v>
      </c>
    </row>
    <row r="170" spans="1:4" x14ac:dyDescent="0.3">
      <c r="A170">
        <v>160</v>
      </c>
      <c r="B170" s="1">
        <f>IF(A170&lt;=等额本金!$B$3*12,等额本金!$B$2*(等额本金!$B$3*12-A170+1)/(等额本金!$B$3*12)*等额本金!$B$4/12,0)</f>
        <v>0</v>
      </c>
      <c r="C170" s="1">
        <f>IF(A170&lt;=等额本金!$B$3*12,等额本金!$B$2/(等额本金!$B$3*12)+B170,0)</f>
        <v>0</v>
      </c>
      <c r="D170" s="1">
        <f>IF(A170&lt;=等额本金!$B$3*12,等额本金!$B$2*(等额本金!$B$3*12-A170)/(等额本金!$B$3*12),0)</f>
        <v>0</v>
      </c>
    </row>
    <row r="171" spans="1:4" x14ac:dyDescent="0.3">
      <c r="A171">
        <v>161</v>
      </c>
      <c r="B171" s="1">
        <f>IF(A171&lt;=等额本金!$B$3*12,等额本金!$B$2*(等额本金!$B$3*12-A171+1)/(等额本金!$B$3*12)*等额本金!$B$4/12,0)</f>
        <v>0</v>
      </c>
      <c r="C171" s="1">
        <f>IF(A171&lt;=等额本金!$B$3*12,等额本金!$B$2/(等额本金!$B$3*12)+B171,0)</f>
        <v>0</v>
      </c>
      <c r="D171" s="1">
        <f>IF(A171&lt;=等额本金!$B$3*12,等额本金!$B$2*(等额本金!$B$3*12-A171)/(等额本金!$B$3*12),0)</f>
        <v>0</v>
      </c>
    </row>
    <row r="172" spans="1:4" x14ac:dyDescent="0.3">
      <c r="A172">
        <v>162</v>
      </c>
      <c r="B172" s="1">
        <f>IF(A172&lt;=等额本金!$B$3*12,等额本金!$B$2*(等额本金!$B$3*12-A172+1)/(等额本金!$B$3*12)*等额本金!$B$4/12,0)</f>
        <v>0</v>
      </c>
      <c r="C172" s="1">
        <f>IF(A172&lt;=等额本金!$B$3*12,等额本金!$B$2/(等额本金!$B$3*12)+B172,0)</f>
        <v>0</v>
      </c>
      <c r="D172" s="1">
        <f>IF(A172&lt;=等额本金!$B$3*12,等额本金!$B$2*(等额本金!$B$3*12-A172)/(等额本金!$B$3*12),0)</f>
        <v>0</v>
      </c>
    </row>
    <row r="173" spans="1:4" x14ac:dyDescent="0.3">
      <c r="A173">
        <v>163</v>
      </c>
      <c r="B173" s="1">
        <f>IF(A173&lt;=等额本金!$B$3*12,等额本金!$B$2*(等额本金!$B$3*12-A173+1)/(等额本金!$B$3*12)*等额本金!$B$4/12,0)</f>
        <v>0</v>
      </c>
      <c r="C173" s="1">
        <f>IF(A173&lt;=等额本金!$B$3*12,等额本金!$B$2/(等额本金!$B$3*12)+B173,0)</f>
        <v>0</v>
      </c>
      <c r="D173" s="1">
        <f>IF(A173&lt;=等额本金!$B$3*12,等额本金!$B$2*(等额本金!$B$3*12-A173)/(等额本金!$B$3*12),0)</f>
        <v>0</v>
      </c>
    </row>
    <row r="174" spans="1:4" x14ac:dyDescent="0.3">
      <c r="A174">
        <v>164</v>
      </c>
      <c r="B174" s="1">
        <f>IF(A174&lt;=等额本金!$B$3*12,等额本金!$B$2*(等额本金!$B$3*12-A174+1)/(等额本金!$B$3*12)*等额本金!$B$4/12,0)</f>
        <v>0</v>
      </c>
      <c r="C174" s="1">
        <f>IF(A174&lt;=等额本金!$B$3*12,等额本金!$B$2/(等额本金!$B$3*12)+B174,0)</f>
        <v>0</v>
      </c>
      <c r="D174" s="1">
        <f>IF(A174&lt;=等额本金!$B$3*12,等额本金!$B$2*(等额本金!$B$3*12-A174)/(等额本金!$B$3*12),0)</f>
        <v>0</v>
      </c>
    </row>
    <row r="175" spans="1:4" x14ac:dyDescent="0.3">
      <c r="A175">
        <v>165</v>
      </c>
      <c r="B175" s="1">
        <f>IF(A175&lt;=等额本金!$B$3*12,等额本金!$B$2*(等额本金!$B$3*12-A175+1)/(等额本金!$B$3*12)*等额本金!$B$4/12,0)</f>
        <v>0</v>
      </c>
      <c r="C175" s="1">
        <f>IF(A175&lt;=等额本金!$B$3*12,等额本金!$B$2/(等额本金!$B$3*12)+B175,0)</f>
        <v>0</v>
      </c>
      <c r="D175" s="1">
        <f>IF(A175&lt;=等额本金!$B$3*12,等额本金!$B$2*(等额本金!$B$3*12-A175)/(等额本金!$B$3*12),0)</f>
        <v>0</v>
      </c>
    </row>
    <row r="176" spans="1:4" x14ac:dyDescent="0.3">
      <c r="A176">
        <v>166</v>
      </c>
      <c r="B176" s="1">
        <f>IF(A176&lt;=等额本金!$B$3*12,等额本金!$B$2*(等额本金!$B$3*12-A176+1)/(等额本金!$B$3*12)*等额本金!$B$4/12,0)</f>
        <v>0</v>
      </c>
      <c r="C176" s="1">
        <f>IF(A176&lt;=等额本金!$B$3*12,等额本金!$B$2/(等额本金!$B$3*12)+B176,0)</f>
        <v>0</v>
      </c>
      <c r="D176" s="1">
        <f>IF(A176&lt;=等额本金!$B$3*12,等额本金!$B$2*(等额本金!$B$3*12-A176)/(等额本金!$B$3*12),0)</f>
        <v>0</v>
      </c>
    </row>
    <row r="177" spans="1:4" x14ac:dyDescent="0.3">
      <c r="A177">
        <v>167</v>
      </c>
      <c r="B177" s="1">
        <f>IF(A177&lt;=等额本金!$B$3*12,等额本金!$B$2*(等额本金!$B$3*12-A177+1)/(等额本金!$B$3*12)*等额本金!$B$4/12,0)</f>
        <v>0</v>
      </c>
      <c r="C177" s="1">
        <f>IF(A177&lt;=等额本金!$B$3*12,等额本金!$B$2/(等额本金!$B$3*12)+B177,0)</f>
        <v>0</v>
      </c>
      <c r="D177" s="1">
        <f>IF(A177&lt;=等额本金!$B$3*12,等额本金!$B$2*(等额本金!$B$3*12-A177)/(等额本金!$B$3*12),0)</f>
        <v>0</v>
      </c>
    </row>
    <row r="178" spans="1:4" x14ac:dyDescent="0.3">
      <c r="A178">
        <v>168</v>
      </c>
      <c r="B178" s="1">
        <f>IF(A178&lt;=等额本金!$B$3*12,等额本金!$B$2*(等额本金!$B$3*12-A178+1)/(等额本金!$B$3*12)*等额本金!$B$4/12,0)</f>
        <v>0</v>
      </c>
      <c r="C178" s="1">
        <f>IF(A178&lt;=等额本金!$B$3*12,等额本金!$B$2/(等额本金!$B$3*12)+B178,0)</f>
        <v>0</v>
      </c>
      <c r="D178" s="1">
        <f>IF(A178&lt;=等额本金!$B$3*12,等额本金!$B$2*(等额本金!$B$3*12-A178)/(等额本金!$B$3*12),0)</f>
        <v>0</v>
      </c>
    </row>
    <row r="179" spans="1:4" x14ac:dyDescent="0.3">
      <c r="A179">
        <v>169</v>
      </c>
      <c r="B179" s="1">
        <f>IF(A179&lt;=等额本金!$B$3*12,等额本金!$B$2*(等额本金!$B$3*12-A179+1)/(等额本金!$B$3*12)*等额本金!$B$4/12,0)</f>
        <v>0</v>
      </c>
      <c r="C179" s="1">
        <f>IF(A179&lt;=等额本金!$B$3*12,等额本金!$B$2/(等额本金!$B$3*12)+B179,0)</f>
        <v>0</v>
      </c>
      <c r="D179" s="1">
        <f>IF(A179&lt;=等额本金!$B$3*12,等额本金!$B$2*(等额本金!$B$3*12-A179)/(等额本金!$B$3*12),0)</f>
        <v>0</v>
      </c>
    </row>
    <row r="180" spans="1:4" x14ac:dyDescent="0.3">
      <c r="A180">
        <v>170</v>
      </c>
      <c r="B180" s="1">
        <f>IF(A180&lt;=等额本金!$B$3*12,等额本金!$B$2*(等额本金!$B$3*12-A180+1)/(等额本金!$B$3*12)*等额本金!$B$4/12,0)</f>
        <v>0</v>
      </c>
      <c r="C180" s="1">
        <f>IF(A180&lt;=等额本金!$B$3*12,等额本金!$B$2/(等额本金!$B$3*12)+B180,0)</f>
        <v>0</v>
      </c>
      <c r="D180" s="1">
        <f>IF(A180&lt;=等额本金!$B$3*12,等额本金!$B$2*(等额本金!$B$3*12-A180)/(等额本金!$B$3*12),0)</f>
        <v>0</v>
      </c>
    </row>
    <row r="181" spans="1:4" x14ac:dyDescent="0.3">
      <c r="A181">
        <v>171</v>
      </c>
      <c r="B181" s="1">
        <f>IF(A181&lt;=等额本金!$B$3*12,等额本金!$B$2*(等额本金!$B$3*12-A181+1)/(等额本金!$B$3*12)*等额本金!$B$4/12,0)</f>
        <v>0</v>
      </c>
      <c r="C181" s="1">
        <f>IF(A181&lt;=等额本金!$B$3*12,等额本金!$B$2/(等额本金!$B$3*12)+B181,0)</f>
        <v>0</v>
      </c>
      <c r="D181" s="1">
        <f>IF(A181&lt;=等额本金!$B$3*12,等额本金!$B$2*(等额本金!$B$3*12-A181)/(等额本金!$B$3*12),0)</f>
        <v>0</v>
      </c>
    </row>
    <row r="182" spans="1:4" x14ac:dyDescent="0.3">
      <c r="A182">
        <v>172</v>
      </c>
      <c r="B182" s="1">
        <f>IF(A182&lt;=等额本金!$B$3*12,等额本金!$B$2*(等额本金!$B$3*12-A182+1)/(等额本金!$B$3*12)*等额本金!$B$4/12,0)</f>
        <v>0</v>
      </c>
      <c r="C182" s="1">
        <f>IF(A182&lt;=等额本金!$B$3*12,等额本金!$B$2/(等额本金!$B$3*12)+B182,0)</f>
        <v>0</v>
      </c>
      <c r="D182" s="1">
        <f>IF(A182&lt;=等额本金!$B$3*12,等额本金!$B$2*(等额本金!$B$3*12-A182)/(等额本金!$B$3*12),0)</f>
        <v>0</v>
      </c>
    </row>
    <row r="183" spans="1:4" x14ac:dyDescent="0.3">
      <c r="A183">
        <v>173</v>
      </c>
      <c r="B183" s="1">
        <f>IF(A183&lt;=等额本金!$B$3*12,等额本金!$B$2*(等额本金!$B$3*12-A183+1)/(等额本金!$B$3*12)*等额本金!$B$4/12,0)</f>
        <v>0</v>
      </c>
      <c r="C183" s="1">
        <f>IF(A183&lt;=等额本金!$B$3*12,等额本金!$B$2/(等额本金!$B$3*12)+B183,0)</f>
        <v>0</v>
      </c>
      <c r="D183" s="1">
        <f>IF(A183&lt;=等额本金!$B$3*12,等额本金!$B$2*(等额本金!$B$3*12-A183)/(等额本金!$B$3*12),0)</f>
        <v>0</v>
      </c>
    </row>
    <row r="184" spans="1:4" x14ac:dyDescent="0.3">
      <c r="A184">
        <v>174</v>
      </c>
      <c r="B184" s="1">
        <f>IF(A184&lt;=等额本金!$B$3*12,等额本金!$B$2*(等额本金!$B$3*12-A184+1)/(等额本金!$B$3*12)*等额本金!$B$4/12,0)</f>
        <v>0</v>
      </c>
      <c r="C184" s="1">
        <f>IF(A184&lt;=等额本金!$B$3*12,等额本金!$B$2/(等额本金!$B$3*12)+B184,0)</f>
        <v>0</v>
      </c>
      <c r="D184" s="1">
        <f>IF(A184&lt;=等额本金!$B$3*12,等额本金!$B$2*(等额本金!$B$3*12-A184)/(等额本金!$B$3*12),0)</f>
        <v>0</v>
      </c>
    </row>
    <row r="185" spans="1:4" x14ac:dyDescent="0.3">
      <c r="A185">
        <v>175</v>
      </c>
      <c r="B185" s="1">
        <f>IF(A185&lt;=等额本金!$B$3*12,等额本金!$B$2*(等额本金!$B$3*12-A185+1)/(等额本金!$B$3*12)*等额本金!$B$4/12,0)</f>
        <v>0</v>
      </c>
      <c r="C185" s="1">
        <f>IF(A185&lt;=等额本金!$B$3*12,等额本金!$B$2/(等额本金!$B$3*12)+B185,0)</f>
        <v>0</v>
      </c>
      <c r="D185" s="1">
        <f>IF(A185&lt;=等额本金!$B$3*12,等额本金!$B$2*(等额本金!$B$3*12-A185)/(等额本金!$B$3*12),0)</f>
        <v>0</v>
      </c>
    </row>
    <row r="186" spans="1:4" x14ac:dyDescent="0.3">
      <c r="A186">
        <v>176</v>
      </c>
      <c r="B186" s="1">
        <f>IF(A186&lt;=等额本金!$B$3*12,等额本金!$B$2*(等额本金!$B$3*12-A186+1)/(等额本金!$B$3*12)*等额本金!$B$4/12,0)</f>
        <v>0</v>
      </c>
      <c r="C186" s="1">
        <f>IF(A186&lt;=等额本金!$B$3*12,等额本金!$B$2/(等额本金!$B$3*12)+B186,0)</f>
        <v>0</v>
      </c>
      <c r="D186" s="1">
        <f>IF(A186&lt;=等额本金!$B$3*12,等额本金!$B$2*(等额本金!$B$3*12-A186)/(等额本金!$B$3*12),0)</f>
        <v>0</v>
      </c>
    </row>
    <row r="187" spans="1:4" x14ac:dyDescent="0.3">
      <c r="A187">
        <v>177</v>
      </c>
      <c r="B187" s="1">
        <f>IF(A187&lt;=等额本金!$B$3*12,等额本金!$B$2*(等额本金!$B$3*12-A187+1)/(等额本金!$B$3*12)*等额本金!$B$4/12,0)</f>
        <v>0</v>
      </c>
      <c r="C187" s="1">
        <f>IF(A187&lt;=等额本金!$B$3*12,等额本金!$B$2/(等额本金!$B$3*12)+B187,0)</f>
        <v>0</v>
      </c>
      <c r="D187" s="1">
        <f>IF(A187&lt;=等额本金!$B$3*12,等额本金!$B$2*(等额本金!$B$3*12-A187)/(等额本金!$B$3*12),0)</f>
        <v>0</v>
      </c>
    </row>
    <row r="188" spans="1:4" x14ac:dyDescent="0.3">
      <c r="A188">
        <v>178</v>
      </c>
      <c r="B188" s="1">
        <f>IF(A188&lt;=等额本金!$B$3*12,等额本金!$B$2*(等额本金!$B$3*12-A188+1)/(等额本金!$B$3*12)*等额本金!$B$4/12,0)</f>
        <v>0</v>
      </c>
      <c r="C188" s="1">
        <f>IF(A188&lt;=等额本金!$B$3*12,等额本金!$B$2/(等额本金!$B$3*12)+B188,0)</f>
        <v>0</v>
      </c>
      <c r="D188" s="1">
        <f>IF(A188&lt;=等额本金!$B$3*12,等额本金!$B$2*(等额本金!$B$3*12-A188)/(等额本金!$B$3*12),0)</f>
        <v>0</v>
      </c>
    </row>
    <row r="189" spans="1:4" x14ac:dyDescent="0.3">
      <c r="A189">
        <v>179</v>
      </c>
      <c r="B189" s="1">
        <f>IF(A189&lt;=等额本金!$B$3*12,等额本金!$B$2*(等额本金!$B$3*12-A189+1)/(等额本金!$B$3*12)*等额本金!$B$4/12,0)</f>
        <v>0</v>
      </c>
      <c r="C189" s="1">
        <f>IF(A189&lt;=等额本金!$B$3*12,等额本金!$B$2/(等额本金!$B$3*12)+B189,0)</f>
        <v>0</v>
      </c>
      <c r="D189" s="1">
        <f>IF(A189&lt;=等额本金!$B$3*12,等额本金!$B$2*(等额本金!$B$3*12-A189)/(等额本金!$B$3*12),0)</f>
        <v>0</v>
      </c>
    </row>
    <row r="190" spans="1:4" x14ac:dyDescent="0.3">
      <c r="A190">
        <v>180</v>
      </c>
      <c r="B190" s="1">
        <f>IF(A190&lt;=等额本金!$B$3*12,等额本金!$B$2*(等额本金!$B$3*12-A190+1)/(等额本金!$B$3*12)*等额本金!$B$4/12,0)</f>
        <v>0</v>
      </c>
      <c r="C190" s="1">
        <f>IF(A190&lt;=等额本金!$B$3*12,等额本金!$B$2/(等额本金!$B$3*12)+B190,0)</f>
        <v>0</v>
      </c>
      <c r="D190" s="1">
        <f>IF(A190&lt;=等额本金!$B$3*12,等额本金!$B$2*(等额本金!$B$3*12-A190)/(等额本金!$B$3*12),0)</f>
        <v>0</v>
      </c>
    </row>
    <row r="191" spans="1:4" x14ac:dyDescent="0.3">
      <c r="A191">
        <v>181</v>
      </c>
      <c r="B191" s="1">
        <f>IF(A191&lt;=等额本金!$B$3*12,等额本金!$B$2*(等额本金!$B$3*12-A191+1)/(等额本金!$B$3*12)*等额本金!$B$4/12,0)</f>
        <v>0</v>
      </c>
      <c r="C191" s="1">
        <f>IF(A191&lt;=等额本金!$B$3*12,等额本金!$B$2/(等额本金!$B$3*12)+B191,0)</f>
        <v>0</v>
      </c>
      <c r="D191" s="1">
        <f>IF(A191&lt;=等额本金!$B$3*12,等额本金!$B$2*(等额本金!$B$3*12-A191)/(等额本金!$B$3*12),0)</f>
        <v>0</v>
      </c>
    </row>
    <row r="192" spans="1:4" x14ac:dyDescent="0.3">
      <c r="A192">
        <v>182</v>
      </c>
      <c r="B192" s="1">
        <f>IF(A192&lt;=等额本金!$B$3*12,等额本金!$B$2*(等额本金!$B$3*12-A192+1)/(等额本金!$B$3*12)*等额本金!$B$4/12,0)</f>
        <v>0</v>
      </c>
      <c r="C192" s="1">
        <f>IF(A192&lt;=等额本金!$B$3*12,等额本金!$B$2/(等额本金!$B$3*12)+B192,0)</f>
        <v>0</v>
      </c>
      <c r="D192" s="1">
        <f>IF(A192&lt;=等额本金!$B$3*12,等额本金!$B$2*(等额本金!$B$3*12-A192)/(等额本金!$B$3*12),0)</f>
        <v>0</v>
      </c>
    </row>
    <row r="193" spans="1:4" x14ac:dyDescent="0.3">
      <c r="A193">
        <v>183</v>
      </c>
      <c r="B193" s="1">
        <f>IF(A193&lt;=等额本金!$B$3*12,等额本金!$B$2*(等额本金!$B$3*12-A193+1)/(等额本金!$B$3*12)*等额本金!$B$4/12,0)</f>
        <v>0</v>
      </c>
      <c r="C193" s="1">
        <f>IF(A193&lt;=等额本金!$B$3*12,等额本金!$B$2/(等额本金!$B$3*12)+B193,0)</f>
        <v>0</v>
      </c>
      <c r="D193" s="1">
        <f>IF(A193&lt;=等额本金!$B$3*12,等额本金!$B$2*(等额本金!$B$3*12-A193)/(等额本金!$B$3*12),0)</f>
        <v>0</v>
      </c>
    </row>
    <row r="194" spans="1:4" x14ac:dyDescent="0.3">
      <c r="A194">
        <v>184</v>
      </c>
      <c r="B194" s="1">
        <f>IF(A194&lt;=等额本金!$B$3*12,等额本金!$B$2*(等额本金!$B$3*12-A194+1)/(等额本金!$B$3*12)*等额本金!$B$4/12,0)</f>
        <v>0</v>
      </c>
      <c r="C194" s="1">
        <f>IF(A194&lt;=等额本金!$B$3*12,等额本金!$B$2/(等额本金!$B$3*12)+B194,0)</f>
        <v>0</v>
      </c>
      <c r="D194" s="1">
        <f>IF(A194&lt;=等额本金!$B$3*12,等额本金!$B$2*(等额本金!$B$3*12-A194)/(等额本金!$B$3*12),0)</f>
        <v>0</v>
      </c>
    </row>
    <row r="195" spans="1:4" x14ac:dyDescent="0.3">
      <c r="A195">
        <v>185</v>
      </c>
      <c r="B195" s="1">
        <f>IF(A195&lt;=等额本金!$B$3*12,等额本金!$B$2*(等额本金!$B$3*12-A195+1)/(等额本金!$B$3*12)*等额本金!$B$4/12,0)</f>
        <v>0</v>
      </c>
      <c r="C195" s="1">
        <f>IF(A195&lt;=等额本金!$B$3*12,等额本金!$B$2/(等额本金!$B$3*12)+B195,0)</f>
        <v>0</v>
      </c>
      <c r="D195" s="1">
        <f>IF(A195&lt;=等额本金!$B$3*12,等额本金!$B$2*(等额本金!$B$3*12-A195)/(等额本金!$B$3*12),0)</f>
        <v>0</v>
      </c>
    </row>
    <row r="196" spans="1:4" x14ac:dyDescent="0.3">
      <c r="A196">
        <v>186</v>
      </c>
      <c r="B196" s="1">
        <f>IF(A196&lt;=等额本金!$B$3*12,等额本金!$B$2*(等额本金!$B$3*12-A196+1)/(等额本金!$B$3*12)*等额本金!$B$4/12,0)</f>
        <v>0</v>
      </c>
      <c r="C196" s="1">
        <f>IF(A196&lt;=等额本金!$B$3*12,等额本金!$B$2/(等额本金!$B$3*12)+B196,0)</f>
        <v>0</v>
      </c>
      <c r="D196" s="1">
        <f>IF(A196&lt;=等额本金!$B$3*12,等额本金!$B$2*(等额本金!$B$3*12-A196)/(等额本金!$B$3*12),0)</f>
        <v>0</v>
      </c>
    </row>
    <row r="197" spans="1:4" x14ac:dyDescent="0.3">
      <c r="A197">
        <v>187</v>
      </c>
      <c r="B197" s="1">
        <f>IF(A197&lt;=等额本金!$B$3*12,等额本金!$B$2*(等额本金!$B$3*12-A197+1)/(等额本金!$B$3*12)*等额本金!$B$4/12,0)</f>
        <v>0</v>
      </c>
      <c r="C197" s="1">
        <f>IF(A197&lt;=等额本金!$B$3*12,等额本金!$B$2/(等额本金!$B$3*12)+B197,0)</f>
        <v>0</v>
      </c>
      <c r="D197" s="1">
        <f>IF(A197&lt;=等额本金!$B$3*12,等额本金!$B$2*(等额本金!$B$3*12-A197)/(等额本金!$B$3*12),0)</f>
        <v>0</v>
      </c>
    </row>
    <row r="198" spans="1:4" x14ac:dyDescent="0.3">
      <c r="A198">
        <v>188</v>
      </c>
      <c r="B198" s="1">
        <f>IF(A198&lt;=等额本金!$B$3*12,等额本金!$B$2*(等额本金!$B$3*12-A198+1)/(等额本金!$B$3*12)*等额本金!$B$4/12,0)</f>
        <v>0</v>
      </c>
      <c r="C198" s="1">
        <f>IF(A198&lt;=等额本金!$B$3*12,等额本金!$B$2/(等额本金!$B$3*12)+B198,0)</f>
        <v>0</v>
      </c>
      <c r="D198" s="1">
        <f>IF(A198&lt;=等额本金!$B$3*12,等额本金!$B$2*(等额本金!$B$3*12-A198)/(等额本金!$B$3*12),0)</f>
        <v>0</v>
      </c>
    </row>
    <row r="199" spans="1:4" x14ac:dyDescent="0.3">
      <c r="A199">
        <v>189</v>
      </c>
      <c r="B199" s="1">
        <f>IF(A199&lt;=等额本金!$B$3*12,等额本金!$B$2*(等额本金!$B$3*12-A199+1)/(等额本金!$B$3*12)*等额本金!$B$4/12,0)</f>
        <v>0</v>
      </c>
      <c r="C199" s="1">
        <f>IF(A199&lt;=等额本金!$B$3*12,等额本金!$B$2/(等额本金!$B$3*12)+B199,0)</f>
        <v>0</v>
      </c>
      <c r="D199" s="1">
        <f>IF(A199&lt;=等额本金!$B$3*12,等额本金!$B$2*(等额本金!$B$3*12-A199)/(等额本金!$B$3*12),0)</f>
        <v>0</v>
      </c>
    </row>
    <row r="200" spans="1:4" x14ac:dyDescent="0.3">
      <c r="A200">
        <v>190</v>
      </c>
      <c r="B200" s="1">
        <f>IF(A200&lt;=等额本金!$B$3*12,等额本金!$B$2*(等额本金!$B$3*12-A200+1)/(等额本金!$B$3*12)*等额本金!$B$4/12,0)</f>
        <v>0</v>
      </c>
      <c r="C200" s="1">
        <f>IF(A200&lt;=等额本金!$B$3*12,等额本金!$B$2/(等额本金!$B$3*12)+B200,0)</f>
        <v>0</v>
      </c>
      <c r="D200" s="1">
        <f>IF(A200&lt;=等额本金!$B$3*12,等额本金!$B$2*(等额本金!$B$3*12-A200)/(等额本金!$B$3*12),0)</f>
        <v>0</v>
      </c>
    </row>
    <row r="201" spans="1:4" x14ac:dyDescent="0.3">
      <c r="A201">
        <v>191</v>
      </c>
      <c r="B201" s="1">
        <f>IF(A201&lt;=等额本金!$B$3*12,等额本金!$B$2*(等额本金!$B$3*12-A201+1)/(等额本金!$B$3*12)*等额本金!$B$4/12,0)</f>
        <v>0</v>
      </c>
      <c r="C201" s="1">
        <f>IF(A201&lt;=等额本金!$B$3*12,等额本金!$B$2/(等额本金!$B$3*12)+B201,0)</f>
        <v>0</v>
      </c>
      <c r="D201" s="1">
        <f>IF(A201&lt;=等额本金!$B$3*12,等额本金!$B$2*(等额本金!$B$3*12-A201)/(等额本金!$B$3*12),0)</f>
        <v>0</v>
      </c>
    </row>
    <row r="202" spans="1:4" x14ac:dyDescent="0.3">
      <c r="A202">
        <v>192</v>
      </c>
      <c r="B202" s="1">
        <f>IF(A202&lt;=等额本金!$B$3*12,等额本金!$B$2*(等额本金!$B$3*12-A202+1)/(等额本金!$B$3*12)*等额本金!$B$4/12,0)</f>
        <v>0</v>
      </c>
      <c r="C202" s="1">
        <f>IF(A202&lt;=等额本金!$B$3*12,等额本金!$B$2/(等额本金!$B$3*12)+B202,0)</f>
        <v>0</v>
      </c>
      <c r="D202" s="1">
        <f>IF(A202&lt;=等额本金!$B$3*12,等额本金!$B$2*(等额本金!$B$3*12-A202)/(等额本金!$B$3*12),0)</f>
        <v>0</v>
      </c>
    </row>
    <row r="203" spans="1:4" x14ac:dyDescent="0.3">
      <c r="A203">
        <v>193</v>
      </c>
      <c r="B203" s="1">
        <f>IF(A203&lt;=等额本金!$B$3*12,等额本金!$B$2*(等额本金!$B$3*12-A203+1)/(等额本金!$B$3*12)*等额本金!$B$4/12,0)</f>
        <v>0</v>
      </c>
      <c r="C203" s="1">
        <f>IF(A203&lt;=等额本金!$B$3*12,等额本金!$B$2/(等额本金!$B$3*12)+B203,0)</f>
        <v>0</v>
      </c>
      <c r="D203" s="1">
        <f>IF(A203&lt;=等额本金!$B$3*12,等额本金!$B$2*(等额本金!$B$3*12-A203)/(等额本金!$B$3*12),0)</f>
        <v>0</v>
      </c>
    </row>
    <row r="204" spans="1:4" x14ac:dyDescent="0.3">
      <c r="A204">
        <v>194</v>
      </c>
      <c r="B204" s="1">
        <f>IF(A204&lt;=等额本金!$B$3*12,等额本金!$B$2*(等额本金!$B$3*12-A204+1)/(等额本金!$B$3*12)*等额本金!$B$4/12,0)</f>
        <v>0</v>
      </c>
      <c r="C204" s="1">
        <f>IF(A204&lt;=等额本金!$B$3*12,等额本金!$B$2/(等额本金!$B$3*12)+B204,0)</f>
        <v>0</v>
      </c>
      <c r="D204" s="1">
        <f>IF(A204&lt;=等额本金!$B$3*12,等额本金!$B$2*(等额本金!$B$3*12-A204)/(等额本金!$B$3*12),0)</f>
        <v>0</v>
      </c>
    </row>
    <row r="205" spans="1:4" x14ac:dyDescent="0.3">
      <c r="A205">
        <v>195</v>
      </c>
      <c r="B205" s="1">
        <f>IF(A205&lt;=等额本金!$B$3*12,等额本金!$B$2*(等额本金!$B$3*12-A205+1)/(等额本金!$B$3*12)*等额本金!$B$4/12,0)</f>
        <v>0</v>
      </c>
      <c r="C205" s="1">
        <f>IF(A205&lt;=等额本金!$B$3*12,等额本金!$B$2/(等额本金!$B$3*12)+B205,0)</f>
        <v>0</v>
      </c>
      <c r="D205" s="1">
        <f>IF(A205&lt;=等额本金!$B$3*12,等额本金!$B$2*(等额本金!$B$3*12-A205)/(等额本金!$B$3*12),0)</f>
        <v>0</v>
      </c>
    </row>
    <row r="206" spans="1:4" x14ac:dyDescent="0.3">
      <c r="A206">
        <v>196</v>
      </c>
      <c r="B206" s="1">
        <f>IF(A206&lt;=等额本金!$B$3*12,等额本金!$B$2*(等额本金!$B$3*12-A206+1)/(等额本金!$B$3*12)*等额本金!$B$4/12,0)</f>
        <v>0</v>
      </c>
      <c r="C206" s="1">
        <f>IF(A206&lt;=等额本金!$B$3*12,等额本金!$B$2/(等额本金!$B$3*12)+B206,0)</f>
        <v>0</v>
      </c>
      <c r="D206" s="1">
        <f>IF(A206&lt;=等额本金!$B$3*12,等额本金!$B$2*(等额本金!$B$3*12-A206)/(等额本金!$B$3*12),0)</f>
        <v>0</v>
      </c>
    </row>
    <row r="207" spans="1:4" x14ac:dyDescent="0.3">
      <c r="A207">
        <v>197</v>
      </c>
      <c r="B207" s="1">
        <f>IF(A207&lt;=等额本金!$B$3*12,等额本金!$B$2*(等额本金!$B$3*12-A207+1)/(等额本金!$B$3*12)*等额本金!$B$4/12,0)</f>
        <v>0</v>
      </c>
      <c r="C207" s="1">
        <f>IF(A207&lt;=等额本金!$B$3*12,等额本金!$B$2/(等额本金!$B$3*12)+B207,0)</f>
        <v>0</v>
      </c>
      <c r="D207" s="1">
        <f>IF(A207&lt;=等额本金!$B$3*12,等额本金!$B$2*(等额本金!$B$3*12-A207)/(等额本金!$B$3*12),0)</f>
        <v>0</v>
      </c>
    </row>
    <row r="208" spans="1:4" x14ac:dyDescent="0.3">
      <c r="A208">
        <v>198</v>
      </c>
      <c r="B208" s="1">
        <f>IF(A208&lt;=等额本金!$B$3*12,等额本金!$B$2*(等额本金!$B$3*12-A208+1)/(等额本金!$B$3*12)*等额本金!$B$4/12,0)</f>
        <v>0</v>
      </c>
      <c r="C208" s="1">
        <f>IF(A208&lt;=等额本金!$B$3*12,等额本金!$B$2/(等额本金!$B$3*12)+B208,0)</f>
        <v>0</v>
      </c>
      <c r="D208" s="1">
        <f>IF(A208&lt;=等额本金!$B$3*12,等额本金!$B$2*(等额本金!$B$3*12-A208)/(等额本金!$B$3*12),0)</f>
        <v>0</v>
      </c>
    </row>
    <row r="209" spans="1:4" x14ac:dyDescent="0.3">
      <c r="A209">
        <v>199</v>
      </c>
      <c r="B209" s="1">
        <f>IF(A209&lt;=等额本金!$B$3*12,等额本金!$B$2*(等额本金!$B$3*12-A209+1)/(等额本金!$B$3*12)*等额本金!$B$4/12,0)</f>
        <v>0</v>
      </c>
      <c r="C209" s="1">
        <f>IF(A209&lt;=等额本金!$B$3*12,等额本金!$B$2/(等额本金!$B$3*12)+B209,0)</f>
        <v>0</v>
      </c>
      <c r="D209" s="1">
        <f>IF(A209&lt;=等额本金!$B$3*12,等额本金!$B$2*(等额本金!$B$3*12-A209)/(等额本金!$B$3*12),0)</f>
        <v>0</v>
      </c>
    </row>
    <row r="210" spans="1:4" x14ac:dyDescent="0.3">
      <c r="A210">
        <v>200</v>
      </c>
      <c r="B210" s="1">
        <f>IF(A210&lt;=等额本金!$B$3*12,等额本金!$B$2*(等额本金!$B$3*12-A210+1)/(等额本金!$B$3*12)*等额本金!$B$4/12,0)</f>
        <v>0</v>
      </c>
      <c r="C210" s="1">
        <f>IF(A210&lt;=等额本金!$B$3*12,等额本金!$B$2/(等额本金!$B$3*12)+B210,0)</f>
        <v>0</v>
      </c>
      <c r="D210" s="1">
        <f>IF(A210&lt;=等额本金!$B$3*12,等额本金!$B$2*(等额本金!$B$3*12-A210)/(等额本金!$B$3*12),0)</f>
        <v>0</v>
      </c>
    </row>
    <row r="211" spans="1:4" x14ac:dyDescent="0.3">
      <c r="A211">
        <v>201</v>
      </c>
      <c r="B211" s="1">
        <f>IF(A211&lt;=等额本金!$B$3*12,等额本金!$B$2*(等额本金!$B$3*12-A211+1)/(等额本金!$B$3*12)*等额本金!$B$4/12,0)</f>
        <v>0</v>
      </c>
      <c r="C211" s="1">
        <f>IF(A211&lt;=等额本金!$B$3*12,等额本金!$B$2/(等额本金!$B$3*12)+B211,0)</f>
        <v>0</v>
      </c>
      <c r="D211" s="1">
        <f>IF(A211&lt;=等额本金!$B$3*12,等额本金!$B$2*(等额本金!$B$3*12-A211)/(等额本金!$B$3*12),0)</f>
        <v>0</v>
      </c>
    </row>
    <row r="212" spans="1:4" x14ac:dyDescent="0.3">
      <c r="A212">
        <v>202</v>
      </c>
      <c r="B212" s="1">
        <f>IF(A212&lt;=等额本金!$B$3*12,等额本金!$B$2*(等额本金!$B$3*12-A212+1)/(等额本金!$B$3*12)*等额本金!$B$4/12,0)</f>
        <v>0</v>
      </c>
      <c r="C212" s="1">
        <f>IF(A212&lt;=等额本金!$B$3*12,等额本金!$B$2/(等额本金!$B$3*12)+B212,0)</f>
        <v>0</v>
      </c>
      <c r="D212" s="1">
        <f>IF(A212&lt;=等额本金!$B$3*12,等额本金!$B$2*(等额本金!$B$3*12-A212)/(等额本金!$B$3*12),0)</f>
        <v>0</v>
      </c>
    </row>
    <row r="213" spans="1:4" x14ac:dyDescent="0.3">
      <c r="A213">
        <v>203</v>
      </c>
      <c r="B213" s="1">
        <f>IF(A213&lt;=等额本金!$B$3*12,等额本金!$B$2*(等额本金!$B$3*12-A213+1)/(等额本金!$B$3*12)*等额本金!$B$4/12,0)</f>
        <v>0</v>
      </c>
      <c r="C213" s="1">
        <f>IF(A213&lt;=等额本金!$B$3*12,等额本金!$B$2/(等额本金!$B$3*12)+B213,0)</f>
        <v>0</v>
      </c>
      <c r="D213" s="1">
        <f>IF(A213&lt;=等额本金!$B$3*12,等额本金!$B$2*(等额本金!$B$3*12-A213)/(等额本金!$B$3*12),0)</f>
        <v>0</v>
      </c>
    </row>
    <row r="214" spans="1:4" x14ac:dyDescent="0.3">
      <c r="A214">
        <v>204</v>
      </c>
      <c r="B214" s="1">
        <f>IF(A214&lt;=等额本金!$B$3*12,等额本金!$B$2*(等额本金!$B$3*12-A214+1)/(等额本金!$B$3*12)*等额本金!$B$4/12,0)</f>
        <v>0</v>
      </c>
      <c r="C214" s="1">
        <f>IF(A214&lt;=等额本金!$B$3*12,等额本金!$B$2/(等额本金!$B$3*12)+B214,0)</f>
        <v>0</v>
      </c>
      <c r="D214" s="1">
        <f>IF(A214&lt;=等额本金!$B$3*12,等额本金!$B$2*(等额本金!$B$3*12-A214)/(等额本金!$B$3*12),0)</f>
        <v>0</v>
      </c>
    </row>
    <row r="215" spans="1:4" x14ac:dyDescent="0.3">
      <c r="A215">
        <v>205</v>
      </c>
      <c r="B215" s="1">
        <f>IF(A215&lt;=等额本金!$B$3*12,等额本金!$B$2*(等额本金!$B$3*12-A215+1)/(等额本金!$B$3*12)*等额本金!$B$4/12,0)</f>
        <v>0</v>
      </c>
      <c r="C215" s="1">
        <f>IF(A215&lt;=等额本金!$B$3*12,等额本金!$B$2/(等额本金!$B$3*12)+B215,0)</f>
        <v>0</v>
      </c>
      <c r="D215" s="1">
        <f>IF(A215&lt;=等额本金!$B$3*12,等额本金!$B$2*(等额本金!$B$3*12-A215)/(等额本金!$B$3*12),0)</f>
        <v>0</v>
      </c>
    </row>
    <row r="216" spans="1:4" x14ac:dyDescent="0.3">
      <c r="A216">
        <v>206</v>
      </c>
      <c r="B216" s="1">
        <f>IF(A216&lt;=等额本金!$B$3*12,等额本金!$B$2*(等额本金!$B$3*12-A216+1)/(等额本金!$B$3*12)*等额本金!$B$4/12,0)</f>
        <v>0</v>
      </c>
      <c r="C216" s="1">
        <f>IF(A216&lt;=等额本金!$B$3*12,等额本金!$B$2/(等额本金!$B$3*12)+B216,0)</f>
        <v>0</v>
      </c>
      <c r="D216" s="1">
        <f>IF(A216&lt;=等额本金!$B$3*12,等额本金!$B$2*(等额本金!$B$3*12-A216)/(等额本金!$B$3*12),0)</f>
        <v>0</v>
      </c>
    </row>
    <row r="217" spans="1:4" x14ac:dyDescent="0.3">
      <c r="A217">
        <v>207</v>
      </c>
      <c r="B217" s="1">
        <f>IF(A217&lt;=等额本金!$B$3*12,等额本金!$B$2*(等额本金!$B$3*12-A217+1)/(等额本金!$B$3*12)*等额本金!$B$4/12,0)</f>
        <v>0</v>
      </c>
      <c r="C217" s="1">
        <f>IF(A217&lt;=等额本金!$B$3*12,等额本金!$B$2/(等额本金!$B$3*12)+B217,0)</f>
        <v>0</v>
      </c>
      <c r="D217" s="1">
        <f>IF(A217&lt;=等额本金!$B$3*12,等额本金!$B$2*(等额本金!$B$3*12-A217)/(等额本金!$B$3*12),0)</f>
        <v>0</v>
      </c>
    </row>
    <row r="218" spans="1:4" x14ac:dyDescent="0.3">
      <c r="A218">
        <v>208</v>
      </c>
      <c r="B218" s="1">
        <f>IF(A218&lt;=等额本金!$B$3*12,等额本金!$B$2*(等额本金!$B$3*12-A218+1)/(等额本金!$B$3*12)*等额本金!$B$4/12,0)</f>
        <v>0</v>
      </c>
      <c r="C218" s="1">
        <f>IF(A218&lt;=等额本金!$B$3*12,等额本金!$B$2/(等额本金!$B$3*12)+B218,0)</f>
        <v>0</v>
      </c>
      <c r="D218" s="1">
        <f>IF(A218&lt;=等额本金!$B$3*12,等额本金!$B$2*(等额本金!$B$3*12-A218)/(等额本金!$B$3*12),0)</f>
        <v>0</v>
      </c>
    </row>
    <row r="219" spans="1:4" x14ac:dyDescent="0.3">
      <c r="A219">
        <v>209</v>
      </c>
      <c r="B219" s="1">
        <f>IF(A219&lt;=等额本金!$B$3*12,等额本金!$B$2*(等额本金!$B$3*12-A219+1)/(等额本金!$B$3*12)*等额本金!$B$4/12,0)</f>
        <v>0</v>
      </c>
      <c r="C219" s="1">
        <f>IF(A219&lt;=等额本金!$B$3*12,等额本金!$B$2/(等额本金!$B$3*12)+B219,0)</f>
        <v>0</v>
      </c>
      <c r="D219" s="1">
        <f>IF(A219&lt;=等额本金!$B$3*12,等额本金!$B$2*(等额本金!$B$3*12-A219)/(等额本金!$B$3*12),0)</f>
        <v>0</v>
      </c>
    </row>
    <row r="220" spans="1:4" x14ac:dyDescent="0.3">
      <c r="A220">
        <v>210</v>
      </c>
      <c r="B220" s="1">
        <f>IF(A220&lt;=等额本金!$B$3*12,等额本金!$B$2*(等额本金!$B$3*12-A220+1)/(等额本金!$B$3*12)*等额本金!$B$4/12,0)</f>
        <v>0</v>
      </c>
      <c r="C220" s="1">
        <f>IF(A220&lt;=等额本金!$B$3*12,等额本金!$B$2/(等额本金!$B$3*12)+B220,0)</f>
        <v>0</v>
      </c>
      <c r="D220" s="1">
        <f>IF(A220&lt;=等额本金!$B$3*12,等额本金!$B$2*(等额本金!$B$3*12-A220)/(等额本金!$B$3*12),0)</f>
        <v>0</v>
      </c>
    </row>
    <row r="221" spans="1:4" x14ac:dyDescent="0.3">
      <c r="A221">
        <v>211</v>
      </c>
      <c r="B221" s="1">
        <f>IF(A221&lt;=等额本金!$B$3*12,等额本金!$B$2*(等额本金!$B$3*12-A221+1)/(等额本金!$B$3*12)*等额本金!$B$4/12,0)</f>
        <v>0</v>
      </c>
      <c r="C221" s="1">
        <f>IF(A221&lt;=等额本金!$B$3*12,等额本金!$B$2/(等额本金!$B$3*12)+B221,0)</f>
        <v>0</v>
      </c>
      <c r="D221" s="1">
        <f>IF(A221&lt;=等额本金!$B$3*12,等额本金!$B$2*(等额本金!$B$3*12-A221)/(等额本金!$B$3*12),0)</f>
        <v>0</v>
      </c>
    </row>
    <row r="222" spans="1:4" x14ac:dyDescent="0.3">
      <c r="A222">
        <v>212</v>
      </c>
      <c r="B222" s="1">
        <f>IF(A222&lt;=等额本金!$B$3*12,等额本金!$B$2*(等额本金!$B$3*12-A222+1)/(等额本金!$B$3*12)*等额本金!$B$4/12,0)</f>
        <v>0</v>
      </c>
      <c r="C222" s="1">
        <f>IF(A222&lt;=等额本金!$B$3*12,等额本金!$B$2/(等额本金!$B$3*12)+B222,0)</f>
        <v>0</v>
      </c>
      <c r="D222" s="1">
        <f>IF(A222&lt;=等额本金!$B$3*12,等额本金!$B$2*(等额本金!$B$3*12-A222)/(等额本金!$B$3*12),0)</f>
        <v>0</v>
      </c>
    </row>
    <row r="223" spans="1:4" x14ac:dyDescent="0.3">
      <c r="A223">
        <v>213</v>
      </c>
      <c r="B223" s="1">
        <f>IF(A223&lt;=等额本金!$B$3*12,等额本金!$B$2*(等额本金!$B$3*12-A223+1)/(等额本金!$B$3*12)*等额本金!$B$4/12,0)</f>
        <v>0</v>
      </c>
      <c r="C223" s="1">
        <f>IF(A223&lt;=等额本金!$B$3*12,等额本金!$B$2/(等额本金!$B$3*12)+B223,0)</f>
        <v>0</v>
      </c>
      <c r="D223" s="1">
        <f>IF(A223&lt;=等额本金!$B$3*12,等额本金!$B$2*(等额本金!$B$3*12-A223)/(等额本金!$B$3*12),0)</f>
        <v>0</v>
      </c>
    </row>
    <row r="224" spans="1:4" x14ac:dyDescent="0.3">
      <c r="A224">
        <v>214</v>
      </c>
      <c r="B224" s="1">
        <f>IF(A224&lt;=等额本金!$B$3*12,等额本金!$B$2*(等额本金!$B$3*12-A224+1)/(等额本金!$B$3*12)*等额本金!$B$4/12,0)</f>
        <v>0</v>
      </c>
      <c r="C224" s="1">
        <f>IF(A224&lt;=等额本金!$B$3*12,等额本金!$B$2/(等额本金!$B$3*12)+B224,0)</f>
        <v>0</v>
      </c>
      <c r="D224" s="1">
        <f>IF(A224&lt;=等额本金!$B$3*12,等额本金!$B$2*(等额本金!$B$3*12-A224)/(等额本金!$B$3*12),0)</f>
        <v>0</v>
      </c>
    </row>
    <row r="225" spans="1:4" x14ac:dyDescent="0.3">
      <c r="A225">
        <v>215</v>
      </c>
      <c r="B225" s="1">
        <f>IF(A225&lt;=等额本金!$B$3*12,等额本金!$B$2*(等额本金!$B$3*12-A225+1)/(等额本金!$B$3*12)*等额本金!$B$4/12,0)</f>
        <v>0</v>
      </c>
      <c r="C225" s="1">
        <f>IF(A225&lt;=等额本金!$B$3*12,等额本金!$B$2/(等额本金!$B$3*12)+B225,0)</f>
        <v>0</v>
      </c>
      <c r="D225" s="1">
        <f>IF(A225&lt;=等额本金!$B$3*12,等额本金!$B$2*(等额本金!$B$3*12-A225)/(等额本金!$B$3*12),0)</f>
        <v>0</v>
      </c>
    </row>
    <row r="226" spans="1:4" x14ac:dyDescent="0.3">
      <c r="A226">
        <v>216</v>
      </c>
      <c r="B226" s="1">
        <f>IF(A226&lt;=等额本金!$B$3*12,等额本金!$B$2*(等额本金!$B$3*12-A226+1)/(等额本金!$B$3*12)*等额本金!$B$4/12,0)</f>
        <v>0</v>
      </c>
      <c r="C226" s="1">
        <f>IF(A226&lt;=等额本金!$B$3*12,等额本金!$B$2/(等额本金!$B$3*12)+B226,0)</f>
        <v>0</v>
      </c>
      <c r="D226" s="1">
        <f>IF(A226&lt;=等额本金!$B$3*12,等额本金!$B$2*(等额本金!$B$3*12-A226)/(等额本金!$B$3*12),0)</f>
        <v>0</v>
      </c>
    </row>
    <row r="227" spans="1:4" x14ac:dyDescent="0.3">
      <c r="A227">
        <v>217</v>
      </c>
      <c r="B227" s="1">
        <f>IF(A227&lt;=等额本金!$B$3*12,等额本金!$B$2*(等额本金!$B$3*12-A227+1)/(等额本金!$B$3*12)*等额本金!$B$4/12,0)</f>
        <v>0</v>
      </c>
      <c r="C227" s="1">
        <f>IF(A227&lt;=等额本金!$B$3*12,等额本金!$B$2/(等额本金!$B$3*12)+B227,0)</f>
        <v>0</v>
      </c>
      <c r="D227" s="1">
        <f>IF(A227&lt;=等额本金!$B$3*12,等额本金!$B$2*(等额本金!$B$3*12-A227)/(等额本金!$B$3*12),0)</f>
        <v>0</v>
      </c>
    </row>
    <row r="228" spans="1:4" x14ac:dyDescent="0.3">
      <c r="A228">
        <v>218</v>
      </c>
      <c r="B228" s="1">
        <f>IF(A228&lt;=等额本金!$B$3*12,等额本金!$B$2*(等额本金!$B$3*12-A228+1)/(等额本金!$B$3*12)*等额本金!$B$4/12,0)</f>
        <v>0</v>
      </c>
      <c r="C228" s="1">
        <f>IF(A228&lt;=等额本金!$B$3*12,等额本金!$B$2/(等额本金!$B$3*12)+B228,0)</f>
        <v>0</v>
      </c>
      <c r="D228" s="1">
        <f>IF(A228&lt;=等额本金!$B$3*12,等额本金!$B$2*(等额本金!$B$3*12-A228)/(等额本金!$B$3*12),0)</f>
        <v>0</v>
      </c>
    </row>
    <row r="229" spans="1:4" x14ac:dyDescent="0.3">
      <c r="A229">
        <v>219</v>
      </c>
      <c r="B229" s="1">
        <f>IF(A229&lt;=等额本金!$B$3*12,等额本金!$B$2*(等额本金!$B$3*12-A229+1)/(等额本金!$B$3*12)*等额本金!$B$4/12,0)</f>
        <v>0</v>
      </c>
      <c r="C229" s="1">
        <f>IF(A229&lt;=等额本金!$B$3*12,等额本金!$B$2/(等额本金!$B$3*12)+B229,0)</f>
        <v>0</v>
      </c>
      <c r="D229" s="1">
        <f>IF(A229&lt;=等额本金!$B$3*12,等额本金!$B$2*(等额本金!$B$3*12-A229)/(等额本金!$B$3*12),0)</f>
        <v>0</v>
      </c>
    </row>
    <row r="230" spans="1:4" x14ac:dyDescent="0.3">
      <c r="A230">
        <v>220</v>
      </c>
      <c r="B230" s="1">
        <f>IF(A230&lt;=等额本金!$B$3*12,等额本金!$B$2*(等额本金!$B$3*12-A230+1)/(等额本金!$B$3*12)*等额本金!$B$4/12,0)</f>
        <v>0</v>
      </c>
      <c r="C230" s="1">
        <f>IF(A230&lt;=等额本金!$B$3*12,等额本金!$B$2/(等额本金!$B$3*12)+B230,0)</f>
        <v>0</v>
      </c>
      <c r="D230" s="1">
        <f>IF(A230&lt;=等额本金!$B$3*12,等额本金!$B$2*(等额本金!$B$3*12-A230)/(等额本金!$B$3*12),0)</f>
        <v>0</v>
      </c>
    </row>
    <row r="231" spans="1:4" x14ac:dyDescent="0.3">
      <c r="A231">
        <v>221</v>
      </c>
      <c r="B231" s="1">
        <f>IF(A231&lt;=等额本金!$B$3*12,等额本金!$B$2*(等额本金!$B$3*12-A231+1)/(等额本金!$B$3*12)*等额本金!$B$4/12,0)</f>
        <v>0</v>
      </c>
      <c r="C231" s="1">
        <f>IF(A231&lt;=等额本金!$B$3*12,等额本金!$B$2/(等额本金!$B$3*12)+B231,0)</f>
        <v>0</v>
      </c>
      <c r="D231" s="1">
        <f>IF(A231&lt;=等额本金!$B$3*12,等额本金!$B$2*(等额本金!$B$3*12-A231)/(等额本金!$B$3*12),0)</f>
        <v>0</v>
      </c>
    </row>
    <row r="232" spans="1:4" x14ac:dyDescent="0.3">
      <c r="A232">
        <v>222</v>
      </c>
      <c r="B232" s="1">
        <f>IF(A232&lt;=等额本金!$B$3*12,等额本金!$B$2*(等额本金!$B$3*12-A232+1)/(等额本金!$B$3*12)*等额本金!$B$4/12,0)</f>
        <v>0</v>
      </c>
      <c r="C232" s="1">
        <f>IF(A232&lt;=等额本金!$B$3*12,等额本金!$B$2/(等额本金!$B$3*12)+B232,0)</f>
        <v>0</v>
      </c>
      <c r="D232" s="1">
        <f>IF(A232&lt;=等额本金!$B$3*12,等额本金!$B$2*(等额本金!$B$3*12-A232)/(等额本金!$B$3*12),0)</f>
        <v>0</v>
      </c>
    </row>
    <row r="233" spans="1:4" x14ac:dyDescent="0.3">
      <c r="A233">
        <v>223</v>
      </c>
      <c r="B233" s="1">
        <f>IF(A233&lt;=等额本金!$B$3*12,等额本金!$B$2*(等额本金!$B$3*12-A233+1)/(等额本金!$B$3*12)*等额本金!$B$4/12,0)</f>
        <v>0</v>
      </c>
      <c r="C233" s="1">
        <f>IF(A233&lt;=等额本金!$B$3*12,等额本金!$B$2/(等额本金!$B$3*12)+B233,0)</f>
        <v>0</v>
      </c>
      <c r="D233" s="1">
        <f>IF(A233&lt;=等额本金!$B$3*12,等额本金!$B$2*(等额本金!$B$3*12-A233)/(等额本金!$B$3*12),0)</f>
        <v>0</v>
      </c>
    </row>
    <row r="234" spans="1:4" x14ac:dyDescent="0.3">
      <c r="A234">
        <v>224</v>
      </c>
      <c r="B234" s="1">
        <f>IF(A234&lt;=等额本金!$B$3*12,等额本金!$B$2*(等额本金!$B$3*12-A234+1)/(等额本金!$B$3*12)*等额本金!$B$4/12,0)</f>
        <v>0</v>
      </c>
      <c r="C234" s="1">
        <f>IF(A234&lt;=等额本金!$B$3*12,等额本金!$B$2/(等额本金!$B$3*12)+B234,0)</f>
        <v>0</v>
      </c>
      <c r="D234" s="1">
        <f>IF(A234&lt;=等额本金!$B$3*12,等额本金!$B$2*(等额本金!$B$3*12-A234)/(等额本金!$B$3*12),0)</f>
        <v>0</v>
      </c>
    </row>
    <row r="235" spans="1:4" x14ac:dyDescent="0.3">
      <c r="A235">
        <v>225</v>
      </c>
      <c r="B235" s="1">
        <f>IF(A235&lt;=等额本金!$B$3*12,等额本金!$B$2*(等额本金!$B$3*12-A235+1)/(等额本金!$B$3*12)*等额本金!$B$4/12,0)</f>
        <v>0</v>
      </c>
      <c r="C235" s="1">
        <f>IF(A235&lt;=等额本金!$B$3*12,等额本金!$B$2/(等额本金!$B$3*12)+B235,0)</f>
        <v>0</v>
      </c>
      <c r="D235" s="1">
        <f>IF(A235&lt;=等额本金!$B$3*12,等额本金!$B$2*(等额本金!$B$3*12-A235)/(等额本金!$B$3*12),0)</f>
        <v>0</v>
      </c>
    </row>
    <row r="236" spans="1:4" x14ac:dyDescent="0.3">
      <c r="A236">
        <v>226</v>
      </c>
      <c r="B236" s="1">
        <f>IF(A236&lt;=等额本金!$B$3*12,等额本金!$B$2*(等额本金!$B$3*12-A236+1)/(等额本金!$B$3*12)*等额本金!$B$4/12,0)</f>
        <v>0</v>
      </c>
      <c r="C236" s="1">
        <f>IF(A236&lt;=等额本金!$B$3*12,等额本金!$B$2/(等额本金!$B$3*12)+B236,0)</f>
        <v>0</v>
      </c>
      <c r="D236" s="1">
        <f>IF(A236&lt;=等额本金!$B$3*12,等额本金!$B$2*(等额本金!$B$3*12-A236)/(等额本金!$B$3*12),0)</f>
        <v>0</v>
      </c>
    </row>
    <row r="237" spans="1:4" x14ac:dyDescent="0.3">
      <c r="A237">
        <v>227</v>
      </c>
      <c r="B237" s="1">
        <f>IF(A237&lt;=等额本金!$B$3*12,等额本金!$B$2*(等额本金!$B$3*12-A237+1)/(等额本金!$B$3*12)*等额本金!$B$4/12,0)</f>
        <v>0</v>
      </c>
      <c r="C237" s="1">
        <f>IF(A237&lt;=等额本金!$B$3*12,等额本金!$B$2/(等额本金!$B$3*12)+B237,0)</f>
        <v>0</v>
      </c>
      <c r="D237" s="1">
        <f>IF(A237&lt;=等额本金!$B$3*12,等额本金!$B$2*(等额本金!$B$3*12-A237)/(等额本金!$B$3*12),0)</f>
        <v>0</v>
      </c>
    </row>
    <row r="238" spans="1:4" x14ac:dyDescent="0.3">
      <c r="A238">
        <v>228</v>
      </c>
      <c r="B238" s="1">
        <f>IF(A238&lt;=等额本金!$B$3*12,等额本金!$B$2*(等额本金!$B$3*12-A238+1)/(等额本金!$B$3*12)*等额本金!$B$4/12,0)</f>
        <v>0</v>
      </c>
      <c r="C238" s="1">
        <f>IF(A238&lt;=等额本金!$B$3*12,等额本金!$B$2/(等额本金!$B$3*12)+B238,0)</f>
        <v>0</v>
      </c>
      <c r="D238" s="1">
        <f>IF(A238&lt;=等额本金!$B$3*12,等额本金!$B$2*(等额本金!$B$3*12-A238)/(等额本金!$B$3*12),0)</f>
        <v>0</v>
      </c>
    </row>
    <row r="239" spans="1:4" x14ac:dyDescent="0.3">
      <c r="A239">
        <v>229</v>
      </c>
      <c r="B239" s="1">
        <f>IF(A239&lt;=等额本金!$B$3*12,等额本金!$B$2*(等额本金!$B$3*12-A239+1)/(等额本金!$B$3*12)*等额本金!$B$4/12,0)</f>
        <v>0</v>
      </c>
      <c r="C239" s="1">
        <f>IF(A239&lt;=等额本金!$B$3*12,等额本金!$B$2/(等额本金!$B$3*12)+B239,0)</f>
        <v>0</v>
      </c>
      <c r="D239" s="1">
        <f>IF(A239&lt;=等额本金!$B$3*12,等额本金!$B$2*(等额本金!$B$3*12-A239)/(等额本金!$B$3*12),0)</f>
        <v>0</v>
      </c>
    </row>
    <row r="240" spans="1:4" x14ac:dyDescent="0.3">
      <c r="A240">
        <v>230</v>
      </c>
      <c r="B240" s="1">
        <f>IF(A240&lt;=等额本金!$B$3*12,等额本金!$B$2*(等额本金!$B$3*12-A240+1)/(等额本金!$B$3*12)*等额本金!$B$4/12,0)</f>
        <v>0</v>
      </c>
      <c r="C240" s="1">
        <f>IF(A240&lt;=等额本金!$B$3*12,等额本金!$B$2/(等额本金!$B$3*12)+B240,0)</f>
        <v>0</v>
      </c>
      <c r="D240" s="1">
        <f>IF(A240&lt;=等额本金!$B$3*12,等额本金!$B$2*(等额本金!$B$3*12-A240)/(等额本金!$B$3*12),0)</f>
        <v>0</v>
      </c>
    </row>
    <row r="241" spans="1:4" x14ac:dyDescent="0.3">
      <c r="A241">
        <v>231</v>
      </c>
      <c r="B241" s="1">
        <f>IF(A241&lt;=等额本金!$B$3*12,等额本金!$B$2*(等额本金!$B$3*12-A241+1)/(等额本金!$B$3*12)*等额本金!$B$4/12,0)</f>
        <v>0</v>
      </c>
      <c r="C241" s="1">
        <f>IF(A241&lt;=等额本金!$B$3*12,等额本金!$B$2/(等额本金!$B$3*12)+B241,0)</f>
        <v>0</v>
      </c>
      <c r="D241" s="1">
        <f>IF(A241&lt;=等额本金!$B$3*12,等额本金!$B$2*(等额本金!$B$3*12-A241)/(等额本金!$B$3*12),0)</f>
        <v>0</v>
      </c>
    </row>
    <row r="242" spans="1:4" x14ac:dyDescent="0.3">
      <c r="A242">
        <v>232</v>
      </c>
      <c r="B242" s="1">
        <f>IF(A242&lt;=等额本金!$B$3*12,等额本金!$B$2*(等额本金!$B$3*12-A242+1)/(等额本金!$B$3*12)*等额本金!$B$4/12,0)</f>
        <v>0</v>
      </c>
      <c r="C242" s="1">
        <f>IF(A242&lt;=等额本金!$B$3*12,等额本金!$B$2/(等额本金!$B$3*12)+B242,0)</f>
        <v>0</v>
      </c>
      <c r="D242" s="1">
        <f>IF(A242&lt;=等额本金!$B$3*12,等额本金!$B$2*(等额本金!$B$3*12-A242)/(等额本金!$B$3*12),0)</f>
        <v>0</v>
      </c>
    </row>
    <row r="243" spans="1:4" x14ac:dyDescent="0.3">
      <c r="A243">
        <v>233</v>
      </c>
      <c r="B243" s="1">
        <f>IF(A243&lt;=等额本金!$B$3*12,等额本金!$B$2*(等额本金!$B$3*12-A243+1)/(等额本金!$B$3*12)*等额本金!$B$4/12,0)</f>
        <v>0</v>
      </c>
      <c r="C243" s="1">
        <f>IF(A243&lt;=等额本金!$B$3*12,等额本金!$B$2/(等额本金!$B$3*12)+B243,0)</f>
        <v>0</v>
      </c>
      <c r="D243" s="1">
        <f>IF(A243&lt;=等额本金!$B$3*12,等额本金!$B$2*(等额本金!$B$3*12-A243)/(等额本金!$B$3*12),0)</f>
        <v>0</v>
      </c>
    </row>
    <row r="244" spans="1:4" x14ac:dyDescent="0.3">
      <c r="A244">
        <v>234</v>
      </c>
      <c r="B244" s="1">
        <f>IF(A244&lt;=等额本金!$B$3*12,等额本金!$B$2*(等额本金!$B$3*12-A244+1)/(等额本金!$B$3*12)*等额本金!$B$4/12,0)</f>
        <v>0</v>
      </c>
      <c r="C244" s="1">
        <f>IF(A244&lt;=等额本金!$B$3*12,等额本金!$B$2/(等额本金!$B$3*12)+B244,0)</f>
        <v>0</v>
      </c>
      <c r="D244" s="1">
        <f>IF(A244&lt;=等额本金!$B$3*12,等额本金!$B$2*(等额本金!$B$3*12-A244)/(等额本金!$B$3*12),0)</f>
        <v>0</v>
      </c>
    </row>
    <row r="245" spans="1:4" x14ac:dyDescent="0.3">
      <c r="A245">
        <v>235</v>
      </c>
      <c r="B245" s="1">
        <f>IF(A245&lt;=等额本金!$B$3*12,等额本金!$B$2*(等额本金!$B$3*12-A245+1)/(等额本金!$B$3*12)*等额本金!$B$4/12,0)</f>
        <v>0</v>
      </c>
      <c r="C245" s="1">
        <f>IF(A245&lt;=等额本金!$B$3*12,等额本金!$B$2/(等额本金!$B$3*12)+B245,0)</f>
        <v>0</v>
      </c>
      <c r="D245" s="1">
        <f>IF(A245&lt;=等额本金!$B$3*12,等额本金!$B$2*(等额本金!$B$3*12-A245)/(等额本金!$B$3*12),0)</f>
        <v>0</v>
      </c>
    </row>
    <row r="246" spans="1:4" x14ac:dyDescent="0.3">
      <c r="A246">
        <v>236</v>
      </c>
      <c r="B246" s="1">
        <f>IF(A246&lt;=等额本金!$B$3*12,等额本金!$B$2*(等额本金!$B$3*12-A246+1)/(等额本金!$B$3*12)*等额本金!$B$4/12,0)</f>
        <v>0</v>
      </c>
      <c r="C246" s="1">
        <f>IF(A246&lt;=等额本金!$B$3*12,等额本金!$B$2/(等额本金!$B$3*12)+B246,0)</f>
        <v>0</v>
      </c>
      <c r="D246" s="1">
        <f>IF(A246&lt;=等额本金!$B$3*12,等额本金!$B$2*(等额本金!$B$3*12-A246)/(等额本金!$B$3*12),0)</f>
        <v>0</v>
      </c>
    </row>
    <row r="247" spans="1:4" x14ac:dyDescent="0.3">
      <c r="A247">
        <v>237</v>
      </c>
      <c r="B247" s="1">
        <f>IF(A247&lt;=等额本金!$B$3*12,等额本金!$B$2*(等额本金!$B$3*12-A247+1)/(等额本金!$B$3*12)*等额本金!$B$4/12,0)</f>
        <v>0</v>
      </c>
      <c r="C247" s="1">
        <f>IF(A247&lt;=等额本金!$B$3*12,等额本金!$B$2/(等额本金!$B$3*12)+B247,0)</f>
        <v>0</v>
      </c>
      <c r="D247" s="1">
        <f>IF(A247&lt;=等额本金!$B$3*12,等额本金!$B$2*(等额本金!$B$3*12-A247)/(等额本金!$B$3*12),0)</f>
        <v>0</v>
      </c>
    </row>
    <row r="248" spans="1:4" x14ac:dyDescent="0.3">
      <c r="A248">
        <v>238</v>
      </c>
      <c r="B248" s="1">
        <f>IF(A248&lt;=等额本金!$B$3*12,等额本金!$B$2*(等额本金!$B$3*12-A248+1)/(等额本金!$B$3*12)*等额本金!$B$4/12,0)</f>
        <v>0</v>
      </c>
      <c r="C248" s="1">
        <f>IF(A248&lt;=等额本金!$B$3*12,等额本金!$B$2/(等额本金!$B$3*12)+B248,0)</f>
        <v>0</v>
      </c>
      <c r="D248" s="1">
        <f>IF(A248&lt;=等额本金!$B$3*12,等额本金!$B$2*(等额本金!$B$3*12-A248)/(等额本金!$B$3*12),0)</f>
        <v>0</v>
      </c>
    </row>
    <row r="249" spans="1:4" x14ac:dyDescent="0.3">
      <c r="A249">
        <v>239</v>
      </c>
      <c r="B249" s="1">
        <f>IF(A249&lt;=等额本金!$B$3*12,等额本金!$B$2*(等额本金!$B$3*12-A249+1)/(等额本金!$B$3*12)*等额本金!$B$4/12,0)</f>
        <v>0</v>
      </c>
      <c r="C249" s="1">
        <f>IF(A249&lt;=等额本金!$B$3*12,等额本金!$B$2/(等额本金!$B$3*12)+B249,0)</f>
        <v>0</v>
      </c>
      <c r="D249" s="1">
        <f>IF(A249&lt;=等额本金!$B$3*12,等额本金!$B$2*(等额本金!$B$3*12-A249)/(等额本金!$B$3*12),0)</f>
        <v>0</v>
      </c>
    </row>
    <row r="250" spans="1:4" x14ac:dyDescent="0.3">
      <c r="A250">
        <v>240</v>
      </c>
      <c r="B250" s="1">
        <f>IF(A250&lt;=等额本金!$B$3*12,等额本金!$B$2*(等额本金!$B$3*12-A250+1)/(等额本金!$B$3*12)*等额本金!$B$4/12,0)</f>
        <v>0</v>
      </c>
      <c r="C250" s="1">
        <f>IF(A250&lt;=等额本金!$B$3*12,等额本金!$B$2/(等额本金!$B$3*12)+B250,0)</f>
        <v>0</v>
      </c>
      <c r="D250" s="1">
        <f>IF(A250&lt;=等额本金!$B$3*12,等额本金!$B$2*(等额本金!$B$3*12-A250)/(等额本金!$B$3*12),0)</f>
        <v>0</v>
      </c>
    </row>
    <row r="251" spans="1:4" x14ac:dyDescent="0.3">
      <c r="A251">
        <v>241</v>
      </c>
      <c r="B251" s="1">
        <f>IF(A251&lt;=等额本金!$B$3*12,等额本金!$B$2*(等额本金!$B$3*12-A251+1)/(等额本金!$B$3*12)*等额本金!$B$4/12,0)</f>
        <v>0</v>
      </c>
      <c r="C251" s="1">
        <f>IF(A251&lt;=等额本金!$B$3*12,等额本金!$B$2/(等额本金!$B$3*12)+B251,0)</f>
        <v>0</v>
      </c>
      <c r="D251" s="1">
        <f>IF(A251&lt;=等额本金!$B$3*12,等额本金!$B$2*(等额本金!$B$3*12-A251)/(等额本金!$B$3*12),0)</f>
        <v>0</v>
      </c>
    </row>
    <row r="252" spans="1:4" x14ac:dyDescent="0.3">
      <c r="A252">
        <v>242</v>
      </c>
      <c r="B252" s="1">
        <f>IF(A252&lt;=等额本金!$B$3*12,等额本金!$B$2*(等额本金!$B$3*12-A252+1)/(等额本金!$B$3*12)*等额本金!$B$4/12,0)</f>
        <v>0</v>
      </c>
      <c r="C252" s="1">
        <f>IF(A252&lt;=等额本金!$B$3*12,等额本金!$B$2/(等额本金!$B$3*12)+B252,0)</f>
        <v>0</v>
      </c>
      <c r="D252" s="1">
        <f>IF(A252&lt;=等额本金!$B$3*12,等额本金!$B$2*(等额本金!$B$3*12-A252)/(等额本金!$B$3*12),0)</f>
        <v>0</v>
      </c>
    </row>
    <row r="253" spans="1:4" x14ac:dyDescent="0.3">
      <c r="A253">
        <v>243</v>
      </c>
      <c r="B253" s="1">
        <f>IF(A253&lt;=等额本金!$B$3*12,等额本金!$B$2*(等额本金!$B$3*12-A253+1)/(等额本金!$B$3*12)*等额本金!$B$4/12,0)</f>
        <v>0</v>
      </c>
      <c r="C253" s="1">
        <f>IF(A253&lt;=等额本金!$B$3*12,等额本金!$B$2/(等额本金!$B$3*12)+B253,0)</f>
        <v>0</v>
      </c>
      <c r="D253" s="1">
        <f>IF(A253&lt;=等额本金!$B$3*12,等额本金!$B$2*(等额本金!$B$3*12-A253)/(等额本金!$B$3*12),0)</f>
        <v>0</v>
      </c>
    </row>
    <row r="254" spans="1:4" x14ac:dyDescent="0.3">
      <c r="A254">
        <v>244</v>
      </c>
      <c r="B254" s="1">
        <f>IF(A254&lt;=等额本金!$B$3*12,等额本金!$B$2*(等额本金!$B$3*12-A254+1)/(等额本金!$B$3*12)*等额本金!$B$4/12,0)</f>
        <v>0</v>
      </c>
      <c r="C254" s="1">
        <f>IF(A254&lt;=等额本金!$B$3*12,等额本金!$B$2/(等额本金!$B$3*12)+B254,0)</f>
        <v>0</v>
      </c>
      <c r="D254" s="1">
        <f>IF(A254&lt;=等额本金!$B$3*12,等额本金!$B$2*(等额本金!$B$3*12-A254)/(等额本金!$B$3*12),0)</f>
        <v>0</v>
      </c>
    </row>
    <row r="255" spans="1:4" x14ac:dyDescent="0.3">
      <c r="A255">
        <v>245</v>
      </c>
      <c r="B255" s="1">
        <f>IF(A255&lt;=等额本金!$B$3*12,等额本金!$B$2*(等额本金!$B$3*12-A255+1)/(等额本金!$B$3*12)*等额本金!$B$4/12,0)</f>
        <v>0</v>
      </c>
      <c r="C255" s="1">
        <f>IF(A255&lt;=等额本金!$B$3*12,等额本金!$B$2/(等额本金!$B$3*12)+B255,0)</f>
        <v>0</v>
      </c>
      <c r="D255" s="1">
        <f>IF(A255&lt;=等额本金!$B$3*12,等额本金!$B$2*(等额本金!$B$3*12-A255)/(等额本金!$B$3*12),0)</f>
        <v>0</v>
      </c>
    </row>
    <row r="256" spans="1:4" x14ac:dyDescent="0.3">
      <c r="A256">
        <v>246</v>
      </c>
      <c r="B256" s="1">
        <f>IF(A256&lt;=等额本金!$B$3*12,等额本金!$B$2*(等额本金!$B$3*12-A256+1)/(等额本金!$B$3*12)*等额本金!$B$4/12,0)</f>
        <v>0</v>
      </c>
      <c r="C256" s="1">
        <f>IF(A256&lt;=等额本金!$B$3*12,等额本金!$B$2/(等额本金!$B$3*12)+B256,0)</f>
        <v>0</v>
      </c>
      <c r="D256" s="1">
        <f>IF(A256&lt;=等额本金!$B$3*12,等额本金!$B$2*(等额本金!$B$3*12-A256)/(等额本金!$B$3*12),0)</f>
        <v>0</v>
      </c>
    </row>
    <row r="257" spans="1:4" x14ac:dyDescent="0.3">
      <c r="A257">
        <v>247</v>
      </c>
      <c r="B257" s="1">
        <f>IF(A257&lt;=等额本金!$B$3*12,等额本金!$B$2*(等额本金!$B$3*12-A257+1)/(等额本金!$B$3*12)*等额本金!$B$4/12,0)</f>
        <v>0</v>
      </c>
      <c r="C257" s="1">
        <f>IF(A257&lt;=等额本金!$B$3*12,等额本金!$B$2/(等额本金!$B$3*12)+B257,0)</f>
        <v>0</v>
      </c>
      <c r="D257" s="1">
        <f>IF(A257&lt;=等额本金!$B$3*12,等额本金!$B$2*(等额本金!$B$3*12-A257)/(等额本金!$B$3*12),0)</f>
        <v>0</v>
      </c>
    </row>
    <row r="258" spans="1:4" x14ac:dyDescent="0.3">
      <c r="A258">
        <v>248</v>
      </c>
      <c r="B258" s="1">
        <f>IF(A258&lt;=等额本金!$B$3*12,等额本金!$B$2*(等额本金!$B$3*12-A258+1)/(等额本金!$B$3*12)*等额本金!$B$4/12,0)</f>
        <v>0</v>
      </c>
      <c r="C258" s="1">
        <f>IF(A258&lt;=等额本金!$B$3*12,等额本金!$B$2/(等额本金!$B$3*12)+B258,0)</f>
        <v>0</v>
      </c>
      <c r="D258" s="1">
        <f>IF(A258&lt;=等额本金!$B$3*12,等额本金!$B$2*(等额本金!$B$3*12-A258)/(等额本金!$B$3*12),0)</f>
        <v>0</v>
      </c>
    </row>
    <row r="259" spans="1:4" x14ac:dyDescent="0.3">
      <c r="A259">
        <v>249</v>
      </c>
      <c r="B259" s="1">
        <f>IF(A259&lt;=等额本金!$B$3*12,等额本金!$B$2*(等额本金!$B$3*12-A259+1)/(等额本金!$B$3*12)*等额本金!$B$4/12,0)</f>
        <v>0</v>
      </c>
      <c r="C259" s="1">
        <f>IF(A259&lt;=等额本金!$B$3*12,等额本金!$B$2/(等额本金!$B$3*12)+B259,0)</f>
        <v>0</v>
      </c>
      <c r="D259" s="1">
        <f>IF(A259&lt;=等额本金!$B$3*12,等额本金!$B$2*(等额本金!$B$3*12-A259)/(等额本金!$B$3*12),0)</f>
        <v>0</v>
      </c>
    </row>
    <row r="260" spans="1:4" x14ac:dyDescent="0.3">
      <c r="A260">
        <v>250</v>
      </c>
      <c r="B260" s="1">
        <f>IF(A260&lt;=等额本金!$B$3*12,等额本金!$B$2*(等额本金!$B$3*12-A260+1)/(等额本金!$B$3*12)*等额本金!$B$4/12,0)</f>
        <v>0</v>
      </c>
      <c r="C260" s="1">
        <f>IF(A260&lt;=等额本金!$B$3*12,等额本金!$B$2/(等额本金!$B$3*12)+B260,0)</f>
        <v>0</v>
      </c>
      <c r="D260" s="1">
        <f>IF(A260&lt;=等额本金!$B$3*12,等额本金!$B$2*(等额本金!$B$3*12-A260)/(等额本金!$B$3*12),0)</f>
        <v>0</v>
      </c>
    </row>
    <row r="261" spans="1:4" x14ac:dyDescent="0.3">
      <c r="A261">
        <v>251</v>
      </c>
      <c r="B261" s="1">
        <f>IF(A261&lt;=等额本金!$B$3*12,等额本金!$B$2*(等额本金!$B$3*12-A261+1)/(等额本金!$B$3*12)*等额本金!$B$4/12,0)</f>
        <v>0</v>
      </c>
      <c r="C261" s="1">
        <f>IF(A261&lt;=等额本金!$B$3*12,等额本金!$B$2/(等额本金!$B$3*12)+B261,0)</f>
        <v>0</v>
      </c>
      <c r="D261" s="1">
        <f>IF(A261&lt;=等额本金!$B$3*12,等额本金!$B$2*(等额本金!$B$3*12-A261)/(等额本金!$B$3*12),0)</f>
        <v>0</v>
      </c>
    </row>
    <row r="262" spans="1:4" x14ac:dyDescent="0.3">
      <c r="A262">
        <v>252</v>
      </c>
      <c r="B262" s="1">
        <f>IF(A262&lt;=等额本金!$B$3*12,等额本金!$B$2*(等额本金!$B$3*12-A262+1)/(等额本金!$B$3*12)*等额本金!$B$4/12,0)</f>
        <v>0</v>
      </c>
      <c r="C262" s="1">
        <f>IF(A262&lt;=等额本金!$B$3*12,等额本金!$B$2/(等额本金!$B$3*12)+B262,0)</f>
        <v>0</v>
      </c>
      <c r="D262" s="1">
        <f>IF(A262&lt;=等额本金!$B$3*12,等额本金!$B$2*(等额本金!$B$3*12-A262)/(等额本金!$B$3*12),0)</f>
        <v>0</v>
      </c>
    </row>
    <row r="263" spans="1:4" x14ac:dyDescent="0.3">
      <c r="A263">
        <v>253</v>
      </c>
      <c r="B263" s="1">
        <f>IF(A263&lt;=等额本金!$B$3*12,等额本金!$B$2*(等额本金!$B$3*12-A263+1)/(等额本金!$B$3*12)*等额本金!$B$4/12,0)</f>
        <v>0</v>
      </c>
      <c r="C263" s="1">
        <f>IF(A263&lt;=等额本金!$B$3*12,等额本金!$B$2/(等额本金!$B$3*12)+B263,0)</f>
        <v>0</v>
      </c>
      <c r="D263" s="1">
        <f>IF(A263&lt;=等额本金!$B$3*12,等额本金!$B$2*(等额本金!$B$3*12-A263)/(等额本金!$B$3*12),0)</f>
        <v>0</v>
      </c>
    </row>
    <row r="264" spans="1:4" x14ac:dyDescent="0.3">
      <c r="A264">
        <v>254</v>
      </c>
      <c r="B264" s="1">
        <f>IF(A264&lt;=等额本金!$B$3*12,等额本金!$B$2*(等额本金!$B$3*12-A264+1)/(等额本金!$B$3*12)*等额本金!$B$4/12,0)</f>
        <v>0</v>
      </c>
      <c r="C264" s="1">
        <f>IF(A264&lt;=等额本金!$B$3*12,等额本金!$B$2/(等额本金!$B$3*12)+B264,0)</f>
        <v>0</v>
      </c>
      <c r="D264" s="1">
        <f>IF(A264&lt;=等额本金!$B$3*12,等额本金!$B$2*(等额本金!$B$3*12-A264)/(等额本金!$B$3*12),0)</f>
        <v>0</v>
      </c>
    </row>
    <row r="265" spans="1:4" x14ac:dyDescent="0.3">
      <c r="A265">
        <v>255</v>
      </c>
      <c r="B265" s="1">
        <f>IF(A265&lt;=等额本金!$B$3*12,等额本金!$B$2*(等额本金!$B$3*12-A265+1)/(等额本金!$B$3*12)*等额本金!$B$4/12,0)</f>
        <v>0</v>
      </c>
      <c r="C265" s="1">
        <f>IF(A265&lt;=等额本金!$B$3*12,等额本金!$B$2/(等额本金!$B$3*12)+B265,0)</f>
        <v>0</v>
      </c>
      <c r="D265" s="1">
        <f>IF(A265&lt;=等额本金!$B$3*12,等额本金!$B$2*(等额本金!$B$3*12-A265)/(等额本金!$B$3*12),0)</f>
        <v>0</v>
      </c>
    </row>
    <row r="266" spans="1:4" x14ac:dyDescent="0.3">
      <c r="A266">
        <v>256</v>
      </c>
      <c r="B266" s="1">
        <f>IF(A266&lt;=等额本金!$B$3*12,等额本金!$B$2*(等额本金!$B$3*12-A266+1)/(等额本金!$B$3*12)*等额本金!$B$4/12,0)</f>
        <v>0</v>
      </c>
      <c r="C266" s="1">
        <f>IF(A266&lt;=等额本金!$B$3*12,等额本金!$B$2/(等额本金!$B$3*12)+B266,0)</f>
        <v>0</v>
      </c>
      <c r="D266" s="1">
        <f>IF(A266&lt;=等额本金!$B$3*12,等额本金!$B$2*(等额本金!$B$3*12-A266)/(等额本金!$B$3*12),0)</f>
        <v>0</v>
      </c>
    </row>
    <row r="267" spans="1:4" x14ac:dyDescent="0.3">
      <c r="A267">
        <v>257</v>
      </c>
      <c r="B267" s="1">
        <f>IF(A267&lt;=等额本金!$B$3*12,等额本金!$B$2*(等额本金!$B$3*12-A267+1)/(等额本金!$B$3*12)*等额本金!$B$4/12,0)</f>
        <v>0</v>
      </c>
      <c r="C267" s="1">
        <f>IF(A267&lt;=等额本金!$B$3*12,等额本金!$B$2/(等额本金!$B$3*12)+B267,0)</f>
        <v>0</v>
      </c>
      <c r="D267" s="1">
        <f>IF(A267&lt;=等额本金!$B$3*12,等额本金!$B$2*(等额本金!$B$3*12-A267)/(等额本金!$B$3*12),0)</f>
        <v>0</v>
      </c>
    </row>
    <row r="268" spans="1:4" x14ac:dyDescent="0.3">
      <c r="A268">
        <v>258</v>
      </c>
      <c r="B268" s="1">
        <f>IF(A268&lt;=等额本金!$B$3*12,等额本金!$B$2*(等额本金!$B$3*12-A268+1)/(等额本金!$B$3*12)*等额本金!$B$4/12,0)</f>
        <v>0</v>
      </c>
      <c r="C268" s="1">
        <f>IF(A268&lt;=等额本金!$B$3*12,等额本金!$B$2/(等额本金!$B$3*12)+B268,0)</f>
        <v>0</v>
      </c>
      <c r="D268" s="1">
        <f>IF(A268&lt;=等额本金!$B$3*12,等额本金!$B$2*(等额本金!$B$3*12-A268)/(等额本金!$B$3*12),0)</f>
        <v>0</v>
      </c>
    </row>
    <row r="269" spans="1:4" x14ac:dyDescent="0.3">
      <c r="A269">
        <v>259</v>
      </c>
      <c r="B269" s="1">
        <f>IF(A269&lt;=等额本金!$B$3*12,等额本金!$B$2*(等额本金!$B$3*12-A269+1)/(等额本金!$B$3*12)*等额本金!$B$4/12,0)</f>
        <v>0</v>
      </c>
      <c r="C269" s="1">
        <f>IF(A269&lt;=等额本金!$B$3*12,等额本金!$B$2/(等额本金!$B$3*12)+B269,0)</f>
        <v>0</v>
      </c>
      <c r="D269" s="1">
        <f>IF(A269&lt;=等额本金!$B$3*12,等额本金!$B$2*(等额本金!$B$3*12-A269)/(等额本金!$B$3*12),0)</f>
        <v>0</v>
      </c>
    </row>
    <row r="270" spans="1:4" x14ac:dyDescent="0.3">
      <c r="A270">
        <v>260</v>
      </c>
      <c r="B270" s="1">
        <f>IF(A270&lt;=等额本金!$B$3*12,等额本金!$B$2*(等额本金!$B$3*12-A270+1)/(等额本金!$B$3*12)*等额本金!$B$4/12,0)</f>
        <v>0</v>
      </c>
      <c r="C270" s="1">
        <f>IF(A270&lt;=等额本金!$B$3*12,等额本金!$B$2/(等额本金!$B$3*12)+B270,0)</f>
        <v>0</v>
      </c>
      <c r="D270" s="1">
        <f>IF(A270&lt;=等额本金!$B$3*12,等额本金!$B$2*(等额本金!$B$3*12-A270)/(等额本金!$B$3*12),0)</f>
        <v>0</v>
      </c>
    </row>
    <row r="271" spans="1:4" x14ac:dyDescent="0.3">
      <c r="A271">
        <v>261</v>
      </c>
      <c r="B271" s="1">
        <f>IF(A271&lt;=等额本金!$B$3*12,等额本金!$B$2*(等额本金!$B$3*12-A271+1)/(等额本金!$B$3*12)*等额本金!$B$4/12,0)</f>
        <v>0</v>
      </c>
      <c r="C271" s="1">
        <f>IF(A271&lt;=等额本金!$B$3*12,等额本金!$B$2/(等额本金!$B$3*12)+B271,0)</f>
        <v>0</v>
      </c>
      <c r="D271" s="1">
        <f>IF(A271&lt;=等额本金!$B$3*12,等额本金!$B$2*(等额本金!$B$3*12-A271)/(等额本金!$B$3*12),0)</f>
        <v>0</v>
      </c>
    </row>
    <row r="272" spans="1:4" x14ac:dyDescent="0.3">
      <c r="A272">
        <v>262</v>
      </c>
      <c r="B272" s="1">
        <f>IF(A272&lt;=等额本金!$B$3*12,等额本金!$B$2*(等额本金!$B$3*12-A272+1)/(等额本金!$B$3*12)*等额本金!$B$4/12,0)</f>
        <v>0</v>
      </c>
      <c r="C272" s="1">
        <f>IF(A272&lt;=等额本金!$B$3*12,等额本金!$B$2/(等额本金!$B$3*12)+B272,0)</f>
        <v>0</v>
      </c>
      <c r="D272" s="1">
        <f>IF(A272&lt;=等额本金!$B$3*12,等额本金!$B$2*(等额本金!$B$3*12-A272)/(等额本金!$B$3*12),0)</f>
        <v>0</v>
      </c>
    </row>
    <row r="273" spans="1:4" x14ac:dyDescent="0.3">
      <c r="A273">
        <v>263</v>
      </c>
      <c r="B273" s="1">
        <f>IF(A273&lt;=等额本金!$B$3*12,等额本金!$B$2*(等额本金!$B$3*12-A273+1)/(等额本金!$B$3*12)*等额本金!$B$4/12,0)</f>
        <v>0</v>
      </c>
      <c r="C273" s="1">
        <f>IF(A273&lt;=等额本金!$B$3*12,等额本金!$B$2/(等额本金!$B$3*12)+B273,0)</f>
        <v>0</v>
      </c>
      <c r="D273" s="1">
        <f>IF(A273&lt;=等额本金!$B$3*12,等额本金!$B$2*(等额本金!$B$3*12-A273)/(等额本金!$B$3*12),0)</f>
        <v>0</v>
      </c>
    </row>
    <row r="274" spans="1:4" x14ac:dyDescent="0.3">
      <c r="A274">
        <v>264</v>
      </c>
      <c r="B274" s="1">
        <f>IF(A274&lt;=等额本金!$B$3*12,等额本金!$B$2*(等额本金!$B$3*12-A274+1)/(等额本金!$B$3*12)*等额本金!$B$4/12,0)</f>
        <v>0</v>
      </c>
      <c r="C274" s="1">
        <f>IF(A274&lt;=等额本金!$B$3*12,等额本金!$B$2/(等额本金!$B$3*12)+B274,0)</f>
        <v>0</v>
      </c>
      <c r="D274" s="1">
        <f>IF(A274&lt;=等额本金!$B$3*12,等额本金!$B$2*(等额本金!$B$3*12-A274)/(等额本金!$B$3*12),0)</f>
        <v>0</v>
      </c>
    </row>
    <row r="275" spans="1:4" x14ac:dyDescent="0.3">
      <c r="A275">
        <v>265</v>
      </c>
      <c r="B275" s="1">
        <f>IF(A275&lt;=等额本金!$B$3*12,等额本金!$B$2*(等额本金!$B$3*12-A275+1)/(等额本金!$B$3*12)*等额本金!$B$4/12,0)</f>
        <v>0</v>
      </c>
      <c r="C275" s="1">
        <f>IF(A275&lt;=等额本金!$B$3*12,等额本金!$B$2/(等额本金!$B$3*12)+B275,0)</f>
        <v>0</v>
      </c>
      <c r="D275" s="1">
        <f>IF(A275&lt;=等额本金!$B$3*12,等额本金!$B$2*(等额本金!$B$3*12-A275)/(等额本金!$B$3*12),0)</f>
        <v>0</v>
      </c>
    </row>
    <row r="276" spans="1:4" x14ac:dyDescent="0.3">
      <c r="A276">
        <v>266</v>
      </c>
      <c r="B276" s="1">
        <f>IF(A276&lt;=等额本金!$B$3*12,等额本金!$B$2*(等额本金!$B$3*12-A276+1)/(等额本金!$B$3*12)*等额本金!$B$4/12,0)</f>
        <v>0</v>
      </c>
      <c r="C276" s="1">
        <f>IF(A276&lt;=等额本金!$B$3*12,等额本金!$B$2/(等额本金!$B$3*12)+B276,0)</f>
        <v>0</v>
      </c>
      <c r="D276" s="1">
        <f>IF(A276&lt;=等额本金!$B$3*12,等额本金!$B$2*(等额本金!$B$3*12-A276)/(等额本金!$B$3*12),0)</f>
        <v>0</v>
      </c>
    </row>
    <row r="277" spans="1:4" x14ac:dyDescent="0.3">
      <c r="A277">
        <v>267</v>
      </c>
      <c r="B277" s="1">
        <f>IF(A277&lt;=等额本金!$B$3*12,等额本金!$B$2*(等额本金!$B$3*12-A277+1)/(等额本金!$B$3*12)*等额本金!$B$4/12,0)</f>
        <v>0</v>
      </c>
      <c r="C277" s="1">
        <f>IF(A277&lt;=等额本金!$B$3*12,等额本金!$B$2/(等额本金!$B$3*12)+B277,0)</f>
        <v>0</v>
      </c>
      <c r="D277" s="1">
        <f>IF(A277&lt;=等额本金!$B$3*12,等额本金!$B$2*(等额本金!$B$3*12-A277)/(等额本金!$B$3*12),0)</f>
        <v>0</v>
      </c>
    </row>
    <row r="278" spans="1:4" x14ac:dyDescent="0.3">
      <c r="A278">
        <v>268</v>
      </c>
      <c r="B278" s="1">
        <f>IF(A278&lt;=等额本金!$B$3*12,等额本金!$B$2*(等额本金!$B$3*12-A278+1)/(等额本金!$B$3*12)*等额本金!$B$4/12,0)</f>
        <v>0</v>
      </c>
      <c r="C278" s="1">
        <f>IF(A278&lt;=等额本金!$B$3*12,等额本金!$B$2/(等额本金!$B$3*12)+B278,0)</f>
        <v>0</v>
      </c>
      <c r="D278" s="1">
        <f>IF(A278&lt;=等额本金!$B$3*12,等额本金!$B$2*(等额本金!$B$3*12-A278)/(等额本金!$B$3*12),0)</f>
        <v>0</v>
      </c>
    </row>
    <row r="279" spans="1:4" x14ac:dyDescent="0.3">
      <c r="A279">
        <v>269</v>
      </c>
      <c r="B279" s="1">
        <f>IF(A279&lt;=等额本金!$B$3*12,等额本金!$B$2*(等额本金!$B$3*12-A279+1)/(等额本金!$B$3*12)*等额本金!$B$4/12,0)</f>
        <v>0</v>
      </c>
      <c r="C279" s="1">
        <f>IF(A279&lt;=等额本金!$B$3*12,等额本金!$B$2/(等额本金!$B$3*12)+B279,0)</f>
        <v>0</v>
      </c>
      <c r="D279" s="1">
        <f>IF(A279&lt;=等额本金!$B$3*12,等额本金!$B$2*(等额本金!$B$3*12-A279)/(等额本金!$B$3*12),0)</f>
        <v>0</v>
      </c>
    </row>
    <row r="280" spans="1:4" x14ac:dyDescent="0.3">
      <c r="A280">
        <v>270</v>
      </c>
      <c r="B280" s="1">
        <f>IF(A280&lt;=等额本金!$B$3*12,等额本金!$B$2*(等额本金!$B$3*12-A280+1)/(等额本金!$B$3*12)*等额本金!$B$4/12,0)</f>
        <v>0</v>
      </c>
      <c r="C280" s="1">
        <f>IF(A280&lt;=等额本金!$B$3*12,等额本金!$B$2/(等额本金!$B$3*12)+B280,0)</f>
        <v>0</v>
      </c>
      <c r="D280" s="1">
        <f>IF(A280&lt;=等额本金!$B$3*12,等额本金!$B$2*(等额本金!$B$3*12-A280)/(等额本金!$B$3*12),0)</f>
        <v>0</v>
      </c>
    </row>
    <row r="281" spans="1:4" x14ac:dyDescent="0.3">
      <c r="A281">
        <v>271</v>
      </c>
      <c r="B281" s="1">
        <f>IF(A281&lt;=等额本金!$B$3*12,等额本金!$B$2*(等额本金!$B$3*12-A281+1)/(等额本金!$B$3*12)*等额本金!$B$4/12,0)</f>
        <v>0</v>
      </c>
      <c r="C281" s="1">
        <f>IF(A281&lt;=等额本金!$B$3*12,等额本金!$B$2/(等额本金!$B$3*12)+B281,0)</f>
        <v>0</v>
      </c>
      <c r="D281" s="1">
        <f>IF(A281&lt;=等额本金!$B$3*12,等额本金!$B$2*(等额本金!$B$3*12-A281)/(等额本金!$B$3*12),0)</f>
        <v>0</v>
      </c>
    </row>
    <row r="282" spans="1:4" x14ac:dyDescent="0.3">
      <c r="A282">
        <v>272</v>
      </c>
      <c r="B282" s="1">
        <f>IF(A282&lt;=等额本金!$B$3*12,等额本金!$B$2*(等额本金!$B$3*12-A282+1)/(等额本金!$B$3*12)*等额本金!$B$4/12,0)</f>
        <v>0</v>
      </c>
      <c r="C282" s="1">
        <f>IF(A282&lt;=等额本金!$B$3*12,等额本金!$B$2/(等额本金!$B$3*12)+B282,0)</f>
        <v>0</v>
      </c>
      <c r="D282" s="1">
        <f>IF(A282&lt;=等额本金!$B$3*12,等额本金!$B$2*(等额本金!$B$3*12-A282)/(等额本金!$B$3*12),0)</f>
        <v>0</v>
      </c>
    </row>
    <row r="283" spans="1:4" x14ac:dyDescent="0.3">
      <c r="A283">
        <v>273</v>
      </c>
      <c r="B283" s="1">
        <f>IF(A283&lt;=等额本金!$B$3*12,等额本金!$B$2*(等额本金!$B$3*12-A283+1)/(等额本金!$B$3*12)*等额本金!$B$4/12,0)</f>
        <v>0</v>
      </c>
      <c r="C283" s="1">
        <f>IF(A283&lt;=等额本金!$B$3*12,等额本金!$B$2/(等额本金!$B$3*12)+B283,0)</f>
        <v>0</v>
      </c>
      <c r="D283" s="1">
        <f>IF(A283&lt;=等额本金!$B$3*12,等额本金!$B$2*(等额本金!$B$3*12-A283)/(等额本金!$B$3*12),0)</f>
        <v>0</v>
      </c>
    </row>
    <row r="284" spans="1:4" x14ac:dyDescent="0.3">
      <c r="A284">
        <v>274</v>
      </c>
      <c r="B284" s="1">
        <f>IF(A284&lt;=等额本金!$B$3*12,等额本金!$B$2*(等额本金!$B$3*12-A284+1)/(等额本金!$B$3*12)*等额本金!$B$4/12,0)</f>
        <v>0</v>
      </c>
      <c r="C284" s="1">
        <f>IF(A284&lt;=等额本金!$B$3*12,等额本金!$B$2/(等额本金!$B$3*12)+B284,0)</f>
        <v>0</v>
      </c>
      <c r="D284" s="1">
        <f>IF(A284&lt;=等额本金!$B$3*12,等额本金!$B$2*(等额本金!$B$3*12-A284)/(等额本金!$B$3*12),0)</f>
        <v>0</v>
      </c>
    </row>
    <row r="285" spans="1:4" x14ac:dyDescent="0.3">
      <c r="A285">
        <v>275</v>
      </c>
      <c r="B285" s="1">
        <f>IF(A285&lt;=等额本金!$B$3*12,等额本金!$B$2*(等额本金!$B$3*12-A285+1)/(等额本金!$B$3*12)*等额本金!$B$4/12,0)</f>
        <v>0</v>
      </c>
      <c r="C285" s="1">
        <f>IF(A285&lt;=等额本金!$B$3*12,等额本金!$B$2/(等额本金!$B$3*12)+B285,0)</f>
        <v>0</v>
      </c>
      <c r="D285" s="1">
        <f>IF(A285&lt;=等额本金!$B$3*12,等额本金!$B$2*(等额本金!$B$3*12-A285)/(等额本金!$B$3*12),0)</f>
        <v>0</v>
      </c>
    </row>
    <row r="286" spans="1:4" x14ac:dyDescent="0.3">
      <c r="A286">
        <v>276</v>
      </c>
      <c r="B286" s="1">
        <f>IF(A286&lt;=等额本金!$B$3*12,等额本金!$B$2*(等额本金!$B$3*12-A286+1)/(等额本金!$B$3*12)*等额本金!$B$4/12,0)</f>
        <v>0</v>
      </c>
      <c r="C286" s="1">
        <f>IF(A286&lt;=等额本金!$B$3*12,等额本金!$B$2/(等额本金!$B$3*12)+B286,0)</f>
        <v>0</v>
      </c>
      <c r="D286" s="1">
        <f>IF(A286&lt;=等额本金!$B$3*12,等额本金!$B$2*(等额本金!$B$3*12-A286)/(等额本金!$B$3*12),0)</f>
        <v>0</v>
      </c>
    </row>
    <row r="287" spans="1:4" x14ac:dyDescent="0.3">
      <c r="A287">
        <v>277</v>
      </c>
      <c r="B287" s="1">
        <f>IF(A287&lt;=等额本金!$B$3*12,等额本金!$B$2*(等额本金!$B$3*12-A287+1)/(等额本金!$B$3*12)*等额本金!$B$4/12,0)</f>
        <v>0</v>
      </c>
      <c r="C287" s="1">
        <f>IF(A287&lt;=等额本金!$B$3*12,等额本金!$B$2/(等额本金!$B$3*12)+B287,0)</f>
        <v>0</v>
      </c>
      <c r="D287" s="1">
        <f>IF(A287&lt;=等额本金!$B$3*12,等额本金!$B$2*(等额本金!$B$3*12-A287)/(等额本金!$B$3*12),0)</f>
        <v>0</v>
      </c>
    </row>
    <row r="288" spans="1:4" x14ac:dyDescent="0.3">
      <c r="A288">
        <v>278</v>
      </c>
      <c r="B288" s="1">
        <f>IF(A288&lt;=等额本金!$B$3*12,等额本金!$B$2*(等额本金!$B$3*12-A288+1)/(等额本金!$B$3*12)*等额本金!$B$4/12,0)</f>
        <v>0</v>
      </c>
      <c r="C288" s="1">
        <f>IF(A288&lt;=等额本金!$B$3*12,等额本金!$B$2/(等额本金!$B$3*12)+B288,0)</f>
        <v>0</v>
      </c>
      <c r="D288" s="1">
        <f>IF(A288&lt;=等额本金!$B$3*12,等额本金!$B$2*(等额本金!$B$3*12-A288)/(等额本金!$B$3*12),0)</f>
        <v>0</v>
      </c>
    </row>
    <row r="289" spans="1:4" x14ac:dyDescent="0.3">
      <c r="A289">
        <v>279</v>
      </c>
      <c r="B289" s="1">
        <f>IF(A289&lt;=等额本金!$B$3*12,等额本金!$B$2*(等额本金!$B$3*12-A289+1)/(等额本金!$B$3*12)*等额本金!$B$4/12,0)</f>
        <v>0</v>
      </c>
      <c r="C289" s="1">
        <f>IF(A289&lt;=等额本金!$B$3*12,等额本金!$B$2/(等额本金!$B$3*12)+B289,0)</f>
        <v>0</v>
      </c>
      <c r="D289" s="1">
        <f>IF(A289&lt;=等额本金!$B$3*12,等额本金!$B$2*(等额本金!$B$3*12-A289)/(等额本金!$B$3*12),0)</f>
        <v>0</v>
      </c>
    </row>
    <row r="290" spans="1:4" x14ac:dyDescent="0.3">
      <c r="A290">
        <v>280</v>
      </c>
      <c r="B290" s="1">
        <f>IF(A290&lt;=等额本金!$B$3*12,等额本金!$B$2*(等额本金!$B$3*12-A290+1)/(等额本金!$B$3*12)*等额本金!$B$4/12,0)</f>
        <v>0</v>
      </c>
      <c r="C290" s="1">
        <f>IF(A290&lt;=等额本金!$B$3*12,等额本金!$B$2/(等额本金!$B$3*12)+B290,0)</f>
        <v>0</v>
      </c>
      <c r="D290" s="1">
        <f>IF(A290&lt;=等额本金!$B$3*12,等额本金!$B$2*(等额本金!$B$3*12-A290)/(等额本金!$B$3*12),0)</f>
        <v>0</v>
      </c>
    </row>
    <row r="291" spans="1:4" x14ac:dyDescent="0.3">
      <c r="A291">
        <v>281</v>
      </c>
      <c r="B291" s="1">
        <f>IF(A291&lt;=等额本金!$B$3*12,等额本金!$B$2*(等额本金!$B$3*12-A291+1)/(等额本金!$B$3*12)*等额本金!$B$4/12,0)</f>
        <v>0</v>
      </c>
      <c r="C291" s="1">
        <f>IF(A291&lt;=等额本金!$B$3*12,等额本金!$B$2/(等额本金!$B$3*12)+B291,0)</f>
        <v>0</v>
      </c>
      <c r="D291" s="1">
        <f>IF(A291&lt;=等额本金!$B$3*12,等额本金!$B$2*(等额本金!$B$3*12-A291)/(等额本金!$B$3*12),0)</f>
        <v>0</v>
      </c>
    </row>
    <row r="292" spans="1:4" x14ac:dyDescent="0.3">
      <c r="A292">
        <v>282</v>
      </c>
      <c r="B292" s="1">
        <f>IF(A292&lt;=等额本金!$B$3*12,等额本金!$B$2*(等额本金!$B$3*12-A292+1)/(等额本金!$B$3*12)*等额本金!$B$4/12,0)</f>
        <v>0</v>
      </c>
      <c r="C292" s="1">
        <f>IF(A292&lt;=等额本金!$B$3*12,等额本金!$B$2/(等额本金!$B$3*12)+B292,0)</f>
        <v>0</v>
      </c>
      <c r="D292" s="1">
        <f>IF(A292&lt;=等额本金!$B$3*12,等额本金!$B$2*(等额本金!$B$3*12-A292)/(等额本金!$B$3*12),0)</f>
        <v>0</v>
      </c>
    </row>
    <row r="293" spans="1:4" x14ac:dyDescent="0.3">
      <c r="A293">
        <v>283</v>
      </c>
      <c r="B293" s="1">
        <f>IF(A293&lt;=等额本金!$B$3*12,等额本金!$B$2*(等额本金!$B$3*12-A293+1)/(等额本金!$B$3*12)*等额本金!$B$4/12,0)</f>
        <v>0</v>
      </c>
      <c r="C293" s="1">
        <f>IF(A293&lt;=等额本金!$B$3*12,等额本金!$B$2/(等额本金!$B$3*12)+B293,0)</f>
        <v>0</v>
      </c>
      <c r="D293" s="1">
        <f>IF(A293&lt;=等额本金!$B$3*12,等额本金!$B$2*(等额本金!$B$3*12-A293)/(等额本金!$B$3*12),0)</f>
        <v>0</v>
      </c>
    </row>
    <row r="294" spans="1:4" x14ac:dyDescent="0.3">
      <c r="A294">
        <v>284</v>
      </c>
      <c r="B294" s="1">
        <f>IF(A294&lt;=等额本金!$B$3*12,等额本金!$B$2*(等额本金!$B$3*12-A294+1)/(等额本金!$B$3*12)*等额本金!$B$4/12,0)</f>
        <v>0</v>
      </c>
      <c r="C294" s="1">
        <f>IF(A294&lt;=等额本金!$B$3*12,等额本金!$B$2/(等额本金!$B$3*12)+B294,0)</f>
        <v>0</v>
      </c>
      <c r="D294" s="1">
        <f>IF(A294&lt;=等额本金!$B$3*12,等额本金!$B$2*(等额本金!$B$3*12-A294)/(等额本金!$B$3*12),0)</f>
        <v>0</v>
      </c>
    </row>
    <row r="295" spans="1:4" x14ac:dyDescent="0.3">
      <c r="A295">
        <v>285</v>
      </c>
      <c r="B295" s="1">
        <f>IF(A295&lt;=等额本金!$B$3*12,等额本金!$B$2*(等额本金!$B$3*12-A295+1)/(等额本金!$B$3*12)*等额本金!$B$4/12,0)</f>
        <v>0</v>
      </c>
      <c r="C295" s="1">
        <f>IF(A295&lt;=等额本金!$B$3*12,等额本金!$B$2/(等额本金!$B$3*12)+B295,0)</f>
        <v>0</v>
      </c>
      <c r="D295" s="1">
        <f>IF(A295&lt;=等额本金!$B$3*12,等额本金!$B$2*(等额本金!$B$3*12-A295)/(等额本金!$B$3*12),0)</f>
        <v>0</v>
      </c>
    </row>
    <row r="296" spans="1:4" x14ac:dyDescent="0.3">
      <c r="A296">
        <v>286</v>
      </c>
      <c r="B296" s="1">
        <f>IF(A296&lt;=等额本金!$B$3*12,等额本金!$B$2*(等额本金!$B$3*12-A296+1)/(等额本金!$B$3*12)*等额本金!$B$4/12,0)</f>
        <v>0</v>
      </c>
      <c r="C296" s="1">
        <f>IF(A296&lt;=等额本金!$B$3*12,等额本金!$B$2/(等额本金!$B$3*12)+B296,0)</f>
        <v>0</v>
      </c>
      <c r="D296" s="1">
        <f>IF(A296&lt;=等额本金!$B$3*12,等额本金!$B$2*(等额本金!$B$3*12-A296)/(等额本金!$B$3*12),0)</f>
        <v>0</v>
      </c>
    </row>
    <row r="297" spans="1:4" x14ac:dyDescent="0.3">
      <c r="A297">
        <v>287</v>
      </c>
      <c r="B297" s="1">
        <f>IF(A297&lt;=等额本金!$B$3*12,等额本金!$B$2*(等额本金!$B$3*12-A297+1)/(等额本金!$B$3*12)*等额本金!$B$4/12,0)</f>
        <v>0</v>
      </c>
      <c r="C297" s="1">
        <f>IF(A297&lt;=等额本金!$B$3*12,等额本金!$B$2/(等额本金!$B$3*12)+B297,0)</f>
        <v>0</v>
      </c>
      <c r="D297" s="1">
        <f>IF(A297&lt;=等额本金!$B$3*12,等额本金!$B$2*(等额本金!$B$3*12-A297)/(等额本金!$B$3*12),0)</f>
        <v>0</v>
      </c>
    </row>
    <row r="298" spans="1:4" x14ac:dyDescent="0.3">
      <c r="A298">
        <v>288</v>
      </c>
      <c r="B298" s="1">
        <f>IF(A298&lt;=等额本金!$B$3*12,等额本金!$B$2*(等额本金!$B$3*12-A298+1)/(等额本金!$B$3*12)*等额本金!$B$4/12,0)</f>
        <v>0</v>
      </c>
      <c r="C298" s="1">
        <f>IF(A298&lt;=等额本金!$B$3*12,等额本金!$B$2/(等额本金!$B$3*12)+B298,0)</f>
        <v>0</v>
      </c>
      <c r="D298" s="1">
        <f>IF(A298&lt;=等额本金!$B$3*12,等额本金!$B$2*(等额本金!$B$3*12-A298)/(等额本金!$B$3*12),0)</f>
        <v>0</v>
      </c>
    </row>
    <row r="299" spans="1:4" x14ac:dyDescent="0.3">
      <c r="A299">
        <v>289</v>
      </c>
      <c r="B299" s="1">
        <f>IF(A299&lt;=等额本金!$B$3*12,等额本金!$B$2*(等额本金!$B$3*12-A299+1)/(等额本金!$B$3*12)*等额本金!$B$4/12,0)</f>
        <v>0</v>
      </c>
      <c r="C299" s="1">
        <f>IF(A299&lt;=等额本金!$B$3*12,等额本金!$B$2/(等额本金!$B$3*12)+B299,0)</f>
        <v>0</v>
      </c>
      <c r="D299" s="1">
        <f>IF(A299&lt;=等额本金!$B$3*12,等额本金!$B$2*(等额本金!$B$3*12-A299)/(等额本金!$B$3*12),0)</f>
        <v>0</v>
      </c>
    </row>
    <row r="300" spans="1:4" x14ac:dyDescent="0.3">
      <c r="A300">
        <v>290</v>
      </c>
      <c r="B300" s="1">
        <f>IF(A300&lt;=等额本金!$B$3*12,等额本金!$B$2*(等额本金!$B$3*12-A300+1)/(等额本金!$B$3*12)*等额本金!$B$4/12,0)</f>
        <v>0</v>
      </c>
      <c r="C300" s="1">
        <f>IF(A300&lt;=等额本金!$B$3*12,等额本金!$B$2/(等额本金!$B$3*12)+B300,0)</f>
        <v>0</v>
      </c>
      <c r="D300" s="1">
        <f>IF(A300&lt;=等额本金!$B$3*12,等额本金!$B$2*(等额本金!$B$3*12-A300)/(等额本金!$B$3*12),0)</f>
        <v>0</v>
      </c>
    </row>
    <row r="301" spans="1:4" x14ac:dyDescent="0.3">
      <c r="A301">
        <v>291</v>
      </c>
      <c r="B301" s="1">
        <f>IF(A301&lt;=等额本金!$B$3*12,等额本金!$B$2*(等额本金!$B$3*12-A301+1)/(等额本金!$B$3*12)*等额本金!$B$4/12,0)</f>
        <v>0</v>
      </c>
      <c r="C301" s="1">
        <f>IF(A301&lt;=等额本金!$B$3*12,等额本金!$B$2/(等额本金!$B$3*12)+B301,0)</f>
        <v>0</v>
      </c>
      <c r="D301" s="1">
        <f>IF(A301&lt;=等额本金!$B$3*12,等额本金!$B$2*(等额本金!$B$3*12-A301)/(等额本金!$B$3*12),0)</f>
        <v>0</v>
      </c>
    </row>
    <row r="302" spans="1:4" x14ac:dyDescent="0.3">
      <c r="A302">
        <v>292</v>
      </c>
      <c r="B302" s="1">
        <f>IF(A302&lt;=等额本金!$B$3*12,等额本金!$B$2*(等额本金!$B$3*12-A302+1)/(等额本金!$B$3*12)*等额本金!$B$4/12,0)</f>
        <v>0</v>
      </c>
      <c r="C302" s="1">
        <f>IF(A302&lt;=等额本金!$B$3*12,等额本金!$B$2/(等额本金!$B$3*12)+B302,0)</f>
        <v>0</v>
      </c>
      <c r="D302" s="1">
        <f>IF(A302&lt;=等额本金!$B$3*12,等额本金!$B$2*(等额本金!$B$3*12-A302)/(等额本金!$B$3*12),0)</f>
        <v>0</v>
      </c>
    </row>
    <row r="303" spans="1:4" x14ac:dyDescent="0.3">
      <c r="A303">
        <v>293</v>
      </c>
      <c r="B303" s="1">
        <f>IF(A303&lt;=等额本金!$B$3*12,等额本金!$B$2*(等额本金!$B$3*12-A303+1)/(等额本金!$B$3*12)*等额本金!$B$4/12,0)</f>
        <v>0</v>
      </c>
      <c r="C303" s="1">
        <f>IF(A303&lt;=等额本金!$B$3*12,等额本金!$B$2/(等额本金!$B$3*12)+B303,0)</f>
        <v>0</v>
      </c>
      <c r="D303" s="1">
        <f>IF(A303&lt;=等额本金!$B$3*12,等额本金!$B$2*(等额本金!$B$3*12-A303)/(等额本金!$B$3*12),0)</f>
        <v>0</v>
      </c>
    </row>
    <row r="304" spans="1:4" x14ac:dyDescent="0.3">
      <c r="A304">
        <v>294</v>
      </c>
      <c r="B304" s="1">
        <f>IF(A304&lt;=等额本金!$B$3*12,等额本金!$B$2*(等额本金!$B$3*12-A304+1)/(等额本金!$B$3*12)*等额本金!$B$4/12,0)</f>
        <v>0</v>
      </c>
      <c r="C304" s="1">
        <f>IF(A304&lt;=等额本金!$B$3*12,等额本金!$B$2/(等额本金!$B$3*12)+B304,0)</f>
        <v>0</v>
      </c>
      <c r="D304" s="1">
        <f>IF(A304&lt;=等额本金!$B$3*12,等额本金!$B$2*(等额本金!$B$3*12-A304)/(等额本金!$B$3*12),0)</f>
        <v>0</v>
      </c>
    </row>
    <row r="305" spans="1:4" x14ac:dyDescent="0.3">
      <c r="A305">
        <v>295</v>
      </c>
      <c r="B305" s="1">
        <f>IF(A305&lt;=等额本金!$B$3*12,等额本金!$B$2*(等额本金!$B$3*12-A305+1)/(等额本金!$B$3*12)*等额本金!$B$4/12,0)</f>
        <v>0</v>
      </c>
      <c r="C305" s="1">
        <f>IF(A305&lt;=等额本金!$B$3*12,等额本金!$B$2/(等额本金!$B$3*12)+B305,0)</f>
        <v>0</v>
      </c>
      <c r="D305" s="1">
        <f>IF(A305&lt;=等额本金!$B$3*12,等额本金!$B$2*(等额本金!$B$3*12-A305)/(等额本金!$B$3*12),0)</f>
        <v>0</v>
      </c>
    </row>
    <row r="306" spans="1:4" x14ac:dyDescent="0.3">
      <c r="A306">
        <v>296</v>
      </c>
      <c r="B306" s="1">
        <f>IF(A306&lt;=等额本金!$B$3*12,等额本金!$B$2*(等额本金!$B$3*12-A306+1)/(等额本金!$B$3*12)*等额本金!$B$4/12,0)</f>
        <v>0</v>
      </c>
      <c r="C306" s="1">
        <f>IF(A306&lt;=等额本金!$B$3*12,等额本金!$B$2/(等额本金!$B$3*12)+B306,0)</f>
        <v>0</v>
      </c>
      <c r="D306" s="1">
        <f>IF(A306&lt;=等额本金!$B$3*12,等额本金!$B$2*(等额本金!$B$3*12-A306)/(等额本金!$B$3*12),0)</f>
        <v>0</v>
      </c>
    </row>
    <row r="307" spans="1:4" x14ac:dyDescent="0.3">
      <c r="A307">
        <v>297</v>
      </c>
      <c r="B307" s="1">
        <f>IF(A307&lt;=等额本金!$B$3*12,等额本金!$B$2*(等额本金!$B$3*12-A307+1)/(等额本金!$B$3*12)*等额本金!$B$4/12,0)</f>
        <v>0</v>
      </c>
      <c r="C307" s="1">
        <f>IF(A307&lt;=等额本金!$B$3*12,等额本金!$B$2/(等额本金!$B$3*12)+B307,0)</f>
        <v>0</v>
      </c>
      <c r="D307" s="1">
        <f>IF(A307&lt;=等额本金!$B$3*12,等额本金!$B$2*(等额本金!$B$3*12-A307)/(等额本金!$B$3*12),0)</f>
        <v>0</v>
      </c>
    </row>
    <row r="308" spans="1:4" x14ac:dyDescent="0.3">
      <c r="A308">
        <v>298</v>
      </c>
      <c r="B308" s="1">
        <f>IF(A308&lt;=等额本金!$B$3*12,等额本金!$B$2*(等额本金!$B$3*12-A308+1)/(等额本金!$B$3*12)*等额本金!$B$4/12,0)</f>
        <v>0</v>
      </c>
      <c r="C308" s="1">
        <f>IF(A308&lt;=等额本金!$B$3*12,等额本金!$B$2/(等额本金!$B$3*12)+B308,0)</f>
        <v>0</v>
      </c>
      <c r="D308" s="1">
        <f>IF(A308&lt;=等额本金!$B$3*12,等额本金!$B$2*(等额本金!$B$3*12-A308)/(等额本金!$B$3*12),0)</f>
        <v>0</v>
      </c>
    </row>
    <row r="309" spans="1:4" x14ac:dyDescent="0.3">
      <c r="A309">
        <v>299</v>
      </c>
      <c r="B309" s="1">
        <f>IF(A309&lt;=等额本金!$B$3*12,等额本金!$B$2*(等额本金!$B$3*12-A309+1)/(等额本金!$B$3*12)*等额本金!$B$4/12,0)</f>
        <v>0</v>
      </c>
      <c r="C309" s="1">
        <f>IF(A309&lt;=等额本金!$B$3*12,等额本金!$B$2/(等额本金!$B$3*12)+B309,0)</f>
        <v>0</v>
      </c>
      <c r="D309" s="1">
        <f>IF(A309&lt;=等额本金!$B$3*12,等额本金!$B$2*(等额本金!$B$3*12-A309)/(等额本金!$B$3*12),0)</f>
        <v>0</v>
      </c>
    </row>
    <row r="310" spans="1:4" x14ac:dyDescent="0.3">
      <c r="A310">
        <v>300</v>
      </c>
      <c r="B310" s="1">
        <f>IF(A310&lt;=等额本金!$B$3*12,等额本金!$B$2*(等额本金!$B$3*12-A310+1)/(等额本金!$B$3*12)*等额本金!$B$4/12,0)</f>
        <v>0</v>
      </c>
      <c r="C310" s="1">
        <f>IF(A310&lt;=等额本金!$B$3*12,等额本金!$B$2/(等额本金!$B$3*12)+B310,0)</f>
        <v>0</v>
      </c>
      <c r="D310" s="1">
        <f>IF(A310&lt;=等额本金!$B$3*12,等额本金!$B$2*(等额本金!$B$3*12-A310)/(等额本金!$B$3*12),0)</f>
        <v>0</v>
      </c>
    </row>
    <row r="311" spans="1:4" x14ac:dyDescent="0.3">
      <c r="A311">
        <v>301</v>
      </c>
      <c r="B311" s="1">
        <f>IF(A311&lt;=等额本金!$B$3*12,等额本金!$B$2*(等额本金!$B$3*12-A311+1)/(等额本金!$B$3*12)*等额本金!$B$4/12,0)</f>
        <v>0</v>
      </c>
      <c r="C311" s="1">
        <f>IF(A311&lt;=等额本金!$B$3*12,等额本金!$B$2/(等额本金!$B$3*12)+B311,0)</f>
        <v>0</v>
      </c>
      <c r="D311" s="1">
        <f>IF(A311&lt;=等额本金!$B$3*12,等额本金!$B$2*(等额本金!$B$3*12-A311)/(等额本金!$B$3*12),0)</f>
        <v>0</v>
      </c>
    </row>
    <row r="312" spans="1:4" x14ac:dyDescent="0.3">
      <c r="A312">
        <v>302</v>
      </c>
      <c r="B312" s="1">
        <f>IF(A312&lt;=等额本金!$B$3*12,等额本金!$B$2*(等额本金!$B$3*12-A312+1)/(等额本金!$B$3*12)*等额本金!$B$4/12,0)</f>
        <v>0</v>
      </c>
      <c r="C312" s="1">
        <f>IF(A312&lt;=等额本金!$B$3*12,等额本金!$B$2/(等额本金!$B$3*12)+B312,0)</f>
        <v>0</v>
      </c>
      <c r="D312" s="1">
        <f>IF(A312&lt;=等额本金!$B$3*12,等额本金!$B$2*(等额本金!$B$3*12-A312)/(等额本金!$B$3*12),0)</f>
        <v>0</v>
      </c>
    </row>
    <row r="313" spans="1:4" x14ac:dyDescent="0.3">
      <c r="A313">
        <v>303</v>
      </c>
      <c r="B313" s="1">
        <f>IF(A313&lt;=等额本金!$B$3*12,等额本金!$B$2*(等额本金!$B$3*12-A313+1)/(等额本金!$B$3*12)*等额本金!$B$4/12,0)</f>
        <v>0</v>
      </c>
      <c r="C313" s="1">
        <f>IF(A313&lt;=等额本金!$B$3*12,等额本金!$B$2/(等额本金!$B$3*12)+B313,0)</f>
        <v>0</v>
      </c>
      <c r="D313" s="1">
        <f>IF(A313&lt;=等额本金!$B$3*12,等额本金!$B$2*(等额本金!$B$3*12-A313)/(等额本金!$B$3*12),0)</f>
        <v>0</v>
      </c>
    </row>
    <row r="314" spans="1:4" x14ac:dyDescent="0.3">
      <c r="A314">
        <v>304</v>
      </c>
      <c r="B314" s="1">
        <f>IF(A314&lt;=等额本金!$B$3*12,等额本金!$B$2*(等额本金!$B$3*12-A314+1)/(等额本金!$B$3*12)*等额本金!$B$4/12,0)</f>
        <v>0</v>
      </c>
      <c r="C314" s="1">
        <f>IF(A314&lt;=等额本金!$B$3*12,等额本金!$B$2/(等额本金!$B$3*12)+B314,0)</f>
        <v>0</v>
      </c>
      <c r="D314" s="1">
        <f>IF(A314&lt;=等额本金!$B$3*12,等额本金!$B$2*(等额本金!$B$3*12-A314)/(等额本金!$B$3*12),0)</f>
        <v>0</v>
      </c>
    </row>
    <row r="315" spans="1:4" x14ac:dyDescent="0.3">
      <c r="A315">
        <v>305</v>
      </c>
      <c r="B315" s="1">
        <f>IF(A315&lt;=等额本金!$B$3*12,等额本金!$B$2*(等额本金!$B$3*12-A315+1)/(等额本金!$B$3*12)*等额本金!$B$4/12,0)</f>
        <v>0</v>
      </c>
      <c r="C315" s="1">
        <f>IF(A315&lt;=等额本金!$B$3*12,等额本金!$B$2/(等额本金!$B$3*12)+B315,0)</f>
        <v>0</v>
      </c>
      <c r="D315" s="1">
        <f>IF(A315&lt;=等额本金!$B$3*12,等额本金!$B$2*(等额本金!$B$3*12-A315)/(等额本金!$B$3*12),0)</f>
        <v>0</v>
      </c>
    </row>
    <row r="316" spans="1:4" x14ac:dyDescent="0.3">
      <c r="A316">
        <v>306</v>
      </c>
      <c r="B316" s="1">
        <f>IF(A316&lt;=等额本金!$B$3*12,等额本金!$B$2*(等额本金!$B$3*12-A316+1)/(等额本金!$B$3*12)*等额本金!$B$4/12,0)</f>
        <v>0</v>
      </c>
      <c r="C316" s="1">
        <f>IF(A316&lt;=等额本金!$B$3*12,等额本金!$B$2/(等额本金!$B$3*12)+B316,0)</f>
        <v>0</v>
      </c>
      <c r="D316" s="1">
        <f>IF(A316&lt;=等额本金!$B$3*12,等额本金!$B$2*(等额本金!$B$3*12-A316)/(等额本金!$B$3*12),0)</f>
        <v>0</v>
      </c>
    </row>
    <row r="317" spans="1:4" x14ac:dyDescent="0.3">
      <c r="A317">
        <v>307</v>
      </c>
      <c r="B317" s="1">
        <f>IF(A317&lt;=等额本金!$B$3*12,等额本金!$B$2*(等额本金!$B$3*12-A317+1)/(等额本金!$B$3*12)*等额本金!$B$4/12,0)</f>
        <v>0</v>
      </c>
      <c r="C317" s="1">
        <f>IF(A317&lt;=等额本金!$B$3*12,等额本金!$B$2/(等额本金!$B$3*12)+B317,0)</f>
        <v>0</v>
      </c>
      <c r="D317" s="1">
        <f>IF(A317&lt;=等额本金!$B$3*12,等额本金!$B$2*(等额本金!$B$3*12-A317)/(等额本金!$B$3*12),0)</f>
        <v>0</v>
      </c>
    </row>
    <row r="318" spans="1:4" x14ac:dyDescent="0.3">
      <c r="A318">
        <v>308</v>
      </c>
      <c r="B318" s="1">
        <f>IF(A318&lt;=等额本金!$B$3*12,等额本金!$B$2*(等额本金!$B$3*12-A318+1)/(等额本金!$B$3*12)*等额本金!$B$4/12,0)</f>
        <v>0</v>
      </c>
      <c r="C318" s="1">
        <f>IF(A318&lt;=等额本金!$B$3*12,等额本金!$B$2/(等额本金!$B$3*12)+B318,0)</f>
        <v>0</v>
      </c>
      <c r="D318" s="1">
        <f>IF(A318&lt;=等额本金!$B$3*12,等额本金!$B$2*(等额本金!$B$3*12-A318)/(等额本金!$B$3*12),0)</f>
        <v>0</v>
      </c>
    </row>
    <row r="319" spans="1:4" x14ac:dyDescent="0.3">
      <c r="A319">
        <v>309</v>
      </c>
      <c r="B319" s="1">
        <f>IF(A319&lt;=等额本金!$B$3*12,等额本金!$B$2*(等额本金!$B$3*12-A319+1)/(等额本金!$B$3*12)*等额本金!$B$4/12,0)</f>
        <v>0</v>
      </c>
      <c r="C319" s="1">
        <f>IF(A319&lt;=等额本金!$B$3*12,等额本金!$B$2/(等额本金!$B$3*12)+B319,0)</f>
        <v>0</v>
      </c>
      <c r="D319" s="1">
        <f>IF(A319&lt;=等额本金!$B$3*12,等额本金!$B$2*(等额本金!$B$3*12-A319)/(等额本金!$B$3*12),0)</f>
        <v>0</v>
      </c>
    </row>
    <row r="320" spans="1:4" x14ac:dyDescent="0.3">
      <c r="A320">
        <v>310</v>
      </c>
      <c r="B320" s="1">
        <f>IF(A320&lt;=等额本金!$B$3*12,等额本金!$B$2*(等额本金!$B$3*12-A320+1)/(等额本金!$B$3*12)*等额本金!$B$4/12,0)</f>
        <v>0</v>
      </c>
      <c r="C320" s="1">
        <f>IF(A320&lt;=等额本金!$B$3*12,等额本金!$B$2/(等额本金!$B$3*12)+B320,0)</f>
        <v>0</v>
      </c>
      <c r="D320" s="1">
        <f>IF(A320&lt;=等额本金!$B$3*12,等额本金!$B$2*(等额本金!$B$3*12-A320)/(等额本金!$B$3*12),0)</f>
        <v>0</v>
      </c>
    </row>
    <row r="321" spans="1:4" x14ac:dyDescent="0.3">
      <c r="A321">
        <v>311</v>
      </c>
      <c r="B321" s="1">
        <f>IF(A321&lt;=等额本金!$B$3*12,等额本金!$B$2*(等额本金!$B$3*12-A321+1)/(等额本金!$B$3*12)*等额本金!$B$4/12,0)</f>
        <v>0</v>
      </c>
      <c r="C321" s="1">
        <f>IF(A321&lt;=等额本金!$B$3*12,等额本金!$B$2/(等额本金!$B$3*12)+B321,0)</f>
        <v>0</v>
      </c>
      <c r="D321" s="1">
        <f>IF(A321&lt;=等额本金!$B$3*12,等额本金!$B$2*(等额本金!$B$3*12-A321)/(等额本金!$B$3*12),0)</f>
        <v>0</v>
      </c>
    </row>
    <row r="322" spans="1:4" x14ac:dyDescent="0.3">
      <c r="A322">
        <v>312</v>
      </c>
      <c r="B322" s="1">
        <f>IF(A322&lt;=等额本金!$B$3*12,等额本金!$B$2*(等额本金!$B$3*12-A322+1)/(等额本金!$B$3*12)*等额本金!$B$4/12,0)</f>
        <v>0</v>
      </c>
      <c r="C322" s="1">
        <f>IF(A322&lt;=等额本金!$B$3*12,等额本金!$B$2/(等额本金!$B$3*12)+B322,0)</f>
        <v>0</v>
      </c>
      <c r="D322" s="1">
        <f>IF(A322&lt;=等额本金!$B$3*12,等额本金!$B$2*(等额本金!$B$3*12-A322)/(等额本金!$B$3*12),0)</f>
        <v>0</v>
      </c>
    </row>
    <row r="323" spans="1:4" x14ac:dyDescent="0.3">
      <c r="A323">
        <v>313</v>
      </c>
      <c r="B323" s="1">
        <f>IF(A323&lt;=等额本金!$B$3*12,等额本金!$B$2*(等额本金!$B$3*12-A323+1)/(等额本金!$B$3*12)*等额本金!$B$4/12,0)</f>
        <v>0</v>
      </c>
      <c r="C323" s="1">
        <f>IF(A323&lt;=等额本金!$B$3*12,等额本金!$B$2/(等额本金!$B$3*12)+B323,0)</f>
        <v>0</v>
      </c>
      <c r="D323" s="1">
        <f>IF(A323&lt;=等额本金!$B$3*12,等额本金!$B$2*(等额本金!$B$3*12-A323)/(等额本金!$B$3*12),0)</f>
        <v>0</v>
      </c>
    </row>
    <row r="324" spans="1:4" x14ac:dyDescent="0.3">
      <c r="A324">
        <v>314</v>
      </c>
      <c r="B324" s="1">
        <f>IF(A324&lt;=等额本金!$B$3*12,等额本金!$B$2*(等额本金!$B$3*12-A324+1)/(等额本金!$B$3*12)*等额本金!$B$4/12,0)</f>
        <v>0</v>
      </c>
      <c r="C324" s="1">
        <f>IF(A324&lt;=等额本金!$B$3*12,等额本金!$B$2/(等额本金!$B$3*12)+B324,0)</f>
        <v>0</v>
      </c>
      <c r="D324" s="1">
        <f>IF(A324&lt;=等额本金!$B$3*12,等额本金!$B$2*(等额本金!$B$3*12-A324)/(等额本金!$B$3*12),0)</f>
        <v>0</v>
      </c>
    </row>
    <row r="325" spans="1:4" x14ac:dyDescent="0.3">
      <c r="A325">
        <v>315</v>
      </c>
      <c r="B325" s="1">
        <f>IF(A325&lt;=等额本金!$B$3*12,等额本金!$B$2*(等额本金!$B$3*12-A325+1)/(等额本金!$B$3*12)*等额本金!$B$4/12,0)</f>
        <v>0</v>
      </c>
      <c r="C325" s="1">
        <f>IF(A325&lt;=等额本金!$B$3*12,等额本金!$B$2/(等额本金!$B$3*12)+B325,0)</f>
        <v>0</v>
      </c>
      <c r="D325" s="1">
        <f>IF(A325&lt;=等额本金!$B$3*12,等额本金!$B$2*(等额本金!$B$3*12-A325)/(等额本金!$B$3*12),0)</f>
        <v>0</v>
      </c>
    </row>
    <row r="326" spans="1:4" x14ac:dyDescent="0.3">
      <c r="A326">
        <v>316</v>
      </c>
      <c r="B326" s="1">
        <f>IF(A326&lt;=等额本金!$B$3*12,等额本金!$B$2*(等额本金!$B$3*12-A326+1)/(等额本金!$B$3*12)*等额本金!$B$4/12,0)</f>
        <v>0</v>
      </c>
      <c r="C326" s="1">
        <f>IF(A326&lt;=等额本金!$B$3*12,等额本金!$B$2/(等额本金!$B$3*12)+B326,0)</f>
        <v>0</v>
      </c>
      <c r="D326" s="1">
        <f>IF(A326&lt;=等额本金!$B$3*12,等额本金!$B$2*(等额本金!$B$3*12-A326)/(等额本金!$B$3*12),0)</f>
        <v>0</v>
      </c>
    </row>
    <row r="327" spans="1:4" x14ac:dyDescent="0.3">
      <c r="A327">
        <v>317</v>
      </c>
      <c r="B327" s="1">
        <f>IF(A327&lt;=等额本金!$B$3*12,等额本金!$B$2*(等额本金!$B$3*12-A327+1)/(等额本金!$B$3*12)*等额本金!$B$4/12,0)</f>
        <v>0</v>
      </c>
      <c r="C327" s="1">
        <f>IF(A327&lt;=等额本金!$B$3*12,等额本金!$B$2/(等额本金!$B$3*12)+B327,0)</f>
        <v>0</v>
      </c>
      <c r="D327" s="1">
        <f>IF(A327&lt;=等额本金!$B$3*12,等额本金!$B$2*(等额本金!$B$3*12-A327)/(等额本金!$B$3*12),0)</f>
        <v>0</v>
      </c>
    </row>
    <row r="328" spans="1:4" x14ac:dyDescent="0.3">
      <c r="A328">
        <v>318</v>
      </c>
      <c r="B328" s="1">
        <f>IF(A328&lt;=等额本金!$B$3*12,等额本金!$B$2*(等额本金!$B$3*12-A328+1)/(等额本金!$B$3*12)*等额本金!$B$4/12,0)</f>
        <v>0</v>
      </c>
      <c r="C328" s="1">
        <f>IF(A328&lt;=等额本金!$B$3*12,等额本金!$B$2/(等额本金!$B$3*12)+B328,0)</f>
        <v>0</v>
      </c>
      <c r="D328" s="1">
        <f>IF(A328&lt;=等额本金!$B$3*12,等额本金!$B$2*(等额本金!$B$3*12-A328)/(等额本金!$B$3*12),0)</f>
        <v>0</v>
      </c>
    </row>
    <row r="329" spans="1:4" x14ac:dyDescent="0.3">
      <c r="A329">
        <v>319</v>
      </c>
      <c r="B329" s="1">
        <f>IF(A329&lt;=等额本金!$B$3*12,等额本金!$B$2*(等额本金!$B$3*12-A329+1)/(等额本金!$B$3*12)*等额本金!$B$4/12,0)</f>
        <v>0</v>
      </c>
      <c r="C329" s="1">
        <f>IF(A329&lt;=等额本金!$B$3*12,等额本金!$B$2/(等额本金!$B$3*12)+B329,0)</f>
        <v>0</v>
      </c>
      <c r="D329" s="1">
        <f>IF(A329&lt;=等额本金!$B$3*12,等额本金!$B$2*(等额本金!$B$3*12-A329)/(等额本金!$B$3*12),0)</f>
        <v>0</v>
      </c>
    </row>
    <row r="330" spans="1:4" x14ac:dyDescent="0.3">
      <c r="A330">
        <v>320</v>
      </c>
      <c r="B330" s="1">
        <f>IF(A330&lt;=等额本金!$B$3*12,等额本金!$B$2*(等额本金!$B$3*12-A330+1)/(等额本金!$B$3*12)*等额本金!$B$4/12,0)</f>
        <v>0</v>
      </c>
      <c r="C330" s="1">
        <f>IF(A330&lt;=等额本金!$B$3*12,等额本金!$B$2/(等额本金!$B$3*12)+B330,0)</f>
        <v>0</v>
      </c>
      <c r="D330" s="1">
        <f>IF(A330&lt;=等额本金!$B$3*12,等额本金!$B$2*(等额本金!$B$3*12-A330)/(等额本金!$B$3*12),0)</f>
        <v>0</v>
      </c>
    </row>
    <row r="331" spans="1:4" x14ac:dyDescent="0.3">
      <c r="A331">
        <v>321</v>
      </c>
      <c r="B331" s="1">
        <f>IF(A331&lt;=等额本金!$B$3*12,等额本金!$B$2*(等额本金!$B$3*12-A331+1)/(等额本金!$B$3*12)*等额本金!$B$4/12,0)</f>
        <v>0</v>
      </c>
      <c r="C331" s="1">
        <f>IF(A331&lt;=等额本金!$B$3*12,等额本金!$B$2/(等额本金!$B$3*12)+B331,0)</f>
        <v>0</v>
      </c>
      <c r="D331" s="1">
        <f>IF(A331&lt;=等额本金!$B$3*12,等额本金!$B$2*(等额本金!$B$3*12-A331)/(等额本金!$B$3*12),0)</f>
        <v>0</v>
      </c>
    </row>
    <row r="332" spans="1:4" x14ac:dyDescent="0.3">
      <c r="A332">
        <v>322</v>
      </c>
      <c r="B332" s="1">
        <f>IF(A332&lt;=等额本金!$B$3*12,等额本金!$B$2*(等额本金!$B$3*12-A332+1)/(等额本金!$B$3*12)*等额本金!$B$4/12,0)</f>
        <v>0</v>
      </c>
      <c r="C332" s="1">
        <f>IF(A332&lt;=等额本金!$B$3*12,等额本金!$B$2/(等额本金!$B$3*12)+B332,0)</f>
        <v>0</v>
      </c>
      <c r="D332" s="1">
        <f>IF(A332&lt;=等额本金!$B$3*12,等额本金!$B$2*(等额本金!$B$3*12-A332)/(等额本金!$B$3*12),0)</f>
        <v>0</v>
      </c>
    </row>
    <row r="333" spans="1:4" x14ac:dyDescent="0.3">
      <c r="A333">
        <v>323</v>
      </c>
      <c r="B333" s="1">
        <f>IF(A333&lt;=等额本金!$B$3*12,等额本金!$B$2*(等额本金!$B$3*12-A333+1)/(等额本金!$B$3*12)*等额本金!$B$4/12,0)</f>
        <v>0</v>
      </c>
      <c r="C333" s="1">
        <f>IF(A333&lt;=等额本金!$B$3*12,等额本金!$B$2/(等额本金!$B$3*12)+B333,0)</f>
        <v>0</v>
      </c>
      <c r="D333" s="1">
        <f>IF(A333&lt;=等额本金!$B$3*12,等额本金!$B$2*(等额本金!$B$3*12-A333)/(等额本金!$B$3*12),0)</f>
        <v>0</v>
      </c>
    </row>
    <row r="334" spans="1:4" x14ac:dyDescent="0.3">
      <c r="A334">
        <v>324</v>
      </c>
      <c r="B334" s="1">
        <f>IF(A334&lt;=等额本金!$B$3*12,等额本金!$B$2*(等额本金!$B$3*12-A334+1)/(等额本金!$B$3*12)*等额本金!$B$4/12,0)</f>
        <v>0</v>
      </c>
      <c r="C334" s="1">
        <f>IF(A334&lt;=等额本金!$B$3*12,等额本金!$B$2/(等额本金!$B$3*12)+B334,0)</f>
        <v>0</v>
      </c>
      <c r="D334" s="1">
        <f>IF(A334&lt;=等额本金!$B$3*12,等额本金!$B$2*(等额本金!$B$3*12-A334)/(等额本金!$B$3*12),0)</f>
        <v>0</v>
      </c>
    </row>
    <row r="335" spans="1:4" x14ac:dyDescent="0.3">
      <c r="A335">
        <v>325</v>
      </c>
      <c r="B335" s="1">
        <f>IF(A335&lt;=等额本金!$B$3*12,等额本金!$B$2*(等额本金!$B$3*12-A335+1)/(等额本金!$B$3*12)*等额本金!$B$4/12,0)</f>
        <v>0</v>
      </c>
      <c r="C335" s="1">
        <f>IF(A335&lt;=等额本金!$B$3*12,等额本金!$B$2/(等额本金!$B$3*12)+B335,0)</f>
        <v>0</v>
      </c>
      <c r="D335" s="1">
        <f>IF(A335&lt;=等额本金!$B$3*12,等额本金!$B$2*(等额本金!$B$3*12-A335)/(等额本金!$B$3*12),0)</f>
        <v>0</v>
      </c>
    </row>
    <row r="336" spans="1:4" x14ac:dyDescent="0.3">
      <c r="A336">
        <v>326</v>
      </c>
      <c r="B336" s="1">
        <f>IF(A336&lt;=等额本金!$B$3*12,等额本金!$B$2*(等额本金!$B$3*12-A336+1)/(等额本金!$B$3*12)*等额本金!$B$4/12,0)</f>
        <v>0</v>
      </c>
      <c r="C336" s="1">
        <f>IF(A336&lt;=等额本金!$B$3*12,等额本金!$B$2/(等额本金!$B$3*12)+B336,0)</f>
        <v>0</v>
      </c>
      <c r="D336" s="1">
        <f>IF(A336&lt;=等额本金!$B$3*12,等额本金!$B$2*(等额本金!$B$3*12-A336)/(等额本金!$B$3*12),0)</f>
        <v>0</v>
      </c>
    </row>
    <row r="337" spans="1:4" x14ac:dyDescent="0.3">
      <c r="A337">
        <v>327</v>
      </c>
      <c r="B337" s="1">
        <f>IF(A337&lt;=等额本金!$B$3*12,等额本金!$B$2*(等额本金!$B$3*12-A337+1)/(等额本金!$B$3*12)*等额本金!$B$4/12,0)</f>
        <v>0</v>
      </c>
      <c r="C337" s="1">
        <f>IF(A337&lt;=等额本金!$B$3*12,等额本金!$B$2/(等额本金!$B$3*12)+B337,0)</f>
        <v>0</v>
      </c>
      <c r="D337" s="1">
        <f>IF(A337&lt;=等额本金!$B$3*12,等额本金!$B$2*(等额本金!$B$3*12-A337)/(等额本金!$B$3*12),0)</f>
        <v>0</v>
      </c>
    </row>
    <row r="338" spans="1:4" x14ac:dyDescent="0.3">
      <c r="A338">
        <v>328</v>
      </c>
      <c r="B338" s="1">
        <f>IF(A338&lt;=等额本金!$B$3*12,等额本金!$B$2*(等额本金!$B$3*12-A338+1)/(等额本金!$B$3*12)*等额本金!$B$4/12,0)</f>
        <v>0</v>
      </c>
      <c r="C338" s="1">
        <f>IF(A338&lt;=等额本金!$B$3*12,等额本金!$B$2/(等额本金!$B$3*12)+B338,0)</f>
        <v>0</v>
      </c>
      <c r="D338" s="1">
        <f>IF(A338&lt;=等额本金!$B$3*12,等额本金!$B$2*(等额本金!$B$3*12-A338)/(等额本金!$B$3*12),0)</f>
        <v>0</v>
      </c>
    </row>
    <row r="339" spans="1:4" x14ac:dyDescent="0.3">
      <c r="A339">
        <v>329</v>
      </c>
      <c r="B339" s="1">
        <f>IF(A339&lt;=等额本金!$B$3*12,等额本金!$B$2*(等额本金!$B$3*12-A339+1)/(等额本金!$B$3*12)*等额本金!$B$4/12,0)</f>
        <v>0</v>
      </c>
      <c r="C339" s="1">
        <f>IF(A339&lt;=等额本金!$B$3*12,等额本金!$B$2/(等额本金!$B$3*12)+B339,0)</f>
        <v>0</v>
      </c>
      <c r="D339" s="1">
        <f>IF(A339&lt;=等额本金!$B$3*12,等额本金!$B$2*(等额本金!$B$3*12-A339)/(等额本金!$B$3*12),0)</f>
        <v>0</v>
      </c>
    </row>
    <row r="340" spans="1:4" x14ac:dyDescent="0.3">
      <c r="A340">
        <v>330</v>
      </c>
      <c r="B340" s="1">
        <f>IF(A340&lt;=等额本金!$B$3*12,等额本金!$B$2*(等额本金!$B$3*12-A340+1)/(等额本金!$B$3*12)*等额本金!$B$4/12,0)</f>
        <v>0</v>
      </c>
      <c r="C340" s="1">
        <f>IF(A340&lt;=等额本金!$B$3*12,等额本金!$B$2/(等额本金!$B$3*12)+B340,0)</f>
        <v>0</v>
      </c>
      <c r="D340" s="1">
        <f>IF(A340&lt;=等额本金!$B$3*12,等额本金!$B$2*(等额本金!$B$3*12-A340)/(等额本金!$B$3*12),0)</f>
        <v>0</v>
      </c>
    </row>
    <row r="341" spans="1:4" x14ac:dyDescent="0.3">
      <c r="A341">
        <v>331</v>
      </c>
      <c r="B341" s="1">
        <f>IF(A341&lt;=等额本金!$B$3*12,等额本金!$B$2*(等额本金!$B$3*12-A341+1)/(等额本金!$B$3*12)*等额本金!$B$4/12,0)</f>
        <v>0</v>
      </c>
      <c r="C341" s="1">
        <f>IF(A341&lt;=等额本金!$B$3*12,等额本金!$B$2/(等额本金!$B$3*12)+B341,0)</f>
        <v>0</v>
      </c>
      <c r="D341" s="1">
        <f>IF(A341&lt;=等额本金!$B$3*12,等额本金!$B$2*(等额本金!$B$3*12-A341)/(等额本金!$B$3*12),0)</f>
        <v>0</v>
      </c>
    </row>
    <row r="342" spans="1:4" x14ac:dyDescent="0.3">
      <c r="A342">
        <v>332</v>
      </c>
      <c r="B342" s="1">
        <f>IF(A342&lt;=等额本金!$B$3*12,等额本金!$B$2*(等额本金!$B$3*12-A342+1)/(等额本金!$B$3*12)*等额本金!$B$4/12,0)</f>
        <v>0</v>
      </c>
      <c r="C342" s="1">
        <f>IF(A342&lt;=等额本金!$B$3*12,等额本金!$B$2/(等额本金!$B$3*12)+B342,0)</f>
        <v>0</v>
      </c>
      <c r="D342" s="1">
        <f>IF(A342&lt;=等额本金!$B$3*12,等额本金!$B$2*(等额本金!$B$3*12-A342)/(等额本金!$B$3*12),0)</f>
        <v>0</v>
      </c>
    </row>
    <row r="343" spans="1:4" x14ac:dyDescent="0.3">
      <c r="A343">
        <v>333</v>
      </c>
      <c r="B343" s="1">
        <f>IF(A343&lt;=等额本金!$B$3*12,等额本金!$B$2*(等额本金!$B$3*12-A343+1)/(等额本金!$B$3*12)*等额本金!$B$4/12,0)</f>
        <v>0</v>
      </c>
      <c r="C343" s="1">
        <f>IF(A343&lt;=等额本金!$B$3*12,等额本金!$B$2/(等额本金!$B$3*12)+B343,0)</f>
        <v>0</v>
      </c>
      <c r="D343" s="1">
        <f>IF(A343&lt;=等额本金!$B$3*12,等额本金!$B$2*(等额本金!$B$3*12-A343)/(等额本金!$B$3*12),0)</f>
        <v>0</v>
      </c>
    </row>
    <row r="344" spans="1:4" x14ac:dyDescent="0.3">
      <c r="A344">
        <v>334</v>
      </c>
      <c r="B344" s="1">
        <f>IF(A344&lt;=等额本金!$B$3*12,等额本金!$B$2*(等额本金!$B$3*12-A344+1)/(等额本金!$B$3*12)*等额本金!$B$4/12,0)</f>
        <v>0</v>
      </c>
      <c r="C344" s="1">
        <f>IF(A344&lt;=等额本金!$B$3*12,等额本金!$B$2/(等额本金!$B$3*12)+B344,0)</f>
        <v>0</v>
      </c>
      <c r="D344" s="1">
        <f>IF(A344&lt;=等额本金!$B$3*12,等额本金!$B$2*(等额本金!$B$3*12-A344)/(等额本金!$B$3*12),0)</f>
        <v>0</v>
      </c>
    </row>
    <row r="345" spans="1:4" x14ac:dyDescent="0.3">
      <c r="A345">
        <v>335</v>
      </c>
      <c r="B345" s="1">
        <f>IF(A345&lt;=等额本金!$B$3*12,等额本金!$B$2*(等额本金!$B$3*12-A345+1)/(等额本金!$B$3*12)*等额本金!$B$4/12,0)</f>
        <v>0</v>
      </c>
      <c r="C345" s="1">
        <f>IF(A345&lt;=等额本金!$B$3*12,等额本金!$B$2/(等额本金!$B$3*12)+B345,0)</f>
        <v>0</v>
      </c>
      <c r="D345" s="1">
        <f>IF(A345&lt;=等额本金!$B$3*12,等额本金!$B$2*(等额本金!$B$3*12-A345)/(等额本金!$B$3*12),0)</f>
        <v>0</v>
      </c>
    </row>
    <row r="346" spans="1:4" x14ac:dyDescent="0.3">
      <c r="A346">
        <v>336</v>
      </c>
      <c r="B346" s="1">
        <f>IF(A346&lt;=等额本金!$B$3*12,等额本金!$B$2*(等额本金!$B$3*12-A346+1)/(等额本金!$B$3*12)*等额本金!$B$4/12,0)</f>
        <v>0</v>
      </c>
      <c r="C346" s="1">
        <f>IF(A346&lt;=等额本金!$B$3*12,等额本金!$B$2/(等额本金!$B$3*12)+B346,0)</f>
        <v>0</v>
      </c>
      <c r="D346" s="1">
        <f>IF(A346&lt;=等额本金!$B$3*12,等额本金!$B$2*(等额本金!$B$3*12-A346)/(等额本金!$B$3*12),0)</f>
        <v>0</v>
      </c>
    </row>
    <row r="347" spans="1:4" x14ac:dyDescent="0.3">
      <c r="A347">
        <v>337</v>
      </c>
      <c r="B347" s="1">
        <f>IF(A347&lt;=等额本金!$B$3*12,等额本金!$B$2*(等额本金!$B$3*12-A347+1)/(等额本金!$B$3*12)*等额本金!$B$4/12,0)</f>
        <v>0</v>
      </c>
      <c r="C347" s="1">
        <f>IF(A347&lt;=等额本金!$B$3*12,等额本金!$B$2/(等额本金!$B$3*12)+B347,0)</f>
        <v>0</v>
      </c>
      <c r="D347" s="1">
        <f>IF(A347&lt;=等额本金!$B$3*12,等额本金!$B$2*(等额本金!$B$3*12-A347)/(等额本金!$B$3*12),0)</f>
        <v>0</v>
      </c>
    </row>
    <row r="348" spans="1:4" x14ac:dyDescent="0.3">
      <c r="A348">
        <v>338</v>
      </c>
      <c r="B348" s="1">
        <f>IF(A348&lt;=等额本金!$B$3*12,等额本金!$B$2*(等额本金!$B$3*12-A348+1)/(等额本金!$B$3*12)*等额本金!$B$4/12,0)</f>
        <v>0</v>
      </c>
      <c r="C348" s="1">
        <f>IF(A348&lt;=等额本金!$B$3*12,等额本金!$B$2/(等额本金!$B$3*12)+B348,0)</f>
        <v>0</v>
      </c>
      <c r="D348" s="1">
        <f>IF(A348&lt;=等额本金!$B$3*12,等额本金!$B$2*(等额本金!$B$3*12-A348)/(等额本金!$B$3*12),0)</f>
        <v>0</v>
      </c>
    </row>
    <row r="349" spans="1:4" x14ac:dyDescent="0.3">
      <c r="A349">
        <v>339</v>
      </c>
      <c r="B349" s="1">
        <f>IF(A349&lt;=等额本金!$B$3*12,等额本金!$B$2*(等额本金!$B$3*12-A349+1)/(等额本金!$B$3*12)*等额本金!$B$4/12,0)</f>
        <v>0</v>
      </c>
      <c r="C349" s="1">
        <f>IF(A349&lt;=等额本金!$B$3*12,等额本金!$B$2/(等额本金!$B$3*12)+B349,0)</f>
        <v>0</v>
      </c>
      <c r="D349" s="1">
        <f>IF(A349&lt;=等额本金!$B$3*12,等额本金!$B$2*(等额本金!$B$3*12-A349)/(等额本金!$B$3*12),0)</f>
        <v>0</v>
      </c>
    </row>
    <row r="350" spans="1:4" x14ac:dyDescent="0.3">
      <c r="A350">
        <v>340</v>
      </c>
      <c r="B350" s="1">
        <f>IF(A350&lt;=等额本金!$B$3*12,等额本金!$B$2*(等额本金!$B$3*12-A350+1)/(等额本金!$B$3*12)*等额本金!$B$4/12,0)</f>
        <v>0</v>
      </c>
      <c r="C350" s="1">
        <f>IF(A350&lt;=等额本金!$B$3*12,等额本金!$B$2/(等额本金!$B$3*12)+B350,0)</f>
        <v>0</v>
      </c>
      <c r="D350" s="1">
        <f>IF(A350&lt;=等额本金!$B$3*12,等额本金!$B$2*(等额本金!$B$3*12-A350)/(等额本金!$B$3*12),0)</f>
        <v>0</v>
      </c>
    </row>
    <row r="351" spans="1:4" x14ac:dyDescent="0.3">
      <c r="A351">
        <v>341</v>
      </c>
      <c r="B351" s="1">
        <f>IF(A351&lt;=等额本金!$B$3*12,等额本金!$B$2*(等额本金!$B$3*12-A351+1)/(等额本金!$B$3*12)*等额本金!$B$4/12,0)</f>
        <v>0</v>
      </c>
      <c r="C351" s="1">
        <f>IF(A351&lt;=等额本金!$B$3*12,等额本金!$B$2/(等额本金!$B$3*12)+B351,0)</f>
        <v>0</v>
      </c>
      <c r="D351" s="1">
        <f>IF(A351&lt;=等额本金!$B$3*12,等额本金!$B$2*(等额本金!$B$3*12-A351)/(等额本金!$B$3*12),0)</f>
        <v>0</v>
      </c>
    </row>
    <row r="352" spans="1:4" x14ac:dyDescent="0.3">
      <c r="A352">
        <v>342</v>
      </c>
      <c r="B352" s="1">
        <f>IF(A352&lt;=等额本金!$B$3*12,等额本金!$B$2*(等额本金!$B$3*12-A352+1)/(等额本金!$B$3*12)*等额本金!$B$4/12,0)</f>
        <v>0</v>
      </c>
      <c r="C352" s="1">
        <f>IF(A352&lt;=等额本金!$B$3*12,等额本金!$B$2/(等额本金!$B$3*12)+B352,0)</f>
        <v>0</v>
      </c>
      <c r="D352" s="1">
        <f>IF(A352&lt;=等额本金!$B$3*12,等额本金!$B$2*(等额本金!$B$3*12-A352)/(等额本金!$B$3*12),0)</f>
        <v>0</v>
      </c>
    </row>
    <row r="353" spans="1:4" x14ac:dyDescent="0.3">
      <c r="A353">
        <v>343</v>
      </c>
      <c r="B353" s="1">
        <f>IF(A353&lt;=等额本金!$B$3*12,等额本金!$B$2*(等额本金!$B$3*12-A353+1)/(等额本金!$B$3*12)*等额本金!$B$4/12,0)</f>
        <v>0</v>
      </c>
      <c r="C353" s="1">
        <f>IF(A353&lt;=等额本金!$B$3*12,等额本金!$B$2/(等额本金!$B$3*12)+B353,0)</f>
        <v>0</v>
      </c>
      <c r="D353" s="1">
        <f>IF(A353&lt;=等额本金!$B$3*12,等额本金!$B$2*(等额本金!$B$3*12-A353)/(等额本金!$B$3*12),0)</f>
        <v>0</v>
      </c>
    </row>
    <row r="354" spans="1:4" x14ac:dyDescent="0.3">
      <c r="A354">
        <v>344</v>
      </c>
      <c r="B354" s="1">
        <f>IF(A354&lt;=等额本金!$B$3*12,等额本金!$B$2*(等额本金!$B$3*12-A354+1)/(等额本金!$B$3*12)*等额本金!$B$4/12,0)</f>
        <v>0</v>
      </c>
      <c r="C354" s="1">
        <f>IF(A354&lt;=等额本金!$B$3*12,等额本金!$B$2/(等额本金!$B$3*12)+B354,0)</f>
        <v>0</v>
      </c>
      <c r="D354" s="1">
        <f>IF(A354&lt;=等额本金!$B$3*12,等额本金!$B$2*(等额本金!$B$3*12-A354)/(等额本金!$B$3*12),0)</f>
        <v>0</v>
      </c>
    </row>
    <row r="355" spans="1:4" x14ac:dyDescent="0.3">
      <c r="A355">
        <v>345</v>
      </c>
      <c r="B355" s="1">
        <f>IF(A355&lt;=等额本金!$B$3*12,等额本金!$B$2*(等额本金!$B$3*12-A355+1)/(等额本金!$B$3*12)*等额本金!$B$4/12,0)</f>
        <v>0</v>
      </c>
      <c r="C355" s="1">
        <f>IF(A355&lt;=等额本金!$B$3*12,等额本金!$B$2/(等额本金!$B$3*12)+B355,0)</f>
        <v>0</v>
      </c>
      <c r="D355" s="1">
        <f>IF(A355&lt;=等额本金!$B$3*12,等额本金!$B$2*(等额本金!$B$3*12-A355)/(等额本金!$B$3*12),0)</f>
        <v>0</v>
      </c>
    </row>
    <row r="356" spans="1:4" x14ac:dyDescent="0.3">
      <c r="A356">
        <v>346</v>
      </c>
      <c r="B356" s="1">
        <f>IF(A356&lt;=等额本金!$B$3*12,等额本金!$B$2*(等额本金!$B$3*12-A356+1)/(等额本金!$B$3*12)*等额本金!$B$4/12,0)</f>
        <v>0</v>
      </c>
      <c r="C356" s="1">
        <f>IF(A356&lt;=等额本金!$B$3*12,等额本金!$B$2/(等额本金!$B$3*12)+B356,0)</f>
        <v>0</v>
      </c>
      <c r="D356" s="1">
        <f>IF(A356&lt;=等额本金!$B$3*12,等额本金!$B$2*(等额本金!$B$3*12-A356)/(等额本金!$B$3*12),0)</f>
        <v>0</v>
      </c>
    </row>
    <row r="357" spans="1:4" x14ac:dyDescent="0.3">
      <c r="A357">
        <v>347</v>
      </c>
      <c r="B357" s="1">
        <f>IF(A357&lt;=等额本金!$B$3*12,等额本金!$B$2*(等额本金!$B$3*12-A357+1)/(等额本金!$B$3*12)*等额本金!$B$4/12,0)</f>
        <v>0</v>
      </c>
      <c r="C357" s="1">
        <f>IF(A357&lt;=等额本金!$B$3*12,等额本金!$B$2/(等额本金!$B$3*12)+B357,0)</f>
        <v>0</v>
      </c>
      <c r="D357" s="1">
        <f>IF(A357&lt;=等额本金!$B$3*12,等额本金!$B$2*(等额本金!$B$3*12-A357)/(等额本金!$B$3*12),0)</f>
        <v>0</v>
      </c>
    </row>
    <row r="358" spans="1:4" x14ac:dyDescent="0.3">
      <c r="A358">
        <v>348</v>
      </c>
      <c r="B358" s="1">
        <f>IF(A358&lt;=等额本金!$B$3*12,等额本金!$B$2*(等额本金!$B$3*12-A358+1)/(等额本金!$B$3*12)*等额本金!$B$4/12,0)</f>
        <v>0</v>
      </c>
      <c r="C358" s="1">
        <f>IF(A358&lt;=等额本金!$B$3*12,等额本金!$B$2/(等额本金!$B$3*12)+B358,0)</f>
        <v>0</v>
      </c>
      <c r="D358" s="1">
        <f>IF(A358&lt;=等额本金!$B$3*12,等额本金!$B$2*(等额本金!$B$3*12-A358)/(等额本金!$B$3*12),0)</f>
        <v>0</v>
      </c>
    </row>
    <row r="359" spans="1:4" x14ac:dyDescent="0.3">
      <c r="A359">
        <v>349</v>
      </c>
      <c r="B359" s="1">
        <f>IF(A359&lt;=等额本金!$B$3*12,等额本金!$B$2*(等额本金!$B$3*12-A359+1)/(等额本金!$B$3*12)*等额本金!$B$4/12,0)</f>
        <v>0</v>
      </c>
      <c r="C359" s="1">
        <f>IF(A359&lt;=等额本金!$B$3*12,等额本金!$B$2/(等额本金!$B$3*12)+B359,0)</f>
        <v>0</v>
      </c>
      <c r="D359" s="1">
        <f>IF(A359&lt;=等额本金!$B$3*12,等额本金!$B$2*(等额本金!$B$3*12-A359)/(等额本金!$B$3*12),0)</f>
        <v>0</v>
      </c>
    </row>
    <row r="360" spans="1:4" x14ac:dyDescent="0.3">
      <c r="A360">
        <v>350</v>
      </c>
      <c r="B360" s="1">
        <f>IF(A360&lt;=等额本金!$B$3*12,等额本金!$B$2*(等额本金!$B$3*12-A360+1)/(等额本金!$B$3*12)*等额本金!$B$4/12,0)</f>
        <v>0</v>
      </c>
      <c r="C360" s="1">
        <f>IF(A360&lt;=等额本金!$B$3*12,等额本金!$B$2/(等额本金!$B$3*12)+B360,0)</f>
        <v>0</v>
      </c>
      <c r="D360" s="1">
        <f>IF(A360&lt;=等额本金!$B$3*12,等额本金!$B$2*(等额本金!$B$3*12-A360)/(等额本金!$B$3*12),0)</f>
        <v>0</v>
      </c>
    </row>
    <row r="361" spans="1:4" x14ac:dyDescent="0.3">
      <c r="A361">
        <v>351</v>
      </c>
      <c r="B361" s="1">
        <f>IF(A361&lt;=等额本金!$B$3*12,等额本金!$B$2*(等额本金!$B$3*12-A361+1)/(等额本金!$B$3*12)*等额本金!$B$4/12,0)</f>
        <v>0</v>
      </c>
      <c r="C361" s="1">
        <f>IF(A361&lt;=等额本金!$B$3*12,等额本金!$B$2/(等额本金!$B$3*12)+B361,0)</f>
        <v>0</v>
      </c>
      <c r="D361" s="1">
        <f>IF(A361&lt;=等额本金!$B$3*12,等额本金!$B$2*(等额本金!$B$3*12-A361)/(等额本金!$B$3*12),0)</f>
        <v>0</v>
      </c>
    </row>
    <row r="362" spans="1:4" x14ac:dyDescent="0.3">
      <c r="A362">
        <v>352</v>
      </c>
      <c r="B362" s="1">
        <f>IF(A362&lt;=等额本金!$B$3*12,等额本金!$B$2*(等额本金!$B$3*12-A362+1)/(等额本金!$B$3*12)*等额本金!$B$4/12,0)</f>
        <v>0</v>
      </c>
      <c r="C362" s="1">
        <f>IF(A362&lt;=等额本金!$B$3*12,等额本金!$B$2/(等额本金!$B$3*12)+B362,0)</f>
        <v>0</v>
      </c>
      <c r="D362" s="1">
        <f>IF(A362&lt;=等额本金!$B$3*12,等额本金!$B$2*(等额本金!$B$3*12-A362)/(等额本金!$B$3*12),0)</f>
        <v>0</v>
      </c>
    </row>
    <row r="363" spans="1:4" x14ac:dyDescent="0.3">
      <c r="A363">
        <v>353</v>
      </c>
      <c r="B363" s="1">
        <f>IF(A363&lt;=等额本金!$B$3*12,等额本金!$B$2*(等额本金!$B$3*12-A363+1)/(等额本金!$B$3*12)*等额本金!$B$4/12,0)</f>
        <v>0</v>
      </c>
      <c r="C363" s="1">
        <f>IF(A363&lt;=等额本金!$B$3*12,等额本金!$B$2/(等额本金!$B$3*12)+B363,0)</f>
        <v>0</v>
      </c>
      <c r="D363" s="1">
        <f>IF(A363&lt;=等额本金!$B$3*12,等额本金!$B$2*(等额本金!$B$3*12-A363)/(等额本金!$B$3*12),0)</f>
        <v>0</v>
      </c>
    </row>
    <row r="364" spans="1:4" x14ac:dyDescent="0.3">
      <c r="A364">
        <v>354</v>
      </c>
      <c r="B364" s="1">
        <f>IF(A364&lt;=等额本金!$B$3*12,等额本金!$B$2*(等额本金!$B$3*12-A364+1)/(等额本金!$B$3*12)*等额本金!$B$4/12,0)</f>
        <v>0</v>
      </c>
      <c r="C364" s="1">
        <f>IF(A364&lt;=等额本金!$B$3*12,等额本金!$B$2/(等额本金!$B$3*12)+B364,0)</f>
        <v>0</v>
      </c>
      <c r="D364" s="1">
        <f>IF(A364&lt;=等额本金!$B$3*12,等额本金!$B$2*(等额本金!$B$3*12-A364)/(等额本金!$B$3*12),0)</f>
        <v>0</v>
      </c>
    </row>
    <row r="365" spans="1:4" x14ac:dyDescent="0.3">
      <c r="A365">
        <v>355</v>
      </c>
      <c r="B365" s="1">
        <f>IF(A365&lt;=等额本金!$B$3*12,等额本金!$B$2*(等额本金!$B$3*12-A365+1)/(等额本金!$B$3*12)*等额本金!$B$4/12,0)</f>
        <v>0</v>
      </c>
      <c r="C365" s="1">
        <f>IF(A365&lt;=等额本金!$B$3*12,等额本金!$B$2/(等额本金!$B$3*12)+B365,0)</f>
        <v>0</v>
      </c>
      <c r="D365" s="1">
        <f>IF(A365&lt;=等额本金!$B$3*12,等额本金!$B$2*(等额本金!$B$3*12-A365)/(等额本金!$B$3*12),0)</f>
        <v>0</v>
      </c>
    </row>
    <row r="366" spans="1:4" x14ac:dyDescent="0.3">
      <c r="A366">
        <v>356</v>
      </c>
      <c r="B366" s="1">
        <f>IF(A366&lt;=等额本金!$B$3*12,等额本金!$B$2*(等额本金!$B$3*12-A366+1)/(等额本金!$B$3*12)*等额本金!$B$4/12,0)</f>
        <v>0</v>
      </c>
      <c r="C366" s="1">
        <f>IF(A366&lt;=等额本金!$B$3*12,等额本金!$B$2/(等额本金!$B$3*12)+B366,0)</f>
        <v>0</v>
      </c>
      <c r="D366" s="1">
        <f>IF(A366&lt;=等额本金!$B$3*12,等额本金!$B$2*(等额本金!$B$3*12-A366)/(等额本金!$B$3*12),0)</f>
        <v>0</v>
      </c>
    </row>
    <row r="367" spans="1:4" x14ac:dyDescent="0.3">
      <c r="A367">
        <v>357</v>
      </c>
      <c r="B367" s="1">
        <f>IF(A367&lt;=等额本金!$B$3*12,等额本金!$B$2*(等额本金!$B$3*12-A367+1)/(等额本金!$B$3*12)*等额本金!$B$4/12,0)</f>
        <v>0</v>
      </c>
      <c r="C367" s="1">
        <f>IF(A367&lt;=等额本金!$B$3*12,等额本金!$B$2/(等额本金!$B$3*12)+B367,0)</f>
        <v>0</v>
      </c>
      <c r="D367" s="1">
        <f>IF(A367&lt;=等额本金!$B$3*12,等额本金!$B$2*(等额本金!$B$3*12-A367)/(等额本金!$B$3*12),0)</f>
        <v>0</v>
      </c>
    </row>
    <row r="368" spans="1:4" x14ac:dyDescent="0.3">
      <c r="A368">
        <v>358</v>
      </c>
      <c r="B368" s="1">
        <f>IF(A368&lt;=等额本金!$B$3*12,等额本金!$B$2*(等额本金!$B$3*12-A368+1)/(等额本金!$B$3*12)*等额本金!$B$4/12,0)</f>
        <v>0</v>
      </c>
      <c r="C368" s="1">
        <f>IF(A368&lt;=等额本金!$B$3*12,等额本金!$B$2/(等额本金!$B$3*12)+B368,0)</f>
        <v>0</v>
      </c>
      <c r="D368" s="1">
        <f>IF(A368&lt;=等额本金!$B$3*12,等额本金!$B$2*(等额本金!$B$3*12-A368)/(等额本金!$B$3*12),0)</f>
        <v>0</v>
      </c>
    </row>
    <row r="369" spans="1:4" x14ac:dyDescent="0.3">
      <c r="A369">
        <v>359</v>
      </c>
      <c r="B369" s="1">
        <f>IF(A369&lt;=等额本金!$B$3*12,等额本金!$B$2*(等额本金!$B$3*12-A369+1)/(等额本金!$B$3*12)*等额本金!$B$4/12,0)</f>
        <v>0</v>
      </c>
      <c r="C369" s="1">
        <f>IF(A369&lt;=等额本金!$B$3*12,等额本金!$B$2/(等额本金!$B$3*12)+B369,0)</f>
        <v>0</v>
      </c>
      <c r="D369" s="1">
        <f>IF(A369&lt;=等额本金!$B$3*12,等额本金!$B$2*(等额本金!$B$3*12-A369)/(等额本金!$B$3*12),0)</f>
        <v>0</v>
      </c>
    </row>
    <row r="370" spans="1:4" x14ac:dyDescent="0.3">
      <c r="A370">
        <v>360</v>
      </c>
      <c r="B370" s="1">
        <f>IF(A370&lt;=等额本金!$B$3*12,等额本金!$B$2*(等额本金!$B$3*12-A370+1)/(等额本金!$B$3*12)*等额本金!$B$4/12,0)</f>
        <v>0</v>
      </c>
      <c r="C370" s="1">
        <f>IF(A370&lt;=等额本金!$B$3*12,等额本金!$B$2/(等额本金!$B$3*12)+B370,0)</f>
        <v>0</v>
      </c>
      <c r="D370" s="1">
        <f>IF(A370&lt;=等额本金!$B$3*12,等额本金!$B$2*(等额本金!$B$3*12-A370)/(等额本金!$B$3*12),0)</f>
        <v>0</v>
      </c>
    </row>
  </sheetData>
  <sheetProtection sheet="1" objects="1" scenarios="1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输入贷款参数</vt:lpstr>
      <vt:lpstr>等额本息</vt:lpstr>
      <vt:lpstr>等额本金</vt:lpstr>
    </vt:vector>
  </TitlesOfParts>
  <Company>YNUFE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孙颖</dc:creator>
  <cp:lastModifiedBy>孙颖</cp:lastModifiedBy>
  <dcterms:created xsi:type="dcterms:W3CDTF">2021-11-14T16:44:37Z</dcterms:created>
  <dcterms:modified xsi:type="dcterms:W3CDTF">2021-11-14T18:43:16Z</dcterms:modified>
</cp:coreProperties>
</file>