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SCO D\Francisco\Trabajos\Paper ITCRM\Paper-ITCRM.SF\Archivos de trabajo\Datos\"/>
    </mc:Choice>
  </mc:AlternateContent>
  <xr:revisionPtr revIDLastSave="0" documentId="13_ncr:1_{AEFDB262-F85A-4503-9F9C-FB96FD9C40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CIOS COM" sheetId="6" r:id="rId1"/>
    <sheet name="top fob" sheetId="7" r:id="rId2"/>
    <sheet name="VALOR FOB" sheetId="1" r:id="rId3"/>
    <sheet name="Part_fob" sheetId="3" r:id="rId4"/>
    <sheet name="PESO NETO" sheetId="4" r:id="rId5"/>
    <sheet name="Part_peso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7" l="1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" i="7"/>
  <c r="AM26" i="7"/>
  <c r="BE26" i="7"/>
  <c r="R26" i="7"/>
  <c r="AX26" i="7"/>
  <c r="BF26" i="7"/>
  <c r="S26" i="7"/>
  <c r="AJ26" i="7"/>
  <c r="BI26" i="7"/>
  <c r="BS26" i="7"/>
  <c r="BV26" i="7"/>
  <c r="BT26" i="7"/>
  <c r="BK26" i="7"/>
  <c r="AW26" i="7"/>
  <c r="AZ26" i="7"/>
  <c r="AN26" i="7"/>
  <c r="BM26" i="7"/>
  <c r="BP26" i="7"/>
  <c r="BC26" i="7"/>
  <c r="AP26" i="7"/>
  <c r="AR26" i="7"/>
  <c r="BW26" i="7"/>
  <c r="CG26" i="7"/>
  <c r="CT26" i="7"/>
  <c r="BH26" i="7"/>
  <c r="BA26" i="7"/>
  <c r="CE26" i="7"/>
  <c r="BO26" i="7"/>
  <c r="CD26" i="7"/>
  <c r="BQ26" i="7"/>
  <c r="CS26" i="7"/>
  <c r="CA26" i="7"/>
  <c r="BY26" i="7"/>
  <c r="CQ26" i="7"/>
  <c r="U26" i="7"/>
  <c r="AT26" i="7"/>
  <c r="CI26" i="7"/>
  <c r="BZ26" i="7"/>
  <c r="BU26" i="7"/>
  <c r="BD26" i="7"/>
  <c r="CO26" i="7"/>
  <c r="BR26" i="7"/>
  <c r="CM26" i="7"/>
  <c r="CR26" i="7"/>
  <c r="DN26" i="7"/>
  <c r="DC26" i="7"/>
  <c r="CF26" i="7"/>
  <c r="CZ26" i="7"/>
  <c r="DO26" i="7"/>
  <c r="DT26" i="7"/>
  <c r="CK26" i="7"/>
  <c r="CY26" i="7"/>
  <c r="DV26" i="7"/>
  <c r="DB26" i="7"/>
  <c r="CV26" i="7"/>
  <c r="CL26" i="7"/>
  <c r="CB26" i="7"/>
  <c r="DS26" i="7"/>
  <c r="DK26" i="7"/>
  <c r="DF26" i="7"/>
  <c r="DZ26" i="7"/>
  <c r="FH26" i="7"/>
  <c r="EB26" i="7"/>
  <c r="DX26" i="7"/>
  <c r="ED26" i="7"/>
  <c r="EA26" i="7"/>
  <c r="FI26" i="7"/>
  <c r="AV26" i="7"/>
  <c r="EI26" i="7"/>
  <c r="DA26" i="7"/>
  <c r="DP26" i="7"/>
  <c r="EQ26" i="7"/>
  <c r="DD26" i="7"/>
  <c r="EO26" i="7"/>
  <c r="DG26" i="7"/>
  <c r="DU26" i="7"/>
  <c r="DJ26" i="7"/>
  <c r="CX26" i="7"/>
  <c r="DL26" i="7"/>
  <c r="BG26" i="7"/>
  <c r="CP26" i="7"/>
  <c r="DY26" i="7"/>
  <c r="FF26" i="7"/>
  <c r="EF26" i="7"/>
  <c r="EZ26" i="7"/>
  <c r="EH26" i="7"/>
  <c r="DW26" i="7"/>
  <c r="EG26" i="7"/>
  <c r="EK26" i="7"/>
  <c r="CW26" i="7"/>
  <c r="CJ26" i="7"/>
  <c r="FT26" i="7"/>
  <c r="ET26" i="7"/>
  <c r="BL26" i="7"/>
  <c r="FA26" i="7"/>
  <c r="CC26" i="7"/>
  <c r="EE26" i="7"/>
  <c r="DM26" i="7"/>
  <c r="CU26" i="7"/>
  <c r="Q26" i="7"/>
  <c r="ER26" i="7"/>
  <c r="FQ26" i="7"/>
  <c r="EC26" i="7"/>
  <c r="DE26" i="7"/>
  <c r="EX26" i="7"/>
  <c r="DH26" i="7"/>
  <c r="FL26" i="7"/>
  <c r="DQ26" i="7"/>
  <c r="EU26" i="7"/>
  <c r="BX26" i="7"/>
  <c r="GD26" i="7"/>
  <c r="FK26" i="7"/>
  <c r="CH26" i="7"/>
  <c r="EL26" i="7"/>
  <c r="EM26" i="7"/>
  <c r="FC26" i="7"/>
  <c r="FD26" i="7"/>
  <c r="FM26" i="7"/>
  <c r="FP26" i="7"/>
  <c r="FJ26" i="7"/>
  <c r="GW26" i="7"/>
  <c r="EW26" i="7"/>
  <c r="GH26" i="7"/>
  <c r="GE26" i="7"/>
  <c r="EV26" i="7"/>
  <c r="EN26" i="7"/>
  <c r="FN26" i="7"/>
  <c r="GR26" i="7"/>
  <c r="CN26" i="7"/>
  <c r="FB26" i="7"/>
  <c r="DR26" i="7"/>
  <c r="GN26" i="7"/>
  <c r="DI26" i="7"/>
  <c r="EP26" i="7"/>
  <c r="FO26" i="7"/>
  <c r="FG26" i="7"/>
  <c r="GF26" i="7"/>
  <c r="FY26" i="7"/>
  <c r="FU26" i="7"/>
  <c r="FR26" i="7"/>
  <c r="FS26" i="7"/>
  <c r="GO26" i="7"/>
  <c r="GQ26" i="7"/>
  <c r="FX26" i="7"/>
  <c r="GU26" i="7"/>
  <c r="GC26" i="7"/>
  <c r="FE26" i="7"/>
  <c r="GB26" i="7"/>
  <c r="GJ26" i="7"/>
  <c r="GT26" i="7"/>
  <c r="GV26" i="7"/>
  <c r="GP26" i="7"/>
  <c r="GI26" i="7"/>
  <c r="FV26" i="7"/>
  <c r="ES26" i="7"/>
  <c r="FW26" i="7"/>
  <c r="EY26" i="7"/>
  <c r="FZ26" i="7"/>
  <c r="GG26" i="7"/>
  <c r="GS26" i="7"/>
  <c r="GL26" i="7"/>
  <c r="GA26" i="7"/>
  <c r="GK26" i="7"/>
  <c r="GM26" i="7"/>
  <c r="EJ26" i="7"/>
  <c r="C26" i="7"/>
  <c r="G26" i="7"/>
  <c r="B26" i="7"/>
  <c r="I26" i="7"/>
  <c r="M26" i="7"/>
  <c r="L26" i="7"/>
  <c r="AG26" i="7"/>
  <c r="E26" i="7"/>
  <c r="AI26" i="7"/>
  <c r="F26" i="7"/>
  <c r="H26" i="7"/>
  <c r="J26" i="7"/>
  <c r="P26" i="7"/>
  <c r="W26" i="7"/>
  <c r="K26" i="7"/>
  <c r="AA26" i="7"/>
  <c r="O26" i="7"/>
  <c r="AF26" i="7"/>
  <c r="AL26" i="7"/>
  <c r="N26" i="7"/>
  <c r="AS26" i="7"/>
  <c r="X26" i="7"/>
  <c r="V26" i="7"/>
  <c r="AH26" i="7"/>
  <c r="AO26" i="7"/>
  <c r="AE26" i="7"/>
  <c r="AD26" i="7"/>
  <c r="BN26" i="7"/>
  <c r="AU26" i="7"/>
  <c r="Y26" i="7"/>
  <c r="Z26" i="7"/>
  <c r="BB26" i="7"/>
  <c r="AY26" i="7"/>
  <c r="BJ26" i="7"/>
  <c r="AB26" i="7"/>
  <c r="AQ26" i="7"/>
  <c r="AK26" i="7"/>
  <c r="T26" i="7"/>
  <c r="D26" i="7"/>
  <c r="AF3" i="3"/>
  <c r="AF4" i="3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S26" i="5" s="1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D3" i="5"/>
  <c r="D4" i="5"/>
  <c r="D5" i="5"/>
  <c r="D6" i="5"/>
  <c r="D7" i="5"/>
  <c r="D8" i="5"/>
  <c r="C8" i="5" s="1"/>
  <c r="D9" i="5"/>
  <c r="D10" i="5"/>
  <c r="D11" i="5"/>
  <c r="D12" i="5"/>
  <c r="D13" i="5"/>
  <c r="D14" i="5"/>
  <c r="D15" i="5"/>
  <c r="D16" i="5"/>
  <c r="C16" i="5" s="1"/>
  <c r="D17" i="5"/>
  <c r="D18" i="5"/>
  <c r="D19" i="5"/>
  <c r="D20" i="5"/>
  <c r="D21" i="5"/>
  <c r="D22" i="5"/>
  <c r="D23" i="5"/>
  <c r="D24" i="5"/>
  <c r="C24" i="5" s="1"/>
  <c r="D25" i="5"/>
  <c r="D2" i="5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C13" i="3" l="1"/>
  <c r="C21" i="3"/>
  <c r="C23" i="5"/>
  <c r="P26" i="5"/>
  <c r="AC26" i="5"/>
  <c r="M26" i="5"/>
  <c r="R26" i="5"/>
  <c r="C22" i="5"/>
  <c r="AG26" i="5"/>
  <c r="Q26" i="5"/>
  <c r="C21" i="5"/>
  <c r="C20" i="5"/>
  <c r="O26" i="5"/>
  <c r="C19" i="5"/>
  <c r="C11" i="5"/>
  <c r="C3" i="5"/>
  <c r="E26" i="5"/>
  <c r="AD26" i="5"/>
  <c r="V26" i="5"/>
  <c r="N26" i="5"/>
  <c r="F26" i="5"/>
  <c r="AA26" i="5"/>
  <c r="C15" i="5"/>
  <c r="X26" i="5"/>
  <c r="U26" i="5"/>
  <c r="Z26" i="5"/>
  <c r="C6" i="5"/>
  <c r="Y26" i="5"/>
  <c r="C5" i="5"/>
  <c r="C4" i="5"/>
  <c r="G26" i="5"/>
  <c r="C2" i="5"/>
  <c r="C18" i="5"/>
  <c r="C10" i="5"/>
  <c r="K26" i="5"/>
  <c r="C7" i="5"/>
  <c r="AF26" i="5"/>
  <c r="H26" i="5"/>
  <c r="AH26" i="5"/>
  <c r="J26" i="5"/>
  <c r="C14" i="5"/>
  <c r="I26" i="5"/>
  <c r="C13" i="5"/>
  <c r="C12" i="5"/>
  <c r="AE26" i="5"/>
  <c r="W26" i="5"/>
  <c r="C25" i="5"/>
  <c r="C17" i="5"/>
  <c r="C9" i="5"/>
  <c r="AB26" i="5"/>
  <c r="T26" i="5"/>
  <c r="L26" i="5"/>
  <c r="C5" i="3"/>
  <c r="C24" i="3"/>
  <c r="C16" i="3"/>
  <c r="C8" i="3"/>
  <c r="C25" i="3"/>
  <c r="C19" i="3"/>
  <c r="C17" i="3"/>
  <c r="C11" i="3"/>
  <c r="C9" i="3"/>
  <c r="C3" i="3"/>
  <c r="C14" i="3"/>
  <c r="C6" i="3"/>
  <c r="C22" i="3"/>
  <c r="C20" i="3"/>
  <c r="C12" i="3"/>
  <c r="C4" i="3"/>
  <c r="C15" i="3"/>
  <c r="C2" i="3"/>
  <c r="C23" i="3"/>
  <c r="C7" i="3"/>
  <c r="C18" i="3"/>
  <c r="C10" i="3"/>
  <c r="D26" i="5"/>
  <c r="P26" i="3"/>
  <c r="Z26" i="3"/>
  <c r="AE26" i="3"/>
  <c r="W26" i="3"/>
  <c r="O26" i="3"/>
  <c r="X26" i="3"/>
  <c r="AC26" i="3"/>
  <c r="V26" i="3"/>
  <c r="AD26" i="3"/>
  <c r="S26" i="3"/>
  <c r="H26" i="3"/>
  <c r="AB26" i="3"/>
  <c r="U26" i="3"/>
  <c r="N26" i="3"/>
  <c r="G26" i="3"/>
  <c r="AA26" i="3"/>
  <c r="T26" i="3"/>
  <c r="M26" i="3"/>
  <c r="F26" i="3"/>
  <c r="L26" i="3"/>
  <c r="E26" i="3"/>
  <c r="Y26" i="3"/>
  <c r="R26" i="3"/>
  <c r="K26" i="3"/>
  <c r="D26" i="3"/>
  <c r="AF26" i="3"/>
  <c r="Q26" i="3"/>
  <c r="J26" i="3"/>
  <c r="I26" i="3"/>
  <c r="C26" i="3" l="1"/>
  <c r="C26" i="5"/>
</calcChain>
</file>

<file path=xl/sharedStrings.xml><?xml version="1.0" encoding="utf-8"?>
<sst xmlns="http://schemas.openxmlformats.org/spreadsheetml/2006/main" count="678" uniqueCount="243">
  <si>
    <t>anio</t>
  </si>
  <si>
    <t>NA</t>
  </si>
  <si>
    <t>TOTAL</t>
  </si>
  <si>
    <t>Argelia</t>
  </si>
  <si>
    <t>Egipto</t>
  </si>
  <si>
    <t>Sudáfrica</t>
  </si>
  <si>
    <t>Brasil</t>
  </si>
  <si>
    <t>Colombia</t>
  </si>
  <si>
    <t>Chile</t>
  </si>
  <si>
    <t>Ecuador</t>
  </si>
  <si>
    <t>Estados Unidos</t>
  </si>
  <si>
    <t>México</t>
  </si>
  <si>
    <t>Perú</t>
  </si>
  <si>
    <t>Uruguay</t>
  </si>
  <si>
    <t>Venezuela</t>
  </si>
  <si>
    <t>Arabia Saudita</t>
  </si>
  <si>
    <t>Corea Republicana</t>
  </si>
  <si>
    <t>China</t>
  </si>
  <si>
    <t>Filipinas</t>
  </si>
  <si>
    <t>India</t>
  </si>
  <si>
    <t>Indonesia</t>
  </si>
  <si>
    <t>Japón</t>
  </si>
  <si>
    <t>Malasia</t>
  </si>
  <si>
    <t>Tailandia</t>
  </si>
  <si>
    <t>Vietnam</t>
  </si>
  <si>
    <t>Bangladesh</t>
  </si>
  <si>
    <t>Bélgica</t>
  </si>
  <si>
    <t>Dinamarca</t>
  </si>
  <si>
    <t>España</t>
  </si>
  <si>
    <t>Irlanda</t>
  </si>
  <si>
    <t>Italia</t>
  </si>
  <si>
    <t>Países Bajos</t>
  </si>
  <si>
    <t>Polonia</t>
  </si>
  <si>
    <t>Reino Unido</t>
  </si>
  <si>
    <t>Turquía</t>
  </si>
  <si>
    <t>República Federal de Alemania</t>
  </si>
  <si>
    <t>Australia</t>
  </si>
  <si>
    <t>Irán</t>
  </si>
  <si>
    <t>2024</t>
  </si>
  <si>
    <t>(en Dólares)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</si>
  <si>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</si>
  <si>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</si>
  <si>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</si>
  <si>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</si>
  <si>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</si>
  <si>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</si>
  <si>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</si>
  <si>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</si>
  <si>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</si>
  <si>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</si>
  <si>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</si>
  <si>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</si>
  <si>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</si>
  <si>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</si>
  <si>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</si>
  <si>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</si>
  <si>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</si>
  <si>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</si>
  <si>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</si>
  <si>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</si>
  <si>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</si>
  <si>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</si>
  <si>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</si>
  <si>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(en Kilos)</t>
  </si>
  <si>
    <t>en dolares</t>
  </si>
  <si>
    <t>en kilos</t>
  </si>
  <si>
    <t>TOTAL PART</t>
  </si>
  <si>
    <t>LISTA DE SOCIOS COMERCIALES QUE POSEEN UNA PARTICIPACION SUPERIOR AL 2%</t>
  </si>
  <si>
    <t>AÑOS CON UNA PARTICIPACION SUPERIOR AL 2%</t>
  </si>
  <si>
    <t>Burkina Faso</t>
  </si>
  <si>
    <t>Camerún</t>
  </si>
  <si>
    <t>Congo</t>
  </si>
  <si>
    <t>Rep. Democrática del Congo (ex Zaire)</t>
  </si>
  <si>
    <t>Costa de Marfil</t>
  </si>
  <si>
    <t>Benin</t>
  </si>
  <si>
    <t>Gabón</t>
  </si>
  <si>
    <t>Gambia</t>
  </si>
  <si>
    <t>Ghana</t>
  </si>
  <si>
    <t>Guinea</t>
  </si>
  <si>
    <t>Guinea Ecuatorial</t>
  </si>
  <si>
    <t>Kenya</t>
  </si>
  <si>
    <t>Liberia</t>
  </si>
  <si>
    <t>Libia</t>
  </si>
  <si>
    <t>Mali</t>
  </si>
  <si>
    <t>Marruecos</t>
  </si>
  <si>
    <t>Mauricio</t>
  </si>
  <si>
    <t>Mauritania</t>
  </si>
  <si>
    <t>Níger</t>
  </si>
  <si>
    <t>Nigeria</t>
  </si>
  <si>
    <t>Senegal</t>
  </si>
  <si>
    <t>Sierra Leona</t>
  </si>
  <si>
    <t>Tanzania</t>
  </si>
  <si>
    <t>Togo</t>
  </si>
  <si>
    <t>Túnez</t>
  </si>
  <si>
    <t>Uganda</t>
  </si>
  <si>
    <t>Angola</t>
  </si>
  <si>
    <t>Cabo Verde</t>
  </si>
  <si>
    <t>Mozambique</t>
  </si>
  <si>
    <t>Djibouti</t>
  </si>
  <si>
    <t>Barbados</t>
  </si>
  <si>
    <t>Bolivia</t>
  </si>
  <si>
    <t>Canadá</t>
  </si>
  <si>
    <t>Costa Rica</t>
  </si>
  <si>
    <t>Cuba</t>
  </si>
  <si>
    <t>República Dominicana</t>
  </si>
  <si>
    <t>El Salvador</t>
  </si>
  <si>
    <t>Guatemala</t>
  </si>
  <si>
    <t>Guyana</t>
  </si>
  <si>
    <t>Honduras</t>
  </si>
  <si>
    <t>Jamaica</t>
  </si>
  <si>
    <t>Nicaragua</t>
  </si>
  <si>
    <t>Panamá</t>
  </si>
  <si>
    <t>Paraguay</t>
  </si>
  <si>
    <t>Puerto Rico(Estado Asociado)</t>
  </si>
  <si>
    <t>Trinidad y Tobago</t>
  </si>
  <si>
    <t>Suriname</t>
  </si>
  <si>
    <t>Bahrein</t>
  </si>
  <si>
    <t>Camboya (ex Kampuchea)</t>
  </si>
  <si>
    <t>Taiwan</t>
  </si>
  <si>
    <t>Iraq</t>
  </si>
  <si>
    <t>Israel</t>
  </si>
  <si>
    <t>Jordania</t>
  </si>
  <si>
    <t>Qatar</t>
  </si>
  <si>
    <t>Kuwait</t>
  </si>
  <si>
    <t>Líbano</t>
  </si>
  <si>
    <t>Omán</t>
  </si>
  <si>
    <t>Nepal</t>
  </si>
  <si>
    <t>Emiratos Arabes Unidos</t>
  </si>
  <si>
    <t>Paquistán</t>
  </si>
  <si>
    <t>Singapur</t>
  </si>
  <si>
    <t>Siria</t>
  </si>
  <si>
    <t>Hong Kong</t>
  </si>
  <si>
    <t>Brunei</t>
  </si>
  <si>
    <t>República de Yemen</t>
  </si>
  <si>
    <t>Georgia</t>
  </si>
  <si>
    <t>Kazajstán</t>
  </si>
  <si>
    <t>Albania</t>
  </si>
  <si>
    <t>Austria</t>
  </si>
  <si>
    <t>Bulgaria</t>
  </si>
  <si>
    <t>Finlandia</t>
  </si>
  <si>
    <t>Francia</t>
  </si>
  <si>
    <t>Grecia</t>
  </si>
  <si>
    <t>Hungría</t>
  </si>
  <si>
    <t>Malta</t>
  </si>
  <si>
    <t>Noruega</t>
  </si>
  <si>
    <t>Portugal</t>
  </si>
  <si>
    <t>Rumania</t>
  </si>
  <si>
    <t>Suecia</t>
  </si>
  <si>
    <t>Suiza</t>
  </si>
  <si>
    <t>Chipre</t>
  </si>
  <si>
    <t>Bielorrusia</t>
  </si>
  <si>
    <t>Estonia</t>
  </si>
  <si>
    <t>Letonia</t>
  </si>
  <si>
    <t>Lituania</t>
  </si>
  <si>
    <t>Moldavia</t>
  </si>
  <si>
    <t>Rusia</t>
  </si>
  <si>
    <t>Ucrania</t>
  </si>
  <si>
    <t>Bosnia Herzegovina</t>
  </si>
  <si>
    <t>Croacia</t>
  </si>
  <si>
    <t>Eslovaquia</t>
  </si>
  <si>
    <t>Eslovenia</t>
  </si>
  <si>
    <t>Macedonia</t>
  </si>
  <si>
    <t>República Checa</t>
  </si>
  <si>
    <t>Montenegro</t>
  </si>
  <si>
    <t>Serbia</t>
  </si>
  <si>
    <t>Yugoeslavia (Serbia, Montenegro)</t>
  </si>
  <si>
    <t>Nueva Zelanda</t>
  </si>
  <si>
    <t>Demás países</t>
  </si>
  <si>
    <t>Madagascar</t>
  </si>
  <si>
    <t>Malawi</t>
  </si>
  <si>
    <t>Etiopía</t>
  </si>
  <si>
    <t>Haití</t>
  </si>
  <si>
    <t>Armenia</t>
  </si>
  <si>
    <t>Burundi</t>
  </si>
  <si>
    <t>Rwanda</t>
  </si>
  <si>
    <t>Sudán</t>
  </si>
  <si>
    <t>Curazao</t>
  </si>
  <si>
    <t>Sri Lanka</t>
  </si>
  <si>
    <t>Territorios Autónomos Palestinos (Gaza y Jericó)</t>
  </si>
  <si>
    <t>Aruba</t>
  </si>
  <si>
    <t>Punta Arenas (Chile)</t>
  </si>
  <si>
    <t>Antillas Holandesas</t>
  </si>
  <si>
    <t>Lesotho</t>
  </si>
  <si>
    <t>Zambia</t>
  </si>
  <si>
    <t>Territorios vinculados a Francia</t>
  </si>
  <si>
    <t>Namibia</t>
  </si>
  <si>
    <t>Territorios vinculados a Estados Unidos</t>
  </si>
  <si>
    <t>San Vicente y las Granadinas</t>
  </si>
  <si>
    <t>Grenada</t>
  </si>
  <si>
    <t>Iquique (Chile)</t>
  </si>
  <si>
    <t>Colonia (Uruguay)</t>
  </si>
  <si>
    <t>Afganistán</t>
  </si>
  <si>
    <t>Indeterminado (Europa)</t>
  </si>
  <si>
    <t>Fiji</t>
  </si>
  <si>
    <t>Islas Salomón</t>
  </si>
  <si>
    <t>Botswana</t>
  </si>
  <si>
    <t>Chad</t>
  </si>
  <si>
    <t>Zimbabwe</t>
  </si>
  <si>
    <t>Eritrea</t>
  </si>
  <si>
    <t>Sudán del Sur</t>
  </si>
  <si>
    <t>Territorios vinculados al Reino Unido</t>
  </si>
  <si>
    <t>Santa Lucía</t>
  </si>
  <si>
    <t>Bahamas</t>
  </si>
  <si>
    <t>Florida (Uruguay)</t>
  </si>
  <si>
    <t>Uzbekistán</t>
  </si>
  <si>
    <t>Luxemburgo</t>
  </si>
  <si>
    <t>Belice</t>
  </si>
  <si>
    <t>San Cristóbal y Nevis</t>
  </si>
  <si>
    <t>Maldivas</t>
  </si>
  <si>
    <t>Samoa Occidental</t>
  </si>
  <si>
    <t>Papua Nueva Guinea</t>
  </si>
  <si>
    <t>Guinea Bissau</t>
  </si>
  <si>
    <t>Dominica</t>
  </si>
  <si>
    <t>Nueva Palmira (Uruguay)</t>
  </si>
  <si>
    <t>Seychelles</t>
  </si>
  <si>
    <t>Antigua y Barbuda</t>
  </si>
  <si>
    <t>Macao</t>
  </si>
  <si>
    <t>República Centroafricana</t>
  </si>
  <si>
    <t>Territorios vinculados a España</t>
  </si>
  <si>
    <t>Comoras</t>
  </si>
  <si>
    <t>Santo Tomé y Príncipe</t>
  </si>
  <si>
    <t>Islandia</t>
  </si>
  <si>
    <t>Resto Países (*)</t>
  </si>
  <si>
    <t>Zonamérica (ex Montevideo) (Uruguay)</t>
  </si>
  <si>
    <t>Río Negro (Uruguay)</t>
  </si>
  <si>
    <t>Islas Marshall</t>
  </si>
  <si>
    <t>Malí</t>
  </si>
  <si>
    <t>Territ. vinc. al Reino Unido</t>
  </si>
  <si>
    <t>Zonamérica (ex Montevideo)</t>
  </si>
  <si>
    <t>Azerbaidzhan</t>
  </si>
  <si>
    <t>Gaza y Jericó</t>
  </si>
  <si>
    <t>Andorra</t>
  </si>
  <si>
    <t>Swazilandia</t>
  </si>
  <si>
    <t>Moldova</t>
  </si>
  <si>
    <t>Territorios vinculados a EE.UU.</t>
  </si>
  <si>
    <t>Libertad (Uruguay)</t>
  </si>
  <si>
    <t>Territ. vinc. a Países Bajos</t>
  </si>
  <si>
    <t>promedio</t>
  </si>
  <si>
    <t>suma</t>
  </si>
  <si>
    <t>columna A</t>
  </si>
  <si>
    <t>TOP que acumula el 80% EN PROMEDIO</t>
  </si>
  <si>
    <t>Países que están presentes en una metodología y no en la otra.</t>
  </si>
  <si>
    <t>Comparación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</si>
</sst>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/>
    <xf numFmtId="9" fontId="0" fillId="0" borderId="0" xfId="0" applyNumberFormat="1"/>
    <xf numFmtId="0" fontId="1" fillId="0" borderId="0" xfId="0" applyFont="1"/>
    <xf numFmtId="0" fontId="4" fillId="2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121E-4C95-407A-A5D1-7B0917DADC02}">
  <dimension ref="A1:O34"/>
  <sheetViews>
    <sheetView tabSelected="1" zoomScaleNormal="100" workbookViewId="0">
      <selection activeCell="H2" sqref="H2"/>
    </sheetView>
  </sheetViews>
  <sheetFormatPr baseColWidth="10" defaultRowHeight="15" x14ac:dyDescent="0.25"/>
  <cols>
    <col min="1" max="2" width="28.85546875" customWidth="1"/>
    <col min="3" max="3" width="1.7109375" customWidth="1"/>
    <col min="4" max="5" width="28.85546875" customWidth="1"/>
    <col min="6" max="7" width="2.42578125" customWidth="1"/>
    <col min="8" max="9" width="28.85546875" bestFit="1" customWidth="1"/>
  </cols>
  <sheetData>
    <row r="1" spans="1:15" ht="15.75" thickBot="1" x14ac:dyDescent="0.3">
      <c r="H1" s="21" t="s">
        <v>242</v>
      </c>
      <c r="I1" s="22"/>
    </row>
    <row r="2" spans="1:15" s="8" customFormat="1" ht="60.75" thickTop="1" x14ac:dyDescent="0.25">
      <c r="A2" s="9" t="s">
        <v>67</v>
      </c>
      <c r="B2" s="9" t="s">
        <v>68</v>
      </c>
      <c r="C2" s="9"/>
      <c r="D2" s="9" t="s">
        <v>67</v>
      </c>
      <c r="E2" s="9" t="s">
        <v>68</v>
      </c>
      <c r="H2" s="25" t="s">
        <v>239</v>
      </c>
      <c r="I2" s="14" t="s">
        <v>240</v>
      </c>
      <c r="L2" s="13"/>
      <c r="M2" s="26" t="s">
        <v>241</v>
      </c>
      <c r="N2" s="26"/>
      <c r="O2" s="26"/>
    </row>
    <row r="3" spans="1:15" x14ac:dyDescent="0.25">
      <c r="A3" s="23" t="s">
        <v>64</v>
      </c>
      <c r="B3" s="23"/>
      <c r="D3" s="24" t="s">
        <v>65</v>
      </c>
      <c r="E3" s="24"/>
      <c r="H3" s="15" t="s">
        <v>3</v>
      </c>
      <c r="I3" s="16" t="s">
        <v>15</v>
      </c>
    </row>
    <row r="4" spans="1:15" x14ac:dyDescent="0.25">
      <c r="A4" s="2" t="s">
        <v>3</v>
      </c>
      <c r="B4">
        <v>19</v>
      </c>
      <c r="D4" s="2" t="s">
        <v>3</v>
      </c>
      <c r="E4">
        <v>20</v>
      </c>
      <c r="H4" s="15" t="s">
        <v>25</v>
      </c>
      <c r="I4" s="17" t="s">
        <v>3</v>
      </c>
    </row>
    <row r="5" spans="1:15" x14ac:dyDescent="0.25">
      <c r="A5" s="2" t="s">
        <v>4</v>
      </c>
      <c r="B5">
        <v>18</v>
      </c>
      <c r="D5" s="2" t="s">
        <v>4</v>
      </c>
      <c r="E5">
        <v>19</v>
      </c>
      <c r="H5" s="15" t="s">
        <v>6</v>
      </c>
      <c r="I5" s="17" t="s">
        <v>25</v>
      </c>
    </row>
    <row r="6" spans="1:15" x14ac:dyDescent="0.25">
      <c r="A6" s="3" t="s">
        <v>5</v>
      </c>
      <c r="B6">
        <v>6</v>
      </c>
      <c r="D6" s="2" t="s">
        <v>6</v>
      </c>
      <c r="E6">
        <v>24</v>
      </c>
      <c r="H6" s="15" t="s">
        <v>8</v>
      </c>
      <c r="I6" s="17" t="s">
        <v>6</v>
      </c>
    </row>
    <row r="7" spans="1:15" x14ac:dyDescent="0.25">
      <c r="A7" s="2" t="s">
        <v>6</v>
      </c>
      <c r="B7">
        <v>24</v>
      </c>
      <c r="D7" s="2" t="s">
        <v>7</v>
      </c>
      <c r="E7">
        <v>5</v>
      </c>
      <c r="H7" s="15" t="s">
        <v>17</v>
      </c>
      <c r="I7" s="17" t="s">
        <v>8</v>
      </c>
    </row>
    <row r="8" spans="1:15" x14ac:dyDescent="0.25">
      <c r="A8" s="2" t="s">
        <v>7</v>
      </c>
      <c r="B8">
        <v>4</v>
      </c>
      <c r="D8" s="2" t="s">
        <v>8</v>
      </c>
      <c r="E8">
        <v>17</v>
      </c>
      <c r="H8" s="15" t="s">
        <v>7</v>
      </c>
      <c r="I8" s="17" t="s">
        <v>17</v>
      </c>
    </row>
    <row r="9" spans="1:15" x14ac:dyDescent="0.25">
      <c r="A9" s="2" t="s">
        <v>8</v>
      </c>
      <c r="B9">
        <v>21</v>
      </c>
      <c r="D9" s="2" t="s">
        <v>9</v>
      </c>
      <c r="E9">
        <v>2</v>
      </c>
      <c r="H9" s="15" t="s">
        <v>16</v>
      </c>
      <c r="I9" s="17" t="s">
        <v>7</v>
      </c>
    </row>
    <row r="10" spans="1:15" x14ac:dyDescent="0.25">
      <c r="A10" s="2" t="s">
        <v>9</v>
      </c>
      <c r="B10">
        <v>1</v>
      </c>
      <c r="D10" s="2" t="s">
        <v>10</v>
      </c>
      <c r="E10">
        <v>3</v>
      </c>
      <c r="H10" s="15" t="s">
        <v>27</v>
      </c>
      <c r="I10" s="17" t="s">
        <v>16</v>
      </c>
    </row>
    <row r="11" spans="1:15" x14ac:dyDescent="0.25">
      <c r="A11" s="2" t="s">
        <v>10</v>
      </c>
      <c r="B11">
        <v>12</v>
      </c>
      <c r="D11" s="2" t="s">
        <v>12</v>
      </c>
      <c r="E11">
        <v>16</v>
      </c>
      <c r="H11" s="15" t="s">
        <v>4</v>
      </c>
      <c r="I11" s="17" t="s">
        <v>27</v>
      </c>
    </row>
    <row r="12" spans="1:15" x14ac:dyDescent="0.25">
      <c r="A12" s="3" t="s">
        <v>11</v>
      </c>
      <c r="B12">
        <v>3</v>
      </c>
      <c r="D12" s="3" t="s">
        <v>13</v>
      </c>
      <c r="E12">
        <v>1</v>
      </c>
      <c r="H12" s="15" t="s">
        <v>28</v>
      </c>
      <c r="I12" s="16" t="s">
        <v>9</v>
      </c>
    </row>
    <row r="13" spans="1:15" x14ac:dyDescent="0.25">
      <c r="A13" s="2" t="s">
        <v>12</v>
      </c>
      <c r="B13">
        <v>21</v>
      </c>
      <c r="D13" s="2" t="s">
        <v>14</v>
      </c>
      <c r="E13">
        <v>2</v>
      </c>
      <c r="H13" s="15" t="s">
        <v>10</v>
      </c>
      <c r="I13" s="17" t="s">
        <v>4</v>
      </c>
    </row>
    <row r="14" spans="1:15" x14ac:dyDescent="0.25">
      <c r="A14" s="2" t="s">
        <v>14</v>
      </c>
      <c r="B14">
        <v>7</v>
      </c>
      <c r="D14" s="2" t="s">
        <v>15</v>
      </c>
      <c r="E14">
        <v>9</v>
      </c>
      <c r="H14" s="15" t="s">
        <v>18</v>
      </c>
      <c r="I14" s="17" t="s">
        <v>28</v>
      </c>
    </row>
    <row r="15" spans="1:15" x14ac:dyDescent="0.25">
      <c r="A15" s="2" t="s">
        <v>15</v>
      </c>
      <c r="B15">
        <v>1</v>
      </c>
      <c r="D15" s="2" t="s">
        <v>16</v>
      </c>
      <c r="E15">
        <v>10</v>
      </c>
      <c r="H15" s="15" t="s">
        <v>19</v>
      </c>
      <c r="I15" s="17" t="s">
        <v>10</v>
      </c>
    </row>
    <row r="16" spans="1:15" x14ac:dyDescent="0.25">
      <c r="A16" s="2" t="s">
        <v>16</v>
      </c>
      <c r="B16">
        <v>4</v>
      </c>
      <c r="D16" s="2" t="s">
        <v>17</v>
      </c>
      <c r="E16">
        <v>24</v>
      </c>
      <c r="H16" s="15" t="s">
        <v>20</v>
      </c>
      <c r="I16" s="17" t="s">
        <v>18</v>
      </c>
    </row>
    <row r="17" spans="1:9" x14ac:dyDescent="0.25">
      <c r="A17" s="2" t="s">
        <v>17</v>
      </c>
      <c r="B17">
        <v>24</v>
      </c>
      <c r="D17" s="2" t="s">
        <v>18</v>
      </c>
      <c r="E17">
        <v>13</v>
      </c>
      <c r="H17" s="15" t="s">
        <v>37</v>
      </c>
      <c r="I17" s="17" t="s">
        <v>19</v>
      </c>
    </row>
    <row r="18" spans="1:9" x14ac:dyDescent="0.25">
      <c r="A18" s="2" t="s">
        <v>18</v>
      </c>
      <c r="B18">
        <v>2</v>
      </c>
      <c r="D18" s="2" t="s">
        <v>19</v>
      </c>
      <c r="E18">
        <v>22</v>
      </c>
      <c r="H18" s="15" t="s">
        <v>30</v>
      </c>
      <c r="I18" s="17" t="s">
        <v>20</v>
      </c>
    </row>
    <row r="19" spans="1:9" x14ac:dyDescent="0.25">
      <c r="A19" s="2" t="s">
        <v>19</v>
      </c>
      <c r="B19">
        <v>24</v>
      </c>
      <c r="D19" s="2" t="s">
        <v>20</v>
      </c>
      <c r="E19">
        <v>20</v>
      </c>
      <c r="H19" s="15" t="s">
        <v>22</v>
      </c>
      <c r="I19" s="17" t="s">
        <v>37</v>
      </c>
    </row>
    <row r="20" spans="1:9" x14ac:dyDescent="0.25">
      <c r="A20" s="2" t="s">
        <v>20</v>
      </c>
      <c r="B20">
        <v>15</v>
      </c>
      <c r="D20" s="3" t="s">
        <v>21</v>
      </c>
      <c r="E20">
        <v>1</v>
      </c>
      <c r="H20" s="15" t="s">
        <v>31</v>
      </c>
      <c r="I20" s="17" t="s">
        <v>30</v>
      </c>
    </row>
    <row r="21" spans="1:9" x14ac:dyDescent="0.25">
      <c r="A21" s="2" t="s">
        <v>22</v>
      </c>
      <c r="B21">
        <v>21</v>
      </c>
      <c r="D21" s="2" t="s">
        <v>22</v>
      </c>
      <c r="E21">
        <v>23</v>
      </c>
      <c r="H21" s="15" t="s">
        <v>12</v>
      </c>
      <c r="I21" s="17" t="s">
        <v>22</v>
      </c>
    </row>
    <row r="22" spans="1:9" x14ac:dyDescent="0.25">
      <c r="A22" s="2" t="s">
        <v>23</v>
      </c>
      <c r="B22">
        <v>7</v>
      </c>
      <c r="D22" s="2" t="s">
        <v>23</v>
      </c>
      <c r="E22">
        <v>10</v>
      </c>
      <c r="H22" s="15" t="s">
        <v>32</v>
      </c>
      <c r="I22" s="16" t="s">
        <v>11</v>
      </c>
    </row>
    <row r="23" spans="1:9" x14ac:dyDescent="0.25">
      <c r="A23" s="2" t="s">
        <v>24</v>
      </c>
      <c r="B23">
        <v>14</v>
      </c>
      <c r="D23" s="2" t="s">
        <v>24</v>
      </c>
      <c r="E23">
        <v>17</v>
      </c>
      <c r="H23" s="15" t="s">
        <v>33</v>
      </c>
      <c r="I23" s="17" t="s">
        <v>31</v>
      </c>
    </row>
    <row r="24" spans="1:9" x14ac:dyDescent="0.25">
      <c r="A24" s="3" t="s">
        <v>25</v>
      </c>
      <c r="B24">
        <v>3</v>
      </c>
      <c r="D24" s="3" t="s">
        <v>26</v>
      </c>
      <c r="E24">
        <v>1</v>
      </c>
      <c r="H24" s="15" t="s">
        <v>35</v>
      </c>
      <c r="I24" s="17" t="s">
        <v>12</v>
      </c>
    </row>
    <row r="25" spans="1:9" x14ac:dyDescent="0.25">
      <c r="A25" s="2" t="s">
        <v>27</v>
      </c>
      <c r="B25">
        <v>7</v>
      </c>
      <c r="D25" s="2" t="s">
        <v>27</v>
      </c>
      <c r="E25">
        <v>11</v>
      </c>
      <c r="H25" s="15" t="s">
        <v>5</v>
      </c>
      <c r="I25" s="17" t="s">
        <v>32</v>
      </c>
    </row>
    <row r="26" spans="1:9" x14ac:dyDescent="0.25">
      <c r="A26" s="2" t="s">
        <v>28</v>
      </c>
      <c r="B26">
        <v>23</v>
      </c>
      <c r="D26" s="2" t="s">
        <v>28</v>
      </c>
      <c r="E26">
        <v>24</v>
      </c>
      <c r="H26" s="15" t="s">
        <v>23</v>
      </c>
      <c r="I26" s="17" t="s">
        <v>33</v>
      </c>
    </row>
    <row r="27" spans="1:9" x14ac:dyDescent="0.25">
      <c r="A27" s="2" t="s">
        <v>30</v>
      </c>
      <c r="B27">
        <v>22</v>
      </c>
      <c r="D27" s="3" t="s">
        <v>29</v>
      </c>
      <c r="E27">
        <v>1</v>
      </c>
      <c r="H27" s="18" t="s">
        <v>34</v>
      </c>
      <c r="I27" s="17" t="s">
        <v>35</v>
      </c>
    </row>
    <row r="28" spans="1:9" x14ac:dyDescent="0.25">
      <c r="A28" s="2" t="s">
        <v>31</v>
      </c>
      <c r="B28">
        <v>23</v>
      </c>
      <c r="D28" s="2" t="s">
        <v>30</v>
      </c>
      <c r="E28">
        <v>24</v>
      </c>
      <c r="H28" s="15" t="s">
        <v>14</v>
      </c>
      <c r="I28" s="17" t="s">
        <v>5</v>
      </c>
    </row>
    <row r="29" spans="1:9" x14ac:dyDescent="0.25">
      <c r="A29" s="2" t="s">
        <v>32</v>
      </c>
      <c r="B29">
        <v>16</v>
      </c>
      <c r="D29" s="2" t="s">
        <v>31</v>
      </c>
      <c r="E29">
        <v>24</v>
      </c>
      <c r="H29" s="15" t="s">
        <v>24</v>
      </c>
      <c r="I29" s="17" t="s">
        <v>23</v>
      </c>
    </row>
    <row r="30" spans="1:9" x14ac:dyDescent="0.25">
      <c r="A30" s="2" t="s">
        <v>33</v>
      </c>
      <c r="B30">
        <v>3</v>
      </c>
      <c r="D30" s="2" t="s">
        <v>32</v>
      </c>
      <c r="E30">
        <v>20</v>
      </c>
      <c r="H30" s="15"/>
      <c r="I30" s="17" t="s">
        <v>14</v>
      </c>
    </row>
    <row r="31" spans="1:9" ht="15.75" thickBot="1" x14ac:dyDescent="0.3">
      <c r="A31" s="2" t="s">
        <v>35</v>
      </c>
      <c r="B31">
        <v>1</v>
      </c>
      <c r="D31" s="2" t="s">
        <v>33</v>
      </c>
      <c r="E31">
        <v>11</v>
      </c>
      <c r="H31" s="19"/>
      <c r="I31" s="20" t="s">
        <v>24</v>
      </c>
    </row>
    <row r="32" spans="1:9" x14ac:dyDescent="0.25">
      <c r="A32" s="2" t="s">
        <v>37</v>
      </c>
      <c r="B32">
        <v>12</v>
      </c>
      <c r="D32" s="3" t="s">
        <v>34</v>
      </c>
      <c r="E32">
        <v>6</v>
      </c>
    </row>
    <row r="33" spans="4:5" x14ac:dyDescent="0.25">
      <c r="D33" s="3" t="s">
        <v>36</v>
      </c>
      <c r="E33">
        <v>3</v>
      </c>
    </row>
    <row r="34" spans="4:5" x14ac:dyDescent="0.25">
      <c r="D34" s="2" t="s">
        <v>37</v>
      </c>
      <c r="E34">
        <v>12</v>
      </c>
    </row>
  </sheetData>
  <sortState xmlns:xlrd2="http://schemas.microsoft.com/office/spreadsheetml/2017/richdata2" ref="I3:I31">
    <sortCondition ref="I3:I31"/>
  </sortState>
  <mergeCells count="4">
    <mergeCell ref="H1:I1"/>
    <mergeCell ref="A3:B3"/>
    <mergeCell ref="D3:E3"/>
    <mergeCell ref="M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FBD1-5C0C-4064-A11B-DE329AC70872}">
  <dimension ref="A1:GW31"/>
  <sheetViews>
    <sheetView zoomScale="70" zoomScaleNormal="70" workbookViewId="0">
      <selection activeCell="X25" sqref="X25"/>
    </sheetView>
  </sheetViews>
  <sheetFormatPr baseColWidth="10" defaultRowHeight="15" x14ac:dyDescent="0.25"/>
  <sheetData>
    <row r="1" spans="1:205" x14ac:dyDescent="0.25">
      <c r="A1" t="s">
        <v>0</v>
      </c>
      <c r="B1" s="12" t="s">
        <v>17</v>
      </c>
      <c r="C1" s="12" t="s">
        <v>6</v>
      </c>
      <c r="D1" s="12" t="s">
        <v>19</v>
      </c>
      <c r="E1" s="12" t="s">
        <v>31</v>
      </c>
      <c r="F1" s="12" t="s">
        <v>28</v>
      </c>
      <c r="G1" s="12" t="s">
        <v>24</v>
      </c>
      <c r="H1" s="12" t="s">
        <v>30</v>
      </c>
      <c r="I1" s="12" t="s">
        <v>8</v>
      </c>
      <c r="J1" s="12" t="s">
        <v>20</v>
      </c>
      <c r="K1" s="12" t="s">
        <v>3</v>
      </c>
      <c r="L1" s="12" t="s">
        <v>22</v>
      </c>
      <c r="M1" s="12" t="s">
        <v>12</v>
      </c>
      <c r="N1" s="12" t="s">
        <v>4</v>
      </c>
      <c r="O1" s="12" t="s">
        <v>10</v>
      </c>
      <c r="P1" s="12" t="s">
        <v>32</v>
      </c>
      <c r="Q1" s="12" t="s">
        <v>37</v>
      </c>
      <c r="R1" s="12" t="s">
        <v>23</v>
      </c>
      <c r="S1" s="12" t="s">
        <v>5</v>
      </c>
      <c r="T1" s="12" t="s">
        <v>14</v>
      </c>
      <c r="U1" s="12" t="s">
        <v>27</v>
      </c>
      <c r="V1" s="12" t="s">
        <v>18</v>
      </c>
      <c r="W1" s="12" t="s">
        <v>25</v>
      </c>
      <c r="X1" s="12" t="s">
        <v>16</v>
      </c>
      <c r="Y1" s="12" t="s">
        <v>33</v>
      </c>
      <c r="Z1" s="12" t="s">
        <v>35</v>
      </c>
      <c r="AA1" s="12" t="s">
        <v>34</v>
      </c>
      <c r="AB1" s="12" t="s">
        <v>7</v>
      </c>
      <c r="AC1" s="10" t="s">
        <v>238</v>
      </c>
      <c r="AD1" t="s">
        <v>13</v>
      </c>
      <c r="AE1" t="s">
        <v>84</v>
      </c>
      <c r="AF1" t="s">
        <v>112</v>
      </c>
      <c r="AG1" t="s">
        <v>15</v>
      </c>
      <c r="AH1" t="s">
        <v>11</v>
      </c>
      <c r="AI1" t="s">
        <v>9</v>
      </c>
      <c r="AJ1" t="s">
        <v>36</v>
      </c>
      <c r="AK1" t="s">
        <v>140</v>
      </c>
      <c r="AL1" t="s">
        <v>29</v>
      </c>
      <c r="AM1" t="s">
        <v>26</v>
      </c>
      <c r="AN1" t="s">
        <v>155</v>
      </c>
      <c r="AO1" t="s">
        <v>104</v>
      </c>
      <c r="AP1" t="s">
        <v>100</v>
      </c>
      <c r="AQ1" t="s">
        <v>121</v>
      </c>
      <c r="AR1" t="s">
        <v>93</v>
      </c>
      <c r="AS1" t="s">
        <v>141</v>
      </c>
      <c r="AT1" t="s">
        <v>21</v>
      </c>
      <c r="AU1" t="s">
        <v>120</v>
      </c>
      <c r="AV1" t="s">
        <v>130</v>
      </c>
      <c r="AW1" t="s">
        <v>127</v>
      </c>
      <c r="AX1" t="s">
        <v>133</v>
      </c>
      <c r="AY1" t="s">
        <v>128</v>
      </c>
      <c r="AZ1" t="s">
        <v>82</v>
      </c>
      <c r="BA1" t="s">
        <v>103</v>
      </c>
      <c r="BB1" t="s">
        <v>119</v>
      </c>
      <c r="BC1" t="s">
        <v>145</v>
      </c>
      <c r="BD1" t="s">
        <v>131</v>
      </c>
      <c r="BE1" t="s">
        <v>106</v>
      </c>
      <c r="BF1" t="s">
        <v>97</v>
      </c>
      <c r="BG1" t="s">
        <v>152</v>
      </c>
      <c r="BH1" t="s">
        <v>118</v>
      </c>
      <c r="BI1" t="s">
        <v>124</v>
      </c>
      <c r="BJ1" t="s">
        <v>146</v>
      </c>
      <c r="BK1" t="s">
        <v>89</v>
      </c>
      <c r="BL1" t="s">
        <v>143</v>
      </c>
      <c r="BM1" t="s">
        <v>88</v>
      </c>
      <c r="BN1" t="s">
        <v>101</v>
      </c>
      <c r="BO1" t="s">
        <v>85</v>
      </c>
      <c r="BP1" t="s">
        <v>125</v>
      </c>
      <c r="BQ1" t="s">
        <v>149</v>
      </c>
      <c r="BR1" t="s">
        <v>166</v>
      </c>
      <c r="BS1" t="s">
        <v>73</v>
      </c>
      <c r="BT1" t="s">
        <v>95</v>
      </c>
      <c r="BU1" t="s">
        <v>111</v>
      </c>
      <c r="BV1" t="s">
        <v>77</v>
      </c>
      <c r="BW1" t="s">
        <v>70</v>
      </c>
      <c r="BX1" t="s">
        <v>181</v>
      </c>
      <c r="BY1" t="s">
        <v>80</v>
      </c>
      <c r="BZ1" t="s">
        <v>150</v>
      </c>
      <c r="CA1" t="s">
        <v>113</v>
      </c>
      <c r="CB1" t="s">
        <v>153</v>
      </c>
      <c r="CC1" t="s">
        <v>168</v>
      </c>
      <c r="CD1" t="s">
        <v>102</v>
      </c>
      <c r="CE1" t="s">
        <v>110</v>
      </c>
      <c r="CF1" t="s">
        <v>71</v>
      </c>
      <c r="CG1" t="s">
        <v>167</v>
      </c>
      <c r="CH1" t="s">
        <v>184</v>
      </c>
      <c r="CI1" t="s">
        <v>160</v>
      </c>
      <c r="CJ1" t="s">
        <v>87</v>
      </c>
      <c r="CK1" t="s">
        <v>123</v>
      </c>
      <c r="CL1" t="s">
        <v>129</v>
      </c>
      <c r="CM1" t="s">
        <v>91</v>
      </c>
      <c r="CN1" t="s">
        <v>200</v>
      </c>
      <c r="CO1" t="s">
        <v>109</v>
      </c>
      <c r="CP1" t="s">
        <v>147</v>
      </c>
      <c r="CQ1" t="s">
        <v>72</v>
      </c>
      <c r="CR1" t="s">
        <v>108</v>
      </c>
      <c r="CS1" t="s">
        <v>105</v>
      </c>
      <c r="CT1" t="s">
        <v>134</v>
      </c>
      <c r="CU1" t="s">
        <v>171</v>
      </c>
      <c r="CV1" t="s">
        <v>117</v>
      </c>
      <c r="CW1" t="s">
        <v>159</v>
      </c>
      <c r="CX1" t="s">
        <v>114</v>
      </c>
      <c r="CY1" t="s">
        <v>148</v>
      </c>
      <c r="CZ1" t="s">
        <v>138</v>
      </c>
      <c r="DA1" t="s">
        <v>156</v>
      </c>
      <c r="DB1" t="s">
        <v>86</v>
      </c>
      <c r="DC1" t="s">
        <v>94</v>
      </c>
      <c r="DD1" t="s">
        <v>158</v>
      </c>
      <c r="DE1" t="s">
        <v>175</v>
      </c>
      <c r="DF1" t="s">
        <v>137</v>
      </c>
      <c r="DG1" t="s">
        <v>144</v>
      </c>
      <c r="DH1" t="s">
        <v>177</v>
      </c>
      <c r="DI1" t="s">
        <v>204</v>
      </c>
      <c r="DJ1" t="s">
        <v>139</v>
      </c>
      <c r="DK1" t="s">
        <v>162</v>
      </c>
      <c r="DL1" t="s">
        <v>92</v>
      </c>
      <c r="DM1" t="s">
        <v>170</v>
      </c>
      <c r="DN1" t="s">
        <v>75</v>
      </c>
      <c r="DO1" t="s">
        <v>132</v>
      </c>
      <c r="DP1" t="s">
        <v>135</v>
      </c>
      <c r="DQ1" t="s">
        <v>179</v>
      </c>
      <c r="DR1" t="s">
        <v>202</v>
      </c>
      <c r="DS1" t="s">
        <v>107</v>
      </c>
      <c r="DT1" t="s">
        <v>122</v>
      </c>
      <c r="DU1" t="s">
        <v>83</v>
      </c>
      <c r="DV1" t="s">
        <v>81</v>
      </c>
      <c r="DW1" t="s">
        <v>136</v>
      </c>
      <c r="DX1" t="s">
        <v>76</v>
      </c>
      <c r="DY1" t="s">
        <v>151</v>
      </c>
      <c r="DZ1" t="s">
        <v>116</v>
      </c>
      <c r="EA1" t="s">
        <v>96</v>
      </c>
      <c r="EB1" t="s">
        <v>99</v>
      </c>
      <c r="EC1" t="s">
        <v>174</v>
      </c>
      <c r="ED1" t="s">
        <v>126</v>
      </c>
      <c r="EE1" t="s">
        <v>169</v>
      </c>
      <c r="EF1" t="s">
        <v>69</v>
      </c>
      <c r="EG1" t="s">
        <v>90</v>
      </c>
      <c r="EH1" t="s">
        <v>74</v>
      </c>
      <c r="EI1" t="s">
        <v>78</v>
      </c>
      <c r="EJ1" t="s">
        <v>236</v>
      </c>
      <c r="EK1" t="s">
        <v>157</v>
      </c>
      <c r="EL1" t="s">
        <v>185</v>
      </c>
      <c r="EM1" t="s">
        <v>186</v>
      </c>
      <c r="EN1" t="s">
        <v>197</v>
      </c>
      <c r="EO1" t="s">
        <v>98</v>
      </c>
      <c r="EP1" t="s">
        <v>205</v>
      </c>
      <c r="EQ1" t="s">
        <v>142</v>
      </c>
      <c r="ER1" t="s">
        <v>172</v>
      </c>
      <c r="ES1" t="s">
        <v>226</v>
      </c>
      <c r="ET1" t="s">
        <v>115</v>
      </c>
      <c r="EU1" t="s">
        <v>180</v>
      </c>
      <c r="EV1" t="s">
        <v>196</v>
      </c>
      <c r="EW1" t="s">
        <v>193</v>
      </c>
      <c r="EX1" t="s">
        <v>176</v>
      </c>
      <c r="EY1" t="s">
        <v>228</v>
      </c>
      <c r="EZ1" t="s">
        <v>154</v>
      </c>
      <c r="FA1" t="s">
        <v>165</v>
      </c>
      <c r="FB1" t="s">
        <v>201</v>
      </c>
      <c r="FC1" t="s">
        <v>187</v>
      </c>
      <c r="FD1" t="s">
        <v>188</v>
      </c>
      <c r="FE1" t="s">
        <v>218</v>
      </c>
      <c r="FF1" t="s">
        <v>161</v>
      </c>
      <c r="FG1" t="s">
        <v>207</v>
      </c>
      <c r="FH1" t="s">
        <v>79</v>
      </c>
      <c r="FI1" t="s">
        <v>164</v>
      </c>
      <c r="FJ1" t="s">
        <v>191</v>
      </c>
      <c r="FK1" t="s">
        <v>183</v>
      </c>
      <c r="FL1" t="s">
        <v>178</v>
      </c>
      <c r="FM1" t="s">
        <v>189</v>
      </c>
      <c r="FN1" t="s">
        <v>198</v>
      </c>
      <c r="FO1" t="s">
        <v>206</v>
      </c>
      <c r="FP1" t="s">
        <v>190</v>
      </c>
      <c r="FQ1" t="s">
        <v>173</v>
      </c>
      <c r="FR1" t="s">
        <v>211</v>
      </c>
      <c r="FS1" t="s">
        <v>212</v>
      </c>
      <c r="FT1" t="s">
        <v>163</v>
      </c>
      <c r="FU1" t="s">
        <v>210</v>
      </c>
      <c r="FV1" t="s">
        <v>225</v>
      </c>
      <c r="FW1" t="s">
        <v>227</v>
      </c>
      <c r="FX1" t="s">
        <v>215</v>
      </c>
      <c r="FY1" t="s">
        <v>209</v>
      </c>
      <c r="FZ1" t="s">
        <v>229</v>
      </c>
      <c r="GA1" t="s">
        <v>233</v>
      </c>
      <c r="GB1" t="s">
        <v>219</v>
      </c>
      <c r="GC1" t="s">
        <v>217</v>
      </c>
      <c r="GD1" t="s">
        <v>182</v>
      </c>
      <c r="GE1" t="s">
        <v>195</v>
      </c>
      <c r="GF1" t="s">
        <v>208</v>
      </c>
      <c r="GG1" t="s">
        <v>230</v>
      </c>
      <c r="GH1" t="s">
        <v>194</v>
      </c>
      <c r="GI1" t="s">
        <v>224</v>
      </c>
      <c r="GJ1" t="s">
        <v>220</v>
      </c>
      <c r="GK1" t="s">
        <v>234</v>
      </c>
      <c r="GL1" t="s">
        <v>232</v>
      </c>
      <c r="GM1" t="s">
        <v>235</v>
      </c>
      <c r="GN1" t="s">
        <v>203</v>
      </c>
      <c r="GO1" t="s">
        <v>213</v>
      </c>
      <c r="GP1" t="s">
        <v>223</v>
      </c>
      <c r="GQ1" t="s">
        <v>214</v>
      </c>
      <c r="GR1" t="s">
        <v>199</v>
      </c>
      <c r="GS1" t="s">
        <v>231</v>
      </c>
      <c r="GT1" t="s">
        <v>221</v>
      </c>
      <c r="GU1" t="s">
        <v>216</v>
      </c>
      <c r="GV1" t="s">
        <v>222</v>
      </c>
      <c r="GW1" t="s">
        <v>192</v>
      </c>
    </row>
    <row r="2" spans="1:205" x14ac:dyDescent="0.25">
      <c r="A2" t="s">
        <v>38</v>
      </c>
      <c r="B2" s="4">
        <v>7.3594496844822485E-2</v>
      </c>
      <c r="C2" s="4">
        <v>9.3504800989227074E-2</v>
      </c>
      <c r="D2" s="4">
        <v>0.11667180103260902</v>
      </c>
      <c r="E2" s="4">
        <v>2.769945299208491E-2</v>
      </c>
      <c r="F2" s="4">
        <v>2.4466305833594573E-2</v>
      </c>
      <c r="G2" s="4">
        <v>7.9613667315148046E-2</v>
      </c>
      <c r="H2" s="4">
        <v>2.3155533789739825E-2</v>
      </c>
      <c r="I2" s="4">
        <v>4.3427355341230982E-2</v>
      </c>
      <c r="J2" s="4">
        <v>1.9568390777638354E-2</v>
      </c>
      <c r="K2" s="4">
        <v>1.6368677440258259E-2</v>
      </c>
      <c r="L2" s="4">
        <v>2.9420163417660437E-2</v>
      </c>
      <c r="M2" s="4">
        <v>3.6228960438544025E-2</v>
      </c>
      <c r="N2" s="4">
        <v>1.0491981983683358E-2</v>
      </c>
      <c r="O2" s="4">
        <v>1.3810116471567315E-2</v>
      </c>
      <c r="P2" s="4">
        <v>1.944716761092664E-2</v>
      </c>
      <c r="Q2" s="4">
        <v>0</v>
      </c>
      <c r="R2" s="4">
        <v>5.37493811191842E-3</v>
      </c>
      <c r="S2" s="4">
        <v>4.9924076173700977E-3</v>
      </c>
      <c r="T2" s="4">
        <v>6.0021340723086505E-3</v>
      </c>
      <c r="U2" s="4">
        <v>6.078067772336363E-4</v>
      </c>
      <c r="V2" s="4">
        <v>9.5920187289605923E-3</v>
      </c>
      <c r="W2" s="4">
        <v>1.8916479067764117E-2</v>
      </c>
      <c r="X2" s="4">
        <v>1.0041989867683549E-2</v>
      </c>
      <c r="Y2" s="4">
        <v>8.2831766020444349E-3</v>
      </c>
      <c r="Z2" s="4">
        <v>8.2532716510023384E-3</v>
      </c>
      <c r="AA2" s="4">
        <v>1.5110819121982939E-2</v>
      </c>
      <c r="AB2" s="4">
        <v>6.8198351347001059E-3</v>
      </c>
      <c r="AC2" s="4">
        <f>+_xlfn.AGGREGATE(9,6,B2:AB2)</f>
        <v>0.72146374903170429</v>
      </c>
      <c r="AD2" s="4">
        <v>9.0438951177641697E-3</v>
      </c>
      <c r="AE2" s="4">
        <v>9.1733954784987051E-3</v>
      </c>
      <c r="AF2" s="4">
        <v>1.2108592232630446E-2</v>
      </c>
      <c r="AG2" s="4">
        <v>2.9076765792041367E-2</v>
      </c>
      <c r="AH2" s="4">
        <v>9.4796589532267599E-3</v>
      </c>
      <c r="AI2" s="4">
        <v>2.5966872877970462E-2</v>
      </c>
      <c r="AJ2" s="4">
        <v>4.4494475917516369E-3</v>
      </c>
      <c r="AK2" s="4">
        <v>6.6029891951511167E-3</v>
      </c>
      <c r="AL2" s="4">
        <v>1.1193361221505601E-2</v>
      </c>
      <c r="AM2" s="4">
        <v>5.8035941441182707E-3</v>
      </c>
      <c r="AN2" s="4">
        <v>2.9240115069986889E-3</v>
      </c>
      <c r="AO2" s="4">
        <v>9.2185005340044198E-3</v>
      </c>
      <c r="AP2" s="4">
        <v>2.3140576241018718E-3</v>
      </c>
      <c r="AQ2" s="4">
        <v>6.6413307127082041E-3</v>
      </c>
      <c r="AR2" s="4">
        <v>2.2158900002044062E-3</v>
      </c>
      <c r="AS2" s="4">
        <v>1.0491614495683123E-2</v>
      </c>
      <c r="AT2" s="4">
        <v>5.725454054199315E-4</v>
      </c>
      <c r="AU2" s="4">
        <v>8.81061322227303E-3</v>
      </c>
      <c r="AV2" s="4">
        <v>1.7239442699132664E-5</v>
      </c>
      <c r="AW2" s="4">
        <v>3.3014120285904678E-3</v>
      </c>
      <c r="AX2" s="4">
        <v>5.3543093075737683E-3</v>
      </c>
      <c r="AY2" s="4">
        <v>7.5778738950433126E-3</v>
      </c>
      <c r="AZ2" s="4">
        <v>2.9738358372415948E-3</v>
      </c>
      <c r="BA2" s="4">
        <v>1.3438923244455646E-3</v>
      </c>
      <c r="BB2" s="4">
        <v>7.9783528863654942E-3</v>
      </c>
      <c r="BC2" s="4">
        <v>2.496170887323968E-3</v>
      </c>
      <c r="BD2" s="4">
        <v>4.1857361945804637E-4</v>
      </c>
      <c r="BE2" s="4">
        <v>5.3769367648328755E-3</v>
      </c>
      <c r="BF2" s="4">
        <v>5.2557040561499041E-3</v>
      </c>
      <c r="BG2" s="4">
        <v>3.1433936951809131E-6</v>
      </c>
      <c r="BH2" s="4">
        <v>1.5273061130345459E-3</v>
      </c>
      <c r="BI2" s="4">
        <v>3.6326926009538148E-3</v>
      </c>
      <c r="BJ2" s="4">
        <v>7.3551906901934199E-3</v>
      </c>
      <c r="BK2" s="4">
        <v>3.3449088162497034E-3</v>
      </c>
      <c r="BL2" s="4">
        <v>5.2718271872543945E-8</v>
      </c>
      <c r="BM2" s="4">
        <v>2.9087004759320726E-3</v>
      </c>
      <c r="BN2" s="4">
        <v>8.8593735250355032E-3</v>
      </c>
      <c r="BO2" s="4">
        <v>1.2811429457339682E-3</v>
      </c>
      <c r="BP2" s="4">
        <v>2.7583512017396073E-3</v>
      </c>
      <c r="BQ2" s="4">
        <v>1.0900513625401644E-3</v>
      </c>
      <c r="BR2" s="4">
        <v>3.3010774361732733E-4</v>
      </c>
      <c r="BS2" s="4">
        <v>3.5851901153338339E-3</v>
      </c>
      <c r="BT2" s="4">
        <v>3.3698966869342172E-3</v>
      </c>
      <c r="BU2" s="4">
        <v>4.4523478734398105E-4</v>
      </c>
      <c r="BV2" s="4">
        <v>3.3851950500944478E-3</v>
      </c>
      <c r="BW2" s="4">
        <v>2.1714922696048828E-3</v>
      </c>
      <c r="BX2" s="4">
        <v>0</v>
      </c>
      <c r="BY2" s="4">
        <v>7.7019377051052991E-4</v>
      </c>
      <c r="BZ2" s="4">
        <v>5.1921124902748028E-4</v>
      </c>
      <c r="CA2" s="4">
        <v>7.786624450193694E-4</v>
      </c>
      <c r="CB2" s="4">
        <v>1.0872554509959914E-4</v>
      </c>
      <c r="CC2" s="4">
        <v>0</v>
      </c>
      <c r="CD2" s="4">
        <v>1.1848186351763972E-3</v>
      </c>
      <c r="CE2" s="4">
        <v>1.3373640918065751E-3</v>
      </c>
      <c r="CF2" s="4">
        <v>2.9198618661018791E-4</v>
      </c>
      <c r="CG2" s="4">
        <v>1.984987133326596E-3</v>
      </c>
      <c r="CH2" s="4">
        <v>0</v>
      </c>
      <c r="CI2" s="4">
        <v>5.3139926738742058E-4</v>
      </c>
      <c r="CJ2" s="4">
        <v>9.2556374967447019E-7</v>
      </c>
      <c r="CK2" s="4">
        <v>1.9554792459183069E-4</v>
      </c>
      <c r="CL2" s="4">
        <v>1.367425052654116E-4</v>
      </c>
      <c r="CM2" s="4">
        <v>3.2713167835338213E-4</v>
      </c>
      <c r="CN2" s="4">
        <v>0</v>
      </c>
      <c r="CO2" s="4">
        <v>3.3628110596305524E-4</v>
      </c>
      <c r="CP2" s="4">
        <v>2.4171768255746115E-6</v>
      </c>
      <c r="CQ2" s="4">
        <v>7.4459770125337346E-4</v>
      </c>
      <c r="CR2" s="4">
        <v>3.2340691567202555E-4</v>
      </c>
      <c r="CS2" s="4">
        <v>8.4193921470968535E-4</v>
      </c>
      <c r="CT2" s="4">
        <v>1.7065614832799552E-3</v>
      </c>
      <c r="CU2" s="4">
        <v>0</v>
      </c>
      <c r="CV2" s="4">
        <v>1.3903501982512074E-4</v>
      </c>
      <c r="CW2" s="4">
        <v>9.7467579950855916E-7</v>
      </c>
      <c r="CX2" s="4">
        <v>3.5180921043119419E-6</v>
      </c>
      <c r="CY2" s="4">
        <v>1.8659831193844977E-4</v>
      </c>
      <c r="CZ2" s="4">
        <v>2.4061162522397375E-4</v>
      </c>
      <c r="DA2" s="4">
        <v>1.0891495383955004E-5</v>
      </c>
      <c r="DB2" s="4">
        <v>1.6634847228027335E-4</v>
      </c>
      <c r="DC2" s="4">
        <v>2.9822709235503229E-4</v>
      </c>
      <c r="DD2" s="4">
        <v>9.5190314500477542E-6</v>
      </c>
      <c r="DE2" s="4">
        <v>0</v>
      </c>
      <c r="DF2" s="4">
        <v>5.969675313669585E-5</v>
      </c>
      <c r="DG2" s="4">
        <v>4.7123098986525532E-6</v>
      </c>
      <c r="DH2" s="4">
        <v>0</v>
      </c>
      <c r="DI2" s="4">
        <v>0</v>
      </c>
      <c r="DJ2" s="4">
        <v>3.5211983666735077E-6</v>
      </c>
      <c r="DK2" s="4">
        <v>6.0998087122217068E-5</v>
      </c>
      <c r="DL2" s="4">
        <v>3.1444628084112751E-6</v>
      </c>
      <c r="DM2" s="4">
        <v>0</v>
      </c>
      <c r="DN2" s="4">
        <v>3.1602616223892375E-4</v>
      </c>
      <c r="DO2" s="4">
        <v>2.2586999463800471E-4</v>
      </c>
      <c r="DP2" s="4">
        <v>1.0461937763005351E-5</v>
      </c>
      <c r="DQ2" s="4">
        <v>0</v>
      </c>
      <c r="DR2" s="4">
        <v>0</v>
      </c>
      <c r="DS2" s="4">
        <v>7.2511877635233419E-5</v>
      </c>
      <c r="DT2" s="4">
        <v>2.1029324280439892E-4</v>
      </c>
      <c r="DU2" s="4">
        <v>4.3171796231603088E-6</v>
      </c>
      <c r="DV2" s="4">
        <v>1.7715839486744878E-4</v>
      </c>
      <c r="DW2" s="4">
        <v>1.5530626652777559E-6</v>
      </c>
      <c r="DX2" s="4">
        <v>4.1437629448307228E-5</v>
      </c>
      <c r="DY2" s="4">
        <v>2.1717766720401851E-6</v>
      </c>
      <c r="DZ2" s="4">
        <v>4.7654706043124337E-5</v>
      </c>
      <c r="EA2" s="4">
        <v>3.3023692722816757E-5</v>
      </c>
      <c r="EB2" s="4">
        <v>4.150203673672315E-5</v>
      </c>
      <c r="EC2" s="4">
        <v>0</v>
      </c>
      <c r="ED2" s="4">
        <v>3.7113708849150582E-5</v>
      </c>
      <c r="EE2" s="4">
        <v>0</v>
      </c>
      <c r="EF2" s="4">
        <v>2.1039971996977813E-6</v>
      </c>
      <c r="EG2" s="4">
        <v>1.4629763081929681E-6</v>
      </c>
      <c r="EH2" s="4">
        <v>1.5874710163376707E-6</v>
      </c>
      <c r="EI2" s="4">
        <v>1.2161498789181632E-5</v>
      </c>
      <c r="EJ2" s="4">
        <v>0</v>
      </c>
      <c r="EK2" s="4">
        <v>1.0391611006284767E-6</v>
      </c>
      <c r="EL2" s="4">
        <v>0</v>
      </c>
      <c r="EM2" s="4">
        <v>0</v>
      </c>
      <c r="EN2" s="4">
        <v>0</v>
      </c>
      <c r="EO2" s="4">
        <v>7.5894360595381456E-6</v>
      </c>
      <c r="EP2" s="4">
        <v>0</v>
      </c>
      <c r="EQ2" s="4">
        <v>9.847344862127725E-6</v>
      </c>
      <c r="ER2" s="4">
        <v>0</v>
      </c>
      <c r="ES2" s="4">
        <v>0</v>
      </c>
      <c r="ET2" s="4">
        <v>5.6765774467058805E-7</v>
      </c>
      <c r="EU2" s="4">
        <v>0</v>
      </c>
      <c r="EV2" s="4">
        <v>0</v>
      </c>
      <c r="EW2" s="4">
        <v>0</v>
      </c>
      <c r="EX2" s="4">
        <v>0</v>
      </c>
      <c r="EY2" s="4">
        <v>0</v>
      </c>
      <c r="EZ2" s="4">
        <v>1.8319268769681227E-6</v>
      </c>
      <c r="FA2" s="4">
        <v>0</v>
      </c>
      <c r="FB2" s="4">
        <v>0</v>
      </c>
      <c r="FC2" s="4">
        <v>0</v>
      </c>
      <c r="FD2" s="4">
        <v>0</v>
      </c>
      <c r="FE2" s="4">
        <v>0</v>
      </c>
      <c r="FF2" s="4">
        <v>2.1316367615365334E-6</v>
      </c>
      <c r="FG2" s="4">
        <v>0</v>
      </c>
      <c r="FH2" s="4">
        <v>4.1540690335622914E-5</v>
      </c>
      <c r="FI2" s="4">
        <v>1.7517049888731748E-5</v>
      </c>
      <c r="FJ2" s="4">
        <v>0</v>
      </c>
      <c r="FK2" s="4">
        <v>0</v>
      </c>
      <c r="FL2" s="4">
        <v>0</v>
      </c>
      <c r="FM2" s="4">
        <v>0</v>
      </c>
      <c r="FN2" s="4">
        <v>0</v>
      </c>
      <c r="FO2" s="4">
        <v>0</v>
      </c>
      <c r="FP2" s="4">
        <v>0</v>
      </c>
      <c r="FQ2" s="4">
        <v>0</v>
      </c>
      <c r="FR2" s="4">
        <v>0</v>
      </c>
      <c r="FS2" s="4">
        <v>0</v>
      </c>
      <c r="FT2" s="4">
        <v>6.273394983386059E-7</v>
      </c>
      <c r="FU2" s="4">
        <v>0</v>
      </c>
      <c r="FV2" s="4">
        <v>0</v>
      </c>
      <c r="FW2" s="4">
        <v>0</v>
      </c>
      <c r="FX2" s="4">
        <v>0</v>
      </c>
      <c r="FY2" s="4">
        <v>0</v>
      </c>
      <c r="FZ2" s="4">
        <v>0</v>
      </c>
      <c r="GA2" s="4">
        <v>0</v>
      </c>
      <c r="GB2" s="4">
        <v>0</v>
      </c>
      <c r="GC2" s="4">
        <v>0</v>
      </c>
      <c r="GD2" s="4">
        <v>0</v>
      </c>
      <c r="GE2" s="4">
        <v>0</v>
      </c>
      <c r="GF2" s="4">
        <v>0</v>
      </c>
      <c r="GG2" s="4">
        <v>0</v>
      </c>
      <c r="GH2" s="4">
        <v>0</v>
      </c>
      <c r="GI2" s="4">
        <v>0</v>
      </c>
      <c r="GJ2" s="4">
        <v>0</v>
      </c>
      <c r="GK2" s="4">
        <v>0</v>
      </c>
      <c r="GL2" s="4">
        <v>0</v>
      </c>
      <c r="GM2" s="4">
        <v>0</v>
      </c>
      <c r="GN2" s="4">
        <v>0</v>
      </c>
      <c r="GO2" s="4">
        <v>0</v>
      </c>
      <c r="GP2" s="4">
        <v>0</v>
      </c>
      <c r="GQ2" s="4">
        <v>0</v>
      </c>
      <c r="GR2" s="4">
        <v>0</v>
      </c>
      <c r="GS2" s="4">
        <v>0</v>
      </c>
      <c r="GT2" s="4">
        <v>0</v>
      </c>
      <c r="GU2" s="4">
        <v>0</v>
      </c>
      <c r="GV2" s="4">
        <v>0</v>
      </c>
      <c r="GW2" s="4">
        <v>0</v>
      </c>
    </row>
    <row r="3" spans="1:205" ht="12.6" customHeight="1" x14ac:dyDescent="0.25">
      <c r="A3" t="s">
        <v>40</v>
      </c>
      <c r="B3" s="4">
        <v>8.5082943668413583E-2</v>
      </c>
      <c r="C3" s="4">
        <v>0.11397980595340118</v>
      </c>
      <c r="D3" s="4">
        <v>7.16651947525868E-2</v>
      </c>
      <c r="E3" s="4">
        <v>3.2691521479961544E-2</v>
      </c>
      <c r="F3" s="4">
        <v>1.9266401571340283E-2</v>
      </c>
      <c r="G3" s="4">
        <v>6.0782249608037214E-2</v>
      </c>
      <c r="H3" s="4">
        <v>1.6742485269503313E-2</v>
      </c>
      <c r="I3" s="4">
        <v>5.1940204726568677E-2</v>
      </c>
      <c r="J3" s="4">
        <v>4.1583357418911691E-2</v>
      </c>
      <c r="K3" s="4">
        <v>1.9389552114477768E-2</v>
      </c>
      <c r="L3" s="4">
        <v>3.9279625925257931E-2</v>
      </c>
      <c r="M3" s="4">
        <v>4.1062765925100213E-2</v>
      </c>
      <c r="N3" s="4">
        <v>3.0193431780526046E-2</v>
      </c>
      <c r="O3" s="4">
        <v>1.3061929993842295E-2</v>
      </c>
      <c r="P3" s="4">
        <v>5.8770870930235017E-3</v>
      </c>
      <c r="Q3" s="4" t="e">
        <v>#VALUE!</v>
      </c>
      <c r="R3" s="4">
        <v>6.4976120991378566E-3</v>
      </c>
      <c r="S3" s="4">
        <v>4.9729527496025624E-3</v>
      </c>
      <c r="T3" s="4">
        <v>8.4908998967203747E-3</v>
      </c>
      <c r="U3" s="4">
        <v>2.1243322921098854E-5</v>
      </c>
      <c r="V3" s="4">
        <v>1.3207409174932077E-2</v>
      </c>
      <c r="W3" s="4">
        <v>1.7461374010378786E-2</v>
      </c>
      <c r="X3" s="4">
        <v>1.5067549201889709E-2</v>
      </c>
      <c r="Y3" s="4">
        <v>5.8836753461294399E-3</v>
      </c>
      <c r="Z3" s="4">
        <v>9.5124290572257547E-3</v>
      </c>
      <c r="AA3" s="4">
        <v>1.9574311805171551E-2</v>
      </c>
      <c r="AB3" s="4">
        <v>1.2438971868728796E-2</v>
      </c>
      <c r="AC3" s="4">
        <f t="shared" ref="AC3:AC26" si="0">+_xlfn.AGGREGATE(9,6,B3:AB3)</f>
        <v>0.75572698581378994</v>
      </c>
      <c r="AD3" s="4">
        <v>1.6622635329393735E-2</v>
      </c>
      <c r="AE3" s="4">
        <v>1.1035859500352596E-2</v>
      </c>
      <c r="AF3" s="4">
        <v>1.2906052524348278E-2</v>
      </c>
      <c r="AG3" s="4">
        <v>1.7359600990048945E-2</v>
      </c>
      <c r="AH3" s="4">
        <v>1.6476782251790039E-2</v>
      </c>
      <c r="AI3" s="4">
        <v>1.3360237931919584E-2</v>
      </c>
      <c r="AJ3" s="4">
        <v>6.3771572877234237E-3</v>
      </c>
      <c r="AK3" s="4">
        <v>2.3234247272077299E-3</v>
      </c>
      <c r="AL3" s="4">
        <v>1.3034592421392479E-2</v>
      </c>
      <c r="AM3" s="4">
        <v>1.3508781771708041E-3</v>
      </c>
      <c r="AN3" s="4">
        <v>2.2971143594578991E-3</v>
      </c>
      <c r="AO3" s="4">
        <v>8.4231063860272636E-3</v>
      </c>
      <c r="AP3" s="4">
        <v>4.6401224926478036E-3</v>
      </c>
      <c r="AQ3" s="4">
        <v>1.294212576729651E-2</v>
      </c>
      <c r="AR3" s="4">
        <v>6.8915632630512429E-5</v>
      </c>
      <c r="AS3" s="4">
        <v>1.024734316847997E-2</v>
      </c>
      <c r="AT3" s="4">
        <v>2.8043475630457719E-3</v>
      </c>
      <c r="AU3" s="4">
        <v>6.5768593332829334E-3</v>
      </c>
      <c r="AV3" s="4" t="e">
        <v>#VALUE!</v>
      </c>
      <c r="AW3" s="4">
        <v>2.5670019124458469E-3</v>
      </c>
      <c r="AX3" s="4">
        <v>7.755790408077781E-3</v>
      </c>
      <c r="AY3" s="4">
        <v>7.8825976580733977E-4</v>
      </c>
      <c r="AZ3" s="4">
        <v>8.3322840336367606E-3</v>
      </c>
      <c r="BA3" s="4">
        <v>4.2208559930599137E-3</v>
      </c>
      <c r="BB3" s="4">
        <v>2.665191516507829E-3</v>
      </c>
      <c r="BC3" s="4">
        <v>5.5880048807274805E-4</v>
      </c>
      <c r="BD3" s="4">
        <v>6.2074001494156822E-4</v>
      </c>
      <c r="BE3" s="4">
        <v>3.0295868972224109E-3</v>
      </c>
      <c r="BF3" s="4">
        <v>4.5433275141844257E-3</v>
      </c>
      <c r="BG3" s="4">
        <v>1.5697560509179004E-6</v>
      </c>
      <c r="BH3" s="4">
        <v>2.0331919795247384E-3</v>
      </c>
      <c r="BI3" s="4">
        <v>4.3918277713067408E-3</v>
      </c>
      <c r="BJ3" s="4">
        <v>1.7729531768580442E-5</v>
      </c>
      <c r="BK3" s="4">
        <v>3.0239516134894285E-3</v>
      </c>
      <c r="BL3" s="4">
        <v>0</v>
      </c>
      <c r="BM3" s="4">
        <v>4.0374007825501985E-4</v>
      </c>
      <c r="BN3" s="4">
        <v>3.472267494212158E-3</v>
      </c>
      <c r="BO3" s="4">
        <v>1.6756553801406549E-3</v>
      </c>
      <c r="BP3" s="4">
        <v>3.8312527239188279E-3</v>
      </c>
      <c r="BQ3" s="4">
        <v>2.4170589838442558E-3</v>
      </c>
      <c r="BR3" s="4">
        <v>3.0400539390740335E-5</v>
      </c>
      <c r="BS3" s="4">
        <v>1.9646516145228506E-3</v>
      </c>
      <c r="BT3" s="4">
        <v>6.104970647994528E-4</v>
      </c>
      <c r="BU3" s="4">
        <v>6.9689029741467885E-4</v>
      </c>
      <c r="BV3" s="4">
        <v>1.2105369726671574E-3</v>
      </c>
      <c r="BW3" s="4">
        <v>2.1722173059704375E-3</v>
      </c>
      <c r="BX3" s="4">
        <v>0</v>
      </c>
      <c r="BY3" s="4">
        <v>8.760000691235676E-6</v>
      </c>
      <c r="BZ3" s="4">
        <v>1.2977862218069865E-5</v>
      </c>
      <c r="CA3" s="4">
        <v>1.4715326598404609E-3</v>
      </c>
      <c r="CB3" s="4">
        <v>1.7274931189216611E-5</v>
      </c>
      <c r="CC3" s="4" t="e">
        <v>#VALUE!</v>
      </c>
      <c r="CD3" s="4">
        <v>6.2665139302279019E-4</v>
      </c>
      <c r="CE3" s="4">
        <v>2.9795688802955158E-4</v>
      </c>
      <c r="CF3" s="4">
        <v>3.5593632550200973E-4</v>
      </c>
      <c r="CG3" s="4">
        <v>2.0984753016816673E-3</v>
      </c>
      <c r="CH3" s="4">
        <v>0</v>
      </c>
      <c r="CI3" s="4">
        <v>6.8929242340178632E-7</v>
      </c>
      <c r="CJ3" s="4">
        <v>1.6035490838062363E-6</v>
      </c>
      <c r="CK3" s="4">
        <v>3.9618666703981887E-4</v>
      </c>
      <c r="CL3" s="4">
        <v>1.0216476970190946E-4</v>
      </c>
      <c r="CM3" s="4">
        <v>1.3491406972654972E-6</v>
      </c>
      <c r="CN3" s="4">
        <v>0</v>
      </c>
      <c r="CO3" s="4">
        <v>1.382889474527694E-3</v>
      </c>
      <c r="CP3" s="4">
        <v>3.7919780022239167E-4</v>
      </c>
      <c r="CQ3" s="4">
        <v>6.778192129293305E-4</v>
      </c>
      <c r="CR3" s="4">
        <v>3.9804925965130532E-4</v>
      </c>
      <c r="CS3" s="4">
        <v>1.8242068259619008E-4</v>
      </c>
      <c r="CT3" s="4">
        <v>2.2402543541311824E-3</v>
      </c>
      <c r="CU3" s="4" t="e">
        <v>#VALUE!</v>
      </c>
      <c r="CV3" s="4">
        <v>1.3417632065053462E-4</v>
      </c>
      <c r="CW3" s="4">
        <v>1.2296585872399175E-6</v>
      </c>
      <c r="CX3" s="4">
        <v>4.513562384560974E-6</v>
      </c>
      <c r="CY3" s="4">
        <v>2.4548659346281876E-4</v>
      </c>
      <c r="CZ3" s="4">
        <v>3.8932333137368312E-4</v>
      </c>
      <c r="DA3" s="4">
        <v>8.0339666937533433E-6</v>
      </c>
      <c r="DB3" s="4" t="e">
        <v>#VALUE!</v>
      </c>
      <c r="DC3" s="4" t="e">
        <v>#VALUE!</v>
      </c>
      <c r="DD3" s="4">
        <v>1.2230793860694849E-5</v>
      </c>
      <c r="DE3" s="4">
        <v>0</v>
      </c>
      <c r="DF3" s="4">
        <v>1.1884598418400195E-4</v>
      </c>
      <c r="DG3" s="4">
        <v>6.6694686529313318E-6</v>
      </c>
      <c r="DH3" s="4">
        <v>0</v>
      </c>
      <c r="DI3" s="4">
        <v>0</v>
      </c>
      <c r="DJ3" s="4">
        <v>6.6506490515014203E-5</v>
      </c>
      <c r="DK3" s="4">
        <v>9.4717902260440414E-5</v>
      </c>
      <c r="DL3" s="4">
        <v>4.0464429698087583E-6</v>
      </c>
      <c r="DM3" s="4" t="e">
        <v>#VALUE!</v>
      </c>
      <c r="DN3" s="4">
        <v>4.2700245301115344E-4</v>
      </c>
      <c r="DO3" s="4">
        <v>5.2837695693777247E-5</v>
      </c>
      <c r="DP3" s="4">
        <v>8.7164637182850344E-6</v>
      </c>
      <c r="DQ3" s="4">
        <v>0</v>
      </c>
      <c r="DR3" s="4">
        <v>0</v>
      </c>
      <c r="DS3" s="4">
        <v>1.65506589236058E-4</v>
      </c>
      <c r="DT3" s="4">
        <v>3.1368657818176264E-4</v>
      </c>
      <c r="DU3" s="4">
        <v>1.9821297380240711E-6</v>
      </c>
      <c r="DV3" s="4">
        <v>1.9669903114332207E-5</v>
      </c>
      <c r="DW3" s="4">
        <v>2.2052027824253166E-6</v>
      </c>
      <c r="DX3" s="4" t="e">
        <v>#VALUE!</v>
      </c>
      <c r="DY3" s="4">
        <v>2.9107061649532571E-6</v>
      </c>
      <c r="DZ3" s="4">
        <v>4.0220408257093629E-5</v>
      </c>
      <c r="EA3" s="4">
        <v>5.9939835688225966E-5</v>
      </c>
      <c r="EB3" s="4">
        <v>0</v>
      </c>
      <c r="EC3" s="4">
        <v>0</v>
      </c>
      <c r="ED3" s="4">
        <v>2.1975668344071918E-5</v>
      </c>
      <c r="EE3" s="4" t="e">
        <v>#VALUE!</v>
      </c>
      <c r="EF3" s="4">
        <v>8.4692590562896966E-7</v>
      </c>
      <c r="EG3" s="4">
        <v>0</v>
      </c>
      <c r="EH3" s="4">
        <v>3.3980166396246108E-6</v>
      </c>
      <c r="EI3" s="4">
        <v>6.3513287949888107E-6</v>
      </c>
      <c r="EJ3" s="4">
        <v>0</v>
      </c>
      <c r="EK3" s="4">
        <v>2.1565157481678146E-6</v>
      </c>
      <c r="EL3" s="4">
        <v>0</v>
      </c>
      <c r="EM3" s="4">
        <v>0</v>
      </c>
      <c r="EN3" s="4">
        <v>0</v>
      </c>
      <c r="EO3" s="4">
        <v>6.8998984365520923E-6</v>
      </c>
      <c r="EP3" s="4">
        <v>0</v>
      </c>
      <c r="EQ3" s="4">
        <v>3.227962320171115E-5</v>
      </c>
      <c r="ER3" s="4" t="e">
        <v>#VALUE!</v>
      </c>
      <c r="ES3" s="4">
        <v>0</v>
      </c>
      <c r="ET3" s="4">
        <v>9.0119367732664733E-7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1.4991397788139568E-6</v>
      </c>
      <c r="FA3" s="4">
        <v>0</v>
      </c>
      <c r="FB3" s="4">
        <v>0</v>
      </c>
      <c r="FC3" s="4">
        <v>0</v>
      </c>
      <c r="FD3" s="4">
        <v>0</v>
      </c>
      <c r="FE3" s="4">
        <v>0</v>
      </c>
      <c r="FF3" s="4">
        <v>5.5297792555388661E-6</v>
      </c>
      <c r="FG3" s="4">
        <v>0</v>
      </c>
      <c r="FH3" s="4" t="e">
        <v>#VALUE!</v>
      </c>
      <c r="FI3" s="4">
        <v>2.0482441121036307E-6</v>
      </c>
      <c r="FJ3" s="4">
        <v>0</v>
      </c>
      <c r="FK3" s="4">
        <v>0</v>
      </c>
      <c r="FL3" s="4">
        <v>0</v>
      </c>
      <c r="FM3" s="4">
        <v>0</v>
      </c>
      <c r="FN3" s="4">
        <v>0</v>
      </c>
      <c r="FO3" s="4">
        <v>0</v>
      </c>
      <c r="FP3" s="4">
        <v>0</v>
      </c>
      <c r="FQ3" s="4">
        <v>0</v>
      </c>
      <c r="FR3" s="4">
        <v>0</v>
      </c>
      <c r="FS3" s="4">
        <v>0</v>
      </c>
      <c r="FT3" s="4">
        <v>8.7626861847296886E-7</v>
      </c>
      <c r="FU3" s="4">
        <v>0</v>
      </c>
      <c r="FV3" s="4">
        <v>0</v>
      </c>
      <c r="FW3" s="4">
        <v>0</v>
      </c>
      <c r="FX3" s="4">
        <v>0</v>
      </c>
      <c r="FY3" s="4">
        <v>0</v>
      </c>
      <c r="FZ3" s="4">
        <v>0</v>
      </c>
      <c r="GA3" s="4">
        <v>0</v>
      </c>
      <c r="GB3" s="4">
        <v>0</v>
      </c>
      <c r="GC3" s="4">
        <v>0</v>
      </c>
      <c r="GD3" s="4">
        <v>0</v>
      </c>
      <c r="GE3" s="4">
        <v>0</v>
      </c>
      <c r="GF3" s="4">
        <v>0</v>
      </c>
      <c r="GG3" s="4">
        <v>0</v>
      </c>
      <c r="GH3" s="4">
        <v>0</v>
      </c>
      <c r="GI3" s="4">
        <v>0</v>
      </c>
      <c r="GJ3" s="4">
        <v>0</v>
      </c>
      <c r="GK3" s="4">
        <v>0</v>
      </c>
      <c r="GL3" s="4">
        <v>0</v>
      </c>
      <c r="GM3" s="4">
        <v>0</v>
      </c>
      <c r="GN3" s="4">
        <v>0</v>
      </c>
      <c r="GO3" s="4">
        <v>0</v>
      </c>
      <c r="GP3" s="4">
        <v>0</v>
      </c>
      <c r="GQ3" s="4">
        <v>0</v>
      </c>
      <c r="GR3" s="4">
        <v>0</v>
      </c>
      <c r="GS3" s="4">
        <v>0</v>
      </c>
      <c r="GT3" s="4">
        <v>0</v>
      </c>
      <c r="GU3" s="4">
        <v>0</v>
      </c>
      <c r="GV3" s="4">
        <v>0</v>
      </c>
      <c r="GW3" s="4">
        <v>0</v>
      </c>
    </row>
    <row r="4" spans="1:205" x14ac:dyDescent="0.25">
      <c r="A4" t="s">
        <v>41</v>
      </c>
      <c r="B4" s="4">
        <v>7.4132592374365786E-2</v>
      </c>
      <c r="C4" s="4">
        <v>8.078146991905702E-2</v>
      </c>
      <c r="D4" s="4">
        <v>9.8710155786890699E-2</v>
      </c>
      <c r="E4" s="4">
        <v>7.8572213601878368E-2</v>
      </c>
      <c r="F4" s="4">
        <v>3.0858023150562679E-2</v>
      </c>
      <c r="G4" s="4">
        <v>5.6390874873687859E-2</v>
      </c>
      <c r="H4" s="4">
        <v>2.2608341348671058E-2</v>
      </c>
      <c r="I4" s="4">
        <v>3.8167873088233002E-2</v>
      </c>
      <c r="J4" s="4">
        <v>4.353867335975322E-2</v>
      </c>
      <c r="K4" s="4">
        <v>2.0786634634740942E-2</v>
      </c>
      <c r="L4" s="4">
        <v>2.6256639940290649E-2</v>
      </c>
      <c r="M4" s="4">
        <v>2.8576636612932266E-2</v>
      </c>
      <c r="N4" s="4">
        <v>1.0419481544966611E-2</v>
      </c>
      <c r="O4" s="4">
        <v>1.2896726157204667E-2</v>
      </c>
      <c r="P4" s="4">
        <v>2.385185516705492E-2</v>
      </c>
      <c r="Q4" s="4">
        <v>1.2511322087821908E-2</v>
      </c>
      <c r="R4" s="4">
        <v>5.1721461290293496E-3</v>
      </c>
      <c r="S4" s="4">
        <v>8.8428954697498726E-3</v>
      </c>
      <c r="T4" s="4">
        <v>4.4600066083221902E-3</v>
      </c>
      <c r="U4" s="4">
        <v>3.8178307403162323E-3</v>
      </c>
      <c r="V4" s="4">
        <v>1.5544403207269115E-2</v>
      </c>
      <c r="W4" s="4">
        <v>1.9449837538728296E-2</v>
      </c>
      <c r="X4" s="4">
        <v>1.4332551960593846E-2</v>
      </c>
      <c r="Y4" s="4">
        <v>6.5616441776336814E-3</v>
      </c>
      <c r="Z4" s="4">
        <v>7.3731793193282996E-3</v>
      </c>
      <c r="AA4" s="4">
        <v>1.8489536729612194E-2</v>
      </c>
      <c r="AB4" s="4">
        <v>1.0481568540200652E-2</v>
      </c>
      <c r="AC4" s="4">
        <f t="shared" si="0"/>
        <v>0.77358511406889574</v>
      </c>
      <c r="AD4" s="4">
        <v>1.0423978801862313E-2</v>
      </c>
      <c r="AE4" s="4">
        <v>1.5001508688714877E-2</v>
      </c>
      <c r="AF4" s="4">
        <v>8.9532929116302451E-3</v>
      </c>
      <c r="AG4" s="4">
        <v>1.429222377945698E-2</v>
      </c>
      <c r="AH4" s="4">
        <v>1.0858972557631772E-2</v>
      </c>
      <c r="AI4" s="4">
        <v>1.7429427298154773E-2</v>
      </c>
      <c r="AJ4" s="4">
        <v>4.051947054053282E-3</v>
      </c>
      <c r="AK4" s="4">
        <v>6.6129682083071947E-3</v>
      </c>
      <c r="AL4" s="4">
        <v>1.0118511613268046E-2</v>
      </c>
      <c r="AM4" s="4">
        <v>1.9966087246467853E-3</v>
      </c>
      <c r="AN4" s="4">
        <v>3.4461931130672545E-3</v>
      </c>
      <c r="AO4" s="4">
        <v>9.9364525859723142E-3</v>
      </c>
      <c r="AP4" s="4">
        <v>3.9367664417615496E-3</v>
      </c>
      <c r="AQ4" s="4">
        <v>6.2462819001306751E-3</v>
      </c>
      <c r="AR4" s="4">
        <v>3.7096768765218879E-3</v>
      </c>
      <c r="AS4" s="4">
        <v>5.3823504309639131E-3</v>
      </c>
      <c r="AT4" s="4">
        <v>4.3653829443278469E-3</v>
      </c>
      <c r="AU4" s="4">
        <v>5.2031094014261207E-3</v>
      </c>
      <c r="AV4" s="4">
        <v>1.6766159674832396E-7</v>
      </c>
      <c r="AW4" s="4">
        <v>2.7095295376429124E-3</v>
      </c>
      <c r="AX4" s="4">
        <v>2.8647900428822757E-3</v>
      </c>
      <c r="AY4" s="4">
        <v>4.96165884065325E-3</v>
      </c>
      <c r="AZ4" s="4">
        <v>2.9681012399285184E-3</v>
      </c>
      <c r="BA4" s="4">
        <v>2.5325971996554243E-3</v>
      </c>
      <c r="BB4" s="4">
        <v>4.9546854780495317E-3</v>
      </c>
      <c r="BC4" s="4">
        <v>1.7143307001564016E-3</v>
      </c>
      <c r="BD4" s="4">
        <v>3.8464172936473741E-4</v>
      </c>
      <c r="BE4" s="4">
        <v>2.507520637950479E-3</v>
      </c>
      <c r="BF4" s="4">
        <v>4.5403699850108253E-3</v>
      </c>
      <c r="BG4" s="4">
        <v>3.1475596506909025E-3</v>
      </c>
      <c r="BH4" s="4">
        <v>3.2138913779534506E-3</v>
      </c>
      <c r="BI4" s="4">
        <v>9.7554164437136759E-4</v>
      </c>
      <c r="BJ4" s="4">
        <v>2.2291387116352358E-3</v>
      </c>
      <c r="BK4" s="4">
        <v>3.1229379455723575E-3</v>
      </c>
      <c r="BL4" s="4" t="e">
        <v>#VALUE!</v>
      </c>
      <c r="BM4" s="4">
        <v>3.4278995223547097E-3</v>
      </c>
      <c r="BN4" s="4">
        <v>1.9052163374170489E-3</v>
      </c>
      <c r="BO4" s="4">
        <v>1.7411477806648819E-3</v>
      </c>
      <c r="BP4" s="4">
        <v>3.1911893354504652E-3</v>
      </c>
      <c r="BQ4" s="4">
        <v>1.4047189642321243E-6</v>
      </c>
      <c r="BR4" s="4">
        <v>8.1867445309570896E-5</v>
      </c>
      <c r="BS4" s="4">
        <v>2.7628952355901624E-3</v>
      </c>
      <c r="BT4" s="4">
        <v>1.8882771542707818E-3</v>
      </c>
      <c r="BU4" s="4">
        <v>3.66907147818103E-4</v>
      </c>
      <c r="BV4" s="4">
        <v>2.3080076844130405E-3</v>
      </c>
      <c r="BW4" s="4">
        <v>2.3683168178581311E-3</v>
      </c>
      <c r="BX4" s="4">
        <v>0</v>
      </c>
      <c r="BY4" s="4">
        <v>1.6242778428925356E-3</v>
      </c>
      <c r="BZ4" s="4">
        <v>3.62471167778586E-7</v>
      </c>
      <c r="CA4" s="4">
        <v>1.9267762526867834E-3</v>
      </c>
      <c r="CB4" s="4">
        <v>1.8859988669930961E-5</v>
      </c>
      <c r="CC4" s="4">
        <v>6.8144462855312113E-4</v>
      </c>
      <c r="CD4" s="4">
        <v>7.7691894070894231E-4</v>
      </c>
      <c r="CE4" s="4">
        <v>3.2950654609264016E-4</v>
      </c>
      <c r="CF4" s="4">
        <v>7.9510610656979765E-4</v>
      </c>
      <c r="CG4" s="4">
        <v>1.3943649367735202E-3</v>
      </c>
      <c r="CH4" s="4">
        <v>0</v>
      </c>
      <c r="CI4" s="4">
        <v>3.3092331976804733E-4</v>
      </c>
      <c r="CJ4" s="4">
        <v>1.697437315119219E-6</v>
      </c>
      <c r="CK4" s="4">
        <v>3.0675269765964813E-4</v>
      </c>
      <c r="CL4" s="4">
        <v>1.4708765693937064E-4</v>
      </c>
      <c r="CM4" s="4">
        <v>6.6021591752778272E-4</v>
      </c>
      <c r="CN4" s="4">
        <v>0</v>
      </c>
      <c r="CO4" s="4">
        <v>1.0049183457060142E-3</v>
      </c>
      <c r="CP4" s="4">
        <v>1.4464272959764908E-6</v>
      </c>
      <c r="CQ4" s="4">
        <v>3.9560007182479949E-4</v>
      </c>
      <c r="CR4" s="4">
        <v>4.1865323611600436E-4</v>
      </c>
      <c r="CS4" s="4">
        <v>1.9255826398920166E-4</v>
      </c>
      <c r="CT4" s="4">
        <v>2.3445295851570873E-7</v>
      </c>
      <c r="CU4" s="4">
        <v>1.9624870173838923E-4</v>
      </c>
      <c r="CV4" s="4">
        <v>0</v>
      </c>
      <c r="CW4" s="4" t="e">
        <v>#VALUE!</v>
      </c>
      <c r="CX4" s="4">
        <v>5.712910522140127E-6</v>
      </c>
      <c r="CY4" s="4">
        <v>1.9805079172044299E-4</v>
      </c>
      <c r="CZ4" s="4">
        <v>1.4944210492480266E-4</v>
      </c>
      <c r="DA4" s="4">
        <v>2.535230938123892E-5</v>
      </c>
      <c r="DB4" s="4">
        <v>1.2560920835688269E-3</v>
      </c>
      <c r="DC4" s="4">
        <v>4.9602388554790199E-4</v>
      </c>
      <c r="DD4" s="4">
        <v>6.4219250737263783E-6</v>
      </c>
      <c r="DE4" s="4" t="e">
        <v>#VALUE!</v>
      </c>
      <c r="DF4" s="4">
        <v>1.3351708133219365E-4</v>
      </c>
      <c r="DG4" s="4">
        <v>3.5757953153374899E-6</v>
      </c>
      <c r="DH4" s="4" t="e">
        <v>#VALUE!</v>
      </c>
      <c r="DI4" s="4">
        <v>0</v>
      </c>
      <c r="DJ4" s="4">
        <v>1.6510828587922833E-6</v>
      </c>
      <c r="DK4" s="4">
        <v>5.6471228774761954E-5</v>
      </c>
      <c r="DL4" s="4">
        <v>1.0922180826975096E-4</v>
      </c>
      <c r="DM4" s="4">
        <v>5.5153016701650441E-4</v>
      </c>
      <c r="DN4" s="4">
        <v>2.5905229982952116E-5</v>
      </c>
      <c r="DO4" s="4" t="e">
        <v>#VALUE!</v>
      </c>
      <c r="DP4" s="4">
        <v>3.7316063511774907E-5</v>
      </c>
      <c r="DQ4" s="4">
        <v>0</v>
      </c>
      <c r="DR4" s="4">
        <v>0</v>
      </c>
      <c r="DS4" s="4">
        <v>1.197793655735769E-4</v>
      </c>
      <c r="DT4" s="4">
        <v>1.2148225071590543E-4</v>
      </c>
      <c r="DU4" s="4">
        <v>3.1635596264466867E-4</v>
      </c>
      <c r="DV4" s="4">
        <v>1.3986273786683113E-5</v>
      </c>
      <c r="DW4" s="4">
        <v>9.756288606573197E-7</v>
      </c>
      <c r="DX4" s="4">
        <v>2.1036712414377747E-4</v>
      </c>
      <c r="DY4" s="4">
        <v>6.0062925827851153E-5</v>
      </c>
      <c r="DZ4" s="4">
        <v>1.899878063730761E-5</v>
      </c>
      <c r="EA4" s="4">
        <v>9.3140482878439605E-5</v>
      </c>
      <c r="EB4" s="4">
        <v>0</v>
      </c>
      <c r="EC4" s="4" t="e">
        <v>#VALUE!</v>
      </c>
      <c r="ED4" s="4">
        <v>4.0898575626122062E-6</v>
      </c>
      <c r="EE4" s="4">
        <v>1.3644471127326186E-4</v>
      </c>
      <c r="EF4" s="4">
        <v>1.0804090550903383E-4</v>
      </c>
      <c r="EG4" s="4" t="e">
        <v>#VALUE!</v>
      </c>
      <c r="EH4" s="4">
        <v>9.9924991639611555E-6</v>
      </c>
      <c r="EI4" s="4">
        <v>6.2046266240139142E-5</v>
      </c>
      <c r="EJ4" s="4">
        <v>0</v>
      </c>
      <c r="EK4" s="4">
        <v>1.6579601025123283E-6</v>
      </c>
      <c r="EL4" s="4">
        <v>0</v>
      </c>
      <c r="EM4" s="4">
        <v>0</v>
      </c>
      <c r="EN4" s="4">
        <v>0</v>
      </c>
      <c r="EO4" s="4">
        <v>7.5160944454006661E-6</v>
      </c>
      <c r="EP4" s="4">
        <v>0</v>
      </c>
      <c r="EQ4" s="4">
        <v>1.1362948075730728E-5</v>
      </c>
      <c r="ER4" s="4">
        <v>2.8778342738870473E-4</v>
      </c>
      <c r="ES4" s="4">
        <v>0</v>
      </c>
      <c r="ET4" s="4">
        <v>3.6950661102486499E-5</v>
      </c>
      <c r="EU4" s="4">
        <v>0</v>
      </c>
      <c r="EV4" s="4">
        <v>0</v>
      </c>
      <c r="EW4" s="4">
        <v>0</v>
      </c>
      <c r="EX4" s="4" t="e">
        <v>#VALUE!</v>
      </c>
      <c r="EY4" s="4">
        <v>0</v>
      </c>
      <c r="EZ4" s="4">
        <v>9.6650278637073671E-7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3.1055761479335298E-6</v>
      </c>
      <c r="FG4" s="4">
        <v>0</v>
      </c>
      <c r="FH4" s="4">
        <v>6.431176169865166E-6</v>
      </c>
      <c r="FI4" s="4">
        <v>5.9570063119315325E-6</v>
      </c>
      <c r="FJ4" s="4">
        <v>0</v>
      </c>
      <c r="FK4" s="4">
        <v>0</v>
      </c>
      <c r="FL4" s="4" t="e">
        <v>#VALUE!</v>
      </c>
      <c r="FM4" s="4">
        <v>0</v>
      </c>
      <c r="FN4" s="4">
        <v>0</v>
      </c>
      <c r="FO4" s="4">
        <v>0</v>
      </c>
      <c r="FP4" s="4">
        <v>0</v>
      </c>
      <c r="FQ4" s="4" t="e">
        <v>#VALUE!</v>
      </c>
      <c r="FR4" s="4">
        <v>0</v>
      </c>
      <c r="FS4" s="4">
        <v>0</v>
      </c>
      <c r="FT4" s="4">
        <v>1.0043620078403408E-6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 s="4">
        <v>0</v>
      </c>
      <c r="GE4" s="4">
        <v>0</v>
      </c>
      <c r="GF4" s="4">
        <v>0</v>
      </c>
      <c r="GG4" s="4">
        <v>0</v>
      </c>
      <c r="GH4" s="4">
        <v>0</v>
      </c>
      <c r="GI4" s="4">
        <v>0</v>
      </c>
      <c r="GJ4" s="4">
        <v>0</v>
      </c>
      <c r="GK4" s="4">
        <v>0</v>
      </c>
      <c r="GL4" s="4">
        <v>0</v>
      </c>
      <c r="GM4" s="4">
        <v>0</v>
      </c>
      <c r="GN4" s="4">
        <v>0</v>
      </c>
      <c r="GO4" s="4">
        <v>0</v>
      </c>
      <c r="GP4" s="4">
        <v>0</v>
      </c>
      <c r="GQ4" s="4">
        <v>0</v>
      </c>
      <c r="GR4" s="4">
        <v>0</v>
      </c>
      <c r="GS4" s="4">
        <v>0</v>
      </c>
      <c r="GT4" s="4">
        <v>0</v>
      </c>
      <c r="GU4" s="4">
        <v>0</v>
      </c>
      <c r="GV4" s="4">
        <v>0</v>
      </c>
      <c r="GW4" s="4">
        <v>0</v>
      </c>
    </row>
    <row r="5" spans="1:205" x14ac:dyDescent="0.25">
      <c r="A5" t="s">
        <v>42</v>
      </c>
      <c r="B5" s="4">
        <v>7.7495901093974667E-2</v>
      </c>
      <c r="C5" s="4">
        <v>6.8175634156485129E-2</v>
      </c>
      <c r="D5" s="4">
        <v>0.10890370785404063</v>
      </c>
      <c r="E5" s="4">
        <v>6.8082317069084727E-2</v>
      </c>
      <c r="F5" s="4">
        <v>3.5540225457388677E-2</v>
      </c>
      <c r="G5" s="4">
        <v>6.7888732189381809E-2</v>
      </c>
      <c r="H5" s="4">
        <v>1.7152560379609976E-2</v>
      </c>
      <c r="I5" s="4">
        <v>3.9605240246507328E-2</v>
      </c>
      <c r="J5" s="4">
        <v>4.8354006944830129E-2</v>
      </c>
      <c r="K5" s="4">
        <v>2.5307932891189086E-2</v>
      </c>
      <c r="L5" s="4">
        <v>2.6595313046354794E-2</v>
      </c>
      <c r="M5" s="4">
        <v>2.6103354096235265E-2</v>
      </c>
      <c r="N5" s="4">
        <v>2.274444128402028E-2</v>
      </c>
      <c r="O5" s="4">
        <v>1.1236603326483841E-2</v>
      </c>
      <c r="P5" s="4">
        <v>1.9786751702856448E-2</v>
      </c>
      <c r="Q5" s="4">
        <v>1.2703200442560647E-2</v>
      </c>
      <c r="R5" s="4">
        <v>8.8495718129986776E-3</v>
      </c>
      <c r="S5" s="4">
        <v>1.2942524184788648E-2</v>
      </c>
      <c r="T5" s="4">
        <v>4.1615104991206686E-3</v>
      </c>
      <c r="U5" s="4">
        <v>6.7390308574226373E-3</v>
      </c>
      <c r="V5" s="4">
        <v>1.1368144631336334E-2</v>
      </c>
      <c r="W5" s="4">
        <v>2.1646885923796738E-2</v>
      </c>
      <c r="X5" s="4">
        <v>1.6085400479434089E-2</v>
      </c>
      <c r="Y5" s="4">
        <v>1.2230077853061658E-2</v>
      </c>
      <c r="Z5" s="4">
        <v>5.7032545681498801E-3</v>
      </c>
      <c r="AA5" s="4">
        <v>1.2520590075185115E-2</v>
      </c>
      <c r="AB5" s="4">
        <v>1.1272634784286861E-2</v>
      </c>
      <c r="AC5" s="4">
        <f t="shared" si="0"/>
        <v>0.79919554785058478</v>
      </c>
      <c r="AD5" s="4">
        <v>9.1573978800469011E-3</v>
      </c>
      <c r="AE5" s="4">
        <v>9.7734746712480579E-3</v>
      </c>
      <c r="AF5" s="4">
        <v>1.0223664884252694E-2</v>
      </c>
      <c r="AG5" s="4">
        <v>1.4388868839936616E-2</v>
      </c>
      <c r="AH5" s="4">
        <v>5.0153469439837475E-3</v>
      </c>
      <c r="AI5" s="4">
        <v>1.2801245732476017E-2</v>
      </c>
      <c r="AJ5" s="4">
        <v>3.7950601560513067E-3</v>
      </c>
      <c r="AK5" s="4">
        <v>8.2268050820268369E-3</v>
      </c>
      <c r="AL5" s="4">
        <v>6.7955086340758825E-3</v>
      </c>
      <c r="AM5" s="4">
        <v>1.2276020506354986E-3</v>
      </c>
      <c r="AN5" s="4">
        <v>5.5790259032824537E-3</v>
      </c>
      <c r="AO5" s="4">
        <v>6.6567790172316612E-3</v>
      </c>
      <c r="AP5" s="4">
        <v>4.698724057579381E-3</v>
      </c>
      <c r="AQ5" s="4">
        <v>6.6061034182099713E-3</v>
      </c>
      <c r="AR5" s="4">
        <v>2.7387050727684581E-3</v>
      </c>
      <c r="AS5" s="4">
        <v>4.6161379045481562E-3</v>
      </c>
      <c r="AT5" s="4">
        <v>7.3206947426370716E-3</v>
      </c>
      <c r="AU5" s="4">
        <v>5.9409199155691034E-3</v>
      </c>
      <c r="AV5" s="4">
        <v>2.2322120239809121E-5</v>
      </c>
      <c r="AW5" s="4">
        <v>2.7328533425076025E-3</v>
      </c>
      <c r="AX5" s="4">
        <v>4.4536849664261243E-3</v>
      </c>
      <c r="AY5" s="4">
        <v>9.3200225782961727E-4</v>
      </c>
      <c r="AZ5" s="4">
        <v>3.1710190073452604E-3</v>
      </c>
      <c r="BA5" s="4">
        <v>3.3436968626714848E-3</v>
      </c>
      <c r="BB5" s="4">
        <v>9.4888139561754153E-3</v>
      </c>
      <c r="BC5" s="4">
        <v>1.4780505255490844E-3</v>
      </c>
      <c r="BD5" s="4">
        <v>8.1647180928232565E-4</v>
      </c>
      <c r="BE5" s="4">
        <v>3.0990462685961478E-3</v>
      </c>
      <c r="BF5" s="4">
        <v>5.8080610018392993E-3</v>
      </c>
      <c r="BG5" s="4">
        <v>2.0504348438892656E-3</v>
      </c>
      <c r="BH5" s="4">
        <v>2.7555239494253215E-3</v>
      </c>
      <c r="BI5" s="4">
        <v>5.8014734038728231E-4</v>
      </c>
      <c r="BJ5" s="4">
        <v>2.1472962277424182E-3</v>
      </c>
      <c r="BK5" s="4">
        <v>1.7829846274919933E-3</v>
      </c>
      <c r="BL5" s="4">
        <v>8.3089938095784668E-8</v>
      </c>
      <c r="BM5" s="4">
        <v>2.243603269456522E-3</v>
      </c>
      <c r="BN5" s="4">
        <v>1.8789542314252608E-4</v>
      </c>
      <c r="BO5" s="4">
        <v>1.3791663564937599E-3</v>
      </c>
      <c r="BP5" s="4">
        <v>1.7295947385583376E-3</v>
      </c>
      <c r="BQ5" s="4">
        <v>1.1567892786716089E-3</v>
      </c>
      <c r="BR5" s="4">
        <v>8.041090420993635E-4</v>
      </c>
      <c r="BS5" s="4">
        <v>2.2412194420115832E-3</v>
      </c>
      <c r="BT5" s="4">
        <v>7.2706988181929543E-4</v>
      </c>
      <c r="BU5" s="4">
        <v>4.7410409985571711E-4</v>
      </c>
      <c r="BV5" s="4">
        <v>1.4387856470791597E-3</v>
      </c>
      <c r="BW5" s="4">
        <v>3.3858184390601052E-4</v>
      </c>
      <c r="BX5" s="4">
        <v>0</v>
      </c>
      <c r="BY5" s="4">
        <v>1.1375208392124683E-3</v>
      </c>
      <c r="BZ5" s="4">
        <v>4.1128760443270964E-3</v>
      </c>
      <c r="CA5" s="4">
        <v>9.3307182454787242E-4</v>
      </c>
      <c r="CB5" s="4">
        <v>7.6416861843764047E-4</v>
      </c>
      <c r="CC5" s="4" t="e">
        <v>#VALUE!</v>
      </c>
      <c r="CD5" s="4">
        <v>2.704420121938254E-4</v>
      </c>
      <c r="CE5" s="4">
        <v>3.430675287104629E-4</v>
      </c>
      <c r="CF5" s="4">
        <v>2.8880416308035768E-4</v>
      </c>
      <c r="CG5" s="4">
        <v>9.1947559867339298E-4</v>
      </c>
      <c r="CH5" s="4">
        <v>0</v>
      </c>
      <c r="CI5" s="4">
        <v>1.8608704234609728E-3</v>
      </c>
      <c r="CJ5" s="4">
        <v>2.1858959402874929E-6</v>
      </c>
      <c r="CK5" s="4">
        <v>1.9800209482702443E-4</v>
      </c>
      <c r="CL5" s="4">
        <v>5.0291510342097429E-5</v>
      </c>
      <c r="CM5" s="4">
        <v>2.9319118904629207E-4</v>
      </c>
      <c r="CN5" s="4">
        <v>0</v>
      </c>
      <c r="CO5" s="4">
        <v>2.5966459433342958E-4</v>
      </c>
      <c r="CP5" s="4">
        <v>1.3616928605865262E-6</v>
      </c>
      <c r="CQ5" s="4" t="e">
        <v>#VALUE!</v>
      </c>
      <c r="CR5" s="4">
        <v>8.477489489954707E-5</v>
      </c>
      <c r="CS5" s="4">
        <v>1.7912979738973889E-4</v>
      </c>
      <c r="CT5" s="4">
        <v>1.9644738108270834E-4</v>
      </c>
      <c r="CU5" s="4">
        <v>9.9988612342625809E-6</v>
      </c>
      <c r="CV5" s="4" t="e">
        <v>#VALUE!</v>
      </c>
      <c r="CW5" s="4">
        <v>4.8182677668774524E-4</v>
      </c>
      <c r="CX5" s="4">
        <v>8.3240549071553994E-5</v>
      </c>
      <c r="CY5" s="4">
        <v>1.9782609370898945E-4</v>
      </c>
      <c r="CZ5" s="4">
        <v>8.5268691314731491E-5</v>
      </c>
      <c r="DA5" s="4">
        <v>2.1971178251438139E-5</v>
      </c>
      <c r="DB5" s="4">
        <v>4.8126116244158083E-4</v>
      </c>
      <c r="DC5" s="4">
        <v>5.6471755562364817E-4</v>
      </c>
      <c r="DD5" s="4">
        <v>7.0964052569784661E-6</v>
      </c>
      <c r="DE5" s="4">
        <v>6.6181107792037254E-5</v>
      </c>
      <c r="DF5" s="4">
        <v>9.1284927376464754E-5</v>
      </c>
      <c r="DG5" s="4">
        <v>6.9456826761881943E-6</v>
      </c>
      <c r="DH5" s="4">
        <v>4.7588938957331179E-6</v>
      </c>
      <c r="DI5" s="4">
        <v>0</v>
      </c>
      <c r="DJ5" s="4">
        <v>1.2030463233089468E-6</v>
      </c>
      <c r="DK5" s="4">
        <v>1.2149037987595668E-4</v>
      </c>
      <c r="DL5" s="4">
        <v>8.6428602297444025E-6</v>
      </c>
      <c r="DM5" s="4" t="e">
        <v>#VALUE!</v>
      </c>
      <c r="DN5" s="4">
        <v>2.3675889143908339E-6</v>
      </c>
      <c r="DO5" s="4">
        <v>6.1015190384906785E-5</v>
      </c>
      <c r="DP5" s="4">
        <v>2.3294981207412823E-5</v>
      </c>
      <c r="DQ5" s="4" t="e">
        <v>#VALUE!</v>
      </c>
      <c r="DR5" s="4">
        <v>0</v>
      </c>
      <c r="DS5" s="4">
        <v>9.482169049030681E-5</v>
      </c>
      <c r="DT5" s="4">
        <v>9.7985358019119726E-5</v>
      </c>
      <c r="DU5" s="4">
        <v>1.003165636966815E-4</v>
      </c>
      <c r="DV5" s="4">
        <v>3.2403792399615116E-5</v>
      </c>
      <c r="DW5" s="4">
        <v>1.8521411251425042E-6</v>
      </c>
      <c r="DX5" s="4">
        <v>1.087074755916358E-4</v>
      </c>
      <c r="DY5" s="4" t="e">
        <v>#VALUE!</v>
      </c>
      <c r="DZ5" s="4">
        <v>8.5726606715681129E-6</v>
      </c>
      <c r="EA5" s="4">
        <v>3.749443222011616E-5</v>
      </c>
      <c r="EB5" s="4">
        <v>0</v>
      </c>
      <c r="EC5" s="4">
        <v>6.857899746961547E-5</v>
      </c>
      <c r="ED5" s="4">
        <v>4.7223767328789326E-5</v>
      </c>
      <c r="EE5" s="4">
        <v>0</v>
      </c>
      <c r="EF5" s="4">
        <v>5.7043558306940842E-6</v>
      </c>
      <c r="EG5" s="4">
        <v>3.2793461330255055E-6</v>
      </c>
      <c r="EH5" s="4">
        <v>9.3796765780430866E-6</v>
      </c>
      <c r="EI5" s="4">
        <v>1.4507519932277144E-4</v>
      </c>
      <c r="EJ5" s="4">
        <v>0</v>
      </c>
      <c r="EK5" s="4">
        <v>8.588564387053202E-7</v>
      </c>
      <c r="EL5" s="4">
        <v>0</v>
      </c>
      <c r="EM5" s="4">
        <v>0</v>
      </c>
      <c r="EN5" s="4">
        <v>0</v>
      </c>
      <c r="EO5" s="4">
        <v>7.6018085943414757E-6</v>
      </c>
      <c r="EP5" s="4">
        <v>0</v>
      </c>
      <c r="EQ5" s="4">
        <v>5.3263496247432144E-6</v>
      </c>
      <c r="ER5" s="4">
        <v>2.0200508791587675E-7</v>
      </c>
      <c r="ES5" s="4">
        <v>0</v>
      </c>
      <c r="ET5" s="4">
        <v>8.1399122028422495E-7</v>
      </c>
      <c r="EU5" s="4">
        <v>0</v>
      </c>
      <c r="EV5" s="4">
        <v>0</v>
      </c>
      <c r="EW5" s="4">
        <v>0</v>
      </c>
      <c r="EX5" s="4">
        <v>8.2688215822882344E-5</v>
      </c>
      <c r="EY5" s="4">
        <v>0</v>
      </c>
      <c r="EZ5" s="4">
        <v>9.1320808390699535E-7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4.8709453367649075E-6</v>
      </c>
      <c r="FG5" s="4">
        <v>0</v>
      </c>
      <c r="FH5" s="4">
        <v>0</v>
      </c>
      <c r="FI5" s="4">
        <v>2.5986113077531902E-6</v>
      </c>
      <c r="FJ5" s="4">
        <v>0</v>
      </c>
      <c r="FK5" s="4">
        <v>0</v>
      </c>
      <c r="FL5" s="4">
        <v>3.0682229148981774E-5</v>
      </c>
      <c r="FM5" s="4">
        <v>0</v>
      </c>
      <c r="FN5" s="4">
        <v>0</v>
      </c>
      <c r="FO5" s="4">
        <v>0</v>
      </c>
      <c r="FP5" s="4">
        <v>0</v>
      </c>
      <c r="FQ5" s="4">
        <v>1.6465702568073389E-5</v>
      </c>
      <c r="FR5" s="4">
        <v>0</v>
      </c>
      <c r="FS5" s="4">
        <v>0</v>
      </c>
      <c r="FT5" s="4">
        <v>1.0797785776718828E-6</v>
      </c>
      <c r="FU5" s="4">
        <v>0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0</v>
      </c>
      <c r="GH5" s="4">
        <v>0</v>
      </c>
      <c r="GI5" s="4">
        <v>0</v>
      </c>
      <c r="GJ5" s="4">
        <v>0</v>
      </c>
      <c r="GK5" s="4">
        <v>0</v>
      </c>
      <c r="GL5" s="4">
        <v>0</v>
      </c>
      <c r="GM5" s="4">
        <v>0</v>
      </c>
      <c r="GN5" s="4">
        <v>0</v>
      </c>
      <c r="GO5" s="4">
        <v>0</v>
      </c>
      <c r="GP5" s="4">
        <v>0</v>
      </c>
      <c r="GQ5" s="4">
        <v>0</v>
      </c>
      <c r="GR5" s="4">
        <v>0</v>
      </c>
      <c r="GS5" s="4">
        <v>0</v>
      </c>
      <c r="GT5" s="4">
        <v>0</v>
      </c>
      <c r="GU5" s="4">
        <v>0</v>
      </c>
      <c r="GV5" s="4">
        <v>0</v>
      </c>
      <c r="GW5" s="4">
        <v>0</v>
      </c>
    </row>
    <row r="6" spans="1:205" x14ac:dyDescent="0.25">
      <c r="A6" t="s">
        <v>43</v>
      </c>
      <c r="B6" s="4">
        <v>9.669933949682806E-2</v>
      </c>
      <c r="C6" s="4">
        <v>8.0838819514195359E-2</v>
      </c>
      <c r="D6" s="4">
        <v>9.8026004508588324E-2</v>
      </c>
      <c r="E6" s="4">
        <v>4.2802453389511434E-2</v>
      </c>
      <c r="F6" s="4">
        <v>2.4804975216900758E-2</v>
      </c>
      <c r="G6" s="4">
        <v>8.1653684157515949E-2</v>
      </c>
      <c r="H6" s="4">
        <v>2.6025588566169953E-2</v>
      </c>
      <c r="I6" s="4">
        <v>3.9361059996978129E-2</v>
      </c>
      <c r="J6" s="4">
        <v>4.4332892985276449E-2</v>
      </c>
      <c r="K6" s="4">
        <v>2.8971341629317606E-2</v>
      </c>
      <c r="L6" s="4">
        <v>2.9865939865957192E-2</v>
      </c>
      <c r="M6" s="4">
        <v>3.0536484371080027E-2</v>
      </c>
      <c r="N6" s="4">
        <v>2.2343898261549242E-2</v>
      </c>
      <c r="O6" s="4">
        <v>1.3798686129272379E-2</v>
      </c>
      <c r="P6" s="4">
        <v>2.18429249224079E-2</v>
      </c>
      <c r="Q6" s="4">
        <v>8.3175504456432566E-3</v>
      </c>
      <c r="R6" s="4">
        <v>1.1663558370971753E-2</v>
      </c>
      <c r="S6" s="4">
        <v>1.3572474145933437E-2</v>
      </c>
      <c r="T6" s="4">
        <v>1.8174386621378157E-3</v>
      </c>
      <c r="U6" s="4">
        <v>1.1445580122289401E-2</v>
      </c>
      <c r="V6" s="4">
        <v>8.5249512653520279E-3</v>
      </c>
      <c r="W6" s="4">
        <v>1.6433096623951322E-2</v>
      </c>
      <c r="X6" s="4">
        <v>5.8089881710437098E-3</v>
      </c>
      <c r="Y6" s="4">
        <v>8.883343143487394E-3</v>
      </c>
      <c r="Z6" s="4">
        <v>8.662400275736502E-3</v>
      </c>
      <c r="AA6" s="4">
        <v>1.7623444527644905E-2</v>
      </c>
      <c r="AB6" s="4">
        <v>5.283909241101916E-3</v>
      </c>
      <c r="AC6" s="4">
        <f t="shared" si="0"/>
        <v>0.79994082800684219</v>
      </c>
      <c r="AD6" s="4">
        <v>1.0286032459233454E-2</v>
      </c>
      <c r="AE6" s="4">
        <v>1.4035473168624069E-2</v>
      </c>
      <c r="AF6" s="4">
        <v>9.6811418919274528E-3</v>
      </c>
      <c r="AG6" s="4">
        <v>1.7567635037566278E-2</v>
      </c>
      <c r="AH6" s="4">
        <v>3.3728348627682877E-3</v>
      </c>
      <c r="AI6" s="4">
        <v>5.209407235434815E-3</v>
      </c>
      <c r="AJ6" s="4">
        <v>7.5880083336176754E-3</v>
      </c>
      <c r="AK6" s="4">
        <v>5.9188880729079286E-3</v>
      </c>
      <c r="AL6" s="4">
        <v>9.0613567767914224E-3</v>
      </c>
      <c r="AM6" s="4">
        <v>8.336352908417038E-4</v>
      </c>
      <c r="AN6" s="4">
        <v>7.7473929060636795E-3</v>
      </c>
      <c r="AO6" s="4">
        <v>1.4741752881932194E-3</v>
      </c>
      <c r="AP6" s="4">
        <v>6.9266167778685508E-3</v>
      </c>
      <c r="AQ6" s="4">
        <v>6.2958233216489834E-3</v>
      </c>
      <c r="AR6" s="4">
        <v>2.5073015292972171E-3</v>
      </c>
      <c r="AS6" s="4">
        <v>7.1491525175510851E-3</v>
      </c>
      <c r="AT6" s="4">
        <v>3.0845645924880032E-3</v>
      </c>
      <c r="AU6" s="4">
        <v>7.0156534323058666E-3</v>
      </c>
      <c r="AV6" s="4">
        <v>4.4192176935148268E-5</v>
      </c>
      <c r="AW6" s="4">
        <v>1.6738879784623296E-3</v>
      </c>
      <c r="AX6" s="4">
        <v>6.6957885068332067E-3</v>
      </c>
      <c r="AY6" s="4">
        <v>2.672946939184984E-3</v>
      </c>
      <c r="AZ6" s="4">
        <v>8.4452006218699988E-4</v>
      </c>
      <c r="BA6" s="4">
        <v>3.9322355072252879E-3</v>
      </c>
      <c r="BB6" s="4">
        <v>7.9157413820036219E-3</v>
      </c>
      <c r="BC6" s="4">
        <v>5.5753795808979303E-4</v>
      </c>
      <c r="BD6" s="4">
        <v>1.163113607977296E-3</v>
      </c>
      <c r="BE6" s="4">
        <v>3.8753394647470305E-4</v>
      </c>
      <c r="BF6" s="4">
        <v>5.2189259723267045E-3</v>
      </c>
      <c r="BG6" s="4">
        <v>2.1974643847590468E-3</v>
      </c>
      <c r="BH6" s="4">
        <v>2.6319821647588747E-3</v>
      </c>
      <c r="BI6" s="4">
        <v>2.7181181821827292E-3</v>
      </c>
      <c r="BJ6" s="4">
        <v>2.1282098743701768E-3</v>
      </c>
      <c r="BK6" s="4">
        <v>1.8300888284561269E-3</v>
      </c>
      <c r="BL6" s="4">
        <v>7.3122348660758785E-8</v>
      </c>
      <c r="BM6" s="4">
        <v>1.2085954451819731E-3</v>
      </c>
      <c r="BN6" s="4">
        <v>1.8513084594453123E-4</v>
      </c>
      <c r="BO6" s="4">
        <v>1.5267893667903459E-3</v>
      </c>
      <c r="BP6" s="4">
        <v>1.2926020378633983E-3</v>
      </c>
      <c r="BQ6" s="4">
        <v>1.2170034606287009E-3</v>
      </c>
      <c r="BR6" s="4">
        <v>1.0569690484639497E-3</v>
      </c>
      <c r="BS6" s="4">
        <v>1.6459006631747391E-3</v>
      </c>
      <c r="BT6" s="4">
        <v>2.4899732904133833E-4</v>
      </c>
      <c r="BU6" s="4">
        <v>3.4434658662157216E-4</v>
      </c>
      <c r="BV6" s="4">
        <v>1.6291308610738265E-3</v>
      </c>
      <c r="BW6" s="4">
        <v>7.07067887854747E-4</v>
      </c>
      <c r="BX6" s="4">
        <v>0</v>
      </c>
      <c r="BY6" s="4">
        <v>2.175168835750264E-3</v>
      </c>
      <c r="BZ6" s="4">
        <v>5.6721151749298164E-3</v>
      </c>
      <c r="CA6" s="4">
        <v>4.6288406592134271E-4</v>
      </c>
      <c r="CB6" s="4">
        <v>1.5121815077840316E-3</v>
      </c>
      <c r="CC6" s="4">
        <v>8.4955935212391157E-4</v>
      </c>
      <c r="CD6" s="4">
        <v>5.9989478165104382E-4</v>
      </c>
      <c r="CE6" s="4">
        <v>2.0490762885924107E-4</v>
      </c>
      <c r="CF6" s="4">
        <v>1.0905486414501991E-4</v>
      </c>
      <c r="CG6" s="4">
        <v>1.6237804496053532E-3</v>
      </c>
      <c r="CH6" s="4">
        <v>0</v>
      </c>
      <c r="CI6" s="4">
        <v>5.4261704402827491E-7</v>
      </c>
      <c r="CJ6" s="4">
        <v>2.3563501081052933E-6</v>
      </c>
      <c r="CK6" s="4">
        <v>2.7898759904765324E-4</v>
      </c>
      <c r="CL6" s="4">
        <v>2.564564238168038E-5</v>
      </c>
      <c r="CM6" s="4">
        <v>2.3348493252010045E-4</v>
      </c>
      <c r="CN6" s="4">
        <v>0</v>
      </c>
      <c r="CO6" s="4">
        <v>1.3736806605380527E-7</v>
      </c>
      <c r="CP6" s="4">
        <v>4.9911531080836576E-4</v>
      </c>
      <c r="CQ6" s="4">
        <v>2.3827550100663969E-4</v>
      </c>
      <c r="CR6" s="4">
        <v>9.7853082809796739E-5</v>
      </c>
      <c r="CS6" s="4">
        <v>9.6175838937390579E-5</v>
      </c>
      <c r="CT6" s="4">
        <v>1.9510132426925291E-6</v>
      </c>
      <c r="CU6" s="4">
        <v>5.0432448716350021E-6</v>
      </c>
      <c r="CV6" s="4">
        <v>1.7847723954103197E-4</v>
      </c>
      <c r="CW6" s="4">
        <v>3.8863825213686944E-7</v>
      </c>
      <c r="CX6" s="4">
        <v>6.3503947413843595E-6</v>
      </c>
      <c r="CY6" s="4">
        <v>1.1231329091977668E-4</v>
      </c>
      <c r="CZ6" s="4">
        <v>4.0103117192329362E-4</v>
      </c>
      <c r="DA6" s="4">
        <v>4.5738820074249266E-5</v>
      </c>
      <c r="DB6" s="4" t="e">
        <v>#VALUE!</v>
      </c>
      <c r="DC6" s="4">
        <v>5.803116147628961E-4</v>
      </c>
      <c r="DD6" s="4">
        <v>7.6613237709803664E-6</v>
      </c>
      <c r="DE6" s="4">
        <v>2.8606042853181578E-5</v>
      </c>
      <c r="DF6" s="4">
        <v>7.0178734689971774E-5</v>
      </c>
      <c r="DG6" s="4">
        <v>7.8711110861885772E-6</v>
      </c>
      <c r="DH6" s="4">
        <v>2.6216822843154264E-7</v>
      </c>
      <c r="DI6" s="4">
        <v>0</v>
      </c>
      <c r="DJ6" s="4">
        <v>1.3886215250480636E-6</v>
      </c>
      <c r="DK6" s="4">
        <v>1.2320025945103009E-4</v>
      </c>
      <c r="DL6" s="4">
        <v>1.2417616156584867E-6</v>
      </c>
      <c r="DM6" s="4">
        <v>9.9071879437828952E-4</v>
      </c>
      <c r="DN6" s="4">
        <v>2.544868663246312E-6</v>
      </c>
      <c r="DO6" s="4" t="e">
        <v>#VALUE!</v>
      </c>
      <c r="DP6" s="4">
        <v>1.8524211144141167E-5</v>
      </c>
      <c r="DQ6" s="4">
        <v>1.988839996134345E-5</v>
      </c>
      <c r="DR6" s="4">
        <v>0</v>
      </c>
      <c r="DS6" s="4">
        <v>9.1535997407525871E-5</v>
      </c>
      <c r="DT6" s="4">
        <v>4.0739694696637947E-5</v>
      </c>
      <c r="DU6" s="4">
        <v>5.6518390155907185E-5</v>
      </c>
      <c r="DV6" s="4">
        <v>5.6683882202215134E-6</v>
      </c>
      <c r="DW6" s="4">
        <v>2.9407136853233041E-6</v>
      </c>
      <c r="DX6" s="4">
        <v>8.8738891796375261E-5</v>
      </c>
      <c r="DY6" s="4">
        <v>7.4133054201141868E-7</v>
      </c>
      <c r="DZ6" s="4">
        <v>6.9080932698239154E-5</v>
      </c>
      <c r="EA6" s="4">
        <v>7.0435629672105661E-5</v>
      </c>
      <c r="EB6" s="4" t="e">
        <v>#VALUE!</v>
      </c>
      <c r="EC6" s="4">
        <v>0</v>
      </c>
      <c r="ED6" s="4">
        <v>3.187651020698465E-5</v>
      </c>
      <c r="EE6" s="4">
        <v>0</v>
      </c>
      <c r="EF6" s="4">
        <v>7.6382972621472914E-7</v>
      </c>
      <c r="EG6" s="4">
        <v>2.6567493721948047E-6</v>
      </c>
      <c r="EH6" s="4">
        <v>3.3811176386154465E-6</v>
      </c>
      <c r="EI6" s="4">
        <v>8.41873771419962E-6</v>
      </c>
      <c r="EJ6" s="4">
        <v>0</v>
      </c>
      <c r="EK6" s="4">
        <v>2.3811343657042524E-6</v>
      </c>
      <c r="EL6" s="4">
        <v>0</v>
      </c>
      <c r="EM6" s="4">
        <v>0</v>
      </c>
      <c r="EN6" s="4">
        <v>0</v>
      </c>
      <c r="EO6" s="4">
        <v>2.7245545308387656E-5</v>
      </c>
      <c r="EP6" s="4">
        <v>0</v>
      </c>
      <c r="EQ6" s="4">
        <v>2.743503062534991E-5</v>
      </c>
      <c r="ER6" s="4">
        <v>5.4085929526239135E-7</v>
      </c>
      <c r="ES6" s="4">
        <v>0</v>
      </c>
      <c r="ET6" s="4">
        <v>6.9888090931532917E-7</v>
      </c>
      <c r="EU6" s="4" t="e">
        <v>#VALUE!</v>
      </c>
      <c r="EV6" s="4">
        <v>0</v>
      </c>
      <c r="EW6" s="4">
        <v>0</v>
      </c>
      <c r="EX6" s="4">
        <v>1.7136292718599458E-4</v>
      </c>
      <c r="EY6" s="4">
        <v>0</v>
      </c>
      <c r="EZ6" s="4">
        <v>1.216274258553174E-6</v>
      </c>
      <c r="FA6" s="4">
        <v>0</v>
      </c>
      <c r="FB6" s="4">
        <v>0</v>
      </c>
      <c r="FC6" s="4">
        <v>0</v>
      </c>
      <c r="FD6" s="4">
        <v>0</v>
      </c>
      <c r="FE6" s="4">
        <v>0</v>
      </c>
      <c r="FF6" s="4">
        <v>6.698341109591023E-6</v>
      </c>
      <c r="FG6" s="4">
        <v>0</v>
      </c>
      <c r="FH6" s="4">
        <v>0</v>
      </c>
      <c r="FI6" s="4">
        <v>2.3606565925817081E-6</v>
      </c>
      <c r="FJ6" s="4"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4">
        <v>0</v>
      </c>
      <c r="FT6" s="4">
        <v>1.1278594956292277E-6</v>
      </c>
      <c r="FU6" s="4">
        <v>0</v>
      </c>
      <c r="FV6" s="4">
        <v>0</v>
      </c>
      <c r="FW6" s="4">
        <v>0</v>
      </c>
      <c r="FX6" s="4">
        <v>0</v>
      </c>
      <c r="FY6" s="4">
        <v>0</v>
      </c>
      <c r="FZ6" s="4">
        <v>0</v>
      </c>
      <c r="GA6" s="4">
        <v>0</v>
      </c>
      <c r="GB6" s="4">
        <v>0</v>
      </c>
      <c r="GC6" s="4">
        <v>0</v>
      </c>
      <c r="GD6" s="4">
        <v>0</v>
      </c>
      <c r="GE6" s="4">
        <v>0</v>
      </c>
      <c r="GF6" s="4">
        <v>0</v>
      </c>
      <c r="GG6" s="4">
        <v>0</v>
      </c>
      <c r="GH6" s="4">
        <v>0</v>
      </c>
      <c r="GI6" s="4">
        <v>0</v>
      </c>
      <c r="GJ6" s="4">
        <v>0</v>
      </c>
      <c r="GK6" s="4">
        <v>0</v>
      </c>
      <c r="GL6" s="4">
        <v>0</v>
      </c>
      <c r="GM6" s="4">
        <v>0</v>
      </c>
      <c r="GN6" s="4">
        <v>0</v>
      </c>
      <c r="GO6" s="4">
        <v>0</v>
      </c>
      <c r="GP6" s="4">
        <v>0</v>
      </c>
      <c r="GQ6" s="4">
        <v>0</v>
      </c>
      <c r="GR6" s="4">
        <v>0</v>
      </c>
      <c r="GS6" s="4">
        <v>0</v>
      </c>
      <c r="GT6" s="4">
        <v>0</v>
      </c>
      <c r="GU6" s="4">
        <v>0</v>
      </c>
      <c r="GV6" s="4">
        <v>0</v>
      </c>
      <c r="GW6" s="4">
        <v>0</v>
      </c>
    </row>
    <row r="7" spans="1:205" x14ac:dyDescent="0.25">
      <c r="A7" t="s">
        <v>44</v>
      </c>
      <c r="B7" s="4">
        <v>0.10371965816089573</v>
      </c>
      <c r="C7" s="4">
        <v>7.8095627348105157E-2</v>
      </c>
      <c r="D7" s="4">
        <v>7.9599131866944312E-2</v>
      </c>
      <c r="E7" s="4">
        <v>4.7920065916623851E-2</v>
      </c>
      <c r="F7" s="4">
        <v>3.5687813851484541E-2</v>
      </c>
      <c r="G7" s="4">
        <v>5.9051627206029585E-2</v>
      </c>
      <c r="H7" s="4">
        <v>2.5999465012151429E-2</v>
      </c>
      <c r="I7" s="4">
        <v>2.871033199986766E-2</v>
      </c>
      <c r="J7" s="4">
        <v>5.0627782217804417E-2</v>
      </c>
      <c r="K7" s="4">
        <v>4.0150222579441647E-2</v>
      </c>
      <c r="L7" s="4">
        <v>2.1525546867816114E-2</v>
      </c>
      <c r="M7" s="4">
        <v>2.7253084947220497E-2</v>
      </c>
      <c r="N7" s="4">
        <v>2.1628691453503053E-2</v>
      </c>
      <c r="O7" s="4">
        <v>1.1182067254767026E-2</v>
      </c>
      <c r="P7" s="4">
        <v>2.2677812633119149E-2</v>
      </c>
      <c r="Q7" s="4">
        <v>2.9405844669230921E-2</v>
      </c>
      <c r="R7" s="4">
        <v>1.8812332887953184E-2</v>
      </c>
      <c r="S7" s="4">
        <v>1.2254708157724826E-2</v>
      </c>
      <c r="T7" s="4">
        <v>2.522601542077633E-3</v>
      </c>
      <c r="U7" s="4">
        <v>1.0488331622761983E-2</v>
      </c>
      <c r="V7" s="4">
        <v>1.4393816772609511E-2</v>
      </c>
      <c r="W7" s="4">
        <v>2.4093438556971946E-2</v>
      </c>
      <c r="X7" s="4">
        <v>9.9903473376010792E-3</v>
      </c>
      <c r="Y7" s="4">
        <v>1.4827217202129121E-2</v>
      </c>
      <c r="Z7" s="4">
        <v>8.1383001608093704E-3</v>
      </c>
      <c r="AA7" s="4">
        <v>1.343593178694572E-2</v>
      </c>
      <c r="AB7" s="4">
        <v>5.4872059995287135E-3</v>
      </c>
      <c r="AC7" s="4">
        <f t="shared" si="0"/>
        <v>0.81767900601211818</v>
      </c>
      <c r="AD7" s="4">
        <v>7.3732283514707994E-3</v>
      </c>
      <c r="AE7" s="4">
        <v>1.3310549368366143E-2</v>
      </c>
      <c r="AF7" s="4">
        <v>1.0724975141846022E-2</v>
      </c>
      <c r="AG7" s="4">
        <v>1.699026749041644E-2</v>
      </c>
      <c r="AH7" s="4">
        <v>3.4459484022856461E-3</v>
      </c>
      <c r="AI7" s="4">
        <v>5.567864163218389E-3</v>
      </c>
      <c r="AJ7" s="4">
        <v>1.128827644189254E-2</v>
      </c>
      <c r="AK7" s="4">
        <v>2.2325118558132826E-3</v>
      </c>
      <c r="AL7" s="4">
        <v>9.937886421011257E-3</v>
      </c>
      <c r="AM7" s="4">
        <v>2.5278215630505792E-3</v>
      </c>
      <c r="AN7" s="4">
        <v>5.8899329570888878E-3</v>
      </c>
      <c r="AO7" s="4">
        <v>3.5398564563100519E-3</v>
      </c>
      <c r="AP7" s="4">
        <v>6.3976340012725091E-3</v>
      </c>
      <c r="AQ7" s="4">
        <v>4.1821398873340887E-3</v>
      </c>
      <c r="AR7" s="4">
        <v>2.1829736298347685E-3</v>
      </c>
      <c r="AS7" s="4">
        <v>4.693611514806244E-3</v>
      </c>
      <c r="AT7" s="4">
        <v>2.8485707823530291E-3</v>
      </c>
      <c r="AU7" s="4">
        <v>3.244409391159493E-3</v>
      </c>
      <c r="AV7" s="4">
        <v>8.3858371920741125E-6</v>
      </c>
      <c r="AW7" s="4">
        <v>2.0459195710487731E-3</v>
      </c>
      <c r="AX7" s="4">
        <v>3.3451001663327138E-3</v>
      </c>
      <c r="AY7" s="4">
        <v>1.1964143217283278E-3</v>
      </c>
      <c r="AZ7" s="4">
        <v>2.5202062890424914E-3</v>
      </c>
      <c r="BA7" s="4">
        <v>4.0452872774815671E-3</v>
      </c>
      <c r="BB7" s="4">
        <v>4.4853339107746998E-3</v>
      </c>
      <c r="BC7" s="4">
        <v>1.7980021963526127E-3</v>
      </c>
      <c r="BD7" s="4">
        <v>2.303114943947319E-3</v>
      </c>
      <c r="BE7" s="4">
        <v>6.038590082191916E-4</v>
      </c>
      <c r="BF7" s="4">
        <v>3.2973992162669309E-3</v>
      </c>
      <c r="BG7" s="4">
        <v>4.2657301976872346E-7</v>
      </c>
      <c r="BH7" s="4">
        <v>1.7830291331345765E-3</v>
      </c>
      <c r="BI7" s="4">
        <v>9.9363761844136812E-4</v>
      </c>
      <c r="BJ7" s="4">
        <v>1.2483412165278855E-3</v>
      </c>
      <c r="BK7" s="4">
        <v>1.6626242403236038E-3</v>
      </c>
      <c r="BL7" s="4">
        <v>5.0929176229182306E-3</v>
      </c>
      <c r="BM7" s="4">
        <v>1.0933779553050256E-3</v>
      </c>
      <c r="BN7" s="4">
        <v>8.8097583145475247E-4</v>
      </c>
      <c r="BO7" s="4">
        <v>1.2011985237638358E-3</v>
      </c>
      <c r="BP7" s="4">
        <v>1.850662670665477E-3</v>
      </c>
      <c r="BQ7" s="4">
        <v>1.9916066691317443E-3</v>
      </c>
      <c r="BR7" s="4">
        <v>3.2091353046661613E-3</v>
      </c>
      <c r="BS7" s="4">
        <v>2.2288289686529512E-3</v>
      </c>
      <c r="BT7" s="4">
        <v>2.6028231863815609E-4</v>
      </c>
      <c r="BU7" s="4">
        <v>5.3012974924027893E-4</v>
      </c>
      <c r="BV7" s="4">
        <v>1.8372610632271635E-3</v>
      </c>
      <c r="BW7" s="4">
        <v>9.4350821409062903E-4</v>
      </c>
      <c r="BX7" s="4">
        <v>0</v>
      </c>
      <c r="BY7" s="4">
        <v>1.2801304325976484E-3</v>
      </c>
      <c r="BZ7" s="4">
        <v>7.9858433838130146E-4</v>
      </c>
      <c r="CA7" s="4">
        <v>2.7826793998545895E-4</v>
      </c>
      <c r="CB7" s="4">
        <v>6.558728986986429E-4</v>
      </c>
      <c r="CC7" s="4">
        <v>6.5927322501139704E-4</v>
      </c>
      <c r="CD7" s="4">
        <v>3.1572931641119108E-4</v>
      </c>
      <c r="CE7" s="4">
        <v>1.2888550065916275E-4</v>
      </c>
      <c r="CF7" s="4">
        <v>1.5869777142351495E-4</v>
      </c>
      <c r="CG7" s="4">
        <v>1.5332487060279382E-3</v>
      </c>
      <c r="CH7" s="4">
        <v>0</v>
      </c>
      <c r="CI7" s="4">
        <v>7.3477027543085533E-8</v>
      </c>
      <c r="CJ7" s="4">
        <v>1.4277938316856582E-6</v>
      </c>
      <c r="CK7" s="4">
        <v>2.5665826913572358E-4</v>
      </c>
      <c r="CL7" s="4">
        <v>4.9628863989611436E-5</v>
      </c>
      <c r="CM7" s="4">
        <v>3.8942173180908592E-4</v>
      </c>
      <c r="CN7" s="4">
        <v>0</v>
      </c>
      <c r="CO7" s="4" t="e">
        <v>#VALUE!</v>
      </c>
      <c r="CP7" s="4">
        <v>3.6556397211378782E-7</v>
      </c>
      <c r="CQ7" s="4">
        <v>1.3352400944653952E-4</v>
      </c>
      <c r="CR7" s="4">
        <v>1.2783805025889651E-4</v>
      </c>
      <c r="CS7" s="4">
        <v>6.6069576548077029E-5</v>
      </c>
      <c r="CT7" s="4">
        <v>1.0894772987656362E-6</v>
      </c>
      <c r="CU7" s="4">
        <v>2.2709935052449183E-6</v>
      </c>
      <c r="CV7" s="4">
        <v>3.783138824460377E-4</v>
      </c>
      <c r="CW7" s="4">
        <v>1.1053535200324243E-3</v>
      </c>
      <c r="CX7" s="4">
        <v>2.6373840063625274E-5</v>
      </c>
      <c r="CY7" s="4">
        <v>1.5510468173631032E-4</v>
      </c>
      <c r="CZ7" s="4">
        <v>8.8136990367301498E-5</v>
      </c>
      <c r="DA7" s="4">
        <v>3.6859621284051821E-5</v>
      </c>
      <c r="DB7" s="4">
        <v>9.7180898745045089E-5</v>
      </c>
      <c r="DC7" s="4">
        <v>5.3351522604889665E-4</v>
      </c>
      <c r="DD7" s="4">
        <v>1.9610451288119787E-6</v>
      </c>
      <c r="DE7" s="4" t="e">
        <v>#VALUE!</v>
      </c>
      <c r="DF7" s="4">
        <v>3.5216719776880157E-5</v>
      </c>
      <c r="DG7" s="4">
        <v>2.8266591482375758E-6</v>
      </c>
      <c r="DH7" s="4" t="e">
        <v>#VALUE!</v>
      </c>
      <c r="DI7" s="4">
        <v>0</v>
      </c>
      <c r="DJ7" s="4">
        <v>2.2442363798669786E-7</v>
      </c>
      <c r="DK7" s="4">
        <v>1.3762261267786087E-4</v>
      </c>
      <c r="DL7" s="4">
        <v>1.3642631701207598E-6</v>
      </c>
      <c r="DM7" s="4">
        <v>2.389623532087431E-4</v>
      </c>
      <c r="DN7" s="4">
        <v>1.417076972568316E-6</v>
      </c>
      <c r="DO7" s="4">
        <v>3.3317944502678101E-5</v>
      </c>
      <c r="DP7" s="4">
        <v>2.2418338421694305E-5</v>
      </c>
      <c r="DQ7" s="4">
        <v>2.0408121821638052E-5</v>
      </c>
      <c r="DR7" s="4">
        <v>0</v>
      </c>
      <c r="DS7" s="4">
        <v>1.4140167139092526E-4</v>
      </c>
      <c r="DT7" s="4">
        <v>1.3054227104283923E-4</v>
      </c>
      <c r="DU7" s="4">
        <v>3.2430056227047831E-5</v>
      </c>
      <c r="DV7" s="4">
        <v>3.3338537682942795E-6</v>
      </c>
      <c r="DW7" s="4">
        <v>1.6866795264418492E-6</v>
      </c>
      <c r="DX7" s="4">
        <v>3.0758296249573259E-5</v>
      </c>
      <c r="DY7" s="4">
        <v>1.6828270607460725E-6</v>
      </c>
      <c r="DZ7" s="4">
        <v>6.4842671291218414E-5</v>
      </c>
      <c r="EA7" s="4">
        <v>4.4554886488950261E-5</v>
      </c>
      <c r="EB7" s="4">
        <v>1.800719515519921E-5</v>
      </c>
      <c r="EC7" s="4">
        <v>0</v>
      </c>
      <c r="ED7" s="4">
        <v>1.2712156168431288E-5</v>
      </c>
      <c r="EE7" s="4">
        <v>0</v>
      </c>
      <c r="EF7" s="4">
        <v>1.0054235017668731E-6</v>
      </c>
      <c r="EG7" s="4">
        <v>1.0990734405896618E-6</v>
      </c>
      <c r="EH7" s="4">
        <v>3.0874360534262385E-6</v>
      </c>
      <c r="EI7" s="4">
        <v>6.9024277647076051E-6</v>
      </c>
      <c r="EJ7" s="4">
        <v>0</v>
      </c>
      <c r="EK7" s="4">
        <v>6.8987153886734929E-7</v>
      </c>
      <c r="EL7" s="4">
        <v>0</v>
      </c>
      <c r="EM7" s="4">
        <v>0</v>
      </c>
      <c r="EN7" s="4">
        <v>0</v>
      </c>
      <c r="EO7" s="4">
        <v>2.2903258785546338E-5</v>
      </c>
      <c r="EP7" s="4">
        <v>0</v>
      </c>
      <c r="EQ7" s="4">
        <v>3.2211516354851044E-6</v>
      </c>
      <c r="ER7" s="4" t="e">
        <v>#VALUE!</v>
      </c>
      <c r="ES7" s="4">
        <v>0</v>
      </c>
      <c r="ET7" s="4">
        <v>7.0850346386874181E-7</v>
      </c>
      <c r="EU7" s="4">
        <v>2.7737753009591871E-8</v>
      </c>
      <c r="EV7" s="4">
        <v>0</v>
      </c>
      <c r="EW7" s="4">
        <v>0</v>
      </c>
      <c r="EX7" s="4" t="e">
        <v>#VALUE!</v>
      </c>
      <c r="EY7" s="4">
        <v>0</v>
      </c>
      <c r="EZ7" s="4">
        <v>2.0985431317357891E-7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3.3814842532602455E-6</v>
      </c>
      <c r="FG7" s="4">
        <v>0</v>
      </c>
      <c r="FH7" s="4">
        <v>0</v>
      </c>
      <c r="FI7" s="4">
        <v>3.7326890350534112E-7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8.0159304404487215E-7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0</v>
      </c>
      <c r="GJ7" s="4">
        <v>0</v>
      </c>
      <c r="GK7" s="4">
        <v>0</v>
      </c>
      <c r="GL7" s="4">
        <v>0</v>
      </c>
      <c r="GM7" s="4">
        <v>0</v>
      </c>
      <c r="GN7" s="4">
        <v>0</v>
      </c>
      <c r="GO7" s="4">
        <v>0</v>
      </c>
      <c r="GP7" s="4">
        <v>0</v>
      </c>
      <c r="GQ7" s="4">
        <v>0</v>
      </c>
      <c r="GR7" s="4">
        <v>0</v>
      </c>
      <c r="GS7" s="4">
        <v>0</v>
      </c>
      <c r="GT7" s="4">
        <v>0</v>
      </c>
      <c r="GU7" s="4">
        <v>0</v>
      </c>
      <c r="GV7" s="4">
        <v>0</v>
      </c>
      <c r="GW7" s="4">
        <v>0</v>
      </c>
    </row>
    <row r="8" spans="1:205" x14ac:dyDescent="0.25">
      <c r="A8" t="s">
        <v>45</v>
      </c>
      <c r="B8" s="4">
        <v>5.291270501111079E-2</v>
      </c>
      <c r="C8" s="4">
        <v>9.3431538749776527E-2</v>
      </c>
      <c r="D8" s="4">
        <v>7.2564163528456058E-2</v>
      </c>
      <c r="E8" s="4">
        <v>4.4720254052395714E-2</v>
      </c>
      <c r="F8" s="4">
        <v>3.181536117241645E-2</v>
      </c>
      <c r="G8" s="4">
        <v>5.2579251738170248E-2</v>
      </c>
      <c r="H8" s="4">
        <v>2.8024882344261131E-2</v>
      </c>
      <c r="I8" s="4">
        <v>2.9277413354121064E-2</v>
      </c>
      <c r="J8" s="4">
        <v>4.4257380172357634E-2</v>
      </c>
      <c r="K8" s="4">
        <v>5.0777641429969295E-2</v>
      </c>
      <c r="L8" s="4">
        <v>2.7947436585201317E-2</v>
      </c>
      <c r="M8" s="4">
        <v>2.3446985101108663E-2</v>
      </c>
      <c r="N8" s="4">
        <v>2.7490700801652394E-2</v>
      </c>
      <c r="O8" s="4">
        <v>1.1000083747584028E-2</v>
      </c>
      <c r="P8" s="4">
        <v>2.7957910302931425E-2</v>
      </c>
      <c r="Q8" s="4">
        <v>1.577598269039298E-2</v>
      </c>
      <c r="R8" s="4">
        <v>1.5091156427837435E-2</v>
      </c>
      <c r="S8" s="4">
        <v>1.2731653296746626E-2</v>
      </c>
      <c r="T8" s="4">
        <v>1.3006798307971006E-2</v>
      </c>
      <c r="U8" s="4">
        <v>1.3268265972315209E-2</v>
      </c>
      <c r="V8" s="4">
        <v>1.6149858344584361E-2</v>
      </c>
      <c r="W8" s="4">
        <v>1.9933160076448287E-2</v>
      </c>
      <c r="X8" s="4">
        <v>9.1250148572094212E-4</v>
      </c>
      <c r="Y8" s="4">
        <v>2.3465060774454542E-2</v>
      </c>
      <c r="Z8" s="4">
        <v>8.1649983955199568E-3</v>
      </c>
      <c r="AA8" s="4">
        <v>1.7532223115568825E-2</v>
      </c>
      <c r="AB8" s="4">
        <v>3.8366207988674065E-3</v>
      </c>
      <c r="AC8" s="4">
        <f t="shared" si="0"/>
        <v>0.77807198777794018</v>
      </c>
      <c r="AD8" s="4">
        <v>9.5305974117738806E-3</v>
      </c>
      <c r="AE8" s="4">
        <v>1.0387775343873806E-2</v>
      </c>
      <c r="AF8" s="4">
        <v>1.2708405004941645E-2</v>
      </c>
      <c r="AG8" s="4">
        <v>1.4091964879548875E-2</v>
      </c>
      <c r="AH8" s="4">
        <v>5.1363303560422492E-3</v>
      </c>
      <c r="AI8" s="4">
        <v>8.1439429841996969E-3</v>
      </c>
      <c r="AJ8" s="4">
        <v>1.7168338438262168E-2</v>
      </c>
      <c r="AK8" s="4">
        <v>2.426605537617736E-3</v>
      </c>
      <c r="AL8" s="4">
        <v>1.1137121247015403E-2</v>
      </c>
      <c r="AM8" s="4">
        <v>6.8645636472527312E-3</v>
      </c>
      <c r="AN8" s="4">
        <v>9.4981391029019153E-3</v>
      </c>
      <c r="AO8" s="4">
        <v>7.0020830309906789E-4</v>
      </c>
      <c r="AP8" s="4">
        <v>6.5942317446769762E-3</v>
      </c>
      <c r="AQ8" s="4">
        <v>7.4205469216941924E-3</v>
      </c>
      <c r="AR8" s="4">
        <v>1.8511108398163059E-3</v>
      </c>
      <c r="AS8" s="4">
        <v>5.1940441322826363E-3</v>
      </c>
      <c r="AT8" s="4">
        <v>2.6749030614558193E-3</v>
      </c>
      <c r="AU8" s="4">
        <v>4.8652553204495755E-3</v>
      </c>
      <c r="AV8" s="4">
        <v>1.6257826521474875E-5</v>
      </c>
      <c r="AW8" s="4">
        <v>2.9000254199353925E-3</v>
      </c>
      <c r="AX8" s="4">
        <v>5.5884520473544553E-3</v>
      </c>
      <c r="AY8" s="4">
        <v>1.6059992220969111E-3</v>
      </c>
      <c r="AZ8" s="4">
        <v>1.8945074801218818E-3</v>
      </c>
      <c r="BA8" s="4">
        <v>3.8592199550960835E-3</v>
      </c>
      <c r="BB8" s="4">
        <v>7.937920391433621E-3</v>
      </c>
      <c r="BC8" s="4">
        <v>1.2865076178506887E-4</v>
      </c>
      <c r="BD8" s="4">
        <v>2.9001591944497421E-3</v>
      </c>
      <c r="BE8" s="4">
        <v>9.1410501117714419E-4</v>
      </c>
      <c r="BF8" s="4">
        <v>3.50064288089831E-3</v>
      </c>
      <c r="BG8" s="4">
        <v>2.7116734001489079E-3</v>
      </c>
      <c r="BH8" s="4">
        <v>1.3123827170620605E-3</v>
      </c>
      <c r="BI8" s="4">
        <v>2.918166162406918E-3</v>
      </c>
      <c r="BJ8" s="4">
        <v>8.2269358624212645E-4</v>
      </c>
      <c r="BK8" s="4">
        <v>1.6019680410817585E-3</v>
      </c>
      <c r="BL8" s="4">
        <v>1.6715823829200005E-2</v>
      </c>
      <c r="BM8" s="4">
        <v>7.1305799196163025E-4</v>
      </c>
      <c r="BN8" s="4">
        <v>2.1021631796784021E-3</v>
      </c>
      <c r="BO8" s="4">
        <v>1.7581776178632318E-3</v>
      </c>
      <c r="BP8" s="4">
        <v>8.6782229065062431E-4</v>
      </c>
      <c r="BQ8" s="4">
        <v>9.8475284607876736E-4</v>
      </c>
      <c r="BR8" s="4">
        <v>1.86642544952999E-3</v>
      </c>
      <c r="BS8" s="4">
        <v>2.1829370061301305E-3</v>
      </c>
      <c r="BT8" s="4">
        <v>2.0751187059503984E-4</v>
      </c>
      <c r="BU8" s="4">
        <v>4.1674620913069742E-4</v>
      </c>
      <c r="BV8" s="4">
        <v>1.5775925208590129E-3</v>
      </c>
      <c r="BW8" s="4">
        <v>1.5351679026860813E-3</v>
      </c>
      <c r="BX8" s="4">
        <v>9.6694921383137322E-4</v>
      </c>
      <c r="BY8" s="4">
        <v>1.0449695464035277E-3</v>
      </c>
      <c r="BZ8" s="4">
        <v>2.4707144587073886E-3</v>
      </c>
      <c r="CA8" s="4">
        <v>1.711043251109737E-4</v>
      </c>
      <c r="CB8" s="4">
        <v>1.6197269378477733E-3</v>
      </c>
      <c r="CC8" s="4">
        <v>5.0578586656188065E-4</v>
      </c>
      <c r="CD8" s="4">
        <v>1.5530791820876963E-4</v>
      </c>
      <c r="CE8" s="4">
        <v>1.9235004250295362E-4</v>
      </c>
      <c r="CF8" s="4">
        <v>1.8746055256070891E-4</v>
      </c>
      <c r="CG8" s="4" t="e">
        <v>#VALUE!</v>
      </c>
      <c r="CH8" s="4">
        <v>0</v>
      </c>
      <c r="CI8" s="4">
        <v>9.7373813847604396E-8</v>
      </c>
      <c r="CJ8" s="4" t="e">
        <v>#VALUE!</v>
      </c>
      <c r="CK8" s="4">
        <v>3.4645109468884103E-4</v>
      </c>
      <c r="CL8" s="4">
        <v>4.9099758599863358E-5</v>
      </c>
      <c r="CM8" s="4">
        <v>1.3004658245179505E-4</v>
      </c>
      <c r="CN8" s="4">
        <v>0</v>
      </c>
      <c r="CO8" s="4">
        <v>5.4159018182188389E-7</v>
      </c>
      <c r="CP8" s="4">
        <v>5.7004799133586362E-4</v>
      </c>
      <c r="CQ8" s="4">
        <v>1.7339328801258894E-4</v>
      </c>
      <c r="CR8" s="4">
        <v>6.6313735664208899E-5</v>
      </c>
      <c r="CS8" s="4">
        <v>4.2691514914417076E-5</v>
      </c>
      <c r="CT8" s="4">
        <v>6.5425357834590283E-7</v>
      </c>
      <c r="CU8" s="4">
        <v>9.1573545757295654E-6</v>
      </c>
      <c r="CV8" s="4" t="e">
        <v>#VALUE!</v>
      </c>
      <c r="CW8" s="4">
        <v>1.0741727971965279E-7</v>
      </c>
      <c r="CX8" s="4">
        <v>2.9604458666692896E-5</v>
      </c>
      <c r="CY8" s="4">
        <v>2.5899003304381607E-4</v>
      </c>
      <c r="CZ8" s="4">
        <v>4.0409644446461594E-5</v>
      </c>
      <c r="DA8" s="4">
        <v>5.5816376732598163E-5</v>
      </c>
      <c r="DB8" s="4">
        <v>3.8056725992860664E-4</v>
      </c>
      <c r="DC8" s="4">
        <v>1.7225244868166749E-4</v>
      </c>
      <c r="DD8" s="4">
        <v>1.9018901135009196E-6</v>
      </c>
      <c r="DE8" s="4">
        <v>1.8271849123893544E-4</v>
      </c>
      <c r="DF8" s="4">
        <v>6.4717869274990799E-5</v>
      </c>
      <c r="DG8" s="4">
        <v>1.6521197544493958E-6</v>
      </c>
      <c r="DH8" s="4">
        <v>8.9424460757659436E-6</v>
      </c>
      <c r="DI8" s="4">
        <v>0</v>
      </c>
      <c r="DJ8" s="4">
        <v>5.3472469432658038E-7</v>
      </c>
      <c r="DK8" s="4">
        <v>1.2098351156166424E-4</v>
      </c>
      <c r="DL8" s="4">
        <v>1.955229050739171E-6</v>
      </c>
      <c r="DM8" s="4">
        <v>1.2304910453182966E-5</v>
      </c>
      <c r="DN8" s="4">
        <v>4.1840679836956064E-5</v>
      </c>
      <c r="DO8" s="4" t="e">
        <v>#VALUE!</v>
      </c>
      <c r="DP8" s="4">
        <v>3.2536495485793781E-5</v>
      </c>
      <c r="DQ8" s="4" t="e">
        <v>#VALUE!</v>
      </c>
      <c r="DR8" s="4">
        <v>0</v>
      </c>
      <c r="DS8" s="4">
        <v>1.4662373613525426E-4</v>
      </c>
      <c r="DT8" s="4">
        <v>3.5726748721659273E-5</v>
      </c>
      <c r="DU8" s="4">
        <v>4.924103990763486E-5</v>
      </c>
      <c r="DV8" s="4">
        <v>3.9148930687684413E-6</v>
      </c>
      <c r="DW8" s="4">
        <v>1.4955986457406202E-6</v>
      </c>
      <c r="DX8" s="4">
        <v>1.9599797660306269E-5</v>
      </c>
      <c r="DY8" s="4" t="e">
        <v>#VALUE!</v>
      </c>
      <c r="DZ8" s="4">
        <v>7.0914320211676299E-5</v>
      </c>
      <c r="EA8" s="4">
        <v>5.4301587226418005E-5</v>
      </c>
      <c r="EB8" s="4" t="e">
        <v>#VALUE!</v>
      </c>
      <c r="EC8" s="4">
        <v>0</v>
      </c>
      <c r="ED8" s="4">
        <v>3.4930677949761684E-5</v>
      </c>
      <c r="EE8" s="4">
        <v>0</v>
      </c>
      <c r="EF8" s="4">
        <v>1.4332842805602519E-5</v>
      </c>
      <c r="EG8" s="4">
        <v>4.1602277284454667E-6</v>
      </c>
      <c r="EH8" s="4">
        <v>4.0442633633656444E-6</v>
      </c>
      <c r="EI8" s="4">
        <v>3.9969999945560049E-6</v>
      </c>
      <c r="EJ8" s="4">
        <v>0</v>
      </c>
      <c r="EK8" s="4">
        <v>1.798964171570101E-6</v>
      </c>
      <c r="EL8" s="4">
        <v>0</v>
      </c>
      <c r="EM8" s="4">
        <v>0</v>
      </c>
      <c r="EN8" s="4">
        <v>0</v>
      </c>
      <c r="EO8" s="4">
        <v>8.124970620205773E-6</v>
      </c>
      <c r="EP8" s="4">
        <v>0</v>
      </c>
      <c r="EQ8" s="4">
        <v>4.3583107326632392E-7</v>
      </c>
      <c r="ER8" s="4">
        <v>7.8915037807234973E-7</v>
      </c>
      <c r="ES8" s="4">
        <v>0</v>
      </c>
      <c r="ET8" s="4">
        <v>6.8382393139669222E-7</v>
      </c>
      <c r="EU8" s="4">
        <v>2.0534967396381473E-9</v>
      </c>
      <c r="EV8" s="4">
        <v>0</v>
      </c>
      <c r="EW8" s="4">
        <v>0</v>
      </c>
      <c r="EX8" s="4">
        <v>0</v>
      </c>
      <c r="EY8" s="4">
        <v>0</v>
      </c>
      <c r="EZ8" s="4" t="e">
        <v>#VALUE!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2.109570012107254E-6</v>
      </c>
      <c r="FG8" s="4">
        <v>0</v>
      </c>
      <c r="FH8" s="4">
        <v>0</v>
      </c>
      <c r="FI8" s="4">
        <v>2.4647458829495448E-6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0</v>
      </c>
      <c r="FS8" s="4">
        <v>0</v>
      </c>
      <c r="FT8" s="4">
        <v>8.4853560036324719E-7</v>
      </c>
      <c r="FU8" s="4">
        <v>0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 s="4">
        <v>0</v>
      </c>
      <c r="GE8" s="4">
        <v>0</v>
      </c>
      <c r="GF8" s="4">
        <v>0</v>
      </c>
      <c r="GG8" s="4">
        <v>0</v>
      </c>
      <c r="GH8" s="4">
        <v>0</v>
      </c>
      <c r="GI8" s="4">
        <v>0</v>
      </c>
      <c r="GJ8" s="4">
        <v>0</v>
      </c>
      <c r="GK8" s="4">
        <v>0</v>
      </c>
      <c r="GL8" s="4">
        <v>0</v>
      </c>
      <c r="GM8" s="4">
        <v>0</v>
      </c>
      <c r="GN8" s="4">
        <v>0</v>
      </c>
      <c r="GO8" s="4">
        <v>0</v>
      </c>
      <c r="GP8" s="4">
        <v>0</v>
      </c>
      <c r="GQ8" s="4">
        <v>0</v>
      </c>
      <c r="GR8" s="4">
        <v>0</v>
      </c>
      <c r="GS8" s="4">
        <v>0</v>
      </c>
      <c r="GT8" s="4">
        <v>0</v>
      </c>
      <c r="GU8" s="4">
        <v>0</v>
      </c>
      <c r="GV8" s="4">
        <v>0</v>
      </c>
      <c r="GW8" s="4">
        <v>0</v>
      </c>
    </row>
    <row r="9" spans="1:205" x14ac:dyDescent="0.25">
      <c r="A9" t="s">
        <v>46</v>
      </c>
      <c r="B9" s="4">
        <v>4.7990717599011558E-2</v>
      </c>
      <c r="C9" s="4">
        <v>8.4608231069486006E-2</v>
      </c>
      <c r="D9" s="4">
        <v>9.4374812685176973E-2</v>
      </c>
      <c r="E9" s="4">
        <v>3.0434086173840424E-2</v>
      </c>
      <c r="F9" s="4">
        <v>3.8227947772308347E-2</v>
      </c>
      <c r="G9" s="4">
        <v>5.8922710622234725E-2</v>
      </c>
      <c r="H9" s="4">
        <v>3.2841957516225248E-2</v>
      </c>
      <c r="I9" s="4">
        <v>2.4688164946588161E-2</v>
      </c>
      <c r="J9" s="4">
        <v>4.5027810814053451E-2</v>
      </c>
      <c r="K9" s="4">
        <v>3.7251595444799362E-2</v>
      </c>
      <c r="L9" s="4">
        <v>3.0674948827326923E-2</v>
      </c>
      <c r="M9" s="4">
        <v>2.3903458044403397E-2</v>
      </c>
      <c r="N9" s="4">
        <v>3.8606388226297153E-2</v>
      </c>
      <c r="O9" s="4">
        <v>4.8768137387922787E-2</v>
      </c>
      <c r="P9" s="4">
        <v>2.7740233133479369E-2</v>
      </c>
      <c r="Q9" s="4">
        <v>2.0418473588154799E-2</v>
      </c>
      <c r="R9" s="4">
        <v>1.6626564504671728E-2</v>
      </c>
      <c r="S9" s="4">
        <v>1.6190941838244925E-2</v>
      </c>
      <c r="T9" s="4">
        <v>8.9782379879022704E-3</v>
      </c>
      <c r="U9" s="4">
        <v>1.1014613711224875E-2</v>
      </c>
      <c r="V9" s="4">
        <v>9.3007694176990459E-3</v>
      </c>
      <c r="W9" s="4">
        <v>2.1773712348891493E-2</v>
      </c>
      <c r="X9" s="4">
        <v>4.4968824990937574E-3</v>
      </c>
      <c r="Y9" s="4">
        <v>1.8523300908989654E-2</v>
      </c>
      <c r="Z9" s="4">
        <v>8.4851701142736498E-3</v>
      </c>
      <c r="AA9" s="4">
        <v>1.337276690726367E-2</v>
      </c>
      <c r="AB9" s="4">
        <v>3.6458097148707991E-3</v>
      </c>
      <c r="AC9" s="4">
        <f t="shared" si="0"/>
        <v>0.81688844380443459</v>
      </c>
      <c r="AD9" s="4">
        <v>9.6407568251783773E-3</v>
      </c>
      <c r="AE9" s="4">
        <v>1.1084841815620848E-2</v>
      </c>
      <c r="AF9" s="4">
        <v>9.4514274833351532E-3</v>
      </c>
      <c r="AG9" s="4">
        <v>1.2446338674473378E-2</v>
      </c>
      <c r="AH9" s="4">
        <v>3.7868999743160578E-3</v>
      </c>
      <c r="AI9" s="4">
        <v>7.2869634268352664E-3</v>
      </c>
      <c r="AJ9" s="4">
        <v>8.0411072707663074E-3</v>
      </c>
      <c r="AK9" s="4">
        <v>2.1638765876768069E-3</v>
      </c>
      <c r="AL9" s="4">
        <v>7.0436094811428245E-3</v>
      </c>
      <c r="AM9" s="4">
        <v>4.9666592395947355E-3</v>
      </c>
      <c r="AN9" s="4">
        <v>5.1256188268791148E-3</v>
      </c>
      <c r="AO9" s="4">
        <v>6.4552242822754115E-4</v>
      </c>
      <c r="AP9" s="4">
        <v>6.3398277174075571E-3</v>
      </c>
      <c r="AQ9" s="4">
        <v>8.6960459143923963E-3</v>
      </c>
      <c r="AR9" s="4">
        <v>3.0057534209745902E-3</v>
      </c>
      <c r="AS9" s="4">
        <v>4.5740664843417402E-3</v>
      </c>
      <c r="AT9" s="4">
        <v>3.810547774561919E-3</v>
      </c>
      <c r="AU9" s="4">
        <v>3.1696455953242136E-3</v>
      </c>
      <c r="AV9" s="4">
        <v>1.0847607457953103E-5</v>
      </c>
      <c r="AW9" s="4">
        <v>2.4991184621174409E-3</v>
      </c>
      <c r="AX9" s="4">
        <v>3.4248323432834286E-3</v>
      </c>
      <c r="AY9" s="4">
        <v>2.7493827242195275E-3</v>
      </c>
      <c r="AZ9" s="4">
        <v>4.5093856872948355E-4</v>
      </c>
      <c r="BA9" s="4">
        <v>1.4551181258451705E-3</v>
      </c>
      <c r="BB9" s="4">
        <v>4.3825955410368399E-3</v>
      </c>
      <c r="BC9" s="4">
        <v>1.7788792868918446E-3</v>
      </c>
      <c r="BD9" s="4">
        <v>2.6905335944307366E-3</v>
      </c>
      <c r="BE9" s="4">
        <v>1.871840995863917E-3</v>
      </c>
      <c r="BF9" s="4">
        <v>1.8231123318898645E-3</v>
      </c>
      <c r="BG9" s="4">
        <v>2.6196632276079468E-3</v>
      </c>
      <c r="BH9" s="4">
        <v>1.3354841405080137E-3</v>
      </c>
      <c r="BI9" s="4">
        <v>3.5376871825753215E-3</v>
      </c>
      <c r="BJ9" s="4">
        <v>3.764469405983433E-3</v>
      </c>
      <c r="BK9" s="4">
        <v>1.4173424416439482E-3</v>
      </c>
      <c r="BL9" s="4">
        <v>1.1624665638147897E-2</v>
      </c>
      <c r="BM9" s="4">
        <v>8.4921219982447501E-4</v>
      </c>
      <c r="BN9" s="4">
        <v>1.3806651003165564E-4</v>
      </c>
      <c r="BO9" s="4">
        <v>1.6462795652265791E-3</v>
      </c>
      <c r="BP9" s="4">
        <v>9.9946054883211471E-4</v>
      </c>
      <c r="BQ9" s="4">
        <v>7.5206720995177833E-4</v>
      </c>
      <c r="BR9" s="4">
        <v>2.0418773208881859E-3</v>
      </c>
      <c r="BS9" s="4">
        <v>1.1977029351027083E-3</v>
      </c>
      <c r="BT9" s="4">
        <v>3.3348121206487933E-4</v>
      </c>
      <c r="BU9" s="4">
        <v>2.9146745335929678E-4</v>
      </c>
      <c r="BV9" s="4">
        <v>1.0154145713395782E-3</v>
      </c>
      <c r="BW9" s="4">
        <v>6.2146149583679926E-4</v>
      </c>
      <c r="BX9" s="4">
        <v>6.4741200818025594E-4</v>
      </c>
      <c r="BY9" s="4">
        <v>8.6250553504600854E-4</v>
      </c>
      <c r="BZ9" s="4">
        <v>1.9117850242936258E-3</v>
      </c>
      <c r="CA9" s="4">
        <v>2.6813155516547187E-4</v>
      </c>
      <c r="CB9" s="4">
        <v>1.3640640191251851E-3</v>
      </c>
      <c r="CC9" s="4">
        <v>8.9831831469747376E-4</v>
      </c>
      <c r="CD9" s="4">
        <v>3.0567883579037754E-4</v>
      </c>
      <c r="CE9" s="4">
        <v>3.7353533639599416E-4</v>
      </c>
      <c r="CF9" s="4">
        <v>1.0509820151737846E-4</v>
      </c>
      <c r="CG9" s="4">
        <v>0</v>
      </c>
      <c r="CH9" s="4">
        <v>3.2421564274132364E-4</v>
      </c>
      <c r="CI9" s="4">
        <v>2.0064342163855347E-7</v>
      </c>
      <c r="CJ9" s="4">
        <v>2.1691072693873101E-4</v>
      </c>
      <c r="CK9" s="4">
        <v>1.9318451515648859E-4</v>
      </c>
      <c r="CL9" s="4">
        <v>3.8766837996125583E-5</v>
      </c>
      <c r="CM9" s="4">
        <v>3.7121896223274572E-4</v>
      </c>
      <c r="CN9" s="4">
        <v>0</v>
      </c>
      <c r="CO9" s="4">
        <v>2.1517753403540632E-7</v>
      </c>
      <c r="CP9" s="4">
        <v>3.6597963272536624E-4</v>
      </c>
      <c r="CQ9" s="4">
        <v>2.7572897173867877E-4</v>
      </c>
      <c r="CR9" s="4">
        <v>7.3333172168436731E-5</v>
      </c>
      <c r="CS9" s="4">
        <v>1.3171074268051189E-4</v>
      </c>
      <c r="CT9" s="4">
        <v>5.2010321212137888E-7</v>
      </c>
      <c r="CU9" s="4">
        <v>1.5993540759070424E-4</v>
      </c>
      <c r="CV9" s="4">
        <v>1.258506612326628E-4</v>
      </c>
      <c r="CW9" s="4">
        <v>1.5677060461628952E-3</v>
      </c>
      <c r="CX9" s="4">
        <v>1.7269141667692609E-5</v>
      </c>
      <c r="CY9" s="4">
        <v>2.7515683640417664E-4</v>
      </c>
      <c r="CZ9" s="4">
        <v>5.2520032533895525E-5</v>
      </c>
      <c r="DA9" s="4">
        <v>2.284308277772865E-4</v>
      </c>
      <c r="DB9" s="4">
        <v>5.8257373402553182E-5</v>
      </c>
      <c r="DC9" s="4">
        <v>4.5193786162732918E-4</v>
      </c>
      <c r="DD9" s="4">
        <v>6.8169783398330788E-5</v>
      </c>
      <c r="DE9" s="4">
        <v>7.4353830211505722E-4</v>
      </c>
      <c r="DF9" s="4">
        <v>1.351696434192769E-4</v>
      </c>
      <c r="DG9" s="4">
        <v>2.4249439828529121E-6</v>
      </c>
      <c r="DH9" s="4">
        <v>4.5957590104468525E-5</v>
      </c>
      <c r="DI9" s="4">
        <v>0</v>
      </c>
      <c r="DJ9" s="4">
        <v>2.5271187930027878E-6</v>
      </c>
      <c r="DK9" s="4">
        <v>9.7140847650663509E-5</v>
      </c>
      <c r="DL9" s="4">
        <v>7.0258626032006476E-6</v>
      </c>
      <c r="DM9" s="4">
        <v>1.4784607824012601E-5</v>
      </c>
      <c r="DN9" s="4">
        <v>7.6472395105032969E-5</v>
      </c>
      <c r="DO9" s="4">
        <v>2.0842295064009292E-4</v>
      </c>
      <c r="DP9" s="4">
        <v>5.6213513846745751E-5</v>
      </c>
      <c r="DQ9" s="4">
        <v>2.5819051296827247E-5</v>
      </c>
      <c r="DR9" s="4">
        <v>0</v>
      </c>
      <c r="DS9" s="4">
        <v>8.7878330490711185E-6</v>
      </c>
      <c r="DT9" s="4">
        <v>4.2526812873191412E-5</v>
      </c>
      <c r="DU9" s="4">
        <v>1.4132127916180687E-4</v>
      </c>
      <c r="DV9" s="4">
        <v>5.2923790176280097E-6</v>
      </c>
      <c r="DW9" s="4">
        <v>1.0165012869234909E-5</v>
      </c>
      <c r="DX9" s="4">
        <v>4.9299563909000872E-5</v>
      </c>
      <c r="DY9" s="4">
        <v>6.1501096607282801E-7</v>
      </c>
      <c r="DZ9" s="4">
        <v>2.6692987475250008E-5</v>
      </c>
      <c r="EA9" s="4">
        <v>3.6522044336431662E-5</v>
      </c>
      <c r="EB9" s="4">
        <v>1.2929546388240287E-6</v>
      </c>
      <c r="EC9" s="4">
        <v>8.327741187036344E-5</v>
      </c>
      <c r="ED9" s="4">
        <v>3.9827392177723934E-5</v>
      </c>
      <c r="EE9" s="4">
        <v>3.1903612110645722E-5</v>
      </c>
      <c r="EF9" s="4">
        <v>3.60683620179639E-5</v>
      </c>
      <c r="EG9" s="4">
        <v>6.2642024430435747E-7</v>
      </c>
      <c r="EH9" s="4">
        <v>1.1201731106502422E-5</v>
      </c>
      <c r="EI9" s="4">
        <v>4.6363091840340722E-6</v>
      </c>
      <c r="EJ9" s="4">
        <v>0</v>
      </c>
      <c r="EK9" s="4">
        <v>1.9435741802691463E-6</v>
      </c>
      <c r="EL9" s="4">
        <v>8.9910199403791207E-5</v>
      </c>
      <c r="EM9" s="4">
        <v>4.3953001720357395E-4</v>
      </c>
      <c r="EN9" s="4">
        <v>0</v>
      </c>
      <c r="EO9" s="4">
        <v>2.5382373889863802E-6</v>
      </c>
      <c r="EP9" s="4">
        <v>0</v>
      </c>
      <c r="EQ9" s="4">
        <v>7.5293969271896141E-6</v>
      </c>
      <c r="ER9" s="4">
        <v>3.2434325224816803E-6</v>
      </c>
      <c r="ES9" s="4">
        <v>0</v>
      </c>
      <c r="ET9" s="4">
        <v>8.5555052624074255E-7</v>
      </c>
      <c r="EU9" s="4">
        <v>1.1920297623402826E-5</v>
      </c>
      <c r="EV9" s="4">
        <v>0</v>
      </c>
      <c r="EW9" s="4">
        <v>1.1314806500949937E-7</v>
      </c>
      <c r="EX9" s="4">
        <v>0</v>
      </c>
      <c r="EY9" s="4">
        <v>0</v>
      </c>
      <c r="EZ9" s="4">
        <v>4.4770153121645651E-6</v>
      </c>
      <c r="FA9" s="4">
        <v>0</v>
      </c>
      <c r="FB9" s="4">
        <v>0</v>
      </c>
      <c r="FC9" s="4">
        <v>5.9044831612214671E-6</v>
      </c>
      <c r="FD9" s="4">
        <v>6.2678359711427882E-6</v>
      </c>
      <c r="FE9" s="4">
        <v>0</v>
      </c>
      <c r="FF9" s="4">
        <v>2.454520901580508E-6</v>
      </c>
      <c r="FG9" s="4">
        <v>0</v>
      </c>
      <c r="FH9" s="4">
        <v>0</v>
      </c>
      <c r="FI9" s="4">
        <v>2.517526278820865E-6</v>
      </c>
      <c r="FJ9" s="4">
        <v>7.3392180664767949E-6</v>
      </c>
      <c r="FK9" s="4">
        <v>3.2985168084657524E-7</v>
      </c>
      <c r="FL9" s="4">
        <v>5.2686157438591545E-7</v>
      </c>
      <c r="FM9" s="4">
        <v>3.0763629004798568E-5</v>
      </c>
      <c r="FN9" s="4">
        <v>0</v>
      </c>
      <c r="FO9" s="4">
        <v>0</v>
      </c>
      <c r="FP9" s="4">
        <v>8.5133563364565521E-6</v>
      </c>
      <c r="FQ9" s="4">
        <v>4.008021306286719E-5</v>
      </c>
      <c r="FR9" s="4">
        <v>0</v>
      </c>
      <c r="FS9" s="4">
        <v>0</v>
      </c>
      <c r="FT9" s="4">
        <v>9.0423980277019957E-7</v>
      </c>
      <c r="FU9" s="4">
        <v>0</v>
      </c>
      <c r="FV9" s="4">
        <v>0</v>
      </c>
      <c r="FW9" s="4">
        <v>0</v>
      </c>
      <c r="FX9" s="4">
        <v>0</v>
      </c>
      <c r="FY9" s="4">
        <v>0</v>
      </c>
      <c r="FZ9" s="4">
        <v>0</v>
      </c>
      <c r="GA9" s="4">
        <v>0</v>
      </c>
      <c r="GB9" s="4">
        <v>0</v>
      </c>
      <c r="GC9" s="4">
        <v>0</v>
      </c>
      <c r="GD9" s="4">
        <v>3.6307666178578084E-6</v>
      </c>
      <c r="GE9" s="4">
        <v>0</v>
      </c>
      <c r="GF9" s="4">
        <v>0</v>
      </c>
      <c r="GG9" s="4">
        <v>0</v>
      </c>
      <c r="GH9" s="4">
        <v>1.3013117534522191E-6</v>
      </c>
      <c r="GI9" s="4">
        <v>0</v>
      </c>
      <c r="GJ9" s="4">
        <v>0</v>
      </c>
      <c r="GK9" s="4">
        <v>0</v>
      </c>
      <c r="GL9" s="4">
        <v>0</v>
      </c>
      <c r="GM9" s="4">
        <v>0</v>
      </c>
      <c r="GN9" s="4">
        <v>0</v>
      </c>
      <c r="GO9" s="4">
        <v>0</v>
      </c>
      <c r="GP9" s="4">
        <v>0</v>
      </c>
      <c r="GQ9" s="4">
        <v>0</v>
      </c>
      <c r="GR9" s="4">
        <v>0</v>
      </c>
      <c r="GS9" s="4">
        <v>0</v>
      </c>
      <c r="GT9" s="4">
        <v>0</v>
      </c>
      <c r="GU9" s="4">
        <v>0</v>
      </c>
      <c r="GV9" s="4">
        <v>0</v>
      </c>
      <c r="GW9" s="4">
        <v>2.2019180281232056E-8</v>
      </c>
    </row>
    <row r="10" spans="1:205" x14ac:dyDescent="0.25">
      <c r="A10" t="s">
        <v>47</v>
      </c>
      <c r="B10" s="4">
        <v>4.0802480417941808E-2</v>
      </c>
      <c r="C10" s="4">
        <v>6.9733725773321764E-2</v>
      </c>
      <c r="D10" s="4">
        <v>9.2702227039241983E-2</v>
      </c>
      <c r="E10" s="4">
        <v>1.6449580861003264E-2</v>
      </c>
      <c r="F10" s="4">
        <v>3.6684887139120007E-2</v>
      </c>
      <c r="G10" s="4">
        <v>6.5271177640395417E-2</v>
      </c>
      <c r="H10" s="4">
        <v>2.442886687775862E-2</v>
      </c>
      <c r="I10" s="4">
        <v>1.8575838258099237E-2</v>
      </c>
      <c r="J10" s="4">
        <v>3.7842003524366785E-2</v>
      </c>
      <c r="K10" s="4">
        <v>3.7394556445103345E-2</v>
      </c>
      <c r="L10" s="4">
        <v>3.3643954871256078E-2</v>
      </c>
      <c r="M10" s="4">
        <v>2.4812429462156765E-2</v>
      </c>
      <c r="N10" s="4">
        <v>5.3610160234293845E-2</v>
      </c>
      <c r="O10" s="4">
        <v>6.9945937445321016E-2</v>
      </c>
      <c r="P10" s="4">
        <v>2.5874692720648979E-2</v>
      </c>
      <c r="Q10" s="4">
        <v>1.6367896364429355E-2</v>
      </c>
      <c r="R10" s="4">
        <v>1.6357985580785259E-2</v>
      </c>
      <c r="S10" s="4">
        <v>1.7473395398491486E-2</v>
      </c>
      <c r="T10" s="4">
        <v>1.3971805915347968E-2</v>
      </c>
      <c r="U10" s="4">
        <v>9.9676469279523297E-3</v>
      </c>
      <c r="V10" s="4">
        <v>1.5096084098363162E-2</v>
      </c>
      <c r="W10" s="4">
        <v>1.9059009930596171E-2</v>
      </c>
      <c r="X10" s="4">
        <v>2.2136407316538913E-2</v>
      </c>
      <c r="Y10" s="4">
        <v>1.2213646997299614E-2</v>
      </c>
      <c r="Z10" s="4">
        <v>1.2634426866502572E-2</v>
      </c>
      <c r="AA10" s="4">
        <v>1.6809698433137246E-2</v>
      </c>
      <c r="AB10" s="4">
        <v>3.4908420749060884E-3</v>
      </c>
      <c r="AC10" s="4">
        <f t="shared" si="0"/>
        <v>0.8233513646143793</v>
      </c>
      <c r="AD10" s="4">
        <v>8.5275847560287305E-3</v>
      </c>
      <c r="AE10" s="4">
        <v>9.0400416155439426E-3</v>
      </c>
      <c r="AF10" s="4">
        <v>9.3843842224201647E-3</v>
      </c>
      <c r="AG10" s="4">
        <v>9.8449480857248171E-3</v>
      </c>
      <c r="AH10" s="4">
        <v>3.9453450015825165E-3</v>
      </c>
      <c r="AI10" s="4">
        <v>4.4999845887892815E-3</v>
      </c>
      <c r="AJ10" s="4">
        <v>1.5603622082514375E-2</v>
      </c>
      <c r="AK10" s="4">
        <v>5.3554784291083542E-3</v>
      </c>
      <c r="AL10" s="4">
        <v>8.5132212061069454E-3</v>
      </c>
      <c r="AM10" s="4">
        <v>4.4134638669732565E-3</v>
      </c>
      <c r="AN10" s="4">
        <v>4.0897816935829175E-3</v>
      </c>
      <c r="AO10" s="4">
        <v>2.5871330603354976E-3</v>
      </c>
      <c r="AP10" s="4">
        <v>5.5617943924133181E-3</v>
      </c>
      <c r="AQ10" s="4">
        <v>6.99211440718821E-3</v>
      </c>
      <c r="AR10" s="4">
        <v>4.2250203598144563E-3</v>
      </c>
      <c r="AS10" s="4">
        <v>3.5892924704825331E-3</v>
      </c>
      <c r="AT10" s="4">
        <v>5.1465074662188264E-3</v>
      </c>
      <c r="AU10" s="4">
        <v>5.2884761518238038E-3</v>
      </c>
      <c r="AV10" s="4">
        <v>6.8868116440264071E-4</v>
      </c>
      <c r="AW10" s="4">
        <v>2.1636989869559739E-3</v>
      </c>
      <c r="AX10" s="4">
        <v>2.2750468508958782E-3</v>
      </c>
      <c r="AY10" s="4">
        <v>9.8392489874254627E-3</v>
      </c>
      <c r="AZ10" s="4">
        <v>2.8940534563829216E-3</v>
      </c>
      <c r="BA10" s="4">
        <v>3.7027295819915961E-3</v>
      </c>
      <c r="BB10" s="4">
        <v>2.5371687838983163E-3</v>
      </c>
      <c r="BC10" s="4">
        <v>2.1507905275001903E-3</v>
      </c>
      <c r="BD10" s="4">
        <v>2.6424411046267753E-3</v>
      </c>
      <c r="BE10" s="4">
        <v>1.2480401241857634E-3</v>
      </c>
      <c r="BF10" s="4">
        <v>1.2882077218715252E-3</v>
      </c>
      <c r="BG10" s="4">
        <v>3.7657607486956232E-3</v>
      </c>
      <c r="BH10" s="4">
        <v>8.7777813538598233E-4</v>
      </c>
      <c r="BI10" s="4">
        <v>3.6067370694360655E-3</v>
      </c>
      <c r="BJ10" s="4">
        <v>1.4120524577836129E-3</v>
      </c>
      <c r="BK10" s="4">
        <v>9.8802132223752481E-4</v>
      </c>
      <c r="BL10" s="4">
        <v>1.373886540477509E-9</v>
      </c>
      <c r="BM10" s="4">
        <v>5.6326419611952118E-4</v>
      </c>
      <c r="BN10" s="4">
        <v>1.783876700199553E-4</v>
      </c>
      <c r="BO10" s="4">
        <v>1.9312046279596614E-3</v>
      </c>
      <c r="BP10" s="4">
        <v>2.2126840438388843E-4</v>
      </c>
      <c r="BQ10" s="4">
        <v>1.1518729834199563E-3</v>
      </c>
      <c r="BR10" s="4">
        <v>2.991069586720926E-3</v>
      </c>
      <c r="BS10" s="4">
        <v>6.4206179552279659E-4</v>
      </c>
      <c r="BT10" s="4">
        <v>1.7180725965979345E-4</v>
      </c>
      <c r="BU10" s="4">
        <v>7.1871360107929978E-4</v>
      </c>
      <c r="BV10" s="4">
        <v>4.0195632202169265E-4</v>
      </c>
      <c r="BW10" s="4">
        <v>6.5435591076553267E-4</v>
      </c>
      <c r="BX10" s="4">
        <v>9.2207093587425468E-5</v>
      </c>
      <c r="BY10" s="4">
        <v>2.2573462028770914E-4</v>
      </c>
      <c r="BZ10" s="4">
        <v>6.9333726588831899E-4</v>
      </c>
      <c r="CA10" s="4">
        <v>1.8751410906907572E-4</v>
      </c>
      <c r="CB10" s="4">
        <v>1.077741681186686E-5</v>
      </c>
      <c r="CC10" s="4">
        <v>7.7091282936874849E-4</v>
      </c>
      <c r="CD10" s="4">
        <v>2.2313934861274711E-4</v>
      </c>
      <c r="CE10" s="4">
        <v>3.5591962565464686E-4</v>
      </c>
      <c r="CF10" s="4">
        <v>2.9187279524811721E-5</v>
      </c>
      <c r="CG10" s="4">
        <v>0</v>
      </c>
      <c r="CH10" s="4">
        <v>4.0349059173831644E-4</v>
      </c>
      <c r="CI10" s="4">
        <v>5.4528833693373136E-7</v>
      </c>
      <c r="CJ10" s="4">
        <v>2.8780334331522282E-4</v>
      </c>
      <c r="CK10" s="4">
        <v>1.2793096372273958E-4</v>
      </c>
      <c r="CL10" s="4">
        <v>6.6585194254788714E-5</v>
      </c>
      <c r="CM10" s="4">
        <v>4.1922441270968278E-4</v>
      </c>
      <c r="CN10" s="4" t="e">
        <v>#VALUE!</v>
      </c>
      <c r="CO10" s="4">
        <v>4.6251818075357424E-5</v>
      </c>
      <c r="CP10" s="4">
        <v>2.7010804622296211E-4</v>
      </c>
      <c r="CQ10" s="4">
        <v>7.056259578947111E-5</v>
      </c>
      <c r="CR10" s="4">
        <v>7.0314211564916361E-5</v>
      </c>
      <c r="CS10" s="4">
        <v>8.9561711208644974E-5</v>
      </c>
      <c r="CT10" s="4">
        <v>1.2712065990312952E-6</v>
      </c>
      <c r="CU10" s="4">
        <v>1.1283296298034263E-5</v>
      </c>
      <c r="CV10" s="4">
        <v>4.4517474323531157E-4</v>
      </c>
      <c r="CW10" s="4">
        <v>1.1756503316072751E-3</v>
      </c>
      <c r="CX10" s="4">
        <v>1.7205976554396964E-5</v>
      </c>
      <c r="CY10" s="4">
        <v>2.4927529844097622E-4</v>
      </c>
      <c r="CZ10" s="4">
        <v>6.3852461615961032E-6</v>
      </c>
      <c r="DA10" s="4">
        <v>5.4633249070449429E-5</v>
      </c>
      <c r="DB10" s="4">
        <v>5.5215487724340209E-5</v>
      </c>
      <c r="DC10" s="4">
        <v>1.1758964742274744E-4</v>
      </c>
      <c r="DD10" s="4">
        <v>2.185853485899717E-6</v>
      </c>
      <c r="DE10" s="4">
        <v>4.8471982569860117E-4</v>
      </c>
      <c r="DF10" s="4">
        <v>1.9633236367422164E-4</v>
      </c>
      <c r="DG10" s="4">
        <v>2.5172493814264761E-6</v>
      </c>
      <c r="DH10" s="4">
        <v>7.9540799711855793E-10</v>
      </c>
      <c r="DI10" s="4">
        <v>1.6687724858383473E-4</v>
      </c>
      <c r="DJ10" s="4">
        <v>1.9131731625238912E-6</v>
      </c>
      <c r="DK10" s="4">
        <v>1.0665264284273143E-4</v>
      </c>
      <c r="DL10" s="4">
        <v>4.9958853200837425E-7</v>
      </c>
      <c r="DM10" s="4">
        <v>7.9623956002463641E-6</v>
      </c>
      <c r="DN10" s="4">
        <v>3.1505387667686879E-6</v>
      </c>
      <c r="DO10" s="4">
        <v>1.5000353564277957E-4</v>
      </c>
      <c r="DP10" s="4">
        <v>1.2715103002665587E-5</v>
      </c>
      <c r="DQ10" s="4">
        <v>1.8737860047029386E-5</v>
      </c>
      <c r="DR10" s="4">
        <v>1.6410785486732167E-5</v>
      </c>
      <c r="DS10" s="4">
        <v>2.8293385555686301E-6</v>
      </c>
      <c r="DT10" s="4">
        <v>4.9169374608788295E-5</v>
      </c>
      <c r="DU10" s="4">
        <v>5.5570818169598448E-6</v>
      </c>
      <c r="DV10" s="4">
        <v>5.3161455036508417E-6</v>
      </c>
      <c r="DW10" s="4">
        <v>5.4200113261109411E-5</v>
      </c>
      <c r="DX10" s="4">
        <v>2.8066549656871673E-5</v>
      </c>
      <c r="DY10" s="4">
        <v>7.9667775752123083E-5</v>
      </c>
      <c r="DZ10" s="4">
        <v>3.681516990736077E-5</v>
      </c>
      <c r="EA10" s="4">
        <v>1.2230699532420386E-5</v>
      </c>
      <c r="EB10" s="4">
        <v>1.3594245768935353E-7</v>
      </c>
      <c r="EC10" s="4">
        <v>1.7709035957665491E-5</v>
      </c>
      <c r="ED10" s="4">
        <v>4.1791170027516548E-5</v>
      </c>
      <c r="EE10" s="4">
        <v>6.1849696589034417E-5</v>
      </c>
      <c r="EF10" s="4">
        <v>1.5623548499038553E-5</v>
      </c>
      <c r="EG10" s="4">
        <v>2.4634508768940936E-6</v>
      </c>
      <c r="EH10" s="4">
        <v>3.2742608652295836E-6</v>
      </c>
      <c r="EI10" s="4">
        <v>7.5871799550601641E-6</v>
      </c>
      <c r="EJ10" s="4">
        <v>0</v>
      </c>
      <c r="EK10" s="4">
        <v>7.3213690643867264E-7</v>
      </c>
      <c r="EL10" s="4">
        <v>4.0992291159137839E-5</v>
      </c>
      <c r="EM10" s="4">
        <v>0</v>
      </c>
      <c r="EN10" s="4">
        <v>3.6781835081299714E-6</v>
      </c>
      <c r="EO10" s="4">
        <v>2.1898305258853098E-6</v>
      </c>
      <c r="EP10" s="4">
        <v>5.3737041187150574E-6</v>
      </c>
      <c r="EQ10" s="4">
        <v>2.7330724949719088E-5</v>
      </c>
      <c r="ER10" s="4">
        <v>7.9736036220239437E-7</v>
      </c>
      <c r="ES10" s="4">
        <v>0</v>
      </c>
      <c r="ET10" s="4">
        <v>4.0450112144374663E-7</v>
      </c>
      <c r="EU10" s="4">
        <v>5.0627719016596206E-6</v>
      </c>
      <c r="EV10" s="4" t="e">
        <v>#VALUE!</v>
      </c>
      <c r="EW10" s="4">
        <v>0</v>
      </c>
      <c r="EX10" s="4">
        <v>0</v>
      </c>
      <c r="EY10" s="4">
        <v>0</v>
      </c>
      <c r="EZ10" s="4">
        <v>4.8490963897064081E-7</v>
      </c>
      <c r="FA10" s="4">
        <v>0</v>
      </c>
      <c r="FB10" s="4" t="e">
        <v>#VALUE!</v>
      </c>
      <c r="FC10" s="4">
        <v>4.6159695367327512E-6</v>
      </c>
      <c r="FD10" s="4">
        <v>0</v>
      </c>
      <c r="FE10" s="4">
        <v>0</v>
      </c>
      <c r="FF10" s="4">
        <v>3.2702838252439907E-6</v>
      </c>
      <c r="FG10" s="4">
        <v>0</v>
      </c>
      <c r="FH10" s="4">
        <v>0</v>
      </c>
      <c r="FI10" s="4">
        <v>3.0037498363913539E-6</v>
      </c>
      <c r="FJ10" s="4">
        <v>0</v>
      </c>
      <c r="FK10" s="4">
        <v>0</v>
      </c>
      <c r="FL10" s="4">
        <v>7.5209441618455645E-7</v>
      </c>
      <c r="FM10" s="4" t="e">
        <v>#VALUE!</v>
      </c>
      <c r="FN10" s="4">
        <v>4.906944244042304E-7</v>
      </c>
      <c r="FO10" s="4">
        <v>0</v>
      </c>
      <c r="FP10" s="4">
        <v>1.0496710098701928E-5</v>
      </c>
      <c r="FQ10" s="4">
        <v>4.2654838492751462E-6</v>
      </c>
      <c r="FR10" s="4">
        <v>0</v>
      </c>
      <c r="FS10" s="4">
        <v>0</v>
      </c>
      <c r="FT10" s="4">
        <v>4.9351450730310526E-7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>
        <v>0</v>
      </c>
      <c r="GB10" s="4">
        <v>0</v>
      </c>
      <c r="GC10" s="4">
        <v>0</v>
      </c>
      <c r="GD10" s="4">
        <v>7.76585751514016E-6</v>
      </c>
      <c r="GE10" s="4">
        <v>6.8422442108496744E-6</v>
      </c>
      <c r="GF10" s="4">
        <v>0</v>
      </c>
      <c r="GG10" s="4">
        <v>0</v>
      </c>
      <c r="GH10" s="4">
        <v>5.4008203004350081E-7</v>
      </c>
      <c r="GI10" s="4">
        <v>0</v>
      </c>
      <c r="GJ10" s="4">
        <v>0</v>
      </c>
      <c r="GK10" s="4">
        <v>0</v>
      </c>
      <c r="GL10" s="4">
        <v>0</v>
      </c>
      <c r="GM10" s="4">
        <v>0</v>
      </c>
      <c r="GN10" s="4" t="e">
        <v>#VALUE!</v>
      </c>
      <c r="GO10" s="4">
        <v>0</v>
      </c>
      <c r="GP10" s="4">
        <v>0</v>
      </c>
      <c r="GQ10" s="4">
        <v>0</v>
      </c>
      <c r="GR10" s="4">
        <v>2.1194007632313575E-7</v>
      </c>
      <c r="GS10" s="4">
        <v>0</v>
      </c>
      <c r="GT10" s="4">
        <v>0</v>
      </c>
      <c r="GU10" s="4">
        <v>0</v>
      </c>
      <c r="GV10" s="4">
        <v>0</v>
      </c>
      <c r="GW10" s="4">
        <v>4.0493498035126583E-9</v>
      </c>
    </row>
    <row r="11" spans="1:205" x14ac:dyDescent="0.25">
      <c r="A11" t="s">
        <v>48</v>
      </c>
      <c r="B11" s="4">
        <v>8.1768950538530685E-2</v>
      </c>
      <c r="C11" s="4">
        <v>5.9549689635192728E-2</v>
      </c>
      <c r="D11" s="4">
        <v>9.1031957575039568E-2</v>
      </c>
      <c r="E11" s="4">
        <v>2.6910474038454216E-2</v>
      </c>
      <c r="F11" s="4">
        <v>3.4677516373707855E-2</v>
      </c>
      <c r="G11" s="4">
        <v>5.2181182128542038E-2</v>
      </c>
      <c r="H11" s="4">
        <v>3.1214428862418167E-2</v>
      </c>
      <c r="I11" s="4">
        <v>2.1473785703244271E-2</v>
      </c>
      <c r="J11" s="4">
        <v>3.5256051004046655E-2</v>
      </c>
      <c r="K11" s="4">
        <v>4.2095963511355382E-2</v>
      </c>
      <c r="L11" s="4">
        <v>3.2202239055255648E-2</v>
      </c>
      <c r="M11" s="4">
        <v>1.9440083003176418E-2</v>
      </c>
      <c r="N11" s="4">
        <v>3.2840774023337987E-2</v>
      </c>
      <c r="O11" s="4">
        <v>3.0954797510510151E-2</v>
      </c>
      <c r="P11" s="4">
        <v>2.6702651578229836E-2</v>
      </c>
      <c r="Q11" s="4">
        <v>2.9205017843660249E-2</v>
      </c>
      <c r="R11" s="4">
        <v>1.5510829801551393E-2</v>
      </c>
      <c r="S11" s="4">
        <v>1.6717250436804394E-2</v>
      </c>
      <c r="T11" s="4">
        <v>3.7069962205750803E-2</v>
      </c>
      <c r="U11" s="4">
        <v>1.380812889655547E-2</v>
      </c>
      <c r="V11" s="4">
        <v>1.249795585058067E-2</v>
      </c>
      <c r="W11" s="4">
        <v>9.3626608090414763E-3</v>
      </c>
      <c r="X11" s="4">
        <v>2.2923389226131935E-2</v>
      </c>
      <c r="Y11" s="4">
        <v>1.7090481834541076E-2</v>
      </c>
      <c r="Z11" s="4">
        <v>1.113346066705532E-2</v>
      </c>
      <c r="AA11" s="4">
        <v>8.7493074408842176E-3</v>
      </c>
      <c r="AB11" s="4">
        <v>1.8085553348341171E-3</v>
      </c>
      <c r="AC11" s="4">
        <f t="shared" si="0"/>
        <v>0.81417754488843264</v>
      </c>
      <c r="AD11" s="4">
        <v>1.1568636548741818E-2</v>
      </c>
      <c r="AE11" s="4">
        <v>8.3622612927506858E-3</v>
      </c>
      <c r="AF11" s="4">
        <v>1.1102446401356138E-2</v>
      </c>
      <c r="AG11" s="4">
        <v>1.0438094858660851E-2</v>
      </c>
      <c r="AH11" s="4">
        <v>4.6915627270711713E-3</v>
      </c>
      <c r="AI11" s="4">
        <v>3.2354072891177103E-3</v>
      </c>
      <c r="AJ11" s="4">
        <v>1.1443219128773328E-2</v>
      </c>
      <c r="AK11" s="4">
        <v>7.8271044592296227E-3</v>
      </c>
      <c r="AL11" s="4">
        <v>7.9036244365633009E-3</v>
      </c>
      <c r="AM11" s="4">
        <v>4.9073824913211401E-3</v>
      </c>
      <c r="AN11" s="4">
        <v>3.911507302188694E-3</v>
      </c>
      <c r="AO11" s="4">
        <v>2.6326785027966635E-3</v>
      </c>
      <c r="AP11" s="4">
        <v>5.6182705762496251E-3</v>
      </c>
      <c r="AQ11" s="4">
        <v>7.5335682908581033E-3</v>
      </c>
      <c r="AR11" s="4">
        <v>3.3365163697233991E-4</v>
      </c>
      <c r="AS11" s="4">
        <v>4.4786884851599814E-3</v>
      </c>
      <c r="AT11" s="4">
        <v>2.9149477699571521E-3</v>
      </c>
      <c r="AU11" s="4">
        <v>2.8648205844287369E-3</v>
      </c>
      <c r="AV11" s="4">
        <v>1.3018311474101538E-3</v>
      </c>
      <c r="AW11" s="4">
        <v>9.0637427266627134E-4</v>
      </c>
      <c r="AX11" s="4">
        <v>2.4954264448881088E-3</v>
      </c>
      <c r="AY11" s="4">
        <v>1.1510482453284763E-2</v>
      </c>
      <c r="AZ11" s="4">
        <v>3.5531847103300348E-3</v>
      </c>
      <c r="BA11" s="4">
        <v>3.8877575376258518E-3</v>
      </c>
      <c r="BB11" s="4">
        <v>6.4463287548911774E-4</v>
      </c>
      <c r="BC11" s="4">
        <v>3.6117853930407354E-4</v>
      </c>
      <c r="BD11" s="4">
        <v>2.7468780870916528E-3</v>
      </c>
      <c r="BE11" s="4">
        <v>1.0626630019529861E-3</v>
      </c>
      <c r="BF11" s="4">
        <v>1.9454459887139066E-3</v>
      </c>
      <c r="BG11" s="4">
        <v>8.5094489705726077E-3</v>
      </c>
      <c r="BH11" s="4">
        <v>1.1462599258914212E-3</v>
      </c>
      <c r="BI11" s="4">
        <v>2.3876132551881681E-3</v>
      </c>
      <c r="BJ11" s="4">
        <v>2.8208217451127951E-3</v>
      </c>
      <c r="BK11" s="4">
        <v>1.1266285620259529E-3</v>
      </c>
      <c r="BL11" s="4">
        <v>8.2981560321889117E-5</v>
      </c>
      <c r="BM11" s="4">
        <v>4.0197151363047089E-3</v>
      </c>
      <c r="BN11" s="4">
        <v>1.44395258132664E-4</v>
      </c>
      <c r="BO11" s="4">
        <v>1.5352328807125683E-3</v>
      </c>
      <c r="BP11" s="4">
        <v>1.2796564774641929E-4</v>
      </c>
      <c r="BQ11" s="4">
        <v>1.3670372781110882E-3</v>
      </c>
      <c r="BR11" s="4">
        <v>2.0822704646927658E-3</v>
      </c>
      <c r="BS11" s="4">
        <v>7.3204441781539269E-4</v>
      </c>
      <c r="BT11" s="4">
        <v>7.4618672610632267E-4</v>
      </c>
      <c r="BU11" s="4">
        <v>9.1327320526063079E-4</v>
      </c>
      <c r="BV11" s="4">
        <v>2.3943512861355286E-4</v>
      </c>
      <c r="BW11" s="4">
        <v>1.1308472139142098E-3</v>
      </c>
      <c r="BX11" s="4">
        <v>5.4753656838194935E-5</v>
      </c>
      <c r="BY11" s="4">
        <v>1.3472472841512845E-4</v>
      </c>
      <c r="BZ11" s="4">
        <v>1.3174021108895901E-5</v>
      </c>
      <c r="CA11" s="4">
        <v>1.9116001569012306E-4</v>
      </c>
      <c r="CB11" s="4">
        <v>8.0266623293983371E-4</v>
      </c>
      <c r="CC11" s="4">
        <v>5.6064562308466874E-4</v>
      </c>
      <c r="CD11" s="4">
        <v>1.9271201618825822E-4</v>
      </c>
      <c r="CE11" s="4">
        <v>8.0989847802835288E-4</v>
      </c>
      <c r="CF11" s="4">
        <v>2.6309334960405517E-4</v>
      </c>
      <c r="CG11" s="4">
        <v>0</v>
      </c>
      <c r="CH11" s="4">
        <v>5.7321238244818513E-4</v>
      </c>
      <c r="CI11" s="4">
        <v>4.8691829259551507E-4</v>
      </c>
      <c r="CJ11" s="4">
        <v>7.2834981312660868E-4</v>
      </c>
      <c r="CK11" s="4">
        <v>2.2026246694927031E-4</v>
      </c>
      <c r="CL11" s="4">
        <v>3.0868750035558316E-3</v>
      </c>
      <c r="CM11" s="4">
        <v>7.7967259254025352E-7</v>
      </c>
      <c r="CN11" s="4">
        <v>2.0368255549512306E-8</v>
      </c>
      <c r="CO11" s="4">
        <v>6.1059789905799325E-5</v>
      </c>
      <c r="CP11" s="4">
        <v>5.5610372925239378E-4</v>
      </c>
      <c r="CQ11" s="4">
        <v>7.7148213081984187E-5</v>
      </c>
      <c r="CR11" s="4">
        <v>6.1520385067537935E-5</v>
      </c>
      <c r="CS11" s="4">
        <v>1.298813995444052E-4</v>
      </c>
      <c r="CT11" s="4">
        <v>1.0879222889791554E-6</v>
      </c>
      <c r="CU11" s="4">
        <v>2.4191202963784894E-5</v>
      </c>
      <c r="CV11" s="4">
        <v>4.3445542090005227E-4</v>
      </c>
      <c r="CW11" s="4">
        <v>1.6541279915183082E-4</v>
      </c>
      <c r="CX11" s="4">
        <v>8.3233475512272875E-6</v>
      </c>
      <c r="CY11" s="4">
        <v>2.7184193181389236E-4</v>
      </c>
      <c r="CZ11" s="4">
        <v>8.8707917431342531E-6</v>
      </c>
      <c r="DA11" s="4">
        <v>7.7328422926622992E-5</v>
      </c>
      <c r="DB11" s="4">
        <v>5.3991020890631039E-6</v>
      </c>
      <c r="DC11" s="4">
        <v>2.9682832964675152E-5</v>
      </c>
      <c r="DD11" s="4">
        <v>3.2918606730955911E-4</v>
      </c>
      <c r="DE11" s="4">
        <v>2.529520784562173E-4</v>
      </c>
      <c r="DF11" s="4">
        <v>1.9580375080014553E-4</v>
      </c>
      <c r="DG11" s="4">
        <v>1.9012895793615389E-7</v>
      </c>
      <c r="DH11" s="4" t="e">
        <v>#VALUE!</v>
      </c>
      <c r="DI11" s="4">
        <v>2.4453998134242655E-3</v>
      </c>
      <c r="DJ11" s="4">
        <v>4.4034048382226325E-6</v>
      </c>
      <c r="DK11" s="4">
        <v>1.1652959158037823E-4</v>
      </c>
      <c r="DL11" s="4">
        <v>3.4398121983598307E-6</v>
      </c>
      <c r="DM11" s="4">
        <v>7.9333976773239851E-6</v>
      </c>
      <c r="DN11" s="4">
        <v>1.7666925122060999E-5</v>
      </c>
      <c r="DO11" s="4">
        <v>4.4934885593838432E-4</v>
      </c>
      <c r="DP11" s="4">
        <v>3.2763285531667007E-5</v>
      </c>
      <c r="DQ11" s="4">
        <v>8.3839222889210033E-6</v>
      </c>
      <c r="DR11" s="4">
        <v>0</v>
      </c>
      <c r="DS11" s="4">
        <v>2.2111369345071124E-5</v>
      </c>
      <c r="DT11" s="4">
        <v>2.8175960646121828E-5</v>
      </c>
      <c r="DU11" s="4">
        <v>5.0108180204463788E-6</v>
      </c>
      <c r="DV11" s="4">
        <v>4.9038278899948514E-6</v>
      </c>
      <c r="DW11" s="4">
        <v>6.5744034371654461E-5</v>
      </c>
      <c r="DX11" s="4">
        <v>3.4308017061278904E-6</v>
      </c>
      <c r="DY11" s="4">
        <v>2.8280452068643489E-5</v>
      </c>
      <c r="DZ11" s="4">
        <v>3.7175549425277344E-5</v>
      </c>
      <c r="EA11" s="4">
        <v>3.8634719137896865E-5</v>
      </c>
      <c r="EB11" s="4">
        <v>1.6825390578651039E-6</v>
      </c>
      <c r="EC11" s="4" t="e">
        <v>#VALUE!</v>
      </c>
      <c r="ED11" s="4">
        <v>9.3368310594230759E-5</v>
      </c>
      <c r="EE11" s="4">
        <v>0</v>
      </c>
      <c r="EF11" s="4">
        <v>1.553030268675937E-5</v>
      </c>
      <c r="EG11" s="4">
        <v>2.6638498085033176E-6</v>
      </c>
      <c r="EH11" s="4">
        <v>1.155720564142848E-5</v>
      </c>
      <c r="EI11" s="4">
        <v>1.9764779725238651E-6</v>
      </c>
      <c r="EJ11" s="4">
        <v>0</v>
      </c>
      <c r="EK11" s="4">
        <v>1.4329711385669903E-6</v>
      </c>
      <c r="EL11" s="4">
        <v>0</v>
      </c>
      <c r="EM11" s="4">
        <v>0</v>
      </c>
      <c r="EN11" s="4">
        <v>2.4759924032306781E-7</v>
      </c>
      <c r="EO11" s="4">
        <v>3.9820318191407143E-7</v>
      </c>
      <c r="EP11" s="4">
        <v>2.960408580567332E-5</v>
      </c>
      <c r="EQ11" s="4">
        <v>4.8105957968420093E-5</v>
      </c>
      <c r="ER11" s="4">
        <v>3.9002559232541963E-7</v>
      </c>
      <c r="ES11" s="4">
        <v>0</v>
      </c>
      <c r="ET11" s="4">
        <v>2.4396551324566595E-5</v>
      </c>
      <c r="EU11" s="4">
        <v>6.6171086272395161E-6</v>
      </c>
      <c r="EV11" s="4">
        <v>1.1048832155333961E-5</v>
      </c>
      <c r="EW11" s="4">
        <v>0</v>
      </c>
      <c r="EX11" s="4">
        <v>0</v>
      </c>
      <c r="EY11" s="4">
        <v>0</v>
      </c>
      <c r="EZ11" s="4">
        <v>1.2627182664365871E-5</v>
      </c>
      <c r="FA11" s="4">
        <v>0</v>
      </c>
      <c r="FB11" s="4">
        <v>1.1752256296802249E-6</v>
      </c>
      <c r="FC11" s="4" t="e">
        <v>#VALUE!</v>
      </c>
      <c r="FD11" s="4">
        <v>0</v>
      </c>
      <c r="FE11" s="4">
        <v>0</v>
      </c>
      <c r="FF11" s="4">
        <v>1.8944749213709958E-6</v>
      </c>
      <c r="FG11" s="4">
        <v>0</v>
      </c>
      <c r="FH11" s="4" t="e">
        <v>#VALUE!</v>
      </c>
      <c r="FI11" s="4">
        <v>4.7331585665428038E-6</v>
      </c>
      <c r="FJ11" s="4">
        <v>0</v>
      </c>
      <c r="FK11" s="4" t="e">
        <v>#VALUE!</v>
      </c>
      <c r="FL11" s="4">
        <v>5.1798972570339654E-7</v>
      </c>
      <c r="FM11" s="4">
        <v>7.9231756903381698E-6</v>
      </c>
      <c r="FN11" s="4">
        <v>2.2768529530625837E-7</v>
      </c>
      <c r="FO11" s="4" t="e">
        <v>#VALUE!</v>
      </c>
      <c r="FP11" s="4">
        <v>7.9788287305942711E-6</v>
      </c>
      <c r="FQ11" s="4">
        <v>1.6983642080875873E-7</v>
      </c>
      <c r="FR11" s="4">
        <v>0</v>
      </c>
      <c r="FS11" s="4">
        <v>0</v>
      </c>
      <c r="FT11" s="4">
        <v>6.8540315700440664E-7</v>
      </c>
      <c r="FU11" s="4">
        <v>0</v>
      </c>
      <c r="FV11" s="4">
        <v>0</v>
      </c>
      <c r="FW11" s="4">
        <v>0</v>
      </c>
      <c r="FX11" s="4">
        <v>0</v>
      </c>
      <c r="FY11" s="4">
        <v>0</v>
      </c>
      <c r="FZ11" s="4">
        <v>0</v>
      </c>
      <c r="GA11" s="4">
        <v>0</v>
      </c>
      <c r="GB11" s="4">
        <v>0</v>
      </c>
      <c r="GC11" s="4">
        <v>0</v>
      </c>
      <c r="GD11" s="4">
        <v>0</v>
      </c>
      <c r="GE11" s="4">
        <v>0</v>
      </c>
      <c r="GF11" s="4">
        <v>0</v>
      </c>
      <c r="GG11" s="4">
        <v>0</v>
      </c>
      <c r="GH11" s="4">
        <v>7.2280805753027682E-7</v>
      </c>
      <c r="GI11" s="4">
        <v>0</v>
      </c>
      <c r="GJ11" s="4">
        <v>0</v>
      </c>
      <c r="GK11" s="4">
        <v>0</v>
      </c>
      <c r="GL11" s="4">
        <v>0</v>
      </c>
      <c r="GM11" s="4">
        <v>0</v>
      </c>
      <c r="GN11" s="4">
        <v>5.8212322923661938E-7</v>
      </c>
      <c r="GO11" s="4">
        <v>0</v>
      </c>
      <c r="GP11" s="4">
        <v>0</v>
      </c>
      <c r="GQ11" s="4">
        <v>0</v>
      </c>
      <c r="GR11" s="4">
        <v>2.0519692393746596E-7</v>
      </c>
      <c r="GS11" s="4">
        <v>0</v>
      </c>
      <c r="GT11" s="4">
        <v>0</v>
      </c>
      <c r="GU11" s="4">
        <v>0</v>
      </c>
      <c r="GV11" s="4">
        <v>0</v>
      </c>
      <c r="GW11" s="4">
        <v>2.1352595037035205E-8</v>
      </c>
    </row>
    <row r="12" spans="1:205" x14ac:dyDescent="0.25">
      <c r="A12" t="s">
        <v>49</v>
      </c>
      <c r="B12" s="4">
        <v>5.6573709633966796E-2</v>
      </c>
      <c r="C12" s="4">
        <v>7.605362184575043E-2</v>
      </c>
      <c r="D12" s="4">
        <v>6.2152395526245949E-2</v>
      </c>
      <c r="E12" s="4">
        <v>3.055679753163806E-2</v>
      </c>
      <c r="F12" s="4">
        <v>4.5599342302443023E-2</v>
      </c>
      <c r="G12" s="4">
        <v>4.1263297194680401E-2</v>
      </c>
      <c r="H12" s="4">
        <v>2.5268234476501807E-2</v>
      </c>
      <c r="I12" s="4">
        <v>1.8615640453066695E-2</v>
      </c>
      <c r="J12" s="4">
        <v>4.2601587714077384E-2</v>
      </c>
      <c r="K12" s="4">
        <v>4.5725110543015562E-2</v>
      </c>
      <c r="L12" s="4">
        <v>3.2106288632669754E-2</v>
      </c>
      <c r="M12" s="4">
        <v>2.7161412644341212E-2</v>
      </c>
      <c r="N12" s="4">
        <v>2.1308860657565151E-2</v>
      </c>
      <c r="O12" s="4">
        <v>1.2453627361424083E-2</v>
      </c>
      <c r="P12" s="4">
        <v>3.313199161897596E-2</v>
      </c>
      <c r="Q12" s="4">
        <v>3.6152626972611533E-2</v>
      </c>
      <c r="R12" s="4">
        <v>2.1145302003473674E-2</v>
      </c>
      <c r="S12" s="4">
        <v>1.3339128419823806E-2</v>
      </c>
      <c r="T12" s="4">
        <v>4.1892450356245559E-2</v>
      </c>
      <c r="U12" s="4">
        <v>1.010511437098144E-2</v>
      </c>
      <c r="V12" s="4">
        <v>2.8595549987360285E-2</v>
      </c>
      <c r="W12" s="4">
        <v>1.3630576583910375E-2</v>
      </c>
      <c r="X12" s="4">
        <v>1.0835085793736449E-2</v>
      </c>
      <c r="Y12" s="4">
        <v>2.5131229876524649E-2</v>
      </c>
      <c r="Z12" s="4">
        <v>1.1606566443928587E-2</v>
      </c>
      <c r="AA12" s="4">
        <v>1.1659283048961052E-2</v>
      </c>
      <c r="AB12" s="4">
        <v>9.439060214040066E-3</v>
      </c>
      <c r="AC12" s="4">
        <f t="shared" si="0"/>
        <v>0.80410389220795964</v>
      </c>
      <c r="AD12" s="4">
        <v>1.2565254531428044E-2</v>
      </c>
      <c r="AE12" s="4">
        <v>1.2461096707549586E-2</v>
      </c>
      <c r="AF12" s="4">
        <v>1.1059143850313726E-2</v>
      </c>
      <c r="AG12" s="4">
        <v>1.1922633846492801E-2</v>
      </c>
      <c r="AH12" s="4">
        <v>4.4058157039671619E-3</v>
      </c>
      <c r="AI12" s="4">
        <v>5.6969297461656474E-3</v>
      </c>
      <c r="AJ12" s="4">
        <v>5.0791528776336055E-3</v>
      </c>
      <c r="AK12" s="4">
        <v>3.2932607654858701E-3</v>
      </c>
      <c r="AL12" s="4">
        <v>8.9824033607075176E-3</v>
      </c>
      <c r="AM12" s="4">
        <v>3.6786180144998395E-3</v>
      </c>
      <c r="AN12" s="4">
        <v>8.4968587334936802E-3</v>
      </c>
      <c r="AO12" s="4">
        <v>2.726874615308112E-3</v>
      </c>
      <c r="AP12" s="4">
        <v>6.4101115590173511E-3</v>
      </c>
      <c r="AQ12" s="4">
        <v>7.1328068684396303E-3</v>
      </c>
      <c r="AR12" s="4">
        <v>1.791285465153595E-3</v>
      </c>
      <c r="AS12" s="4">
        <v>3.48318695771306E-3</v>
      </c>
      <c r="AT12" s="4">
        <v>2.9701158931486646E-3</v>
      </c>
      <c r="AU12" s="4">
        <v>3.2152705301361877E-3</v>
      </c>
      <c r="AV12" s="4">
        <v>2.9088829274859255E-3</v>
      </c>
      <c r="AW12" s="4">
        <v>1.4676603406033912E-3</v>
      </c>
      <c r="AX12" s="4">
        <v>3.3545477144328469E-3</v>
      </c>
      <c r="AY12" s="4">
        <v>4.0327533967092037E-3</v>
      </c>
      <c r="AZ12" s="4">
        <v>6.3051782540661317E-3</v>
      </c>
      <c r="BA12" s="4">
        <v>7.3519405673410435E-3</v>
      </c>
      <c r="BB12" s="4">
        <v>1.0258451588727598E-3</v>
      </c>
      <c r="BC12" s="4">
        <v>3.3643471109546201E-4</v>
      </c>
      <c r="BD12" s="4">
        <v>2.8778103232183824E-3</v>
      </c>
      <c r="BE12" s="4">
        <v>6.7126373044847402E-4</v>
      </c>
      <c r="BF12" s="4">
        <v>1.0930891756739021E-3</v>
      </c>
      <c r="BG12" s="4">
        <v>1.2932842199790167E-2</v>
      </c>
      <c r="BH12" s="4">
        <v>2.1082528586235725E-3</v>
      </c>
      <c r="BI12" s="4">
        <v>2.3035127610345203E-3</v>
      </c>
      <c r="BJ12" s="4">
        <v>3.0143724841585977E-3</v>
      </c>
      <c r="BK12" s="4">
        <v>7.6719208873143516E-4</v>
      </c>
      <c r="BL12" s="4">
        <v>0</v>
      </c>
      <c r="BM12" s="4">
        <v>1.1292510727207632E-3</v>
      </c>
      <c r="BN12" s="4">
        <v>1.6570044711287612E-4</v>
      </c>
      <c r="BO12" s="4">
        <v>1.4963155136977593E-3</v>
      </c>
      <c r="BP12" s="4">
        <v>1.3578748837286117E-4</v>
      </c>
      <c r="BQ12" s="4">
        <v>5.6618371286186681E-4</v>
      </c>
      <c r="BR12" s="4">
        <v>2.7458361195111257E-4</v>
      </c>
      <c r="BS12" s="4">
        <v>1.365954464859806E-3</v>
      </c>
      <c r="BT12" s="4">
        <v>1.0525411367827348E-3</v>
      </c>
      <c r="BU12" s="4">
        <v>1.2453547505966755E-3</v>
      </c>
      <c r="BV12" s="4">
        <v>3.2190953826484149E-6</v>
      </c>
      <c r="BW12" s="4">
        <v>6.3859557185245617E-4</v>
      </c>
      <c r="BX12" s="4">
        <v>1.0687060829684346E-4</v>
      </c>
      <c r="BY12" s="4">
        <v>1.8082596630610687E-5</v>
      </c>
      <c r="BZ12" s="4">
        <v>4.108812050443849E-5</v>
      </c>
      <c r="CA12" s="4">
        <v>1.6045577825174835E-3</v>
      </c>
      <c r="CB12" s="4">
        <v>1.7601022822231779E-3</v>
      </c>
      <c r="CC12" s="4">
        <v>4.2463587222014401E-4</v>
      </c>
      <c r="CD12" s="4">
        <v>3.8858355875257613E-4</v>
      </c>
      <c r="CE12" s="4">
        <v>1.1198838534365095E-3</v>
      </c>
      <c r="CF12" s="4">
        <v>6.6229404705459675E-5</v>
      </c>
      <c r="CG12" s="4">
        <v>0</v>
      </c>
      <c r="CH12" s="4">
        <v>3.0549065918796393E-4</v>
      </c>
      <c r="CI12" s="4">
        <v>1.2556710930384755E-7</v>
      </c>
      <c r="CJ12" s="4">
        <v>9.4760304299178449E-4</v>
      </c>
      <c r="CK12" s="4">
        <v>2.3654585796971809E-4</v>
      </c>
      <c r="CL12" s="4">
        <v>1.2559584234223209E-4</v>
      </c>
      <c r="CM12" s="4">
        <v>8.0854396857740798E-5</v>
      </c>
      <c r="CN12" s="4">
        <v>7.4553687461841591E-3</v>
      </c>
      <c r="CO12" s="4">
        <v>3.2470447927133724E-5</v>
      </c>
      <c r="CP12" s="4">
        <v>2.2455211557495414E-4</v>
      </c>
      <c r="CQ12" s="4">
        <v>2.5724260135880756E-4</v>
      </c>
      <c r="CR12" s="4">
        <v>1.0016612072688235E-3</v>
      </c>
      <c r="CS12" s="4">
        <v>1.8989988470503278E-4</v>
      </c>
      <c r="CT12" s="4">
        <v>8.6467787720319624E-6</v>
      </c>
      <c r="CU12" s="4">
        <v>4.3890959986853795E-4</v>
      </c>
      <c r="CV12" s="4">
        <v>4.6865115546182613E-4</v>
      </c>
      <c r="CW12" s="4">
        <v>2.0585791569872976E-7</v>
      </c>
      <c r="CX12" s="4">
        <v>1.035407476731499E-4</v>
      </c>
      <c r="CY12" s="4">
        <v>4.8511786074328743E-4</v>
      </c>
      <c r="CZ12" s="4">
        <v>4.0775415489292509E-6</v>
      </c>
      <c r="DA12" s="4">
        <v>9.1284116634984591E-5</v>
      </c>
      <c r="DB12" s="4">
        <v>1.2830980842237142E-5</v>
      </c>
      <c r="DC12" s="4">
        <v>1.1555408077590329E-7</v>
      </c>
      <c r="DD12" s="4">
        <v>3.8707501204466422E-4</v>
      </c>
      <c r="DE12" s="4">
        <v>2.3084035968322692E-4</v>
      </c>
      <c r="DF12" s="4">
        <v>2.0071277385346083E-4</v>
      </c>
      <c r="DG12" s="4">
        <v>2.1289191275780116E-6</v>
      </c>
      <c r="DH12" s="4">
        <v>1.2097106701679736E-6</v>
      </c>
      <c r="DI12" s="4">
        <v>0</v>
      </c>
      <c r="DJ12" s="4">
        <v>4.3219589533691327E-6</v>
      </c>
      <c r="DK12" s="4">
        <v>1.2752443870652744E-4</v>
      </c>
      <c r="DL12" s="4">
        <v>1.3697947411675296E-6</v>
      </c>
      <c r="DM12" s="4">
        <v>9.7501398845428883E-6</v>
      </c>
      <c r="DN12" s="4">
        <v>4.0915660081407506E-5</v>
      </c>
      <c r="DO12" s="4">
        <v>1.8859290461487906E-4</v>
      </c>
      <c r="DP12" s="4">
        <v>4.819494524305165E-5</v>
      </c>
      <c r="DQ12" s="4">
        <v>1.8427579669396446E-5</v>
      </c>
      <c r="DR12" s="4">
        <v>0</v>
      </c>
      <c r="DS12" s="4">
        <v>4.9280270465667524E-5</v>
      </c>
      <c r="DT12" s="4">
        <v>3.6793837313149703E-6</v>
      </c>
      <c r="DU12" s="4">
        <v>2.9734963164567881E-6</v>
      </c>
      <c r="DV12" s="4">
        <v>2.5412568862132319E-6</v>
      </c>
      <c r="DW12" s="4">
        <v>9.8656317725950162E-7</v>
      </c>
      <c r="DX12" s="4">
        <v>1.445358900555432E-7</v>
      </c>
      <c r="DY12" s="4">
        <v>4.6853137227583341E-5</v>
      </c>
      <c r="DZ12" s="4">
        <v>7.9093596462193235E-6</v>
      </c>
      <c r="EA12" s="4">
        <v>1.2531460684531678E-5</v>
      </c>
      <c r="EB12" s="4">
        <v>3.2506644092371381E-5</v>
      </c>
      <c r="EC12" s="4">
        <v>1.1194690279689232E-9</v>
      </c>
      <c r="ED12" s="4">
        <v>4.5124739241123099E-5</v>
      </c>
      <c r="EE12" s="4" t="e">
        <v>#VALUE!</v>
      </c>
      <c r="EF12" s="4">
        <v>7.6743333430696251E-6</v>
      </c>
      <c r="EG12" s="4">
        <v>3.9674728663903955E-5</v>
      </c>
      <c r="EH12" s="4">
        <v>4.8399621496998636E-6</v>
      </c>
      <c r="EI12" s="4">
        <v>1.6134658329220985E-6</v>
      </c>
      <c r="EJ12" s="4">
        <v>0</v>
      </c>
      <c r="EK12" s="4">
        <v>1.676840218449895E-6</v>
      </c>
      <c r="EL12" s="4" t="e">
        <v>#VALUE!</v>
      </c>
      <c r="EM12" s="4">
        <v>0</v>
      </c>
      <c r="EN12" s="4">
        <v>4.818319081825798E-6</v>
      </c>
      <c r="EO12" s="4">
        <v>2.2109513302386234E-7</v>
      </c>
      <c r="EP12" s="4">
        <v>1.7589159560171496E-5</v>
      </c>
      <c r="EQ12" s="4">
        <v>2.7710590005657412E-5</v>
      </c>
      <c r="ER12" s="4">
        <v>4.3497591008970273E-7</v>
      </c>
      <c r="ES12" s="4">
        <v>0</v>
      </c>
      <c r="ET12" s="4">
        <v>7.0965505006453534E-5</v>
      </c>
      <c r="EU12" s="4">
        <v>1.7760127357831864E-5</v>
      </c>
      <c r="EV12" s="4">
        <v>1.592133728666913E-5</v>
      </c>
      <c r="EW12" s="4">
        <v>0</v>
      </c>
      <c r="EX12" s="4">
        <v>0</v>
      </c>
      <c r="EY12" s="4">
        <v>0</v>
      </c>
      <c r="EZ12" s="4">
        <v>7.5074702651784797E-6</v>
      </c>
      <c r="FA12" s="4">
        <v>0</v>
      </c>
      <c r="FB12" s="4">
        <v>1.9305865314561841E-6</v>
      </c>
      <c r="FC12" s="4">
        <v>6.2192723776051288E-6</v>
      </c>
      <c r="FD12" s="4">
        <v>0</v>
      </c>
      <c r="FE12" s="4">
        <v>0</v>
      </c>
      <c r="FF12" s="4">
        <v>1.7523421851140212E-6</v>
      </c>
      <c r="FG12" s="4" t="e">
        <v>#VALUE!</v>
      </c>
      <c r="FH12" s="4">
        <v>5.8250327015887396E-6</v>
      </c>
      <c r="FI12" s="4">
        <v>2.516193218531483E-6</v>
      </c>
      <c r="FJ12" s="4">
        <v>0</v>
      </c>
      <c r="FK12" s="4">
        <v>1.87946411251227E-7</v>
      </c>
      <c r="FL12" s="4">
        <v>5.6284415017326418E-7</v>
      </c>
      <c r="FM12" s="4">
        <v>7.8897067455060906E-6</v>
      </c>
      <c r="FN12" s="4">
        <v>4.1355051674885307E-6</v>
      </c>
      <c r="FO12" s="4">
        <v>2.2513766006930566E-8</v>
      </c>
      <c r="FP12" s="4">
        <v>5.8927605777808595E-6</v>
      </c>
      <c r="FQ12" s="4">
        <v>0</v>
      </c>
      <c r="FR12" s="4">
        <v>0</v>
      </c>
      <c r="FS12" s="4">
        <v>0</v>
      </c>
      <c r="FT12" s="4">
        <v>1.1047915451577751E-6</v>
      </c>
      <c r="FU12" s="4" t="e">
        <v>#VALUE!</v>
      </c>
      <c r="FV12" s="4">
        <v>0</v>
      </c>
      <c r="FW12" s="4">
        <v>0</v>
      </c>
      <c r="FX12" s="4">
        <v>0</v>
      </c>
      <c r="FY12" s="4" t="e">
        <v>#VALUE!</v>
      </c>
      <c r="FZ12" s="4">
        <v>0</v>
      </c>
      <c r="GA12" s="4">
        <v>0</v>
      </c>
      <c r="GB12" s="4">
        <v>0</v>
      </c>
      <c r="GC12" s="4">
        <v>0</v>
      </c>
      <c r="GD12" s="4">
        <v>0</v>
      </c>
      <c r="GE12" s="4">
        <v>0</v>
      </c>
      <c r="GF12" s="4" t="e">
        <v>#VALUE!</v>
      </c>
      <c r="GG12" s="4">
        <v>0</v>
      </c>
      <c r="GH12" s="4">
        <v>3.4131366808296947E-7</v>
      </c>
      <c r="GI12" s="4">
        <v>0</v>
      </c>
      <c r="GJ12" s="4">
        <v>0</v>
      </c>
      <c r="GK12" s="4">
        <v>0</v>
      </c>
      <c r="GL12" s="4">
        <v>0</v>
      </c>
      <c r="GM12" s="4">
        <v>0</v>
      </c>
      <c r="GN12" s="4">
        <v>0</v>
      </c>
      <c r="GO12" s="4">
        <v>0</v>
      </c>
      <c r="GP12" s="4">
        <v>0</v>
      </c>
      <c r="GQ12" s="4">
        <v>0</v>
      </c>
      <c r="GR12" s="4">
        <v>2.0921632278263654E-7</v>
      </c>
      <c r="GS12" s="4">
        <v>0</v>
      </c>
      <c r="GT12" s="4">
        <v>0</v>
      </c>
      <c r="GU12" s="4">
        <v>0</v>
      </c>
      <c r="GV12" s="4">
        <v>0</v>
      </c>
      <c r="GW12" s="4">
        <v>0</v>
      </c>
    </row>
    <row r="13" spans="1:205" x14ac:dyDescent="0.25">
      <c r="A13" t="s">
        <v>50</v>
      </c>
      <c r="B13" s="4">
        <v>7.141920431113967E-2</v>
      </c>
      <c r="C13" s="4">
        <v>0.10024805791179317</v>
      </c>
      <c r="D13" s="4">
        <v>4.0085255279793952E-2</v>
      </c>
      <c r="E13" s="4">
        <v>3.5257969879079025E-2</v>
      </c>
      <c r="F13" s="4">
        <v>3.1029764028307139E-2</v>
      </c>
      <c r="G13" s="4">
        <v>2.8944590784259032E-2</v>
      </c>
      <c r="H13" s="4">
        <v>2.2696862876636695E-2</v>
      </c>
      <c r="I13" s="4">
        <v>2.1567023372534119E-2</v>
      </c>
      <c r="J13" s="4">
        <v>4.5373756065776871E-2</v>
      </c>
      <c r="K13" s="4">
        <v>4.7941489998868839E-2</v>
      </c>
      <c r="L13" s="4">
        <v>3.0770281939783751E-2</v>
      </c>
      <c r="M13" s="4">
        <v>2.926174336583778E-2</v>
      </c>
      <c r="N13" s="4">
        <v>2.3960715379534054E-2</v>
      </c>
      <c r="O13" s="4">
        <v>2.8415581506195473E-2</v>
      </c>
      <c r="P13" s="4">
        <v>2.2785122924423789E-2</v>
      </c>
      <c r="Q13" s="4">
        <v>3.0808633071317704E-2</v>
      </c>
      <c r="R13" s="4">
        <v>2.8779494919003543E-2</v>
      </c>
      <c r="S13" s="4">
        <v>1.4080663308315491E-2</v>
      </c>
      <c r="T13" s="4">
        <v>3.5305068853616596E-2</v>
      </c>
      <c r="U13" s="4">
        <v>9.7940965662387143E-3</v>
      </c>
      <c r="V13" s="4">
        <v>1.8807551942312813E-2</v>
      </c>
      <c r="W13" s="4">
        <v>1.0646680290685429E-2</v>
      </c>
      <c r="X13" s="4">
        <v>1.4010879794346296E-2</v>
      </c>
      <c r="Y13" s="4">
        <v>1.0897245077523165E-2</v>
      </c>
      <c r="Z13" s="4">
        <v>9.0937272868744628E-3</v>
      </c>
      <c r="AA13" s="4">
        <v>1.0613999296668231E-2</v>
      </c>
      <c r="AB13" s="4">
        <v>2.1951817119740681E-2</v>
      </c>
      <c r="AC13" s="4">
        <f t="shared" si="0"/>
        <v>0.79454727715060669</v>
      </c>
      <c r="AD13" s="4">
        <v>1.2294212138578202E-2</v>
      </c>
      <c r="AE13" s="4">
        <v>1.0650067558957923E-2</v>
      </c>
      <c r="AF13" s="4">
        <v>1.1841362331823788E-2</v>
      </c>
      <c r="AG13" s="4">
        <v>1.2952288794168203E-2</v>
      </c>
      <c r="AH13" s="4">
        <v>5.1561375383136114E-3</v>
      </c>
      <c r="AI13" s="4">
        <v>3.8626119032337688E-3</v>
      </c>
      <c r="AJ13" s="4">
        <v>1.3523022300862409E-2</v>
      </c>
      <c r="AK13" s="4">
        <v>8.378341205498201E-3</v>
      </c>
      <c r="AL13" s="4">
        <v>7.0454214284370494E-3</v>
      </c>
      <c r="AM13" s="4">
        <v>5.2791083331087119E-3</v>
      </c>
      <c r="AN13" s="4">
        <v>4.8255693785026286E-3</v>
      </c>
      <c r="AO13" s="4">
        <v>6.0704126780917614E-3</v>
      </c>
      <c r="AP13" s="4">
        <v>6.3259099272488803E-3</v>
      </c>
      <c r="AQ13" s="4">
        <v>6.2885578636087585E-3</v>
      </c>
      <c r="AR13" s="4">
        <v>2.9511284850880213E-3</v>
      </c>
      <c r="AS13" s="4">
        <v>3.1149417993909453E-3</v>
      </c>
      <c r="AT13" s="4">
        <v>1.0722983676834517E-2</v>
      </c>
      <c r="AU13" s="4">
        <v>3.4606297701808837E-3</v>
      </c>
      <c r="AV13" s="4">
        <v>2.0837774427746618E-3</v>
      </c>
      <c r="AW13" s="4">
        <v>2.6443819527096441E-3</v>
      </c>
      <c r="AX13" s="4">
        <v>4.0244902566125753E-3</v>
      </c>
      <c r="AY13" s="4">
        <v>3.7940554463690508E-3</v>
      </c>
      <c r="AZ13" s="4">
        <v>3.3898681473677797E-3</v>
      </c>
      <c r="BA13" s="4">
        <v>6.2859144034374467E-3</v>
      </c>
      <c r="BB13" s="4">
        <v>5.7020470748298316E-4</v>
      </c>
      <c r="BC13" s="4">
        <v>1.198261037083427E-4</v>
      </c>
      <c r="BD13" s="4">
        <v>2.8618821710995209E-3</v>
      </c>
      <c r="BE13" s="4">
        <v>2.9474086109835397E-3</v>
      </c>
      <c r="BF13" s="4">
        <v>1.1152811217648348E-3</v>
      </c>
      <c r="BG13" s="4">
        <v>7.4704832861895339E-3</v>
      </c>
      <c r="BH13" s="4">
        <v>4.3842352597392989E-3</v>
      </c>
      <c r="BI13" s="4">
        <v>1.3758549862523009E-3</v>
      </c>
      <c r="BJ13" s="4">
        <v>3.5051620947016832E-3</v>
      </c>
      <c r="BK13" s="4">
        <v>9.4067806474537055E-4</v>
      </c>
      <c r="BL13" s="4" t="e">
        <v>#VALUE!</v>
      </c>
      <c r="BM13" s="4">
        <v>1.7194725363494545E-3</v>
      </c>
      <c r="BN13" s="4">
        <v>5.235739771743339E-4</v>
      </c>
      <c r="BO13" s="4">
        <v>1.3480572126957219E-3</v>
      </c>
      <c r="BP13" s="4">
        <v>1.9591978027270869E-4</v>
      </c>
      <c r="BQ13" s="4">
        <v>4.1905792354863473E-4</v>
      </c>
      <c r="BR13" s="4">
        <v>1.7583453815067285E-3</v>
      </c>
      <c r="BS13" s="4">
        <v>1.7662882064565564E-4</v>
      </c>
      <c r="BT13" s="4">
        <v>1.2407617627879998E-3</v>
      </c>
      <c r="BU13" s="4">
        <v>1.1763453732530308E-3</v>
      </c>
      <c r="BV13" s="4">
        <v>3.0752350579434828E-4</v>
      </c>
      <c r="BW13" s="4">
        <v>1.4310626718564055E-3</v>
      </c>
      <c r="BX13" s="4">
        <v>5.436813275214713E-5</v>
      </c>
      <c r="BY13" s="4">
        <v>1.2819793421124534E-4</v>
      </c>
      <c r="BZ13" s="4">
        <v>4.7486300161824926E-5</v>
      </c>
      <c r="CA13" s="4">
        <v>1.949786355713888E-3</v>
      </c>
      <c r="CB13" s="4">
        <v>1.2636629783067364E-3</v>
      </c>
      <c r="CC13" s="4">
        <v>4.0457962621698367E-4</v>
      </c>
      <c r="CD13" s="4">
        <v>8.0822222809132517E-4</v>
      </c>
      <c r="CE13" s="4">
        <v>7.2895111192469958E-4</v>
      </c>
      <c r="CF13" s="4">
        <v>1.2591988793017855E-4</v>
      </c>
      <c r="CG13" s="4">
        <v>0</v>
      </c>
      <c r="CH13" s="4">
        <v>5.2216763683317184E-4</v>
      </c>
      <c r="CI13" s="4">
        <v>2.2298761919012828E-7</v>
      </c>
      <c r="CJ13" s="4">
        <v>4.7678158828461624E-4</v>
      </c>
      <c r="CK13" s="4">
        <v>2.8507797098313153E-4</v>
      </c>
      <c r="CL13" s="4">
        <v>4.7945607023152222E-4</v>
      </c>
      <c r="CM13" s="4">
        <v>8.7143382951235761E-5</v>
      </c>
      <c r="CN13" s="4">
        <v>0</v>
      </c>
      <c r="CO13" s="4">
        <v>4.1385698294489127E-4</v>
      </c>
      <c r="CP13" s="4">
        <v>2.3970371190015655E-4</v>
      </c>
      <c r="CQ13" s="4">
        <v>7.8591971497871848E-5</v>
      </c>
      <c r="CR13" s="4">
        <v>2.2306472705844636E-4</v>
      </c>
      <c r="CS13" s="4">
        <v>2.1486646368770371E-4</v>
      </c>
      <c r="CT13" s="4">
        <v>8.8603639257464942E-4</v>
      </c>
      <c r="CU13" s="4">
        <v>6.2399045254399571E-4</v>
      </c>
      <c r="CV13" s="4">
        <v>4.487430833677207E-4</v>
      </c>
      <c r="CW13" s="4">
        <v>0</v>
      </c>
      <c r="CX13" s="4">
        <v>6.6442748588715062E-5</v>
      </c>
      <c r="CY13" s="4">
        <v>2.5449847897706675E-4</v>
      </c>
      <c r="CZ13" s="4">
        <v>6.2898585155589825E-6</v>
      </c>
      <c r="DA13" s="4">
        <v>1.8436366275066882E-4</v>
      </c>
      <c r="DB13" s="4">
        <v>2.8444467423608046E-5</v>
      </c>
      <c r="DC13" s="4">
        <v>3.1241607446757487E-5</v>
      </c>
      <c r="DD13" s="4">
        <v>5.9384371728459957E-6</v>
      </c>
      <c r="DE13" s="4" t="e">
        <v>#VALUE!</v>
      </c>
      <c r="DF13" s="4">
        <v>2.0835349846744369E-4</v>
      </c>
      <c r="DG13" s="4">
        <v>2.5046243284110316E-5</v>
      </c>
      <c r="DH13" s="4">
        <v>1.036579829767942E-6</v>
      </c>
      <c r="DI13" s="4">
        <v>0</v>
      </c>
      <c r="DJ13" s="4">
        <v>5.9933296391027061E-5</v>
      </c>
      <c r="DK13" s="4">
        <v>1.1868038200782027E-4</v>
      </c>
      <c r="DL13" s="4">
        <v>2.6041917240878625E-5</v>
      </c>
      <c r="DM13" s="4">
        <v>2.3165287639192784E-5</v>
      </c>
      <c r="DN13" s="4">
        <v>1.6628028974705902E-5</v>
      </c>
      <c r="DO13" s="4">
        <v>1.05920429055931E-4</v>
      </c>
      <c r="DP13" s="4">
        <v>2.4793186573413909E-5</v>
      </c>
      <c r="DQ13" s="4">
        <v>1.1264715276828517E-5</v>
      </c>
      <c r="DR13" s="4">
        <v>0</v>
      </c>
      <c r="DS13" s="4">
        <v>2.7866426353621994E-5</v>
      </c>
      <c r="DT13" s="4">
        <v>5.2744163639786229E-6</v>
      </c>
      <c r="DU13" s="4">
        <v>6.5840830873790363E-5</v>
      </c>
      <c r="DV13" s="4">
        <v>4.4175365701828591E-6</v>
      </c>
      <c r="DW13" s="4">
        <v>2.6563333150424141E-4</v>
      </c>
      <c r="DX13" s="4">
        <v>8.3985056573478229E-6</v>
      </c>
      <c r="DY13" s="4">
        <v>5.7952368459695585E-5</v>
      </c>
      <c r="DZ13" s="4">
        <v>2.1547808687176806E-5</v>
      </c>
      <c r="EA13" s="4">
        <v>2.9707488352382677E-5</v>
      </c>
      <c r="EB13" s="4">
        <v>2.1533756596888726E-5</v>
      </c>
      <c r="EC13" s="4" t="e">
        <v>#VALUE!</v>
      </c>
      <c r="ED13" s="4">
        <v>2.2064818432818432E-5</v>
      </c>
      <c r="EE13" s="4">
        <v>1.1036845151690835E-5</v>
      </c>
      <c r="EF13" s="4">
        <v>1.5051813152222304E-6</v>
      </c>
      <c r="EG13" s="4">
        <v>3.1860911646275915E-5</v>
      </c>
      <c r="EH13" s="4">
        <v>7.5122117423558168E-6</v>
      </c>
      <c r="EI13" s="4">
        <v>3.0968782541249031E-6</v>
      </c>
      <c r="EJ13" s="4">
        <v>0</v>
      </c>
      <c r="EK13" s="4">
        <v>2.7043724101459111E-6</v>
      </c>
      <c r="EL13" s="4">
        <v>1.3260171640491742E-7</v>
      </c>
      <c r="EM13" s="4">
        <v>0</v>
      </c>
      <c r="EN13" s="4">
        <v>4.0739153284348673E-6</v>
      </c>
      <c r="EO13" s="4">
        <v>1.9939082520213151E-6</v>
      </c>
      <c r="EP13" s="4">
        <v>1.5844267684612536E-5</v>
      </c>
      <c r="EQ13" s="4">
        <v>4.8330021006664479E-5</v>
      </c>
      <c r="ER13" s="4">
        <v>1.2372984584167865E-6</v>
      </c>
      <c r="ES13" s="4">
        <v>0</v>
      </c>
      <c r="ET13" s="4">
        <v>8.0042552106339112E-5</v>
      </c>
      <c r="EU13" s="4">
        <v>2.5348244139793182E-5</v>
      </c>
      <c r="EV13" s="4">
        <v>3.7831680535335595E-5</v>
      </c>
      <c r="EW13" s="4">
        <v>0</v>
      </c>
      <c r="EX13" s="4">
        <v>0</v>
      </c>
      <c r="EY13" s="4">
        <v>0</v>
      </c>
      <c r="EZ13" s="4">
        <v>1.2749652055195036E-5</v>
      </c>
      <c r="FA13" s="4">
        <v>0</v>
      </c>
      <c r="FB13" s="4">
        <v>2.6435792568233153E-6</v>
      </c>
      <c r="FC13" s="4">
        <v>7.1823448771186175E-6</v>
      </c>
      <c r="FD13" s="4" t="e">
        <v>#VALUE!</v>
      </c>
      <c r="FE13" s="4">
        <v>0</v>
      </c>
      <c r="FF13" s="4">
        <v>1.6951227051331809E-6</v>
      </c>
      <c r="FG13" s="4">
        <v>4.9685452291909894E-6</v>
      </c>
      <c r="FH13" s="4" t="e">
        <v>#VALUE!</v>
      </c>
      <c r="FI13" s="4">
        <v>5.8165531524235146E-6</v>
      </c>
      <c r="FJ13" s="4">
        <v>0</v>
      </c>
      <c r="FK13" s="4" t="e">
        <v>#VALUE!</v>
      </c>
      <c r="FL13" s="4">
        <v>3.4737243534184472E-7</v>
      </c>
      <c r="FM13" s="4">
        <v>1.7874675645729592E-5</v>
      </c>
      <c r="FN13" s="4">
        <v>6.5822729876131138E-6</v>
      </c>
      <c r="FO13" s="4" t="e">
        <v>#VALUE!</v>
      </c>
      <c r="FP13" s="4">
        <v>1.1447094736796305E-5</v>
      </c>
      <c r="FQ13" s="4">
        <v>0</v>
      </c>
      <c r="FR13" s="4" t="e">
        <v>#VALUE!</v>
      </c>
      <c r="FS13" s="4">
        <v>0</v>
      </c>
      <c r="FT13" s="4">
        <v>1.6883348310109712E-6</v>
      </c>
      <c r="FU13" s="4">
        <v>7.5083414632510486E-6</v>
      </c>
      <c r="FV13" s="4">
        <v>0</v>
      </c>
      <c r="FW13" s="4">
        <v>0</v>
      </c>
      <c r="FX13" s="4">
        <v>0</v>
      </c>
      <c r="FY13" s="4">
        <v>2.3942141969653025E-7</v>
      </c>
      <c r="FZ13" s="4">
        <v>0</v>
      </c>
      <c r="GA13" s="4">
        <v>0</v>
      </c>
      <c r="GB13" s="4">
        <v>0</v>
      </c>
      <c r="GC13" s="4">
        <v>0</v>
      </c>
      <c r="GD13" s="4">
        <v>0</v>
      </c>
      <c r="GE13" s="4">
        <v>0</v>
      </c>
      <c r="GF13" s="4">
        <v>6.3213566331962532E-6</v>
      </c>
      <c r="GG13" s="4">
        <v>0</v>
      </c>
      <c r="GH13" s="4">
        <v>1.3124414158047551E-6</v>
      </c>
      <c r="GI13" s="4">
        <v>0</v>
      </c>
      <c r="GJ13" s="4">
        <v>0</v>
      </c>
      <c r="GK13" s="4">
        <v>0</v>
      </c>
      <c r="GL13" s="4">
        <v>0</v>
      </c>
      <c r="GM13" s="4">
        <v>0</v>
      </c>
      <c r="GN13" s="4">
        <v>0</v>
      </c>
      <c r="GO13" s="4">
        <v>0</v>
      </c>
      <c r="GP13" s="4">
        <v>0</v>
      </c>
      <c r="GQ13" s="4">
        <v>0</v>
      </c>
      <c r="GR13" s="4">
        <v>0</v>
      </c>
      <c r="GS13" s="4">
        <v>0</v>
      </c>
      <c r="GT13" s="4">
        <v>0</v>
      </c>
      <c r="GU13" s="4">
        <v>0</v>
      </c>
      <c r="GV13" s="4">
        <v>0</v>
      </c>
      <c r="GW13" s="4">
        <v>0</v>
      </c>
    </row>
    <row r="14" spans="1:205" x14ac:dyDescent="0.25">
      <c r="A14" t="s">
        <v>51</v>
      </c>
      <c r="B14" s="4">
        <v>6.6399705023171579E-2</v>
      </c>
      <c r="C14" s="4">
        <v>0.10433595029923506</v>
      </c>
      <c r="D14" s="4">
        <v>4.5600041733622039E-2</v>
      </c>
      <c r="E14" s="4">
        <v>4.8265340988991878E-2</v>
      </c>
      <c r="F14" s="4">
        <v>7.0522925680923887E-2</v>
      </c>
      <c r="G14" s="4">
        <v>2.1171406263413736E-2</v>
      </c>
      <c r="H14" s="4">
        <v>2.7081343892104929E-2</v>
      </c>
      <c r="I14" s="4">
        <v>2.7732679681549858E-2</v>
      </c>
      <c r="J14" s="4">
        <v>4.3906040962786289E-2</v>
      </c>
      <c r="K14" s="4">
        <v>3.3166702899802877E-2</v>
      </c>
      <c r="L14" s="4">
        <v>3.0142389975159126E-2</v>
      </c>
      <c r="M14" s="4">
        <v>3.5013750615518542E-2</v>
      </c>
      <c r="N14" s="4">
        <v>1.8946431106870696E-2</v>
      </c>
      <c r="O14" s="4">
        <v>1.1056608964323603E-2</v>
      </c>
      <c r="P14" s="4">
        <v>2.4940670375467659E-2</v>
      </c>
      <c r="Q14" s="4">
        <v>2.8384275181019832E-2</v>
      </c>
      <c r="R14" s="4">
        <v>2.2056347009928798E-2</v>
      </c>
      <c r="S14" s="4">
        <v>1.1639856447678877E-2</v>
      </c>
      <c r="T14" s="4">
        <v>3.3261127988524757E-2</v>
      </c>
      <c r="U14" s="4">
        <v>1.656840108643903E-2</v>
      </c>
      <c r="V14" s="4">
        <v>1.2432060527357033E-2</v>
      </c>
      <c r="W14" s="4">
        <v>1.3627981861217215E-2</v>
      </c>
      <c r="X14" s="4">
        <v>1.9346304240001302E-2</v>
      </c>
      <c r="Y14" s="4">
        <v>1.800093353345698E-2</v>
      </c>
      <c r="Z14" s="4">
        <v>9.1158852311887077E-3</v>
      </c>
      <c r="AA14" s="4">
        <v>4.5909952752882476E-3</v>
      </c>
      <c r="AB14" s="4">
        <v>2.8740559692207918E-2</v>
      </c>
      <c r="AC14" s="4">
        <f t="shared" si="0"/>
        <v>0.82604671653725026</v>
      </c>
      <c r="AD14" s="4">
        <v>1.1332754501571026E-2</v>
      </c>
      <c r="AE14" s="4">
        <v>5.3177979350710206E-3</v>
      </c>
      <c r="AF14" s="4">
        <v>1.3119766762306478E-2</v>
      </c>
      <c r="AG14" s="4">
        <v>6.5345653343772611E-3</v>
      </c>
      <c r="AH14" s="4">
        <v>4.4770869155978856E-3</v>
      </c>
      <c r="AI14" s="4">
        <v>2.3122263483544791E-3</v>
      </c>
      <c r="AJ14" s="4">
        <v>1.6677930122778132E-2</v>
      </c>
      <c r="AK14" s="4">
        <v>6.2686330876574187E-3</v>
      </c>
      <c r="AL14" s="4">
        <v>6.1420774018472128E-3</v>
      </c>
      <c r="AM14" s="4">
        <v>7.1865324138122091E-3</v>
      </c>
      <c r="AN14" s="4">
        <v>4.5972524075214823E-3</v>
      </c>
      <c r="AO14" s="4">
        <v>6.75561152438269E-3</v>
      </c>
      <c r="AP14" s="4">
        <v>5.996099287593178E-3</v>
      </c>
      <c r="AQ14" s="4">
        <v>5.9941126202252924E-3</v>
      </c>
      <c r="AR14" s="4">
        <v>3.5438113283080899E-3</v>
      </c>
      <c r="AS14" s="4">
        <v>3.8192487834880864E-3</v>
      </c>
      <c r="AT14" s="4">
        <v>5.9745387825656587E-3</v>
      </c>
      <c r="AU14" s="4">
        <v>3.2716169860326524E-3</v>
      </c>
      <c r="AV14" s="4">
        <v>1.7900234916807783E-3</v>
      </c>
      <c r="AW14" s="4">
        <v>1.9407654473497834E-3</v>
      </c>
      <c r="AX14" s="4">
        <v>2.6576401797568242E-3</v>
      </c>
      <c r="AY14" s="4">
        <v>1.0680506464629919E-3</v>
      </c>
      <c r="AZ14" s="4">
        <v>2.8752562121027001E-3</v>
      </c>
      <c r="BA14" s="4">
        <v>1.6483349148341941E-3</v>
      </c>
      <c r="BB14" s="4">
        <v>3.0949950964591848E-4</v>
      </c>
      <c r="BC14" s="4">
        <v>8.2871595198608984E-4</v>
      </c>
      <c r="BD14" s="4">
        <v>2.6940540682739047E-3</v>
      </c>
      <c r="BE14" s="4">
        <v>2.5424038803807422E-3</v>
      </c>
      <c r="BF14" s="4">
        <v>1.6967205041858626E-3</v>
      </c>
      <c r="BG14" s="4">
        <v>1.2043867541698132E-3</v>
      </c>
      <c r="BH14" s="4">
        <v>3.307579937194671E-3</v>
      </c>
      <c r="BI14" s="4">
        <v>1.3979252078398E-3</v>
      </c>
      <c r="BJ14" s="4">
        <v>2.0967912221605202E-3</v>
      </c>
      <c r="BK14" s="4">
        <v>1.3452395967592917E-3</v>
      </c>
      <c r="BL14" s="4">
        <v>1.9320763986956311E-5</v>
      </c>
      <c r="BM14" s="4">
        <v>1.9165038353729168E-3</v>
      </c>
      <c r="BN14" s="4">
        <v>4.0187351934456661E-4</v>
      </c>
      <c r="BO14" s="4">
        <v>1.7201943978668785E-3</v>
      </c>
      <c r="BP14" s="4">
        <v>2.0434109690203224E-4</v>
      </c>
      <c r="BQ14" s="4">
        <v>4.2812497744633556E-4</v>
      </c>
      <c r="BR14" s="4">
        <v>2.0849034516647112E-3</v>
      </c>
      <c r="BS14" s="4">
        <v>2.4793211685423427E-4</v>
      </c>
      <c r="BT14" s="4">
        <v>1.5269794524329432E-3</v>
      </c>
      <c r="BU14" s="4">
        <v>2.6238659979877649E-3</v>
      </c>
      <c r="BV14" s="4">
        <v>2.5562281273441704E-4</v>
      </c>
      <c r="BW14" s="4">
        <v>4.3234530717908533E-4</v>
      </c>
      <c r="BX14" s="4">
        <v>8.0301536689858017E-5</v>
      </c>
      <c r="BY14" s="4">
        <v>6.02988902854132E-4</v>
      </c>
      <c r="BZ14" s="4">
        <v>1.608462204076742E-5</v>
      </c>
      <c r="CA14" s="4">
        <v>3.3463628362043343E-4</v>
      </c>
      <c r="CB14" s="4">
        <v>3.2284371968566345E-3</v>
      </c>
      <c r="CC14" s="4">
        <v>2.143656138769445E-4</v>
      </c>
      <c r="CD14" s="4">
        <v>5.6536736550897042E-4</v>
      </c>
      <c r="CE14" s="4">
        <v>4.0386515003481188E-4</v>
      </c>
      <c r="CF14" s="4">
        <v>2.0628376358068412E-4</v>
      </c>
      <c r="CG14" s="4">
        <v>0</v>
      </c>
      <c r="CH14" s="4">
        <v>4.5848985866328644E-4</v>
      </c>
      <c r="CI14" s="4">
        <v>9.1458973819121185E-5</v>
      </c>
      <c r="CJ14" s="4">
        <v>6.1316438290351274E-4</v>
      </c>
      <c r="CK14" s="4">
        <v>1.7418813281954028E-4</v>
      </c>
      <c r="CL14" s="4">
        <v>1.2172916153756911E-4</v>
      </c>
      <c r="CM14" s="4">
        <v>6.4959929583103821E-4</v>
      </c>
      <c r="CN14" s="4">
        <v>0</v>
      </c>
      <c r="CO14" s="4">
        <v>5.8576126671129345E-5</v>
      </c>
      <c r="CP14" s="4">
        <v>1.9637128384870028E-4</v>
      </c>
      <c r="CQ14" s="4">
        <v>3.9485538152795615E-4</v>
      </c>
      <c r="CR14" s="4">
        <v>1.5690227523239246E-4</v>
      </c>
      <c r="CS14" s="4">
        <v>2.011201795289242E-4</v>
      </c>
      <c r="CT14" s="4">
        <v>1.9739523398180569E-6</v>
      </c>
      <c r="CU14" s="4">
        <v>8.3952344700516097E-4</v>
      </c>
      <c r="CV14" s="4">
        <v>2.4657941632438271E-4</v>
      </c>
      <c r="CW14" s="4" t="e">
        <v>#VALUE!</v>
      </c>
      <c r="CX14" s="4">
        <v>1.1623850011907191E-4</v>
      </c>
      <c r="CY14" s="4">
        <v>1.7963858575015723E-4</v>
      </c>
      <c r="CZ14" s="4">
        <v>2.5903412092253634E-5</v>
      </c>
      <c r="DA14" s="4">
        <v>2.2276851863191018E-4</v>
      </c>
      <c r="DB14" s="4">
        <v>2.736485399591614E-4</v>
      </c>
      <c r="DC14" s="4">
        <v>1.2175659922971484E-4</v>
      </c>
      <c r="DD14" s="4">
        <v>2.8191682156607868E-4</v>
      </c>
      <c r="DE14" s="4">
        <v>1.6869719256270828E-4</v>
      </c>
      <c r="DF14" s="4">
        <v>2.5031819225290801E-4</v>
      </c>
      <c r="DG14" s="4">
        <v>9.3379054592653089E-6</v>
      </c>
      <c r="DH14" s="4">
        <v>2.0627902332899229E-6</v>
      </c>
      <c r="DI14" s="4">
        <v>0</v>
      </c>
      <c r="DJ14" s="4">
        <v>5.3613863897105426E-5</v>
      </c>
      <c r="DK14" s="4">
        <v>1.5865187424801884E-4</v>
      </c>
      <c r="DL14" s="4">
        <v>6.129725421291605E-5</v>
      </c>
      <c r="DM14" s="4">
        <v>4.4386601489094468E-6</v>
      </c>
      <c r="DN14" s="4">
        <v>2.1941565495876799E-5</v>
      </c>
      <c r="DO14" s="4">
        <v>0</v>
      </c>
      <c r="DP14" s="4">
        <v>1.5145834711881016E-4</v>
      </c>
      <c r="DQ14" s="4">
        <v>9.1876115968003513E-6</v>
      </c>
      <c r="DR14" s="4">
        <v>0</v>
      </c>
      <c r="DS14" s="4">
        <v>3.2719280580789711E-5</v>
      </c>
      <c r="DT14" s="4">
        <v>1.9965940126049856E-6</v>
      </c>
      <c r="DU14" s="4">
        <v>4.7237110018235057E-5</v>
      </c>
      <c r="DV14" s="4">
        <v>1.633803031944674E-5</v>
      </c>
      <c r="DW14" s="4">
        <v>2.1411438053727675E-6</v>
      </c>
      <c r="DX14" s="4" t="e">
        <v>#VALUE!</v>
      </c>
      <c r="DY14" s="4">
        <v>3.969319463749859E-5</v>
      </c>
      <c r="DZ14" s="4">
        <v>9.8049875539129E-5</v>
      </c>
      <c r="EA14" s="4">
        <v>4.1386579844826403E-5</v>
      </c>
      <c r="EB14" s="4">
        <v>4.7726248225166465E-5</v>
      </c>
      <c r="EC14" s="4">
        <v>2.5838665830909731E-5</v>
      </c>
      <c r="ED14" s="4">
        <v>5.1908544409047557E-7</v>
      </c>
      <c r="EE14" s="4">
        <v>9.5701777921656993E-6</v>
      </c>
      <c r="EF14" s="4">
        <v>2.8354791428940893E-5</v>
      </c>
      <c r="EG14" s="4">
        <v>1.1765360466825497E-5</v>
      </c>
      <c r="EH14" s="4">
        <v>4.4357379231605919E-5</v>
      </c>
      <c r="EI14" s="4">
        <v>3.3846847039112157E-5</v>
      </c>
      <c r="EJ14" s="4">
        <v>0</v>
      </c>
      <c r="EK14" s="4">
        <v>2.0446099738600243E-6</v>
      </c>
      <c r="EL14" s="4">
        <v>1.2095705818846806E-4</v>
      </c>
      <c r="EM14" s="4">
        <v>0</v>
      </c>
      <c r="EN14" s="4">
        <v>1.3618358313767767E-4</v>
      </c>
      <c r="EO14" s="4">
        <v>2.2408089913854762E-4</v>
      </c>
      <c r="EP14" s="4">
        <v>2.116957368210967E-5</v>
      </c>
      <c r="EQ14" s="4">
        <v>1.4662992674549714E-5</v>
      </c>
      <c r="ER14" s="4">
        <v>1.4463344426822609E-6</v>
      </c>
      <c r="ES14" s="4">
        <v>0</v>
      </c>
      <c r="ET14" s="4">
        <v>3.9450382215542219E-5</v>
      </c>
      <c r="EU14" s="4">
        <v>3.8441600887850701E-5</v>
      </c>
      <c r="EV14" s="4">
        <v>3.1922527922891062E-5</v>
      </c>
      <c r="EW14" s="4">
        <v>0</v>
      </c>
      <c r="EX14" s="4">
        <v>0</v>
      </c>
      <c r="EY14" s="4">
        <v>0</v>
      </c>
      <c r="EZ14" s="4">
        <v>2.7449403355798558E-5</v>
      </c>
      <c r="FA14" s="4">
        <v>0</v>
      </c>
      <c r="FB14" s="4">
        <v>2.4357086222706931E-6</v>
      </c>
      <c r="FC14" s="4">
        <v>4.3219941896231048E-6</v>
      </c>
      <c r="FD14" s="4">
        <v>2.721462147788484E-6</v>
      </c>
      <c r="FE14" s="4">
        <v>0</v>
      </c>
      <c r="FF14" s="4">
        <v>0</v>
      </c>
      <c r="FG14" s="4">
        <v>8.3979414326059877E-6</v>
      </c>
      <c r="FH14" s="4">
        <v>2.7236928544669989E-6</v>
      </c>
      <c r="FI14" s="4">
        <v>1.7281284638456873E-6</v>
      </c>
      <c r="FJ14" s="4" t="e">
        <v>#VALUE!</v>
      </c>
      <c r="FK14" s="4">
        <v>4.6387545379722559E-5</v>
      </c>
      <c r="FL14" s="4">
        <v>8.9523835775509285E-7</v>
      </c>
      <c r="FM14" s="4">
        <v>2.4790400995008499E-6</v>
      </c>
      <c r="FN14" s="4">
        <v>2.8308225427026891E-6</v>
      </c>
      <c r="FO14" s="4">
        <v>1.1125649559094315E-7</v>
      </c>
      <c r="FP14" s="4">
        <v>1.2943675502084163E-5</v>
      </c>
      <c r="FQ14" s="4" t="e">
        <v>#VALUE!</v>
      </c>
      <c r="FR14" s="4">
        <v>2.4649308797592416E-6</v>
      </c>
      <c r="FS14" s="4" t="e">
        <v>#VALUE!</v>
      </c>
      <c r="FT14" s="4">
        <v>6.4941448178272323E-7</v>
      </c>
      <c r="FU14" s="4" t="e">
        <v>#VALUE!</v>
      </c>
      <c r="FV14" s="4">
        <v>0</v>
      </c>
      <c r="FW14" s="4">
        <v>0</v>
      </c>
      <c r="FX14" s="4">
        <v>0</v>
      </c>
      <c r="FY14" s="4" t="e">
        <v>#VALUE!</v>
      </c>
      <c r="FZ14" s="4">
        <v>0</v>
      </c>
      <c r="GA14" s="4">
        <v>0</v>
      </c>
      <c r="GB14" s="4">
        <v>0</v>
      </c>
      <c r="GC14" s="4">
        <v>0</v>
      </c>
      <c r="GD14" s="4">
        <v>0</v>
      </c>
      <c r="GE14" s="4">
        <v>0</v>
      </c>
      <c r="GF14" s="4" t="e">
        <v>#VALUE!</v>
      </c>
      <c r="GG14" s="4">
        <v>0</v>
      </c>
      <c r="GH14" s="4">
        <v>7.3167179055296944E-7</v>
      </c>
      <c r="GI14" s="4">
        <v>0</v>
      </c>
      <c r="GJ14" s="4">
        <v>0</v>
      </c>
      <c r="GK14" s="4">
        <v>0</v>
      </c>
      <c r="GL14" s="4">
        <v>0</v>
      </c>
      <c r="GM14" s="4">
        <v>0</v>
      </c>
      <c r="GN14" s="4">
        <v>0</v>
      </c>
      <c r="GO14" s="4" t="e">
        <v>#VALUE!</v>
      </c>
      <c r="GP14" s="4">
        <v>0</v>
      </c>
      <c r="GQ14" s="4">
        <v>0</v>
      </c>
      <c r="GR14" s="4">
        <v>0</v>
      </c>
      <c r="GS14" s="4">
        <v>0</v>
      </c>
      <c r="GT14" s="4">
        <v>0</v>
      </c>
      <c r="GU14" s="4">
        <v>0</v>
      </c>
      <c r="GV14" s="4">
        <v>0</v>
      </c>
      <c r="GW14" s="4">
        <v>0</v>
      </c>
    </row>
    <row r="15" spans="1:205" x14ac:dyDescent="0.25">
      <c r="A15" t="s">
        <v>52</v>
      </c>
      <c r="B15" s="4">
        <v>6.7711718944998001E-2</v>
      </c>
      <c r="C15" s="4">
        <v>0.10500319459609544</v>
      </c>
      <c r="D15" s="4">
        <v>3.5865558670246177E-2</v>
      </c>
      <c r="E15" s="4">
        <v>5.5785451103128117E-2</v>
      </c>
      <c r="F15" s="4">
        <v>7.5352881708570088E-2</v>
      </c>
      <c r="G15" s="4">
        <v>1.770577552551289E-2</v>
      </c>
      <c r="H15" s="4">
        <v>5.4429001571233419E-2</v>
      </c>
      <c r="I15" s="4">
        <v>1.9365755957422483E-2</v>
      </c>
      <c r="J15" s="4">
        <v>3.2457515315742223E-2</v>
      </c>
      <c r="K15" s="4">
        <v>4.0167800324942791E-2</v>
      </c>
      <c r="L15" s="4">
        <v>2.1983039481011515E-2</v>
      </c>
      <c r="M15" s="4">
        <v>3.5941819591274668E-2</v>
      </c>
      <c r="N15" s="4">
        <v>3.2191099767346194E-2</v>
      </c>
      <c r="O15" s="4">
        <v>1.28370707510094E-2</v>
      </c>
      <c r="P15" s="4">
        <v>1.9334836814588179E-2</v>
      </c>
      <c r="Q15" s="4">
        <v>2.5606063088027271E-2</v>
      </c>
      <c r="R15" s="4">
        <v>1.2892005235330972E-2</v>
      </c>
      <c r="S15" s="4">
        <v>1.2907051867610275E-2</v>
      </c>
      <c r="T15" s="4">
        <v>2.8656789331342625E-2</v>
      </c>
      <c r="U15" s="4">
        <v>1.3177843987395374E-2</v>
      </c>
      <c r="V15" s="4">
        <v>1.500636776948128E-2</v>
      </c>
      <c r="W15" s="4">
        <v>1.6773462438989056E-2</v>
      </c>
      <c r="X15" s="4">
        <v>1.5699041373991356E-2</v>
      </c>
      <c r="Y15" s="4">
        <v>1.7378515503610966E-2</v>
      </c>
      <c r="Z15" s="4">
        <v>9.8389934256044725E-3</v>
      </c>
      <c r="AA15" s="4">
        <v>5.2187806783263162E-3</v>
      </c>
      <c r="AB15" s="4">
        <v>2.4625544807319714E-2</v>
      </c>
      <c r="AC15" s="4">
        <f t="shared" si="0"/>
        <v>0.82391297963015109</v>
      </c>
      <c r="AD15" s="4">
        <v>1.2130405750084935E-2</v>
      </c>
      <c r="AE15" s="4">
        <v>5.462626039610249E-3</v>
      </c>
      <c r="AF15" s="4">
        <v>1.5275079864173046E-2</v>
      </c>
      <c r="AG15" s="4">
        <v>6.3807832966654475E-3</v>
      </c>
      <c r="AH15" s="4">
        <v>3.7585813152092181E-3</v>
      </c>
      <c r="AI15" s="4">
        <v>4.0271206491081808E-3</v>
      </c>
      <c r="AJ15" s="4">
        <v>1.4357133824028177E-2</v>
      </c>
      <c r="AK15" s="4">
        <v>1.0531246081495671E-2</v>
      </c>
      <c r="AL15" s="4">
        <v>4.1589717180013381E-3</v>
      </c>
      <c r="AM15" s="4">
        <v>6.165854495786746E-3</v>
      </c>
      <c r="AN15" s="4">
        <v>4.6557711300449613E-3</v>
      </c>
      <c r="AO15" s="4">
        <v>6.6272414991814009E-3</v>
      </c>
      <c r="AP15" s="4">
        <v>5.9533211132080108E-3</v>
      </c>
      <c r="AQ15" s="4">
        <v>3.0730125447157291E-3</v>
      </c>
      <c r="AR15" s="4">
        <v>4.1098495708470333E-3</v>
      </c>
      <c r="AS15" s="4">
        <v>3.0011084100668691E-3</v>
      </c>
      <c r="AT15" s="4">
        <v>4.0364552483833091E-3</v>
      </c>
      <c r="AU15" s="4">
        <v>2.7315317157672763E-3</v>
      </c>
      <c r="AV15" s="4">
        <v>8.2106116693865996E-3</v>
      </c>
      <c r="AW15" s="4">
        <v>5.061663940218549E-3</v>
      </c>
      <c r="AX15" s="4">
        <v>1.6491404215013526E-3</v>
      </c>
      <c r="AY15" s="4">
        <v>8.1316399368515011E-4</v>
      </c>
      <c r="AZ15" s="4">
        <v>1.2166677507092578E-3</v>
      </c>
      <c r="BA15" s="4">
        <v>9.6320719309955837E-4</v>
      </c>
      <c r="BB15" s="4">
        <v>2.5842553411837557E-4</v>
      </c>
      <c r="BC15" s="4">
        <v>1.8826554618022963E-3</v>
      </c>
      <c r="BD15" s="4">
        <v>3.4501941236302143E-3</v>
      </c>
      <c r="BE15" s="4">
        <v>2.2389407820969406E-3</v>
      </c>
      <c r="BF15" s="4">
        <v>2.1570306839253286E-3</v>
      </c>
      <c r="BG15" s="4">
        <v>1.4827968142904504E-3</v>
      </c>
      <c r="BH15" s="4">
        <v>1.8409692956186691E-3</v>
      </c>
      <c r="BI15" s="4">
        <v>1.4022174569140013E-3</v>
      </c>
      <c r="BJ15" s="4">
        <v>5.2509982588170624E-4</v>
      </c>
      <c r="BK15" s="4">
        <v>1.617630804873531E-3</v>
      </c>
      <c r="BL15" s="4">
        <v>1.1837906875851309E-5</v>
      </c>
      <c r="BM15" s="4">
        <v>1.0934544562416571E-3</v>
      </c>
      <c r="BN15" s="4">
        <v>3.3114573410259873E-4</v>
      </c>
      <c r="BO15" s="4">
        <v>1.3020260100284776E-3</v>
      </c>
      <c r="BP15" s="4">
        <v>7.1680134394636074E-4</v>
      </c>
      <c r="BQ15" s="4">
        <v>6.6295376211337694E-4</v>
      </c>
      <c r="BR15" s="4">
        <v>2.2244133339256989E-3</v>
      </c>
      <c r="BS15" s="4">
        <v>4.0352810372472071E-4</v>
      </c>
      <c r="BT15" s="4">
        <v>1.7111649408646291E-3</v>
      </c>
      <c r="BU15" s="4">
        <v>2.7096081749017429E-3</v>
      </c>
      <c r="BV15" s="4">
        <v>1.8081307946979098E-4</v>
      </c>
      <c r="BW15" s="4">
        <v>5.235883678556309E-4</v>
      </c>
      <c r="BX15" s="4">
        <v>3.0602359903147183E-4</v>
      </c>
      <c r="BY15" s="4">
        <v>2.4345851926308102E-4</v>
      </c>
      <c r="BZ15" s="4">
        <v>4.3964359628790629E-5</v>
      </c>
      <c r="CA15" s="4">
        <v>2.1966654151498938E-4</v>
      </c>
      <c r="CB15" s="4">
        <v>5.9495984549456492E-4</v>
      </c>
      <c r="CC15" s="4">
        <v>1.5234685346152008E-4</v>
      </c>
      <c r="CD15" s="4">
        <v>9.0557600668829852E-4</v>
      </c>
      <c r="CE15" s="4">
        <v>9.678974072788761E-4</v>
      </c>
      <c r="CF15" s="4">
        <v>2.3652045218925486E-4</v>
      </c>
      <c r="CG15" s="4">
        <v>0</v>
      </c>
      <c r="CH15" s="4">
        <v>1.8929469553673141E-4</v>
      </c>
      <c r="CI15" s="4">
        <v>5.6424306140282843E-4</v>
      </c>
      <c r="CJ15" s="4">
        <v>9.2664571565891215E-4</v>
      </c>
      <c r="CK15" s="4">
        <v>2.5069596058148236E-4</v>
      </c>
      <c r="CL15" s="4">
        <v>1.3226485671773746E-4</v>
      </c>
      <c r="CM15" s="4">
        <v>6.6633890827116253E-4</v>
      </c>
      <c r="CN15" s="4">
        <v>0</v>
      </c>
      <c r="CO15" s="4">
        <v>9.6082477031516914E-5</v>
      </c>
      <c r="CP15" s="4">
        <v>3.883321556235746E-4</v>
      </c>
      <c r="CQ15" s="4">
        <v>2.6228933959278875E-4</v>
      </c>
      <c r="CR15" s="4">
        <v>7.1948107230141687E-5</v>
      </c>
      <c r="CS15" s="4">
        <v>2.3113983135377308E-5</v>
      </c>
      <c r="CT15" s="4">
        <v>2.3422639891079438E-5</v>
      </c>
      <c r="CU15" s="4">
        <v>4.2659593951906676E-4</v>
      </c>
      <c r="CV15" s="4">
        <v>3.1941805041601514E-4</v>
      </c>
      <c r="CW15" s="4">
        <v>1.1701268312062222E-7</v>
      </c>
      <c r="CX15" s="4">
        <v>3.9111128641207047E-4</v>
      </c>
      <c r="CY15" s="4">
        <v>2.3542145591474162E-4</v>
      </c>
      <c r="CZ15" s="4">
        <v>1.252608572934494E-5</v>
      </c>
      <c r="DA15" s="4">
        <v>3.664531708114509E-4</v>
      </c>
      <c r="DB15" s="4">
        <v>1.7102851709814747E-4</v>
      </c>
      <c r="DC15" s="4">
        <v>4.9500873608284878E-5</v>
      </c>
      <c r="DD15" s="4">
        <v>1.6044162750760888E-4</v>
      </c>
      <c r="DE15" s="4">
        <v>1.8946008336355376E-4</v>
      </c>
      <c r="DF15" s="4">
        <v>1.5018737007294039E-4</v>
      </c>
      <c r="DG15" s="4">
        <v>2.1195314606891746E-5</v>
      </c>
      <c r="DH15" s="4">
        <v>7.0806623576127271E-5</v>
      </c>
      <c r="DI15" s="4">
        <v>0</v>
      </c>
      <c r="DJ15" s="4">
        <v>1.4505726564775345E-3</v>
      </c>
      <c r="DK15" s="4">
        <v>1.0482453383921994E-4</v>
      </c>
      <c r="DL15" s="4">
        <v>7.1355936063161347E-5</v>
      </c>
      <c r="DM15" s="4">
        <v>2.5688686507396801E-6</v>
      </c>
      <c r="DN15" s="4">
        <v>7.4651333599079256E-5</v>
      </c>
      <c r="DO15" s="4">
        <v>0</v>
      </c>
      <c r="DP15" s="4">
        <v>1.6957095067952934E-4</v>
      </c>
      <c r="DQ15" s="4">
        <v>4.0309861519560569E-5</v>
      </c>
      <c r="DR15" s="4">
        <v>0</v>
      </c>
      <c r="DS15" s="4">
        <v>5.7992833044766804E-5</v>
      </c>
      <c r="DT15" s="4">
        <v>3.9925406430141588E-7</v>
      </c>
      <c r="DU15" s="4">
        <v>1.5389087984092088E-4</v>
      </c>
      <c r="DV15" s="4">
        <v>1.3314356574247735E-5</v>
      </c>
      <c r="DW15" s="4">
        <v>1.2073152229269241E-5</v>
      </c>
      <c r="DX15" s="4">
        <v>1.903148169881257E-5</v>
      </c>
      <c r="DY15" s="4">
        <v>7.4897081450800841E-5</v>
      </c>
      <c r="DZ15" s="4">
        <v>7.9131603898165089E-5</v>
      </c>
      <c r="EA15" s="4">
        <v>4.8920212755101987E-5</v>
      </c>
      <c r="EB15" s="4">
        <v>8.6312236248469311E-5</v>
      </c>
      <c r="EC15" s="4">
        <v>9.3042587244734107E-6</v>
      </c>
      <c r="ED15" s="4">
        <v>1.0882232573138592E-5</v>
      </c>
      <c r="EE15" s="4">
        <v>8.3940422048225154E-6</v>
      </c>
      <c r="EF15" s="4">
        <v>6.1621287079920611E-5</v>
      </c>
      <c r="EG15" s="4">
        <v>1.5110230741253587E-5</v>
      </c>
      <c r="EH15" s="4">
        <v>2.0981498593446946E-5</v>
      </c>
      <c r="EI15" s="4">
        <v>3.579781851096011E-5</v>
      </c>
      <c r="EJ15" s="4">
        <v>0</v>
      </c>
      <c r="EK15" s="4">
        <v>5.7281050091550292E-6</v>
      </c>
      <c r="EL15" s="4">
        <v>1.7528245325449726E-5</v>
      </c>
      <c r="EM15" s="4">
        <v>0</v>
      </c>
      <c r="EN15" s="4">
        <v>8.6624446879860051E-5</v>
      </c>
      <c r="EO15" s="4">
        <v>6.4396810949807128E-5</v>
      </c>
      <c r="EP15" s="4">
        <v>2.1979554189819399E-5</v>
      </c>
      <c r="EQ15" s="4">
        <v>7.244761241461444E-6</v>
      </c>
      <c r="ER15" s="4">
        <v>3.7352824774951122E-7</v>
      </c>
      <c r="ES15" s="4">
        <v>0</v>
      </c>
      <c r="ET15" s="4">
        <v>4.3362057263951704E-6</v>
      </c>
      <c r="EU15" s="4">
        <v>7.402818536639517E-5</v>
      </c>
      <c r="EV15" s="4">
        <v>2.2874759562904959E-5</v>
      </c>
      <c r="EW15" s="4">
        <v>0</v>
      </c>
      <c r="EX15" s="4">
        <v>0</v>
      </c>
      <c r="EY15" s="4">
        <v>0</v>
      </c>
      <c r="EZ15" s="4">
        <v>1.252428227004027E-5</v>
      </c>
      <c r="FA15" s="4">
        <v>0</v>
      </c>
      <c r="FB15" s="4">
        <v>3.8101260386389008E-6</v>
      </c>
      <c r="FC15" s="4">
        <v>1.7737552690632853E-5</v>
      </c>
      <c r="FD15" s="4" t="e">
        <v>#VALUE!</v>
      </c>
      <c r="FE15" s="4">
        <v>0</v>
      </c>
      <c r="FF15" s="4" t="e">
        <v>#VALUE!</v>
      </c>
      <c r="FG15" s="4">
        <v>1.3337642416446265E-5</v>
      </c>
      <c r="FH15" s="4">
        <v>1.4109416913003406E-6</v>
      </c>
      <c r="FI15" s="4">
        <v>6.6483996837437851E-7</v>
      </c>
      <c r="FJ15" s="4">
        <v>4.1030290468855357E-6</v>
      </c>
      <c r="FK15" s="4">
        <v>5.1053811198367585E-6</v>
      </c>
      <c r="FL15" s="4">
        <v>2.585152827402432E-6</v>
      </c>
      <c r="FM15" s="4" t="e">
        <v>#VALUE!</v>
      </c>
      <c r="FN15" s="4">
        <v>0</v>
      </c>
      <c r="FO15" s="4">
        <v>8.5717359892531962E-8</v>
      </c>
      <c r="FP15" s="4">
        <v>3.5883535870852646E-6</v>
      </c>
      <c r="FQ15" s="4">
        <v>3.9928058576177874E-6</v>
      </c>
      <c r="FR15" s="4">
        <v>8.0264547641942684E-7</v>
      </c>
      <c r="FS15" s="4">
        <v>1.60773092719223E-7</v>
      </c>
      <c r="FT15" s="4">
        <v>2.3980704460033232E-7</v>
      </c>
      <c r="FU15" s="4">
        <v>2.9560395376998097E-5</v>
      </c>
      <c r="FV15" s="4">
        <v>0</v>
      </c>
      <c r="FW15" s="4">
        <v>0</v>
      </c>
      <c r="FX15" s="4" t="e">
        <v>#VALUE!</v>
      </c>
      <c r="FY15" s="4">
        <v>1.7461039944890421E-5</v>
      </c>
      <c r="FZ15" s="4">
        <v>0</v>
      </c>
      <c r="GA15" s="4">
        <v>0</v>
      </c>
      <c r="GB15" s="4">
        <v>0</v>
      </c>
      <c r="GC15" s="4">
        <v>0</v>
      </c>
      <c r="GD15" s="4">
        <v>0</v>
      </c>
      <c r="GE15" s="4">
        <v>0</v>
      </c>
      <c r="GF15" s="4">
        <v>7.3395489407980495E-7</v>
      </c>
      <c r="GG15" s="4">
        <v>0</v>
      </c>
      <c r="GH15" s="4">
        <v>3.3443561517476116E-7</v>
      </c>
      <c r="GI15" s="4">
        <v>0</v>
      </c>
      <c r="GJ15" s="4">
        <v>0</v>
      </c>
      <c r="GK15" s="4">
        <v>0</v>
      </c>
      <c r="GL15" s="4">
        <v>0</v>
      </c>
      <c r="GM15" s="4">
        <v>0</v>
      </c>
      <c r="GN15" s="4">
        <v>0</v>
      </c>
      <c r="GO15" s="4">
        <v>7.7893529085509403E-7</v>
      </c>
      <c r="GP15" s="4">
        <v>0</v>
      </c>
      <c r="GQ15" s="4" t="e">
        <v>#VALUE!</v>
      </c>
      <c r="GR15" s="4">
        <v>0</v>
      </c>
      <c r="GS15" s="4">
        <v>0</v>
      </c>
      <c r="GT15" s="4">
        <v>0</v>
      </c>
      <c r="GU15" s="4" t="e">
        <v>#VALUE!</v>
      </c>
      <c r="GV15" s="4">
        <v>0</v>
      </c>
      <c r="GW15" s="4">
        <v>0</v>
      </c>
    </row>
    <row r="16" spans="1:205" x14ac:dyDescent="0.25">
      <c r="A16" t="s">
        <v>53</v>
      </c>
      <c r="B16" s="4">
        <v>7.4680958422441213E-2</v>
      </c>
      <c r="C16" s="4">
        <v>9.7839610497260421E-2</v>
      </c>
      <c r="D16" s="4">
        <v>5.4032793704757179E-2</v>
      </c>
      <c r="E16" s="4">
        <v>7.5733323670154562E-2</v>
      </c>
      <c r="F16" s="4">
        <v>6.2846803957076494E-2</v>
      </c>
      <c r="G16" s="4">
        <v>1.9808019625997379E-2</v>
      </c>
      <c r="H16" s="4">
        <v>4.9456494469097036E-2</v>
      </c>
      <c r="I16" s="4">
        <v>2.153652208714691E-2</v>
      </c>
      <c r="J16" s="4">
        <v>3.0435844688253746E-2</v>
      </c>
      <c r="K16" s="4">
        <v>3.1102379464113157E-2</v>
      </c>
      <c r="L16" s="4">
        <v>2.5825445500040255E-2</v>
      </c>
      <c r="M16" s="4">
        <v>2.2965918900627078E-2</v>
      </c>
      <c r="N16" s="4">
        <v>2.5432837606136734E-2</v>
      </c>
      <c r="O16" s="4">
        <v>1.3151497378778554E-2</v>
      </c>
      <c r="P16" s="4">
        <v>2.0746058519528276E-2</v>
      </c>
      <c r="Q16" s="4">
        <v>4.5922394607008137E-2</v>
      </c>
      <c r="R16" s="4">
        <v>1.4010634503313257E-2</v>
      </c>
      <c r="S16" s="4">
        <v>1.6975801898412052E-2</v>
      </c>
      <c r="T16" s="4">
        <v>2.0040307743083609E-2</v>
      </c>
      <c r="U16" s="4">
        <v>1.3552494224292135E-2</v>
      </c>
      <c r="V16" s="4">
        <v>1.2142097600025735E-2</v>
      </c>
      <c r="W16" s="4">
        <v>1.0494275383997919E-2</v>
      </c>
      <c r="X16" s="4">
        <v>1.5051163763903551E-2</v>
      </c>
      <c r="Y16" s="4">
        <v>1.9853638503139658E-2</v>
      </c>
      <c r="Z16" s="4">
        <v>1.1947290831681719E-2</v>
      </c>
      <c r="AA16" s="4">
        <v>4.6755451816883334E-3</v>
      </c>
      <c r="AB16" s="4">
        <v>2.1787621955505532E-2</v>
      </c>
      <c r="AC16" s="4">
        <f t="shared" si="0"/>
        <v>0.83204777468746061</v>
      </c>
      <c r="AD16" s="4">
        <v>1.2058107359281742E-2</v>
      </c>
      <c r="AE16" s="4">
        <v>4.2423552254074346E-3</v>
      </c>
      <c r="AF16" s="4">
        <v>1.2007717396591105E-2</v>
      </c>
      <c r="AG16" s="4">
        <v>5.141331406242183E-3</v>
      </c>
      <c r="AH16" s="4">
        <v>3.6624923220884725E-3</v>
      </c>
      <c r="AI16" s="4">
        <v>7.3727826303609913E-3</v>
      </c>
      <c r="AJ16" s="4">
        <v>7.7791335473727909E-3</v>
      </c>
      <c r="AK16" s="4">
        <v>1.2422169073624163E-2</v>
      </c>
      <c r="AL16" s="4">
        <v>3.1882529307277721E-3</v>
      </c>
      <c r="AM16" s="4">
        <v>3.8843526550666591E-3</v>
      </c>
      <c r="AN16" s="4">
        <v>5.5901275973340983E-3</v>
      </c>
      <c r="AO16" s="4">
        <v>6.4319934879886803E-3</v>
      </c>
      <c r="AP16" s="4">
        <v>5.2837914609192797E-3</v>
      </c>
      <c r="AQ16" s="4">
        <v>1.697813423060986E-3</v>
      </c>
      <c r="AR16" s="4">
        <v>4.2732182659646943E-3</v>
      </c>
      <c r="AS16" s="4">
        <v>4.1417700170744811E-3</v>
      </c>
      <c r="AT16" s="4">
        <v>5.1486760193746664E-3</v>
      </c>
      <c r="AU16" s="4">
        <v>2.7386956730344235E-3</v>
      </c>
      <c r="AV16" s="4">
        <v>5.2977952935314467E-3</v>
      </c>
      <c r="AW16" s="4">
        <v>8.0728579356582029E-3</v>
      </c>
      <c r="AX16" s="4">
        <v>1.9953091594963938E-3</v>
      </c>
      <c r="AY16" s="4">
        <v>7.006632756927898E-4</v>
      </c>
      <c r="AZ16" s="4">
        <v>3.9301696801095085E-3</v>
      </c>
      <c r="BA16" s="4">
        <v>9.0045222409798533E-4</v>
      </c>
      <c r="BB16" s="4">
        <v>6.0064901296029908E-5</v>
      </c>
      <c r="BC16" s="4">
        <v>1.657203201801949E-3</v>
      </c>
      <c r="BD16" s="4">
        <v>4.7290366995439339E-3</v>
      </c>
      <c r="BE16" s="4">
        <v>2.5761316009826644E-3</v>
      </c>
      <c r="BF16" s="4">
        <v>1.0095572742909054E-3</v>
      </c>
      <c r="BG16" s="4">
        <v>3.569527942860471E-4</v>
      </c>
      <c r="BH16" s="4">
        <v>2.656384219501587E-3</v>
      </c>
      <c r="BI16" s="4">
        <v>1.440528569629598E-3</v>
      </c>
      <c r="BJ16" s="4">
        <v>3.7082401474888165E-3</v>
      </c>
      <c r="BK16" s="4">
        <v>2.7218147147807415E-3</v>
      </c>
      <c r="BL16" s="4">
        <v>3.5284567574720807E-5</v>
      </c>
      <c r="BM16" s="4">
        <v>1.0362978545738033E-3</v>
      </c>
      <c r="BN16" s="4">
        <v>5.5947930385264507E-4</v>
      </c>
      <c r="BO16" s="4">
        <v>1.1856644737577231E-3</v>
      </c>
      <c r="BP16" s="4">
        <v>5.5144262956204971E-4</v>
      </c>
      <c r="BQ16" s="4">
        <v>8.3843626833506794E-4</v>
      </c>
      <c r="BR16" s="4">
        <v>2.0630122383577983E-3</v>
      </c>
      <c r="BS16" s="4">
        <v>5.7182849468551133E-4</v>
      </c>
      <c r="BT16" s="4">
        <v>5.3059346991902881E-4</v>
      </c>
      <c r="BU16" s="4">
        <v>7.1186630294268625E-4</v>
      </c>
      <c r="BV16" s="4">
        <v>1.694227988262978E-4</v>
      </c>
      <c r="BW16" s="4">
        <v>4.7210397713529621E-4</v>
      </c>
      <c r="BX16" s="4">
        <v>4.481027058064553E-4</v>
      </c>
      <c r="BY16" s="4">
        <v>4.3404294382934546E-5</v>
      </c>
      <c r="BZ16" s="4">
        <v>2.4331086276047024E-5</v>
      </c>
      <c r="CA16" s="4">
        <v>2.0931370630842554E-4</v>
      </c>
      <c r="CB16" s="4">
        <v>1.9370831302720586E-4</v>
      </c>
      <c r="CC16" s="4">
        <v>2.5455357137692947E-4</v>
      </c>
      <c r="CD16" s="4">
        <v>1.4616219023797555E-3</v>
      </c>
      <c r="CE16" s="4">
        <v>1.1273657493055736E-4</v>
      </c>
      <c r="CF16" s="4">
        <v>2.0515564285036154E-4</v>
      </c>
      <c r="CG16" s="4" t="e">
        <v>#VALUE!</v>
      </c>
      <c r="CH16" s="4">
        <v>5.2413123314481156E-4</v>
      </c>
      <c r="CI16" s="4">
        <v>1.9803610657193805E-4</v>
      </c>
      <c r="CJ16" s="4">
        <v>7.4003644815082452E-4</v>
      </c>
      <c r="CK16" s="4">
        <v>2.9947061266884521E-4</v>
      </c>
      <c r="CL16" s="4">
        <v>2.4492718256749458E-4</v>
      </c>
      <c r="CM16" s="4">
        <v>2.6605411177645479E-4</v>
      </c>
      <c r="CN16" s="4">
        <v>0</v>
      </c>
      <c r="CO16" s="4">
        <v>1.793756364637524E-4</v>
      </c>
      <c r="CP16" s="4">
        <v>3.2223587092566392E-4</v>
      </c>
      <c r="CQ16" s="4">
        <v>3.0303539762030593E-4</v>
      </c>
      <c r="CR16" s="4">
        <v>4.7802841163642457E-5</v>
      </c>
      <c r="CS16" s="4">
        <v>8.1218629992358811E-5</v>
      </c>
      <c r="CT16" s="4">
        <v>4.3433942124999396E-6</v>
      </c>
      <c r="CU16" s="4">
        <v>9.5730248157100154E-4</v>
      </c>
      <c r="CV16" s="4">
        <v>2.4003990117414564E-4</v>
      </c>
      <c r="CW16" s="4">
        <v>1.05255957636331E-7</v>
      </c>
      <c r="CX16" s="4">
        <v>4.6738526063351251E-4</v>
      </c>
      <c r="CY16" s="4">
        <v>1.2461256708548905E-4</v>
      </c>
      <c r="CZ16" s="4">
        <v>1.2791123442204019E-5</v>
      </c>
      <c r="DA16" s="4">
        <v>3.2061055322312213E-4</v>
      </c>
      <c r="DB16" s="4">
        <v>2.9777208187399916E-5</v>
      </c>
      <c r="DC16" s="4">
        <v>3.7206556897094915E-5</v>
      </c>
      <c r="DD16" s="4">
        <v>3.3473983850804336E-5</v>
      </c>
      <c r="DE16" s="4">
        <v>9.2304878799711633E-5</v>
      </c>
      <c r="DF16" s="4">
        <v>8.6447960881495174E-5</v>
      </c>
      <c r="DG16" s="4">
        <v>7.445078843585303E-5</v>
      </c>
      <c r="DH16" s="4">
        <v>1.0853145053694499E-6</v>
      </c>
      <c r="DI16" s="4">
        <v>0</v>
      </c>
      <c r="DJ16" s="4">
        <v>5.6819638735032259E-5</v>
      </c>
      <c r="DK16" s="4">
        <v>1.031187956182723E-4</v>
      </c>
      <c r="DL16" s="4">
        <v>9.639354841608675E-5</v>
      </c>
      <c r="DM16" s="4">
        <v>8.7879014667144852E-6</v>
      </c>
      <c r="DN16" s="4">
        <v>5.802639246335728E-5</v>
      </c>
      <c r="DO16" s="4">
        <v>0</v>
      </c>
      <c r="DP16" s="4">
        <v>1.9987549650812275E-4</v>
      </c>
      <c r="DQ16" s="4">
        <v>1.2554795982094107E-4</v>
      </c>
      <c r="DR16" s="4" t="e">
        <v>#VALUE!</v>
      </c>
      <c r="DS16" s="4">
        <v>1.350487017584374E-5</v>
      </c>
      <c r="DT16" s="4">
        <v>1.0659787399660231E-5</v>
      </c>
      <c r="DU16" s="4">
        <v>8.917820720697336E-5</v>
      </c>
      <c r="DV16" s="4">
        <v>2.8929528749978172E-5</v>
      </c>
      <c r="DW16" s="4">
        <v>7.185253282231855E-5</v>
      </c>
      <c r="DX16" s="4">
        <v>1.0503262857492551E-5</v>
      </c>
      <c r="DY16" s="4">
        <v>1.4368946497686936E-4</v>
      </c>
      <c r="DZ16" s="4">
        <v>3.0083266101117364E-5</v>
      </c>
      <c r="EA16" s="4">
        <v>2.3537653143975372E-5</v>
      </c>
      <c r="EB16" s="4">
        <v>6.2012071779240756E-5</v>
      </c>
      <c r="EC16" s="4">
        <v>3.3366009104594375E-6</v>
      </c>
      <c r="ED16" s="4">
        <v>2.0906836800618591E-6</v>
      </c>
      <c r="EE16" s="4">
        <v>1.8710573497614014E-5</v>
      </c>
      <c r="EF16" s="4">
        <v>4.6406807964143618E-5</v>
      </c>
      <c r="EG16" s="4">
        <v>2.2817109438901572E-6</v>
      </c>
      <c r="EH16" s="4">
        <v>1.499191805949798E-5</v>
      </c>
      <c r="EI16" s="4">
        <v>4.8663078814951928E-6</v>
      </c>
      <c r="EJ16" s="4">
        <v>0</v>
      </c>
      <c r="EK16" s="4">
        <v>3.6974877270784691E-5</v>
      </c>
      <c r="EL16" s="4">
        <v>1.758363563384348E-5</v>
      </c>
      <c r="EM16" s="4">
        <v>0</v>
      </c>
      <c r="EN16" s="4">
        <v>6.3311523251314379E-5</v>
      </c>
      <c r="EO16" s="4">
        <v>2.0770250041324212E-6</v>
      </c>
      <c r="EP16" s="4">
        <v>2.1891426662641094E-5</v>
      </c>
      <c r="EQ16" s="4">
        <v>1.5749553808683478E-6</v>
      </c>
      <c r="ER16" s="4">
        <v>2.7764009981686574E-7</v>
      </c>
      <c r="ES16" s="4">
        <v>0</v>
      </c>
      <c r="ET16" s="4">
        <v>5.1062086065875931E-6</v>
      </c>
      <c r="EU16" s="4">
        <v>2.2454410096566784E-5</v>
      </c>
      <c r="EV16" s="4">
        <v>4.3306417994283793E-5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1.377985622014825E-5</v>
      </c>
      <c r="FC16" s="4">
        <v>9.6627687898725492E-6</v>
      </c>
      <c r="FD16" s="4">
        <v>6.0849077600338959E-6</v>
      </c>
      <c r="FE16" s="4" t="e">
        <v>#VALUE!</v>
      </c>
      <c r="FF16" s="4">
        <v>7.6717740241772041E-6</v>
      </c>
      <c r="FG16" s="4">
        <v>1.1730148567874704E-5</v>
      </c>
      <c r="FH16" s="4">
        <v>1.2726584580110893E-5</v>
      </c>
      <c r="FI16" s="4">
        <v>6.96935557626095E-6</v>
      </c>
      <c r="FJ16" s="4">
        <v>3.4151868468496624E-6</v>
      </c>
      <c r="FK16" s="4" t="e">
        <v>#VALUE!</v>
      </c>
      <c r="FL16" s="4">
        <v>9.8855799867878337E-6</v>
      </c>
      <c r="FM16" s="4">
        <v>8.3736098745419637E-6</v>
      </c>
      <c r="FN16" s="4">
        <v>0</v>
      </c>
      <c r="FO16" s="4">
        <v>3.19638909973355E-6</v>
      </c>
      <c r="FP16" s="4">
        <v>1.0321362955304304E-5</v>
      </c>
      <c r="FQ16" s="4">
        <v>0</v>
      </c>
      <c r="FR16" s="4" t="e">
        <v>#VALUE!</v>
      </c>
      <c r="FS16" s="4" t="e">
        <v>#VALUE!</v>
      </c>
      <c r="FT16" s="4">
        <v>4.5610914975743434E-7</v>
      </c>
      <c r="FU16" s="4">
        <v>0</v>
      </c>
      <c r="FV16" s="4">
        <v>0</v>
      </c>
      <c r="FW16" s="4">
        <v>0</v>
      </c>
      <c r="FX16" s="4">
        <v>3.2582091732530432E-6</v>
      </c>
      <c r="FY16" s="4">
        <v>0</v>
      </c>
      <c r="FZ16" s="4">
        <v>0</v>
      </c>
      <c r="GA16" s="4">
        <v>0</v>
      </c>
      <c r="GB16" s="4" t="e">
        <v>#VALUE!</v>
      </c>
      <c r="GC16" s="4" t="e">
        <v>#VALUE!</v>
      </c>
      <c r="GD16" s="4">
        <v>0</v>
      </c>
      <c r="GE16" s="4" t="e">
        <v>#VALUE!</v>
      </c>
      <c r="GF16" s="4">
        <v>8.5868405783882584E-7</v>
      </c>
      <c r="GG16" s="4">
        <v>0</v>
      </c>
      <c r="GH16" s="4">
        <v>2.4831602305840453E-7</v>
      </c>
      <c r="GI16" s="4">
        <v>0</v>
      </c>
      <c r="GJ16" s="4" t="e">
        <v>#VALUE!</v>
      </c>
      <c r="GK16" s="4">
        <v>0</v>
      </c>
      <c r="GL16" s="4">
        <v>0</v>
      </c>
      <c r="GM16" s="4">
        <v>0</v>
      </c>
      <c r="GN16" s="4">
        <v>0</v>
      </c>
      <c r="GO16" s="4">
        <v>0</v>
      </c>
      <c r="GP16" s="4">
        <v>0</v>
      </c>
      <c r="GQ16" s="4">
        <v>7.5938354183997483E-7</v>
      </c>
      <c r="GR16" s="4">
        <v>0</v>
      </c>
      <c r="GS16" s="4">
        <v>0</v>
      </c>
      <c r="GT16" s="4" t="e">
        <v>#VALUE!</v>
      </c>
      <c r="GU16" s="4">
        <v>2.9388809819738179E-8</v>
      </c>
      <c r="GV16" s="4">
        <v>0</v>
      </c>
      <c r="GW16" s="4">
        <v>0</v>
      </c>
    </row>
    <row r="17" spans="1:205" x14ac:dyDescent="0.25">
      <c r="A17" t="s">
        <v>54</v>
      </c>
      <c r="B17" s="4">
        <v>0.1088268721999975</v>
      </c>
      <c r="C17" s="4">
        <v>7.7764189672404588E-2</v>
      </c>
      <c r="D17" s="4">
        <v>3.1346856298397348E-2</v>
      </c>
      <c r="E17" s="4">
        <v>7.3415794795686412E-2</v>
      </c>
      <c r="F17" s="4">
        <v>5.9397134509632361E-2</v>
      </c>
      <c r="G17" s="4">
        <v>2.3036937834089145E-2</v>
      </c>
      <c r="H17" s="4">
        <v>6.0514329895119651E-2</v>
      </c>
      <c r="I17" s="4">
        <v>2.0388003269557899E-2</v>
      </c>
      <c r="J17" s="4">
        <v>2.4460338252502368E-2</v>
      </c>
      <c r="K17" s="4">
        <v>2.2373570127420053E-2</v>
      </c>
      <c r="L17" s="4">
        <v>2.4408252463491105E-2</v>
      </c>
      <c r="M17" s="4">
        <v>1.724618580105924E-2</v>
      </c>
      <c r="N17" s="4">
        <v>1.9169536680593589E-2</v>
      </c>
      <c r="O17" s="4">
        <v>1.3740411977976834E-2</v>
      </c>
      <c r="P17" s="4">
        <v>2.7771271577550841E-2</v>
      </c>
      <c r="Q17" s="4">
        <v>2.7553848552166874E-2</v>
      </c>
      <c r="R17" s="4">
        <v>1.9890933354199589E-2</v>
      </c>
      <c r="S17" s="4">
        <v>1.8225473993123416E-2</v>
      </c>
      <c r="T17" s="4">
        <v>1.4865476985277007E-2</v>
      </c>
      <c r="U17" s="4">
        <v>2.7924268958900551E-2</v>
      </c>
      <c r="V17" s="4">
        <v>1.8060759133442836E-2</v>
      </c>
      <c r="W17" s="4">
        <v>1.3366048607536216E-2</v>
      </c>
      <c r="X17" s="4">
        <v>1.3529694465179156E-2</v>
      </c>
      <c r="Y17" s="4">
        <v>2.1834776186083107E-2</v>
      </c>
      <c r="Z17" s="4">
        <v>1.5707045027513938E-2</v>
      </c>
      <c r="AA17" s="4">
        <v>4.1220313775895152E-3</v>
      </c>
      <c r="AB17" s="4">
        <v>1.796137419948917E-2</v>
      </c>
      <c r="AC17" s="4">
        <f t="shared" si="0"/>
        <v>0.81690141619598033</v>
      </c>
      <c r="AD17" s="4">
        <v>1.1926256101299286E-2</v>
      </c>
      <c r="AE17" s="4">
        <v>2.5478196946152514E-3</v>
      </c>
      <c r="AF17" s="4">
        <v>8.804475850545071E-3</v>
      </c>
      <c r="AG17" s="4">
        <v>5.8243775150217739E-3</v>
      </c>
      <c r="AH17" s="4">
        <v>3.6761137277109336E-3</v>
      </c>
      <c r="AI17" s="4">
        <v>1.2565903081305058E-2</v>
      </c>
      <c r="AJ17" s="4">
        <v>1.0458913610113923E-2</v>
      </c>
      <c r="AK17" s="4">
        <v>8.4803328579027872E-3</v>
      </c>
      <c r="AL17" s="4">
        <v>2.1585712726723094E-3</v>
      </c>
      <c r="AM17" s="4">
        <v>1.2497651147931809E-2</v>
      </c>
      <c r="AN17" s="4">
        <v>1.118631362105261E-2</v>
      </c>
      <c r="AO17" s="4">
        <v>5.6247098860344033E-3</v>
      </c>
      <c r="AP17" s="4">
        <v>6.1741243021417721E-3</v>
      </c>
      <c r="AQ17" s="4">
        <v>7.8594040648935623E-4</v>
      </c>
      <c r="AR17" s="4">
        <v>5.0680820071467561E-3</v>
      </c>
      <c r="AS17" s="4">
        <v>3.370041369557777E-3</v>
      </c>
      <c r="AT17" s="4">
        <v>4.9705173170366389E-3</v>
      </c>
      <c r="AU17" s="4">
        <v>2.5350651702948862E-3</v>
      </c>
      <c r="AV17" s="4">
        <v>1.1683436282405372E-2</v>
      </c>
      <c r="AW17" s="4">
        <v>5.4251421838901115E-3</v>
      </c>
      <c r="AX17" s="4">
        <v>3.5434598766416205E-3</v>
      </c>
      <c r="AY17" s="4">
        <v>1.0878955161571174E-3</v>
      </c>
      <c r="AZ17" s="4">
        <v>3.853631745292966E-3</v>
      </c>
      <c r="BA17" s="4">
        <v>4.3095402385392317E-4</v>
      </c>
      <c r="BB17" s="4">
        <v>4.5816340933523637E-4</v>
      </c>
      <c r="BC17" s="4">
        <v>2.6173711017815379E-3</v>
      </c>
      <c r="BD17" s="4">
        <v>5.342136787289749E-3</v>
      </c>
      <c r="BE17" s="4">
        <v>1.3106232048278287E-3</v>
      </c>
      <c r="BF17" s="4">
        <v>3.3004562183022149E-4</v>
      </c>
      <c r="BG17" s="4">
        <v>3.8113329727191642E-4</v>
      </c>
      <c r="BH17" s="4">
        <v>9.3200209648562301E-4</v>
      </c>
      <c r="BI17" s="4">
        <v>1.046689827614143E-3</v>
      </c>
      <c r="BJ17" s="4">
        <v>1.561481973931169E-3</v>
      </c>
      <c r="BK17" s="4">
        <v>3.2465123045290162E-3</v>
      </c>
      <c r="BL17" s="4">
        <v>1.3514358246202011E-4</v>
      </c>
      <c r="BM17" s="4">
        <v>1.1232769799384796E-3</v>
      </c>
      <c r="BN17" s="4">
        <v>6.2242290123119446E-4</v>
      </c>
      <c r="BO17" s="4">
        <v>9.6659691817517534E-4</v>
      </c>
      <c r="BP17" s="4">
        <v>1.3207450488669722E-3</v>
      </c>
      <c r="BQ17" s="4">
        <v>1.5031488910551153E-3</v>
      </c>
      <c r="BR17" s="4">
        <v>2.2905040694750573E-3</v>
      </c>
      <c r="BS17" s="4">
        <v>4.2586766761974765E-4</v>
      </c>
      <c r="BT17" s="4">
        <v>1.2158574453928928E-3</v>
      </c>
      <c r="BU17" s="4">
        <v>6.5809013420035163E-4</v>
      </c>
      <c r="BV17" s="4">
        <v>3.5898021558543005E-4</v>
      </c>
      <c r="BW17" s="4">
        <v>2.6399747975208346E-4</v>
      </c>
      <c r="BX17" s="4">
        <v>4.9705114540194394E-4</v>
      </c>
      <c r="BY17" s="4">
        <v>8.4525946183412187E-5</v>
      </c>
      <c r="BZ17" s="4">
        <v>0</v>
      </c>
      <c r="CA17" s="4">
        <v>1.6017953591112652E-4</v>
      </c>
      <c r="CB17" s="4">
        <v>3.1549265035232888E-5</v>
      </c>
      <c r="CC17" s="4">
        <v>2.7014483293823194E-5</v>
      </c>
      <c r="CD17" s="4">
        <v>3.4199104896334888E-4</v>
      </c>
      <c r="CE17" s="4">
        <v>1.7955777379874218E-4</v>
      </c>
      <c r="CF17" s="4">
        <v>1.5046773765460913E-4</v>
      </c>
      <c r="CG17" s="4">
        <v>0</v>
      </c>
      <c r="CH17" s="4">
        <v>7.5344869399370938E-4</v>
      </c>
      <c r="CI17" s="4">
        <v>5.1457926849643508E-4</v>
      </c>
      <c r="CJ17" s="4">
        <v>5.2800969599117503E-4</v>
      </c>
      <c r="CK17" s="4">
        <v>2.3965822837623149E-4</v>
      </c>
      <c r="CL17" s="4">
        <v>3.0712363278371726E-4</v>
      </c>
      <c r="CM17" s="4">
        <v>3.9483416498042032E-4</v>
      </c>
      <c r="CN17" s="4">
        <v>0</v>
      </c>
      <c r="CO17" s="4">
        <v>4.1927623401517638E-4</v>
      </c>
      <c r="CP17" s="4">
        <v>3.5529946482394859E-4</v>
      </c>
      <c r="CQ17" s="4">
        <v>4.5905342901873402E-4</v>
      </c>
      <c r="CR17" s="4">
        <v>5.5993011833725063E-4</v>
      </c>
      <c r="CS17" s="4">
        <v>3.5388957765587956E-5</v>
      </c>
      <c r="CT17" s="4">
        <v>1.9918773240281647E-5</v>
      </c>
      <c r="CU17" s="4">
        <v>7.3812631137905739E-4</v>
      </c>
      <c r="CV17" s="4">
        <v>2.838399841235817E-4</v>
      </c>
      <c r="CW17" s="4">
        <v>1.3628910647760043E-7</v>
      </c>
      <c r="CX17" s="4">
        <v>4.2487295108429879E-4</v>
      </c>
      <c r="CY17" s="4">
        <v>2.238546225920598E-4</v>
      </c>
      <c r="CZ17" s="4">
        <v>2.0934834771852496E-5</v>
      </c>
      <c r="DA17" s="4">
        <v>1.1464309276548555E-4</v>
      </c>
      <c r="DB17" s="4">
        <v>1.5737936573354981E-5</v>
      </c>
      <c r="DC17" s="4">
        <v>1.3842251552302665E-5</v>
      </c>
      <c r="DD17" s="4">
        <v>9.561363034029791E-5</v>
      </c>
      <c r="DE17" s="4">
        <v>6.8464992683766067E-5</v>
      </c>
      <c r="DF17" s="4">
        <v>1.1798906312891213E-4</v>
      </c>
      <c r="DG17" s="4">
        <v>1.8972324620587769E-4</v>
      </c>
      <c r="DH17" s="4">
        <v>0</v>
      </c>
      <c r="DI17" s="4">
        <v>0</v>
      </c>
      <c r="DJ17" s="4">
        <v>7.4848348589266972E-6</v>
      </c>
      <c r="DK17" s="4">
        <v>7.8436487443602821E-5</v>
      </c>
      <c r="DL17" s="4">
        <v>1.23636023585978E-4</v>
      </c>
      <c r="DM17" s="4">
        <v>1.7884668438261801E-6</v>
      </c>
      <c r="DN17" s="4">
        <v>1.239713549644109E-4</v>
      </c>
      <c r="DO17" s="4">
        <v>0</v>
      </c>
      <c r="DP17" s="4">
        <v>2.5720020166876287E-4</v>
      </c>
      <c r="DQ17" s="4">
        <v>9.2993947336244127E-5</v>
      </c>
      <c r="DR17" s="4">
        <v>1.169339877917554E-5</v>
      </c>
      <c r="DS17" s="4">
        <v>1.7646513884168562E-5</v>
      </c>
      <c r="DT17" s="4">
        <v>8.0228562110199768E-6</v>
      </c>
      <c r="DU17" s="4">
        <v>6.410157479233763E-5</v>
      </c>
      <c r="DV17" s="4">
        <v>4.3887677091814855E-5</v>
      </c>
      <c r="DW17" s="4">
        <v>2.2617539426482522E-4</v>
      </c>
      <c r="DX17" s="4">
        <v>4.4841669910637495E-5</v>
      </c>
      <c r="DY17" s="4">
        <v>1.1099270859169251E-4</v>
      </c>
      <c r="DZ17" s="4">
        <v>1.7139841443716865E-5</v>
      </c>
      <c r="EA17" s="4">
        <v>1.0435068652431773E-5</v>
      </c>
      <c r="EB17" s="4">
        <v>5.5572555614598075E-5</v>
      </c>
      <c r="EC17" s="4">
        <v>3.1740376282396601E-8</v>
      </c>
      <c r="ED17" s="4">
        <v>4.0844981140631745E-7</v>
      </c>
      <c r="EE17" s="4">
        <v>5.2919404418394009E-5</v>
      </c>
      <c r="EF17" s="4">
        <v>1.2797882488222732E-5</v>
      </c>
      <c r="EG17" s="4">
        <v>2.3260034634037213E-5</v>
      </c>
      <c r="EH17" s="4">
        <v>6.9120374484091402E-6</v>
      </c>
      <c r="EI17" s="4">
        <v>1.8230203126885795E-5</v>
      </c>
      <c r="EJ17" s="4">
        <v>0</v>
      </c>
      <c r="EK17" s="4">
        <v>3.9642158421159475E-5</v>
      </c>
      <c r="EL17" s="4">
        <v>5.1789258208194601E-6</v>
      </c>
      <c r="EM17" s="4">
        <v>0</v>
      </c>
      <c r="EN17" s="4">
        <v>1.4460081232062725E-5</v>
      </c>
      <c r="EO17" s="4">
        <v>1.4380091414552076E-6</v>
      </c>
      <c r="EP17" s="4">
        <v>2.603293250368513E-5</v>
      </c>
      <c r="EQ17" s="4">
        <v>6.254048054093829E-6</v>
      </c>
      <c r="ER17" s="4">
        <v>1.206062679420485E-6</v>
      </c>
      <c r="ES17" s="4">
        <v>0</v>
      </c>
      <c r="ET17" s="4">
        <v>3.9775476953959357E-6</v>
      </c>
      <c r="EU17" s="4">
        <v>1.4049931275885794E-5</v>
      </c>
      <c r="EV17" s="4">
        <v>6.1527498639722634E-5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2.1674337521740011E-5</v>
      </c>
      <c r="FC17" s="4">
        <v>2.6072989672409318E-5</v>
      </c>
      <c r="FD17" s="4">
        <v>2.2682975060683989E-5</v>
      </c>
      <c r="FE17" s="4">
        <v>1.2868932099747173E-7</v>
      </c>
      <c r="FF17" s="4">
        <v>2.365045428400344E-5</v>
      </c>
      <c r="FG17" s="4">
        <v>2.0719463297083602E-5</v>
      </c>
      <c r="FH17" s="4">
        <v>5.411925412262117E-6</v>
      </c>
      <c r="FI17" s="4">
        <v>5.5576137393983172E-5</v>
      </c>
      <c r="FJ17" s="4">
        <v>4.5658767300410122E-5</v>
      </c>
      <c r="FK17" s="4">
        <v>9.6441912550358897E-6</v>
      </c>
      <c r="FL17" s="4">
        <v>1.5154938294213743E-5</v>
      </c>
      <c r="FM17" s="4">
        <v>9.5972415415236104E-6</v>
      </c>
      <c r="FN17" s="4">
        <v>0</v>
      </c>
      <c r="FO17" s="4">
        <v>4.117703430789374E-8</v>
      </c>
      <c r="FP17" s="4">
        <v>0</v>
      </c>
      <c r="FQ17" s="4">
        <v>0</v>
      </c>
      <c r="FR17" s="4">
        <v>2.0619286600257348E-5</v>
      </c>
      <c r="FS17" s="4">
        <v>5.053458554942553E-6</v>
      </c>
      <c r="FT17" s="4">
        <v>9.3762862020964201E-7</v>
      </c>
      <c r="FU17" s="4">
        <v>0</v>
      </c>
      <c r="FV17" s="4">
        <v>0</v>
      </c>
      <c r="FW17" s="4">
        <v>0</v>
      </c>
      <c r="FX17" s="4">
        <v>2.4823513482936653E-6</v>
      </c>
      <c r="FY17" s="4">
        <v>0</v>
      </c>
      <c r="FZ17" s="4">
        <v>0</v>
      </c>
      <c r="GA17" s="4">
        <v>0</v>
      </c>
      <c r="GB17" s="4">
        <v>1.9558745407533631E-6</v>
      </c>
      <c r="GC17" s="4">
        <v>4.2727429610918498E-6</v>
      </c>
      <c r="GD17" s="4">
        <v>0</v>
      </c>
      <c r="GE17" s="4">
        <v>2.1464372491064553E-6</v>
      </c>
      <c r="GF17" s="4">
        <v>0</v>
      </c>
      <c r="GG17" s="4">
        <v>0</v>
      </c>
      <c r="GH17" s="4">
        <v>0</v>
      </c>
      <c r="GI17" s="4">
        <v>0</v>
      </c>
      <c r="GJ17" s="4">
        <v>3.4743829734513433E-6</v>
      </c>
      <c r="GK17" s="4">
        <v>0</v>
      </c>
      <c r="GL17" s="4">
        <v>0</v>
      </c>
      <c r="GM17" s="4">
        <v>0</v>
      </c>
      <c r="GN17" s="4">
        <v>0</v>
      </c>
      <c r="GO17" s="4">
        <v>0</v>
      </c>
      <c r="GP17" s="4">
        <v>0</v>
      </c>
      <c r="GQ17" s="4">
        <v>0</v>
      </c>
      <c r="GR17" s="4">
        <v>0</v>
      </c>
      <c r="GS17" s="4">
        <v>0</v>
      </c>
      <c r="GT17" s="4">
        <v>3.7209487272594166E-9</v>
      </c>
      <c r="GU17" s="4">
        <v>7.44490872098665E-8</v>
      </c>
      <c r="GV17" s="4">
        <v>9.1253581811890218E-8</v>
      </c>
      <c r="GW17" s="4">
        <v>0</v>
      </c>
    </row>
    <row r="18" spans="1:205" x14ac:dyDescent="0.25">
      <c r="A18" t="s">
        <v>55</v>
      </c>
      <c r="B18" s="4">
        <v>0.13385564700705044</v>
      </c>
      <c r="C18" s="4">
        <v>0.1003001669171386</v>
      </c>
      <c r="D18" s="4">
        <v>3.4421497153419113E-2</v>
      </c>
      <c r="E18" s="4">
        <v>5.925684907239008E-2</v>
      </c>
      <c r="F18" s="4">
        <v>6.3408523648290679E-2</v>
      </c>
      <c r="G18" s="4">
        <v>4.6815487867963596E-3</v>
      </c>
      <c r="H18" s="4">
        <v>4.3507923914029113E-2</v>
      </c>
      <c r="I18" s="4">
        <v>2.5775141053791716E-2</v>
      </c>
      <c r="J18" s="4">
        <v>1.1977414351611142E-2</v>
      </c>
      <c r="K18" s="4">
        <v>2.056625102383915E-2</v>
      </c>
      <c r="L18" s="4">
        <v>1.5720780371172246E-2</v>
      </c>
      <c r="M18" s="4">
        <v>2.7302787844979411E-2</v>
      </c>
      <c r="N18" s="4">
        <v>2.8186898059717896E-2</v>
      </c>
      <c r="O18" s="4">
        <v>2.3645967192312229E-2</v>
      </c>
      <c r="P18" s="4">
        <v>2.0548178557019865E-2</v>
      </c>
      <c r="Q18" s="4">
        <v>2.1906536388605839E-2</v>
      </c>
      <c r="R18" s="4">
        <v>1.6533712607986681E-2</v>
      </c>
      <c r="S18" s="4">
        <v>1.8465646201408725E-2</v>
      </c>
      <c r="T18" s="4">
        <v>2.7367867914255654E-2</v>
      </c>
      <c r="U18" s="4">
        <v>1.6917419644381392E-2</v>
      </c>
      <c r="V18" s="4">
        <v>1.492278217861751E-2</v>
      </c>
      <c r="W18" s="4">
        <v>6.4207453261305326E-3</v>
      </c>
      <c r="X18" s="4">
        <v>1.5808061523513033E-2</v>
      </c>
      <c r="Y18" s="4">
        <v>1.848956233788538E-2</v>
      </c>
      <c r="Z18" s="4">
        <v>1.4448936093642227E-2</v>
      </c>
      <c r="AA18" s="4">
        <v>1.2373425353862226E-2</v>
      </c>
      <c r="AB18" s="4">
        <v>1.152195228344173E-2</v>
      </c>
      <c r="AC18" s="4">
        <f t="shared" si="0"/>
        <v>0.80833222280728889</v>
      </c>
      <c r="AD18" s="4">
        <v>1.2739730165057734E-2</v>
      </c>
      <c r="AE18" s="4">
        <v>1.0296972301357812E-2</v>
      </c>
      <c r="AF18" s="4">
        <v>8.7113257702545535E-3</v>
      </c>
      <c r="AG18" s="4">
        <v>3.6312127797286354E-3</v>
      </c>
      <c r="AH18" s="4">
        <v>6.3128765752810696E-3</v>
      </c>
      <c r="AI18" s="4">
        <v>1.1438678159919644E-2</v>
      </c>
      <c r="AJ18" s="4">
        <v>7.6688045686136479E-3</v>
      </c>
      <c r="AK18" s="4">
        <v>1.5515317239903596E-2</v>
      </c>
      <c r="AL18" s="4">
        <v>4.7576214146847077E-3</v>
      </c>
      <c r="AM18" s="4">
        <v>1.1642725399156725E-2</v>
      </c>
      <c r="AN18" s="4">
        <v>6.4821856052772377E-3</v>
      </c>
      <c r="AO18" s="4">
        <v>5.7447857015967387E-3</v>
      </c>
      <c r="AP18" s="4">
        <v>5.2311851778616648E-3</v>
      </c>
      <c r="AQ18" s="4">
        <v>1.0035610867049896E-4</v>
      </c>
      <c r="AR18" s="4">
        <v>1.3058699739941892E-2</v>
      </c>
      <c r="AS18" s="4">
        <v>1.5780719596707831E-3</v>
      </c>
      <c r="AT18" s="4">
        <v>1.9974326573552075E-3</v>
      </c>
      <c r="AU18" s="4">
        <v>1.7480789408296598E-3</v>
      </c>
      <c r="AV18" s="4">
        <v>5.8908096419029382E-3</v>
      </c>
      <c r="AW18" s="4">
        <v>4.7810208042702862E-3</v>
      </c>
      <c r="AX18" s="4">
        <v>5.4963456278652855E-4</v>
      </c>
      <c r="AY18" s="4">
        <v>1.4214334073692635E-3</v>
      </c>
      <c r="AZ18" s="4">
        <v>1.8715017750048294E-3</v>
      </c>
      <c r="BA18" s="4">
        <v>4.5939217020694889E-4</v>
      </c>
      <c r="BB18" s="4">
        <v>1.1788727639558501E-4</v>
      </c>
      <c r="BC18" s="4">
        <v>5.8843339270229864E-3</v>
      </c>
      <c r="BD18" s="4">
        <v>1.3365850183966546E-3</v>
      </c>
      <c r="BE18" s="4">
        <v>1.9519506915443463E-3</v>
      </c>
      <c r="BF18" s="4">
        <v>1.3695267689156272E-3</v>
      </c>
      <c r="BG18" s="4">
        <v>5.6877002316135902E-4</v>
      </c>
      <c r="BH18" s="4">
        <v>8.9691286511498825E-4</v>
      </c>
      <c r="BI18" s="4">
        <v>1.3098046152405483E-3</v>
      </c>
      <c r="BJ18" s="4">
        <v>1.3188233570013252E-3</v>
      </c>
      <c r="BK18" s="4">
        <v>3.0754828424317451E-3</v>
      </c>
      <c r="BL18" s="4">
        <v>5.0763839578255749E-5</v>
      </c>
      <c r="BM18" s="4">
        <v>1.9695864194969478E-3</v>
      </c>
      <c r="BN18" s="4">
        <v>1.0936515970096713E-3</v>
      </c>
      <c r="BO18" s="4">
        <v>5.529509194454348E-4</v>
      </c>
      <c r="BP18" s="4">
        <v>7.321505492656192E-4</v>
      </c>
      <c r="BQ18" s="4">
        <v>1.1220705269584055E-3</v>
      </c>
      <c r="BR18" s="4">
        <v>1.3524429718885628E-3</v>
      </c>
      <c r="BS18" s="4">
        <v>9.0571335289889689E-4</v>
      </c>
      <c r="BT18" s="4">
        <v>7.0017467901433458E-4</v>
      </c>
      <c r="BU18" s="4">
        <v>4.3978794492680664E-4</v>
      </c>
      <c r="BV18" s="4">
        <v>4.5842920718206691E-4</v>
      </c>
      <c r="BW18" s="4">
        <v>2.9167186789084043E-4</v>
      </c>
      <c r="BX18" s="4">
        <v>6.7795129659041723E-3</v>
      </c>
      <c r="BY18" s="4">
        <v>9.7542293235685111E-4</v>
      </c>
      <c r="BZ18" s="4">
        <v>0</v>
      </c>
      <c r="CA18" s="4">
        <v>1.7266499148985314E-4</v>
      </c>
      <c r="CB18" s="4">
        <v>1.9150313581878733E-4</v>
      </c>
      <c r="CC18" s="4">
        <v>1.0251159975346595E-3</v>
      </c>
      <c r="CD18" s="4">
        <v>2.7726798642793785E-4</v>
      </c>
      <c r="CE18" s="4">
        <v>1.369338307289167E-4</v>
      </c>
      <c r="CF18" s="4">
        <v>4.4952151154483609E-4</v>
      </c>
      <c r="CG18" s="4">
        <v>0</v>
      </c>
      <c r="CH18" s="4">
        <v>5.9766805005369707E-4</v>
      </c>
      <c r="CI18" s="4">
        <v>2.2010539942298303E-4</v>
      </c>
      <c r="CJ18" s="4">
        <v>5.5662241876455114E-4</v>
      </c>
      <c r="CK18" s="4">
        <v>4.0244799330745468E-4</v>
      </c>
      <c r="CL18" s="4">
        <v>7.4412142201543436E-4</v>
      </c>
      <c r="CM18" s="4">
        <v>5.5905006531376639E-4</v>
      </c>
      <c r="CN18" s="4">
        <v>7.5773004025897501E-7</v>
      </c>
      <c r="CO18" s="4">
        <v>8.2936334094252311E-5</v>
      </c>
      <c r="CP18" s="4">
        <v>3.8137272521541143E-4</v>
      </c>
      <c r="CQ18" s="4">
        <v>6.7772124296660479E-4</v>
      </c>
      <c r="CR18" s="4">
        <v>9.7976991869142184E-5</v>
      </c>
      <c r="CS18" s="4">
        <v>1.334082755506907E-4</v>
      </c>
      <c r="CT18" s="4">
        <v>1.5589221439947497E-5</v>
      </c>
      <c r="CU18" s="4">
        <v>8.5182386050451194E-5</v>
      </c>
      <c r="CV18" s="4">
        <v>1.1705093364797577E-4</v>
      </c>
      <c r="CW18" s="4">
        <v>3.274331175152919E-7</v>
      </c>
      <c r="CX18" s="4">
        <v>3.1129703473659585E-4</v>
      </c>
      <c r="CY18" s="4">
        <v>1.9081507520473349E-4</v>
      </c>
      <c r="CZ18" s="4">
        <v>1.3433697163257496E-5</v>
      </c>
      <c r="DA18" s="4">
        <v>8.0124268873924356E-4</v>
      </c>
      <c r="DB18" s="4">
        <v>3.6633902106629272E-5</v>
      </c>
      <c r="DC18" s="4">
        <v>6.0645057255501778E-5</v>
      </c>
      <c r="DD18" s="4">
        <v>4.0979195102124212E-4</v>
      </c>
      <c r="DE18" s="4">
        <v>4.6375121649021615E-5</v>
      </c>
      <c r="DF18" s="4">
        <v>8.9891856368440879E-5</v>
      </c>
      <c r="DG18" s="4">
        <v>1.1949233033615098E-3</v>
      </c>
      <c r="DH18" s="4">
        <v>1.0510081091106332E-4</v>
      </c>
      <c r="DI18" s="4">
        <v>0</v>
      </c>
      <c r="DJ18" s="4">
        <v>6.9645816021637592E-5</v>
      </c>
      <c r="DK18" s="4">
        <v>1.0879394978237914E-4</v>
      </c>
      <c r="DL18" s="4">
        <v>2.2219919583890051E-4</v>
      </c>
      <c r="DM18" s="4">
        <v>3.2826361659324363E-8</v>
      </c>
      <c r="DN18" s="4">
        <v>7.7136628407689371E-5</v>
      </c>
      <c r="DO18" s="4">
        <v>0</v>
      </c>
      <c r="DP18" s="4">
        <v>2.8967668963241703E-4</v>
      </c>
      <c r="DQ18" s="4">
        <v>6.2614291929775106E-5</v>
      </c>
      <c r="DR18" s="4">
        <v>4.1950699475462306E-6</v>
      </c>
      <c r="DS18" s="4">
        <v>4.4086856592374761E-5</v>
      </c>
      <c r="DT18" s="4">
        <v>0</v>
      </c>
      <c r="DU18" s="4">
        <v>1.4155662606967615E-5</v>
      </c>
      <c r="DV18" s="4">
        <v>5.7956069177716471E-5</v>
      </c>
      <c r="DW18" s="4">
        <v>5.7564311741805791E-5</v>
      </c>
      <c r="DX18" s="4">
        <v>9.3870772858890601E-6</v>
      </c>
      <c r="DY18" s="4">
        <v>3.598770100771295E-5</v>
      </c>
      <c r="DZ18" s="4">
        <v>3.4671934627289225E-5</v>
      </c>
      <c r="EA18" s="4">
        <v>4.9285786068372056E-5</v>
      </c>
      <c r="EB18" s="4">
        <v>6.8359110548917853E-5</v>
      </c>
      <c r="EC18" s="4">
        <v>4.70372678054326E-4</v>
      </c>
      <c r="ED18" s="4">
        <v>0</v>
      </c>
      <c r="EE18" s="4">
        <v>6.1102960072556962E-5</v>
      </c>
      <c r="EF18" s="4">
        <v>1.3679290697463255E-4</v>
      </c>
      <c r="EG18" s="4">
        <v>3.877872763966809E-5</v>
      </c>
      <c r="EH18" s="4">
        <v>2.5555453752270267E-5</v>
      </c>
      <c r="EI18" s="4">
        <v>3.4323364455436902E-5</v>
      </c>
      <c r="EJ18" s="4">
        <v>0</v>
      </c>
      <c r="EK18" s="4">
        <v>3.0531437521997977E-5</v>
      </c>
      <c r="EL18" s="4">
        <v>6.6662656117608222E-5</v>
      </c>
      <c r="EM18" s="4">
        <v>0</v>
      </c>
      <c r="EN18" s="4">
        <v>2.8424113023943377E-6</v>
      </c>
      <c r="EO18" s="4">
        <v>7.549507547585342E-6</v>
      </c>
      <c r="EP18" s="4">
        <v>3.548869635832833E-5</v>
      </c>
      <c r="EQ18" s="4">
        <v>9.7423734506689021E-6</v>
      </c>
      <c r="ER18" s="4">
        <v>5.3123011281693062E-7</v>
      </c>
      <c r="ES18" s="4">
        <v>0</v>
      </c>
      <c r="ET18" s="4">
        <v>8.2022555507654469E-6</v>
      </c>
      <c r="EU18" s="4">
        <v>1.9042022012534253E-5</v>
      </c>
      <c r="EV18" s="4">
        <v>1.1808043762346893E-5</v>
      </c>
      <c r="EW18" s="4">
        <v>0</v>
      </c>
      <c r="EX18" s="4">
        <v>0</v>
      </c>
      <c r="EY18" s="4">
        <v>0</v>
      </c>
      <c r="EZ18" s="4">
        <v>1.4760054702933617E-4</v>
      </c>
      <c r="FA18" s="4">
        <v>0</v>
      </c>
      <c r="FB18" s="4">
        <v>1.2685444390122666E-5</v>
      </c>
      <c r="FC18" s="4">
        <v>1.6894500965505398E-5</v>
      </c>
      <c r="FD18" s="4">
        <v>3.7664510790216565E-6</v>
      </c>
      <c r="FE18" s="4">
        <v>4.058141182468088E-5</v>
      </c>
      <c r="FF18" s="4">
        <v>0</v>
      </c>
      <c r="FG18" s="4">
        <v>3.1232931753838776E-6</v>
      </c>
      <c r="FH18" s="4">
        <v>1.6722859897378356E-5</v>
      </c>
      <c r="FI18" s="4">
        <v>1.3007872209087585E-8</v>
      </c>
      <c r="FJ18" s="4">
        <v>1.6390825578810333E-5</v>
      </c>
      <c r="FK18" s="4">
        <v>6.8900591355725367E-6</v>
      </c>
      <c r="FL18" s="4">
        <v>3.3574943745679675E-5</v>
      </c>
      <c r="FM18" s="4">
        <v>1.3959469335846433E-6</v>
      </c>
      <c r="FN18" s="4">
        <v>0</v>
      </c>
      <c r="FO18" s="4">
        <v>3.5632608859689227E-7</v>
      </c>
      <c r="FP18" s="4">
        <v>0</v>
      </c>
      <c r="FQ18" s="4">
        <v>0</v>
      </c>
      <c r="FR18" s="4">
        <v>0</v>
      </c>
      <c r="FS18" s="4">
        <v>1.7318464184775443E-7</v>
      </c>
      <c r="FT18" s="4">
        <v>2.8694687786733311E-5</v>
      </c>
      <c r="FU18" s="4">
        <v>0</v>
      </c>
      <c r="FV18" s="4">
        <v>0</v>
      </c>
      <c r="FW18" s="4">
        <v>0</v>
      </c>
      <c r="FX18" s="4">
        <v>4.833488889620728E-6</v>
      </c>
      <c r="FY18" s="4">
        <v>0</v>
      </c>
      <c r="FZ18" s="4">
        <v>0</v>
      </c>
      <c r="GA18" s="4">
        <v>0</v>
      </c>
      <c r="GB18" s="4">
        <v>1.3375994533403062E-6</v>
      </c>
      <c r="GC18" s="4">
        <v>0</v>
      </c>
      <c r="GD18" s="4">
        <v>0</v>
      </c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0</v>
      </c>
      <c r="GK18" s="4">
        <v>0</v>
      </c>
      <c r="GL18" s="4">
        <v>0</v>
      </c>
      <c r="GM18" s="4">
        <v>0</v>
      </c>
      <c r="GN18" s="4">
        <v>1.935863174593649E-7</v>
      </c>
      <c r="GO18" s="4">
        <v>0</v>
      </c>
      <c r="GP18" s="4">
        <v>0</v>
      </c>
      <c r="GQ18" s="4">
        <v>0</v>
      </c>
      <c r="GR18" s="4">
        <v>0</v>
      </c>
      <c r="GS18" s="4">
        <v>0</v>
      </c>
      <c r="GT18" s="4">
        <v>0</v>
      </c>
      <c r="GU18" s="4">
        <v>0</v>
      </c>
      <c r="GV18" s="4">
        <v>0</v>
      </c>
      <c r="GW18" s="4">
        <v>0</v>
      </c>
    </row>
    <row r="19" spans="1:205" x14ac:dyDescent="0.25">
      <c r="A19" t="s">
        <v>56</v>
      </c>
      <c r="B19" s="4">
        <v>0.15034091737253111</v>
      </c>
      <c r="C19" s="4">
        <v>0.11125890723677065</v>
      </c>
      <c r="D19" s="4">
        <v>4.2922877039882089E-2</v>
      </c>
      <c r="E19" s="4">
        <v>4.2769437976171887E-2</v>
      </c>
      <c r="F19" s="4">
        <v>6.2338052047173305E-2</v>
      </c>
      <c r="G19" s="4">
        <v>1.3445577084004194E-2</v>
      </c>
      <c r="H19" s="4">
        <v>3.5911251718458694E-2</v>
      </c>
      <c r="I19" s="4">
        <v>2.8273347926607271E-2</v>
      </c>
      <c r="J19" s="4">
        <v>1.6042912895048767E-2</v>
      </c>
      <c r="K19" s="4">
        <v>2.3711526819143666E-2</v>
      </c>
      <c r="L19" s="4">
        <v>2.0729356822785473E-2</v>
      </c>
      <c r="M19" s="4">
        <v>2.2331037817567959E-2</v>
      </c>
      <c r="N19" s="4">
        <v>1.2701178658297618E-2</v>
      </c>
      <c r="O19" s="4">
        <v>2.7620841825017551E-2</v>
      </c>
      <c r="P19" s="4">
        <v>2.2973003132050689E-2</v>
      </c>
      <c r="Q19" s="4">
        <v>1.1299582854963736E-2</v>
      </c>
      <c r="R19" s="4">
        <v>1.8944860485131367E-2</v>
      </c>
      <c r="S19" s="4">
        <v>2.4598040842148592E-2</v>
      </c>
      <c r="T19" s="4">
        <v>1.702190681064299E-2</v>
      </c>
      <c r="U19" s="4">
        <v>1.9766849305409541E-2</v>
      </c>
      <c r="V19" s="4">
        <v>1.6436092129792589E-2</v>
      </c>
      <c r="W19" s="4">
        <v>1.2857730134456532E-2</v>
      </c>
      <c r="X19" s="4">
        <v>1.8586915016131609E-2</v>
      </c>
      <c r="Y19" s="4">
        <v>1.7464180877724996E-2</v>
      </c>
      <c r="Z19" s="4">
        <v>1.2881486768094329E-2</v>
      </c>
      <c r="AA19" s="4">
        <v>5.8435571541394947E-3</v>
      </c>
      <c r="AB19" s="4">
        <v>1.075926565685152E-2</v>
      </c>
      <c r="AC19" s="4">
        <f t="shared" si="0"/>
        <v>0.81983069440699796</v>
      </c>
      <c r="AD19" s="4">
        <v>8.8379817952910899E-3</v>
      </c>
      <c r="AE19" s="4">
        <v>1.1237776084830358E-2</v>
      </c>
      <c r="AF19" s="4">
        <v>6.1925491088026035E-3</v>
      </c>
      <c r="AG19" s="4">
        <v>4.5116580361587869E-3</v>
      </c>
      <c r="AH19" s="4">
        <v>1.2654914888111077E-2</v>
      </c>
      <c r="AI19" s="4">
        <v>8.8954040343295106E-3</v>
      </c>
      <c r="AJ19" s="4">
        <v>5.9341949418650307E-3</v>
      </c>
      <c r="AK19" s="4">
        <v>1.4020747101918222E-2</v>
      </c>
      <c r="AL19" s="4">
        <v>5.0631022275760161E-3</v>
      </c>
      <c r="AM19" s="4">
        <v>9.6236385875026857E-3</v>
      </c>
      <c r="AN19" s="4">
        <v>8.4993086111829347E-3</v>
      </c>
      <c r="AO19" s="4">
        <v>7.9039482657607529E-3</v>
      </c>
      <c r="AP19" s="4">
        <v>4.3354649108877054E-3</v>
      </c>
      <c r="AQ19" s="4">
        <v>5.6133306246746177E-4</v>
      </c>
      <c r="AR19" s="4">
        <v>7.7568640342604855E-3</v>
      </c>
      <c r="AS19" s="4">
        <v>3.8515163509337791E-3</v>
      </c>
      <c r="AT19" s="4">
        <v>6.3513289416363443E-3</v>
      </c>
      <c r="AU19" s="4">
        <v>3.0101572033665379E-3</v>
      </c>
      <c r="AV19" s="4">
        <v>4.1116583004419715E-3</v>
      </c>
      <c r="AW19" s="4">
        <v>1.4758973342866052E-3</v>
      </c>
      <c r="AX19" s="4">
        <v>1.880670705569826E-3</v>
      </c>
      <c r="AY19" s="4">
        <v>2.5263564072433081E-3</v>
      </c>
      <c r="AZ19" s="4">
        <v>2.4123102356392485E-3</v>
      </c>
      <c r="BA19" s="4">
        <v>8.7311900155020669E-4</v>
      </c>
      <c r="BB19" s="4">
        <v>9.1980885496279312E-5</v>
      </c>
      <c r="BC19" s="4">
        <v>3.4244675467634202E-3</v>
      </c>
      <c r="BD19" s="4">
        <v>2.690937283769687E-3</v>
      </c>
      <c r="BE19" s="4">
        <v>2.3837927719759029E-3</v>
      </c>
      <c r="BF19" s="4">
        <v>1.3111507655357427E-3</v>
      </c>
      <c r="BG19" s="4">
        <v>4.7093962002593044E-7</v>
      </c>
      <c r="BH19" s="4">
        <v>1.269413082853812E-3</v>
      </c>
      <c r="BI19" s="4">
        <v>1.5703302003666599E-3</v>
      </c>
      <c r="BJ19" s="4">
        <v>2.230945453478734E-3</v>
      </c>
      <c r="BK19" s="4">
        <v>1.7183147346756104E-3</v>
      </c>
      <c r="BL19" s="4">
        <v>1.5977630809502144E-5</v>
      </c>
      <c r="BM19" s="4">
        <v>1.6383301559318641E-3</v>
      </c>
      <c r="BN19" s="4">
        <v>1.0124152704017451E-3</v>
      </c>
      <c r="BO19" s="4">
        <v>8.2836986036080183E-4</v>
      </c>
      <c r="BP19" s="4">
        <v>2.8526906566097557E-4</v>
      </c>
      <c r="BQ19" s="4">
        <v>1.231114732277957E-3</v>
      </c>
      <c r="BR19" s="4">
        <v>8.0410152310292121E-4</v>
      </c>
      <c r="BS19" s="4">
        <v>2.3507579912466554E-4</v>
      </c>
      <c r="BT19" s="4">
        <v>5.5859593440500883E-4</v>
      </c>
      <c r="BU19" s="4">
        <v>7.5648408398974352E-4</v>
      </c>
      <c r="BV19" s="4">
        <v>1.6704381498645879E-4</v>
      </c>
      <c r="BW19" s="4">
        <v>1.0910676662820922E-4</v>
      </c>
      <c r="BX19" s="4">
        <v>1.9107628139085453E-4</v>
      </c>
      <c r="BY19" s="4">
        <v>9.3461504574767385E-4</v>
      </c>
      <c r="BZ19" s="4">
        <v>9.4990376981009547E-6</v>
      </c>
      <c r="CA19" s="4">
        <v>1.0728525709731269E-3</v>
      </c>
      <c r="CB19" s="4">
        <v>2.7759699980134693E-5</v>
      </c>
      <c r="CC19" s="4">
        <v>1.5269306086552992E-3</v>
      </c>
      <c r="CD19" s="4">
        <v>2.0610377735311744E-4</v>
      </c>
      <c r="CE19" s="4">
        <v>2.4425406729426961E-4</v>
      </c>
      <c r="CF19" s="4">
        <v>6.2018884731111865E-4</v>
      </c>
      <c r="CG19" s="4">
        <v>0</v>
      </c>
      <c r="CH19" s="4">
        <v>6.6723948150002965E-4</v>
      </c>
      <c r="CI19" s="4">
        <v>1.364604700107063E-3</v>
      </c>
      <c r="CJ19" s="4">
        <v>2.2247648452157213E-4</v>
      </c>
      <c r="CK19" s="4">
        <v>3.3064392140037319E-4</v>
      </c>
      <c r="CL19" s="4">
        <v>2.4375817385820553E-4</v>
      </c>
      <c r="CM19" s="4">
        <v>8.1245533262760787E-4</v>
      </c>
      <c r="CN19" s="4">
        <v>4.8943615873149745E-7</v>
      </c>
      <c r="CO19" s="4">
        <v>1.7621037173181384E-4</v>
      </c>
      <c r="CP19" s="4">
        <v>4.7580624356881708E-4</v>
      </c>
      <c r="CQ19" s="4">
        <v>2.498830044540438E-4</v>
      </c>
      <c r="CR19" s="4">
        <v>1.5260173109241207E-4</v>
      </c>
      <c r="CS19" s="4">
        <v>4.660245816238913E-4</v>
      </c>
      <c r="CT19" s="4">
        <v>5.3099882413249845E-6</v>
      </c>
      <c r="CU19" s="4">
        <v>1.1058553326780261E-4</v>
      </c>
      <c r="CV19" s="4">
        <v>1.0242375672563717E-4</v>
      </c>
      <c r="CW19" s="4">
        <v>1.774877564607966E-6</v>
      </c>
      <c r="CX19" s="4">
        <v>3.8456410322395233E-4</v>
      </c>
      <c r="CY19" s="4">
        <v>3.2522300485297002E-5</v>
      </c>
      <c r="CZ19" s="4">
        <v>1.5119665141647928E-5</v>
      </c>
      <c r="DA19" s="4">
        <v>1.6955898299300261E-4</v>
      </c>
      <c r="DB19" s="4">
        <v>1.3461520987375985E-4</v>
      </c>
      <c r="DC19" s="4">
        <v>6.0678322923743827E-5</v>
      </c>
      <c r="DD19" s="4">
        <v>1.3107116245252994E-4</v>
      </c>
      <c r="DE19" s="4">
        <v>9.8552852508924E-6</v>
      </c>
      <c r="DF19" s="4">
        <v>1.094863741675259E-4</v>
      </c>
      <c r="DG19" s="4">
        <v>8.8859404213423865E-5</v>
      </c>
      <c r="DH19" s="4">
        <v>7.421698478211124E-5</v>
      </c>
      <c r="DI19" s="4">
        <v>0</v>
      </c>
      <c r="DJ19" s="4">
        <v>2.285231943953645E-4</v>
      </c>
      <c r="DK19" s="4">
        <v>1.0575597441723285E-4</v>
      </c>
      <c r="DL19" s="4">
        <v>3.009545824529236E-4</v>
      </c>
      <c r="DM19" s="4">
        <v>0</v>
      </c>
      <c r="DN19" s="4">
        <v>7.5218358502951999E-5</v>
      </c>
      <c r="DO19" s="4">
        <v>0</v>
      </c>
      <c r="DP19" s="4">
        <v>1.7281129993428459E-4</v>
      </c>
      <c r="DQ19" s="4">
        <v>4.7231473761675163E-5</v>
      </c>
      <c r="DR19" s="4">
        <v>3.7348955749300323E-6</v>
      </c>
      <c r="DS19" s="4">
        <v>2.8726225887851263E-5</v>
      </c>
      <c r="DT19" s="4">
        <v>3.1815470914477871E-6</v>
      </c>
      <c r="DU19" s="4">
        <v>2.9440279015494187E-5</v>
      </c>
      <c r="DV19" s="4">
        <v>6.9610574794885617E-5</v>
      </c>
      <c r="DW19" s="4">
        <v>1.5771831850650854E-5</v>
      </c>
      <c r="DX19" s="4">
        <v>3.6873613404014856E-5</v>
      </c>
      <c r="DY19" s="4">
        <v>3.1513659442967837E-5</v>
      </c>
      <c r="DZ19" s="4">
        <v>5.0093106724888822E-6</v>
      </c>
      <c r="EA19" s="4">
        <v>9.6432748925515155E-6</v>
      </c>
      <c r="EB19" s="4">
        <v>3.0877214592934354E-5</v>
      </c>
      <c r="EC19" s="4">
        <v>0</v>
      </c>
      <c r="ED19" s="4">
        <v>1.9408753460226548E-7</v>
      </c>
      <c r="EE19" s="4">
        <v>9.694117178719503E-5</v>
      </c>
      <c r="EF19" s="4">
        <v>2.0939402711851785E-5</v>
      </c>
      <c r="EG19" s="4">
        <v>2.9692427141328566E-5</v>
      </c>
      <c r="EH19" s="4">
        <v>1.7411381910801215E-5</v>
      </c>
      <c r="EI19" s="4">
        <v>3.5792358030168588E-5</v>
      </c>
      <c r="EJ19" s="4">
        <v>0</v>
      </c>
      <c r="EK19" s="4">
        <v>5.9617734815967665E-5</v>
      </c>
      <c r="EL19" s="4">
        <v>1.4878892645726859E-5</v>
      </c>
      <c r="EM19" s="4">
        <v>0</v>
      </c>
      <c r="EN19" s="4">
        <v>0</v>
      </c>
      <c r="EO19" s="4">
        <v>1.9738739031368672E-7</v>
      </c>
      <c r="EP19" s="4">
        <v>3.4360456980600662E-5</v>
      </c>
      <c r="EQ19" s="4">
        <v>1.3136353985379291E-5</v>
      </c>
      <c r="ER19" s="4">
        <v>2.1473174862994418E-5</v>
      </c>
      <c r="ES19" s="4">
        <v>0</v>
      </c>
      <c r="ET19" s="4">
        <v>8.0916886253779517E-6</v>
      </c>
      <c r="EU19" s="4">
        <v>1.3267667076510609E-5</v>
      </c>
      <c r="EV19" s="4">
        <v>1.9775343796846558E-5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2.8484831137971591E-5</v>
      </c>
      <c r="FC19" s="4">
        <v>5.3876490365319497E-6</v>
      </c>
      <c r="FD19" s="4">
        <v>7.957968477693209E-6</v>
      </c>
      <c r="FE19" s="4">
        <v>3.4121223409431431E-5</v>
      </c>
      <c r="FF19" s="4">
        <v>2.3587477639039797E-5</v>
      </c>
      <c r="FG19" s="4">
        <v>6.7031551755515652E-6</v>
      </c>
      <c r="FH19" s="4">
        <v>9.7217703992707267E-6</v>
      </c>
      <c r="FI19" s="4">
        <v>2.2868994731617398E-6</v>
      </c>
      <c r="FJ19" s="4">
        <v>4.9611066794476036E-6</v>
      </c>
      <c r="FK19" s="4">
        <v>8.4498745549509306E-7</v>
      </c>
      <c r="FL19" s="4">
        <v>2.2106033397693596E-6</v>
      </c>
      <c r="FM19" s="4">
        <v>3.1960984445692625E-6</v>
      </c>
      <c r="FN19" s="4">
        <v>0</v>
      </c>
      <c r="FO19" s="4">
        <v>1.1294530011181501E-6</v>
      </c>
      <c r="FP19" s="4">
        <v>9.9812160839981443E-7</v>
      </c>
      <c r="FQ19" s="4">
        <v>0</v>
      </c>
      <c r="FR19" s="4">
        <v>1.233292943400155E-5</v>
      </c>
      <c r="FS19" s="4">
        <v>1.3925629818549945E-5</v>
      </c>
      <c r="FT19" s="4">
        <v>1.3118044441149774E-6</v>
      </c>
      <c r="FU19" s="4">
        <v>0</v>
      </c>
      <c r="FV19" s="4">
        <v>3.0811453807894814E-5</v>
      </c>
      <c r="FW19" s="4">
        <v>0</v>
      </c>
      <c r="FX19" s="4">
        <v>1.6900353857994624E-6</v>
      </c>
      <c r="FY19" s="4">
        <v>0</v>
      </c>
      <c r="FZ19" s="4">
        <v>0</v>
      </c>
      <c r="GA19" s="4">
        <v>0</v>
      </c>
      <c r="GB19" s="4">
        <v>1.1692868031229115E-6</v>
      </c>
      <c r="GC19" s="4">
        <v>2.2702720834955093E-6</v>
      </c>
      <c r="GD19" s="4">
        <v>0</v>
      </c>
      <c r="GE19" s="4">
        <v>0</v>
      </c>
      <c r="GF19" s="4">
        <v>0</v>
      </c>
      <c r="GG19" s="4">
        <v>0</v>
      </c>
      <c r="GH19" s="4">
        <v>0</v>
      </c>
      <c r="GI19" s="4">
        <v>4.7623912304933663E-6</v>
      </c>
      <c r="GJ19" s="4">
        <v>0</v>
      </c>
      <c r="GK19" s="4">
        <v>0</v>
      </c>
      <c r="GL19" s="4">
        <v>0</v>
      </c>
      <c r="GM19" s="4">
        <v>0</v>
      </c>
      <c r="GN19" s="4">
        <v>0</v>
      </c>
      <c r="GO19" s="4">
        <v>0</v>
      </c>
      <c r="GP19" s="4">
        <v>8.9193659624389336E-7</v>
      </c>
      <c r="GQ19" s="4">
        <v>0</v>
      </c>
      <c r="GR19" s="4">
        <v>0</v>
      </c>
      <c r="GS19" s="4">
        <v>0</v>
      </c>
      <c r="GT19" s="4">
        <v>0</v>
      </c>
      <c r="GU19" s="4">
        <v>0</v>
      </c>
      <c r="GV19" s="4">
        <v>0</v>
      </c>
      <c r="GW19" s="4">
        <v>0</v>
      </c>
    </row>
    <row r="20" spans="1:205" x14ac:dyDescent="0.25">
      <c r="A20" t="s">
        <v>57</v>
      </c>
      <c r="B20" s="4">
        <v>0.10228634950139119</v>
      </c>
      <c r="C20" s="4">
        <v>8.9178306761759571E-2</v>
      </c>
      <c r="D20" s="4">
        <v>5.5031312721586248E-2</v>
      </c>
      <c r="E20" s="4">
        <v>5.6881817133906477E-2</v>
      </c>
      <c r="F20" s="4">
        <v>6.7674774138395455E-2</v>
      </c>
      <c r="G20" s="4">
        <v>1.0758451471495319E-2</v>
      </c>
      <c r="H20" s="4">
        <v>3.9360503752594776E-2</v>
      </c>
      <c r="I20" s="4">
        <v>3.5660721732279348E-2</v>
      </c>
      <c r="J20" s="4">
        <v>1.3586507482226324E-2</v>
      </c>
      <c r="K20" s="4">
        <v>2.8700064505293683E-2</v>
      </c>
      <c r="L20" s="4">
        <v>2.3233733868166087E-2</v>
      </c>
      <c r="M20" s="4">
        <v>2.3093456555989045E-2</v>
      </c>
      <c r="N20" s="4">
        <v>1.5927611752419198E-2</v>
      </c>
      <c r="O20" s="4">
        <v>3.03197029173655E-2</v>
      </c>
      <c r="P20" s="4">
        <v>2.1713967426740075E-2</v>
      </c>
      <c r="Q20" s="4">
        <v>1.5885136926972813E-7</v>
      </c>
      <c r="R20" s="4">
        <v>1.7096892199272989E-2</v>
      </c>
      <c r="S20" s="4">
        <v>2.7277874202317181E-2</v>
      </c>
      <c r="T20" s="4">
        <v>1.593219355557399E-2</v>
      </c>
      <c r="U20" s="4">
        <v>2.223966257832663E-2</v>
      </c>
      <c r="V20" s="4">
        <v>1.8535255398775197E-2</v>
      </c>
      <c r="W20" s="4">
        <v>9.2449359466118004E-3</v>
      </c>
      <c r="X20" s="4">
        <v>2.0054532383737396E-2</v>
      </c>
      <c r="Y20" s="4">
        <v>1.4868907879310396E-2</v>
      </c>
      <c r="Z20" s="4">
        <v>1.2408555085746032E-2</v>
      </c>
      <c r="AA20" s="4">
        <v>1.3111677894146532E-2</v>
      </c>
      <c r="AB20" s="4">
        <v>1.1114957332689121E-2</v>
      </c>
      <c r="AC20" s="4">
        <f t="shared" si="0"/>
        <v>0.79529288502948492</v>
      </c>
      <c r="AD20" s="4">
        <v>1.0283267487957852E-2</v>
      </c>
      <c r="AE20" s="4">
        <v>1.2484075581191006E-2</v>
      </c>
      <c r="AF20" s="4">
        <v>8.822434830630518E-3</v>
      </c>
      <c r="AG20" s="4">
        <v>2.5885488639293477E-3</v>
      </c>
      <c r="AH20" s="4">
        <v>1.7960345710481582E-2</v>
      </c>
      <c r="AI20" s="4">
        <v>1.0033959569193928E-2</v>
      </c>
      <c r="AJ20" s="4">
        <v>2.9733843125144916E-3</v>
      </c>
      <c r="AK20" s="4">
        <v>1.3033671468659828E-2</v>
      </c>
      <c r="AL20" s="4">
        <v>6.529092365547785E-3</v>
      </c>
      <c r="AM20" s="4">
        <v>9.0083009965808685E-3</v>
      </c>
      <c r="AN20" s="4">
        <v>1.2344759411109954E-2</v>
      </c>
      <c r="AO20" s="4">
        <v>6.3315156583812707E-3</v>
      </c>
      <c r="AP20" s="4">
        <v>5.6903385072784984E-3</v>
      </c>
      <c r="AQ20" s="4">
        <v>2.0114440037613934E-3</v>
      </c>
      <c r="AR20" s="4">
        <v>9.4993094559299007E-3</v>
      </c>
      <c r="AS20" s="4">
        <v>3.0705299391084835E-3</v>
      </c>
      <c r="AT20" s="4">
        <v>5.507934596660085E-3</v>
      </c>
      <c r="AU20" s="4">
        <v>2.1597625639666871E-3</v>
      </c>
      <c r="AV20" s="4">
        <v>6.9101605087242028E-3</v>
      </c>
      <c r="AW20" s="4">
        <v>3.25573532035771E-3</v>
      </c>
      <c r="AX20" s="4">
        <v>1.3970938614444621E-3</v>
      </c>
      <c r="AY20" s="4">
        <v>7.7362122837019672E-5</v>
      </c>
      <c r="AZ20" s="4">
        <v>3.4171032200757986E-3</v>
      </c>
      <c r="BA20" s="4">
        <v>2.0420731150152609E-3</v>
      </c>
      <c r="BB20" s="4">
        <v>3.2720412501043451E-4</v>
      </c>
      <c r="BC20" s="4">
        <v>3.1109062075101346E-3</v>
      </c>
      <c r="BD20" s="4">
        <v>2.0997744201263009E-3</v>
      </c>
      <c r="BE20" s="4">
        <v>2.300318248139139E-3</v>
      </c>
      <c r="BF20" s="4">
        <v>1.2384379858764439E-3</v>
      </c>
      <c r="BG20" s="4">
        <v>1.4760571080871757E-3</v>
      </c>
      <c r="BH20" s="4">
        <v>1.3497207046747493E-3</v>
      </c>
      <c r="BI20" s="4">
        <v>1.3012947926998716E-3</v>
      </c>
      <c r="BJ20" s="4">
        <v>7.0195013843308868E-4</v>
      </c>
      <c r="BK20" s="4">
        <v>5.0028415323786976E-3</v>
      </c>
      <c r="BL20" s="4">
        <v>3.124133246379419E-4</v>
      </c>
      <c r="BM20" s="4">
        <v>1.3193190446110399E-3</v>
      </c>
      <c r="BN20" s="4">
        <v>1.6376886500869053E-3</v>
      </c>
      <c r="BO20" s="4">
        <v>1.325419031694064E-3</v>
      </c>
      <c r="BP20" s="4">
        <v>8.0698085569527581E-4</v>
      </c>
      <c r="BQ20" s="4">
        <v>1.4855179030276661E-3</v>
      </c>
      <c r="BR20" s="4">
        <v>1.0512600300236528E-4</v>
      </c>
      <c r="BS20" s="4">
        <v>3.6330708230595496E-4</v>
      </c>
      <c r="BT20" s="4">
        <v>7.8520887864940792E-4</v>
      </c>
      <c r="BU20" s="4">
        <v>4.0089451258387097E-4</v>
      </c>
      <c r="BV20" s="4">
        <v>2.1367863457631448E-4</v>
      </c>
      <c r="BW20" s="4">
        <v>4.0345033010687063E-4</v>
      </c>
      <c r="BX20" s="4">
        <v>4.4662605109580056E-3</v>
      </c>
      <c r="BY20" s="4">
        <v>3.4946398085624762E-4</v>
      </c>
      <c r="BZ20" s="4">
        <v>1.0658020029258217E-5</v>
      </c>
      <c r="CA20" s="4">
        <v>3.1474109304853643E-4</v>
      </c>
      <c r="CB20" s="4">
        <v>1.3334798118490354E-5</v>
      </c>
      <c r="CC20" s="4">
        <v>1.3760638174498624E-3</v>
      </c>
      <c r="CD20" s="4">
        <v>5.1522020661537188E-4</v>
      </c>
      <c r="CE20" s="4">
        <v>3.3260647903426423E-4</v>
      </c>
      <c r="CF20" s="4">
        <v>1.1975961118383697E-3</v>
      </c>
      <c r="CG20" s="4">
        <v>0</v>
      </c>
      <c r="CH20" s="4">
        <v>7.0208606832987202E-4</v>
      </c>
      <c r="CI20" s="4">
        <v>1.3061430239613167E-3</v>
      </c>
      <c r="CJ20" s="4">
        <v>6.6490140138843667E-4</v>
      </c>
      <c r="CK20" s="4">
        <v>3.0214801523743178E-4</v>
      </c>
      <c r="CL20" s="4">
        <v>2.6142677481185263E-4</v>
      </c>
      <c r="CM20" s="4">
        <v>4.6607036979803319E-4</v>
      </c>
      <c r="CN20" s="4">
        <v>0</v>
      </c>
      <c r="CO20" s="4">
        <v>7.066648438034779E-4</v>
      </c>
      <c r="CP20" s="4">
        <v>3.7158899627783628E-4</v>
      </c>
      <c r="CQ20" s="4">
        <v>7.3281273160599096E-4</v>
      </c>
      <c r="CR20" s="4">
        <v>8.2556665289049911E-5</v>
      </c>
      <c r="CS20" s="4">
        <v>2.5079361782282612E-4</v>
      </c>
      <c r="CT20" s="4">
        <v>2.615475730209208E-4</v>
      </c>
      <c r="CU20" s="4">
        <v>1.8868707465272938E-4</v>
      </c>
      <c r="CV20" s="4">
        <v>1.511422356976837E-4</v>
      </c>
      <c r="CW20" s="4">
        <v>0</v>
      </c>
      <c r="CX20" s="4">
        <v>3.5362955958608266E-4</v>
      </c>
      <c r="CY20" s="4">
        <v>3.2470861813530708E-5</v>
      </c>
      <c r="CZ20" s="4">
        <v>1.9274212958273588E-4</v>
      </c>
      <c r="DA20" s="4">
        <v>2.7459826289742868E-4</v>
      </c>
      <c r="DB20" s="4">
        <v>8.1934382749665924E-5</v>
      </c>
      <c r="DC20" s="4">
        <v>6.5123786472305188E-5</v>
      </c>
      <c r="DD20" s="4">
        <v>4.0145701633505899E-4</v>
      </c>
      <c r="DE20" s="4">
        <v>6.5029411051950714E-5</v>
      </c>
      <c r="DF20" s="4">
        <v>1.5476030240097212E-4</v>
      </c>
      <c r="DG20" s="4">
        <v>3.9370463529325956E-5</v>
      </c>
      <c r="DH20" s="4">
        <v>1.6560287325905414E-4</v>
      </c>
      <c r="DI20" s="4">
        <v>0</v>
      </c>
      <c r="DJ20" s="4">
        <v>1.9591383053343633E-4</v>
      </c>
      <c r="DK20" s="4">
        <v>3.940916723788933E-5</v>
      </c>
      <c r="DL20" s="4">
        <v>4.9638630751839381E-4</v>
      </c>
      <c r="DM20" s="4">
        <v>0</v>
      </c>
      <c r="DN20" s="4">
        <v>1.0268111237284352E-4</v>
      </c>
      <c r="DO20" s="4">
        <v>0</v>
      </c>
      <c r="DP20" s="4">
        <v>0</v>
      </c>
      <c r="DQ20" s="4">
        <v>1.8483072697657034E-4</v>
      </c>
      <c r="DR20" s="4">
        <v>0</v>
      </c>
      <c r="DS20" s="4">
        <v>6.0516875061975939E-5</v>
      </c>
      <c r="DT20" s="4">
        <v>1.5467311324462157E-5</v>
      </c>
      <c r="DU20" s="4">
        <v>0</v>
      </c>
      <c r="DV20" s="4">
        <v>1.4822975195611835E-4</v>
      </c>
      <c r="DW20" s="4">
        <v>3.5435626801414452E-7</v>
      </c>
      <c r="DX20" s="4">
        <v>1.7558272293415304E-5</v>
      </c>
      <c r="DY20" s="4">
        <v>5.0844405568879726E-5</v>
      </c>
      <c r="DZ20" s="4">
        <v>3.0936972908840727E-5</v>
      </c>
      <c r="EA20" s="4">
        <v>3.3145636103694392E-5</v>
      </c>
      <c r="EB20" s="4">
        <v>3.7498984813024999E-5</v>
      </c>
      <c r="EC20" s="4">
        <v>8.6413201075578643E-6</v>
      </c>
      <c r="ED20" s="4">
        <v>0</v>
      </c>
      <c r="EE20" s="4">
        <v>7.7912658065936293E-5</v>
      </c>
      <c r="EF20" s="4">
        <v>8.7532905657056824E-5</v>
      </c>
      <c r="EG20" s="4">
        <v>5.3270095504238398E-5</v>
      </c>
      <c r="EH20" s="4">
        <v>1.0990020723480401E-4</v>
      </c>
      <c r="EI20" s="4">
        <v>5.7571093545566572E-5</v>
      </c>
      <c r="EJ20" s="4">
        <v>0</v>
      </c>
      <c r="EK20" s="4">
        <v>4.7858765928483596E-5</v>
      </c>
      <c r="EL20" s="4">
        <v>0</v>
      </c>
      <c r="EM20" s="4">
        <v>0</v>
      </c>
      <c r="EN20" s="4">
        <v>0</v>
      </c>
      <c r="EO20" s="4">
        <v>0</v>
      </c>
      <c r="EP20" s="4">
        <v>3.1845372440225366E-5</v>
      </c>
      <c r="EQ20" s="4">
        <v>1.4459515617379813E-5</v>
      </c>
      <c r="ER20" s="4">
        <v>4.5227107455066699E-6</v>
      </c>
      <c r="ES20" s="4">
        <v>1.8472438303394445E-4</v>
      </c>
      <c r="ET20" s="4">
        <v>3.0358550317617931E-6</v>
      </c>
      <c r="EU20" s="4">
        <v>2.1014037817618465E-5</v>
      </c>
      <c r="EV20" s="4">
        <v>2.3135895914792923E-5</v>
      </c>
      <c r="EW20" s="4">
        <v>0</v>
      </c>
      <c r="EX20" s="4">
        <v>0</v>
      </c>
      <c r="EY20" s="4">
        <v>1.3404980081952825E-6</v>
      </c>
      <c r="EZ20" s="4">
        <v>0</v>
      </c>
      <c r="FA20" s="4">
        <v>1.6078870453069329E-5</v>
      </c>
      <c r="FB20" s="4">
        <v>2.5639708758505797E-5</v>
      </c>
      <c r="FC20" s="4">
        <v>1.4353246694960881E-5</v>
      </c>
      <c r="FD20" s="4">
        <v>2.4986907551049039E-5</v>
      </c>
      <c r="FE20" s="4">
        <v>3.6814537394981925E-5</v>
      </c>
      <c r="FF20" s="4">
        <v>0</v>
      </c>
      <c r="FG20" s="4">
        <v>1.962227861397853E-5</v>
      </c>
      <c r="FH20" s="4">
        <v>5.6265155219278612E-6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1.676840468902606E-6</v>
      </c>
      <c r="FO20" s="4">
        <v>1.0756901140848556E-6</v>
      </c>
      <c r="FP20" s="4">
        <v>0</v>
      </c>
      <c r="FQ20" s="4">
        <v>0</v>
      </c>
      <c r="FR20" s="4">
        <v>1.1476971960151359E-5</v>
      </c>
      <c r="FS20" s="4">
        <v>1.5068656184090993E-5</v>
      </c>
      <c r="FT20" s="4">
        <v>0</v>
      </c>
      <c r="FU20" s="4">
        <v>0</v>
      </c>
      <c r="FV20" s="4">
        <v>0</v>
      </c>
      <c r="FW20" s="4">
        <v>4.0633810532743647E-6</v>
      </c>
      <c r="FX20" s="4">
        <v>2.0398106242620622E-6</v>
      </c>
      <c r="FY20" s="4">
        <v>0</v>
      </c>
      <c r="FZ20" s="4">
        <v>1.1756898105520903E-5</v>
      </c>
      <c r="GA20" s="4">
        <v>0</v>
      </c>
      <c r="GB20" s="4">
        <v>1.1483063153074601E-6</v>
      </c>
      <c r="GC20" s="4">
        <v>0</v>
      </c>
      <c r="GD20" s="4">
        <v>0</v>
      </c>
      <c r="GE20" s="4">
        <v>0</v>
      </c>
      <c r="GF20" s="4">
        <v>0</v>
      </c>
      <c r="GG20" s="4">
        <v>7.9169137921155772E-6</v>
      </c>
      <c r="GH20" s="4">
        <v>0</v>
      </c>
      <c r="GI20" s="4">
        <v>0</v>
      </c>
      <c r="GJ20" s="4">
        <v>0</v>
      </c>
      <c r="GK20" s="4">
        <v>0</v>
      </c>
      <c r="GL20" s="4">
        <v>0</v>
      </c>
      <c r="GM20" s="4">
        <v>0</v>
      </c>
      <c r="GN20" s="4">
        <v>0</v>
      </c>
      <c r="GO20" s="4">
        <v>0</v>
      </c>
      <c r="GP20" s="4">
        <v>0</v>
      </c>
      <c r="GQ20" s="4">
        <v>0</v>
      </c>
      <c r="GR20" s="4">
        <v>0</v>
      </c>
      <c r="GS20" s="4">
        <v>5.1058528915405065E-7</v>
      </c>
      <c r="GT20" s="4">
        <v>1.086158232217095E-7</v>
      </c>
      <c r="GU20" s="4">
        <v>0</v>
      </c>
      <c r="GV20" s="4">
        <v>0</v>
      </c>
      <c r="GW20" s="4">
        <v>0</v>
      </c>
    </row>
    <row r="21" spans="1:205" x14ac:dyDescent="0.25">
      <c r="A21" t="s">
        <v>58</v>
      </c>
      <c r="B21" s="4">
        <v>0.1390575938042915</v>
      </c>
      <c r="C21" s="4">
        <v>7.2600632375516991E-2</v>
      </c>
      <c r="D21" s="4">
        <v>5.2631717727389046E-2</v>
      </c>
      <c r="E21" s="4">
        <v>5.6675007801865941E-2</v>
      </c>
      <c r="F21" s="4">
        <v>7.028778238064709E-2</v>
      </c>
      <c r="G21" s="4">
        <v>9.5952294606247955E-3</v>
      </c>
      <c r="H21" s="4">
        <v>3.7678301105267743E-2</v>
      </c>
      <c r="I21" s="4">
        <v>4.1092402750698122E-2</v>
      </c>
      <c r="J21" s="4">
        <v>1.6921100521356178E-2</v>
      </c>
      <c r="K21" s="4">
        <v>2.7484733958080657E-2</v>
      </c>
      <c r="L21" s="4">
        <v>2.132671024406757E-2</v>
      </c>
      <c r="M21" s="4">
        <v>2.2984574568924398E-2</v>
      </c>
      <c r="N21" s="4">
        <v>2.0377045517004446E-2</v>
      </c>
      <c r="O21" s="4">
        <v>4.5222235188705266E-2</v>
      </c>
      <c r="P21" s="4">
        <v>2.3555906528887137E-2</v>
      </c>
      <c r="Q21" s="4">
        <v>5.9668961148372866E-6</v>
      </c>
      <c r="R21" s="4">
        <v>2.0507696795965438E-2</v>
      </c>
      <c r="S21" s="4">
        <v>2.039024779799407E-2</v>
      </c>
      <c r="T21" s="4">
        <v>1.046974220890449E-2</v>
      </c>
      <c r="U21" s="4">
        <v>2.0138372426143341E-2</v>
      </c>
      <c r="V21" s="4">
        <v>1.7776370245618501E-2</v>
      </c>
      <c r="W21" s="4">
        <v>1.0092931869753326E-2</v>
      </c>
      <c r="X21" s="4">
        <v>2.1796051841635404E-2</v>
      </c>
      <c r="Y21" s="4">
        <v>8.3006579576447581E-3</v>
      </c>
      <c r="Z21" s="4">
        <v>1.1664163850352774E-2</v>
      </c>
      <c r="AA21" s="4">
        <v>7.9921153560086559E-3</v>
      </c>
      <c r="AB21" s="4">
        <v>5.479244073306095E-3</v>
      </c>
      <c r="AC21" s="4">
        <f t="shared" si="0"/>
        <v>0.81210453525276893</v>
      </c>
      <c r="AD21" s="4">
        <v>9.9261959501265058E-3</v>
      </c>
      <c r="AE21" s="4">
        <v>1.0640013510149914E-2</v>
      </c>
      <c r="AF21" s="4">
        <v>6.1674005622213536E-3</v>
      </c>
      <c r="AG21" s="4">
        <v>5.4001864706231936E-3</v>
      </c>
      <c r="AH21" s="4">
        <v>1.9310952187069182E-2</v>
      </c>
      <c r="AI21" s="4">
        <v>6.7943416918749468E-3</v>
      </c>
      <c r="AJ21" s="4">
        <v>1.5637905502344578E-3</v>
      </c>
      <c r="AK21" s="4">
        <v>5.565042311285795E-3</v>
      </c>
      <c r="AL21" s="4">
        <v>4.0031345238035042E-3</v>
      </c>
      <c r="AM21" s="4">
        <v>7.141469104166148E-3</v>
      </c>
      <c r="AN21" s="4">
        <v>1.2133751475634506E-2</v>
      </c>
      <c r="AO21" s="4">
        <v>6.6719862865040058E-3</v>
      </c>
      <c r="AP21" s="4">
        <v>6.1238253112940056E-3</v>
      </c>
      <c r="AQ21" s="4">
        <v>3.318529265362869E-3</v>
      </c>
      <c r="AR21" s="4">
        <v>7.0391135108684453E-3</v>
      </c>
      <c r="AS21" s="4">
        <v>3.0918186905161391E-3</v>
      </c>
      <c r="AT21" s="4">
        <v>3.7544864730516495E-3</v>
      </c>
      <c r="AU21" s="4">
        <v>5.6771754169492889E-3</v>
      </c>
      <c r="AV21" s="4">
        <v>9.0908593590179453E-3</v>
      </c>
      <c r="AW21" s="4">
        <v>3.9459924125019048E-3</v>
      </c>
      <c r="AX21" s="4">
        <v>2.0923981599466181E-3</v>
      </c>
      <c r="AY21" s="4">
        <v>4.1423284294165574E-5</v>
      </c>
      <c r="AZ21" s="4">
        <v>2.501359549808878E-3</v>
      </c>
      <c r="BA21" s="4">
        <v>1.9669285955522284E-3</v>
      </c>
      <c r="BB21" s="4">
        <v>1.6379363442651276E-4</v>
      </c>
      <c r="BC21" s="4">
        <v>2.4249211156523488E-3</v>
      </c>
      <c r="BD21" s="4">
        <v>3.1516338857275582E-3</v>
      </c>
      <c r="BE21" s="4">
        <v>2.8128027705778894E-3</v>
      </c>
      <c r="BF21" s="4">
        <v>8.3056985466713705E-4</v>
      </c>
      <c r="BG21" s="4">
        <v>1.0662816536172917E-3</v>
      </c>
      <c r="BH21" s="4">
        <v>2.9613196129015928E-3</v>
      </c>
      <c r="BI21" s="4">
        <v>1.288137841476122E-3</v>
      </c>
      <c r="BJ21" s="4">
        <v>1.8357994546714708E-4</v>
      </c>
      <c r="BK21" s="4">
        <v>1.0830918095870866E-3</v>
      </c>
      <c r="BL21" s="4">
        <v>5.4688355819221013E-5</v>
      </c>
      <c r="BM21" s="4">
        <v>1.5511826414987893E-3</v>
      </c>
      <c r="BN21" s="4">
        <v>2.1863435039160255E-3</v>
      </c>
      <c r="BO21" s="4">
        <v>1.2951553071710782E-3</v>
      </c>
      <c r="BP21" s="4">
        <v>1.6161177917717779E-3</v>
      </c>
      <c r="BQ21" s="4">
        <v>1.1186526712077859E-3</v>
      </c>
      <c r="BR21" s="4">
        <v>1.2490292116227079E-4</v>
      </c>
      <c r="BS21" s="4">
        <v>4.9743739931387199E-4</v>
      </c>
      <c r="BT21" s="4">
        <v>7.7512863026233465E-4</v>
      </c>
      <c r="BU21" s="4">
        <v>4.2614373489555584E-4</v>
      </c>
      <c r="BV21" s="4">
        <v>7.1718000958778812E-4</v>
      </c>
      <c r="BW21" s="4">
        <v>2.1889525214547839E-4</v>
      </c>
      <c r="BX21" s="4">
        <v>2.0413161494003637E-3</v>
      </c>
      <c r="BY21" s="4">
        <v>4.171189849036323E-4</v>
      </c>
      <c r="BZ21" s="4">
        <v>1.7545969808141233E-5</v>
      </c>
      <c r="CA21" s="4">
        <v>6.9523011080117577E-4</v>
      </c>
      <c r="CB21" s="4">
        <v>8.8638872119884377E-6</v>
      </c>
      <c r="CC21" s="4">
        <v>1.1594430089770372E-3</v>
      </c>
      <c r="CD21" s="4">
        <v>2.0826276679142112E-4</v>
      </c>
      <c r="CE21" s="4">
        <v>8.28809831175839E-4</v>
      </c>
      <c r="CF21" s="4">
        <v>1.0616405552386114E-3</v>
      </c>
      <c r="CG21" s="4">
        <v>0</v>
      </c>
      <c r="CH21" s="4">
        <v>5.8297362860666984E-4</v>
      </c>
      <c r="CI21" s="4">
        <v>3.7973828447855591E-4</v>
      </c>
      <c r="CJ21" s="4">
        <v>3.1167285691109154E-4</v>
      </c>
      <c r="CK21" s="4">
        <v>4.3643151928862944E-4</v>
      </c>
      <c r="CL21" s="4">
        <v>2.0069011965961336E-4</v>
      </c>
      <c r="CM21" s="4">
        <v>3.411144500955986E-4</v>
      </c>
      <c r="CN21" s="4">
        <v>0</v>
      </c>
      <c r="CO21" s="4">
        <v>4.5436070733720596E-4</v>
      </c>
      <c r="CP21" s="4">
        <v>4.1173121707511036E-4</v>
      </c>
      <c r="CQ21" s="4">
        <v>1.7051574614614421E-4</v>
      </c>
      <c r="CR21" s="4">
        <v>2.635310435988112E-4</v>
      </c>
      <c r="CS21" s="4">
        <v>3.4309894550953586E-4</v>
      </c>
      <c r="CT21" s="4">
        <v>1.8776581149156241E-6</v>
      </c>
      <c r="CU21" s="4">
        <v>6.4469035106660006E-5</v>
      </c>
      <c r="CV21" s="4">
        <v>2.3186912231309005E-4</v>
      </c>
      <c r="CW21" s="4">
        <v>0</v>
      </c>
      <c r="CX21" s="4">
        <v>5.7428790890789397E-4</v>
      </c>
      <c r="CY21" s="4">
        <v>7.3328037876343853E-5</v>
      </c>
      <c r="CZ21" s="4">
        <v>2.6460274800923605E-4</v>
      </c>
      <c r="DA21" s="4">
        <v>4.7297969754447048E-4</v>
      </c>
      <c r="DB21" s="4">
        <v>1.0772041681144501E-4</v>
      </c>
      <c r="DC21" s="4">
        <v>1.7284733098874215E-5</v>
      </c>
      <c r="DD21" s="4">
        <v>5.0833730626502558E-4</v>
      </c>
      <c r="DE21" s="4">
        <v>2.5853517487318164E-4</v>
      </c>
      <c r="DF21" s="4">
        <v>4.1462587540095665E-4</v>
      </c>
      <c r="DG21" s="4">
        <v>5.0770810305442065E-5</v>
      </c>
      <c r="DH21" s="4">
        <v>4.626596895619899E-4</v>
      </c>
      <c r="DI21" s="4">
        <v>0</v>
      </c>
      <c r="DJ21" s="4">
        <v>2.4415573551669125E-4</v>
      </c>
      <c r="DK21" s="4">
        <v>3.5120713916414181E-5</v>
      </c>
      <c r="DL21" s="4">
        <v>2.6936558570462936E-4</v>
      </c>
      <c r="DM21" s="4">
        <v>0</v>
      </c>
      <c r="DN21" s="4">
        <v>7.5398397667054978E-5</v>
      </c>
      <c r="DO21" s="4">
        <v>0</v>
      </c>
      <c r="DP21" s="4">
        <v>6.3882443506486522E-6</v>
      </c>
      <c r="DQ21" s="4">
        <v>2.3393661309300702E-4</v>
      </c>
      <c r="DR21" s="4">
        <v>1.3341439437242807E-3</v>
      </c>
      <c r="DS21" s="4">
        <v>2.4059507681200049E-5</v>
      </c>
      <c r="DT21" s="4">
        <v>8.053008911994595E-6</v>
      </c>
      <c r="DU21" s="4">
        <v>0</v>
      </c>
      <c r="DV21" s="4">
        <v>1.8110264337202521E-4</v>
      </c>
      <c r="DW21" s="4">
        <v>9.5910383215787341E-6</v>
      </c>
      <c r="DX21" s="4">
        <v>1.8213550409635282E-5</v>
      </c>
      <c r="DY21" s="4">
        <v>3.3668555359926276E-5</v>
      </c>
      <c r="DZ21" s="4">
        <v>2.9532860109371053E-5</v>
      </c>
      <c r="EA21" s="4">
        <v>3.4346820598007615E-5</v>
      </c>
      <c r="EB21" s="4">
        <v>7.1896262896771224E-5</v>
      </c>
      <c r="EC21" s="4">
        <v>0</v>
      </c>
      <c r="ED21" s="4">
        <v>0</v>
      </c>
      <c r="EE21" s="4">
        <v>2.9312184606884365E-5</v>
      </c>
      <c r="EF21" s="4">
        <v>4.2711345795344546E-5</v>
      </c>
      <c r="EG21" s="4">
        <v>1.0516624465600726E-4</v>
      </c>
      <c r="EH21" s="4">
        <v>1.9570067933153163E-5</v>
      </c>
      <c r="EI21" s="4">
        <v>4.5559044307944143E-5</v>
      </c>
      <c r="EJ21" s="4">
        <v>0</v>
      </c>
      <c r="EK21" s="4">
        <v>1.8661236682642618E-4</v>
      </c>
      <c r="EL21" s="4">
        <v>0</v>
      </c>
      <c r="EM21" s="4">
        <v>0</v>
      </c>
      <c r="EN21" s="4">
        <v>0</v>
      </c>
      <c r="EO21" s="4">
        <v>0</v>
      </c>
      <c r="EP21" s="4">
        <v>3.6732355796180007E-5</v>
      </c>
      <c r="EQ21" s="4">
        <v>1.4177857347509943E-5</v>
      </c>
      <c r="ER21" s="4">
        <v>1.1582384389281289E-7</v>
      </c>
      <c r="ES21" s="4">
        <v>3.498023600865879E-5</v>
      </c>
      <c r="ET21" s="4">
        <v>4.0907534593479117E-6</v>
      </c>
      <c r="EU21" s="4">
        <v>1.1963370889040229E-5</v>
      </c>
      <c r="EV21" s="4">
        <v>0</v>
      </c>
      <c r="EW21" s="4">
        <v>0</v>
      </c>
      <c r="EX21" s="4">
        <v>0</v>
      </c>
      <c r="EY21" s="4">
        <v>1.4509959271024393E-5</v>
      </c>
      <c r="EZ21" s="4">
        <v>0</v>
      </c>
      <c r="FA21" s="4">
        <v>2.3292999960783625E-7</v>
      </c>
      <c r="FB21" s="4">
        <v>2.3904879009144E-5</v>
      </c>
      <c r="FC21" s="4">
        <v>2.772633403318304E-5</v>
      </c>
      <c r="FD21" s="4">
        <v>2.5477204431282172E-5</v>
      </c>
      <c r="FE21" s="4">
        <v>5.3007235953451787E-5</v>
      </c>
      <c r="FF21" s="4">
        <v>2.4675475879482362E-5</v>
      </c>
      <c r="FG21" s="4">
        <v>2.1815670529910852E-5</v>
      </c>
      <c r="FH21" s="4">
        <v>2.9729428149600191E-6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8.1367149895873297E-5</v>
      </c>
      <c r="FO21" s="4">
        <v>1.31356784906076E-6</v>
      </c>
      <c r="FP21" s="4">
        <v>0</v>
      </c>
      <c r="FQ21" s="4">
        <v>0</v>
      </c>
      <c r="FR21" s="4">
        <v>0</v>
      </c>
      <c r="FS21" s="4">
        <v>5.5828489051431102E-8</v>
      </c>
      <c r="FT21" s="4">
        <v>0</v>
      </c>
      <c r="FU21" s="4">
        <v>0</v>
      </c>
      <c r="FV21" s="4">
        <v>0</v>
      </c>
      <c r="FW21" s="4">
        <v>0</v>
      </c>
      <c r="FX21" s="4">
        <v>2.0116661766589555E-6</v>
      </c>
      <c r="FY21" s="4">
        <v>0</v>
      </c>
      <c r="FZ21" s="4">
        <v>4.7393726843113179E-7</v>
      </c>
      <c r="GA21" s="4">
        <v>1.675451140829931E-5</v>
      </c>
      <c r="GB21" s="4">
        <v>0</v>
      </c>
      <c r="GC21" s="4">
        <v>4.2391544998472051E-6</v>
      </c>
      <c r="GD21" s="4">
        <v>0</v>
      </c>
      <c r="GE21" s="4">
        <v>0</v>
      </c>
      <c r="GF21" s="4">
        <v>0</v>
      </c>
      <c r="GG21" s="4">
        <v>0</v>
      </c>
      <c r="GH21" s="4">
        <v>0</v>
      </c>
      <c r="GI21" s="4">
        <v>0</v>
      </c>
      <c r="GJ21" s="4">
        <v>0</v>
      </c>
      <c r="GK21" s="4">
        <v>0</v>
      </c>
      <c r="GL21" s="4">
        <v>1.8506738702771278E-6</v>
      </c>
      <c r="GM21" s="4">
        <v>0</v>
      </c>
      <c r="GN21" s="4">
        <v>1.3720606971205619E-7</v>
      </c>
      <c r="GO21" s="4">
        <v>0</v>
      </c>
      <c r="GP21" s="4">
        <v>0</v>
      </c>
      <c r="GQ21" s="4">
        <v>0</v>
      </c>
      <c r="GR21" s="4">
        <v>0</v>
      </c>
      <c r="GS21" s="4">
        <v>0</v>
      </c>
      <c r="GT21" s="4">
        <v>0</v>
      </c>
      <c r="GU21" s="4">
        <v>0</v>
      </c>
      <c r="GV21" s="4">
        <v>0</v>
      </c>
      <c r="GW21" s="4">
        <v>0</v>
      </c>
    </row>
    <row r="22" spans="1:205" x14ac:dyDescent="0.25">
      <c r="A22" t="s">
        <v>59</v>
      </c>
      <c r="B22" s="4">
        <v>0.14625869872141845</v>
      </c>
      <c r="C22" s="4">
        <v>6.2496531771369122E-2</v>
      </c>
      <c r="D22" s="4">
        <v>4.6154870613936368E-2</v>
      </c>
      <c r="E22" s="4">
        <v>5.2492344476104943E-2</v>
      </c>
      <c r="F22" s="4">
        <v>5.9827201945227795E-2</v>
      </c>
      <c r="G22" s="4">
        <v>1.0386028871126472E-2</v>
      </c>
      <c r="H22" s="4">
        <v>4.8140963094389873E-2</v>
      </c>
      <c r="I22" s="4">
        <v>3.2251612271371632E-2</v>
      </c>
      <c r="J22" s="4">
        <v>1.3363519400835173E-2</v>
      </c>
      <c r="K22" s="4">
        <v>2.5097682960764457E-2</v>
      </c>
      <c r="L22" s="4">
        <v>1.5485531317893989E-2</v>
      </c>
      <c r="M22" s="4">
        <v>2.1424427911645557E-2</v>
      </c>
      <c r="N22" s="4">
        <v>3.1804824089427974E-2</v>
      </c>
      <c r="O22" s="4">
        <v>4.1347158480131624E-2</v>
      </c>
      <c r="P22" s="4">
        <v>1.7794801011382245E-2</v>
      </c>
      <c r="Q22" s="4">
        <v>0</v>
      </c>
      <c r="R22" s="4">
        <v>1.8252979095713152E-2</v>
      </c>
      <c r="S22" s="4">
        <v>2.5354324909504788E-2</v>
      </c>
      <c r="T22" s="4">
        <v>1.6233063344032996E-2</v>
      </c>
      <c r="U22" s="4">
        <v>2.1379281118454881E-2</v>
      </c>
      <c r="V22" s="4">
        <v>1.8266039129548692E-2</v>
      </c>
      <c r="W22" s="4">
        <v>7.8024580798449379E-3</v>
      </c>
      <c r="X22" s="4">
        <v>1.7883498393144539E-2</v>
      </c>
      <c r="Y22" s="4">
        <v>7.6642773766540089E-3</v>
      </c>
      <c r="Z22" s="4">
        <v>1.4824322350589782E-2</v>
      </c>
      <c r="AA22" s="4">
        <v>1.2067375117234937E-2</v>
      </c>
      <c r="AB22" s="4">
        <v>7.6544174382108558E-3</v>
      </c>
      <c r="AC22" s="4">
        <f t="shared" si="0"/>
        <v>0.79170823328995921</v>
      </c>
      <c r="AD22" s="4">
        <v>8.3907286573565078E-3</v>
      </c>
      <c r="AE22" s="4">
        <v>1.2591284633872097E-2</v>
      </c>
      <c r="AF22" s="4">
        <v>6.4586709593925824E-3</v>
      </c>
      <c r="AG22" s="4">
        <v>5.9489573504435019E-3</v>
      </c>
      <c r="AH22" s="4">
        <v>2.5902313889729019E-2</v>
      </c>
      <c r="AI22" s="4">
        <v>8.8223938416591187E-3</v>
      </c>
      <c r="AJ22" s="4">
        <v>1.3779983328471462E-3</v>
      </c>
      <c r="AK22" s="4">
        <v>5.9795977153136743E-3</v>
      </c>
      <c r="AL22" s="4">
        <v>4.6313986025632711E-3</v>
      </c>
      <c r="AM22" s="4">
        <v>7.5055930883379642E-3</v>
      </c>
      <c r="AN22" s="4">
        <v>5.7450046879510899E-3</v>
      </c>
      <c r="AO22" s="4">
        <v>9.4876858338587052E-3</v>
      </c>
      <c r="AP22" s="4">
        <v>6.5631710743297269E-3</v>
      </c>
      <c r="AQ22" s="4">
        <v>5.2983249506567374E-3</v>
      </c>
      <c r="AR22" s="4">
        <v>1.1368221982030398E-2</v>
      </c>
      <c r="AS22" s="4">
        <v>6.2967246672052312E-3</v>
      </c>
      <c r="AT22" s="4">
        <v>1.448059585474909E-3</v>
      </c>
      <c r="AU22" s="4">
        <v>6.4191106028720947E-3</v>
      </c>
      <c r="AV22" s="4">
        <v>6.7896338274559603E-3</v>
      </c>
      <c r="AW22" s="4">
        <v>6.2779327187614531E-3</v>
      </c>
      <c r="AX22" s="4">
        <v>1.563081626360063E-3</v>
      </c>
      <c r="AY22" s="4">
        <v>3.1491399627921407E-3</v>
      </c>
      <c r="AZ22" s="4">
        <v>2.5070547062995682E-3</v>
      </c>
      <c r="BA22" s="4">
        <v>2.9733824898748856E-3</v>
      </c>
      <c r="BB22" s="4">
        <v>7.4170955465866395E-4</v>
      </c>
      <c r="BC22" s="4">
        <v>3.4809667545952325E-3</v>
      </c>
      <c r="BD22" s="4">
        <v>1.9416430310773239E-3</v>
      </c>
      <c r="BE22" s="4">
        <v>3.3447585980859716E-3</v>
      </c>
      <c r="BF22" s="4">
        <v>1.2698906165931575E-3</v>
      </c>
      <c r="BG22" s="4">
        <v>1.2338373823909934E-6</v>
      </c>
      <c r="BH22" s="4">
        <v>3.3536186377329975E-3</v>
      </c>
      <c r="BI22" s="4">
        <v>1.5674505761942108E-3</v>
      </c>
      <c r="BJ22" s="4">
        <v>6.200359158700481E-4</v>
      </c>
      <c r="BK22" s="4">
        <v>6.8380584160712568E-4</v>
      </c>
      <c r="BL22" s="4">
        <v>1.7010647255121769E-4</v>
      </c>
      <c r="BM22" s="4">
        <v>1.1306091163628021E-3</v>
      </c>
      <c r="BN22" s="4">
        <v>2.0144806623749205E-3</v>
      </c>
      <c r="BO22" s="4">
        <v>1.3458264668020246E-3</v>
      </c>
      <c r="BP22" s="4">
        <v>6.6474487776397022E-4</v>
      </c>
      <c r="BQ22" s="4">
        <v>7.9633491329254337E-4</v>
      </c>
      <c r="BR22" s="4">
        <v>8.7007126564644943E-5</v>
      </c>
      <c r="BS22" s="4">
        <v>6.7800824531695993E-5</v>
      </c>
      <c r="BT22" s="4">
        <v>6.4197639259848686E-4</v>
      </c>
      <c r="BU22" s="4">
        <v>1.6085899482978494E-3</v>
      </c>
      <c r="BV22" s="4">
        <v>4.0644886862518194E-4</v>
      </c>
      <c r="BW22" s="4">
        <v>1.1957727514910434E-4</v>
      </c>
      <c r="BX22" s="4">
        <v>6.6414745395496338E-4</v>
      </c>
      <c r="BY22" s="4">
        <v>1.4619803288401954E-3</v>
      </c>
      <c r="BZ22" s="4">
        <v>1.7573343621663543E-6</v>
      </c>
      <c r="CA22" s="4">
        <v>4.5855051344225324E-4</v>
      </c>
      <c r="CB22" s="4">
        <v>1.7145294703069862E-5</v>
      </c>
      <c r="CC22" s="4">
        <v>6.9488634134802485E-4</v>
      </c>
      <c r="CD22" s="4">
        <v>2.4754293956970254E-4</v>
      </c>
      <c r="CE22" s="4">
        <v>8.7230332484585459E-4</v>
      </c>
      <c r="CF22" s="4">
        <v>1.6584044731013051E-3</v>
      </c>
      <c r="CG22" s="4">
        <v>0</v>
      </c>
      <c r="CH22" s="4">
        <v>8.6888019123143991E-4</v>
      </c>
      <c r="CI22" s="4">
        <v>1.6595553000176025E-4</v>
      </c>
      <c r="CJ22" s="4">
        <v>3.738549628366217E-4</v>
      </c>
      <c r="CK22" s="4">
        <v>4.0756517772140344E-4</v>
      </c>
      <c r="CL22" s="4">
        <v>2.8941654902831708E-4</v>
      </c>
      <c r="CM22" s="4">
        <v>5.0187540857491125E-4</v>
      </c>
      <c r="CN22" s="4">
        <v>0</v>
      </c>
      <c r="CO22" s="4">
        <v>5.2707914690899198E-4</v>
      </c>
      <c r="CP22" s="4">
        <v>3.819002701312473E-4</v>
      </c>
      <c r="CQ22" s="4">
        <v>2.5959301273443565E-4</v>
      </c>
      <c r="CR22" s="4">
        <v>1.2150894546489317E-3</v>
      </c>
      <c r="CS22" s="4">
        <v>1.5420996829429642E-3</v>
      </c>
      <c r="CT22" s="4">
        <v>3.497060443646191E-6</v>
      </c>
      <c r="CU22" s="4">
        <v>4.0736198375221141E-5</v>
      </c>
      <c r="CV22" s="4">
        <v>1.7299702554899492E-4</v>
      </c>
      <c r="CW22" s="4">
        <v>0</v>
      </c>
      <c r="CX22" s="4">
        <v>4.440419888978597E-4</v>
      </c>
      <c r="CY22" s="4">
        <v>1.3001060070064435E-4</v>
      </c>
      <c r="CZ22" s="4">
        <v>4.3018259501845723E-4</v>
      </c>
      <c r="DA22" s="4">
        <v>7.1938449072031009E-4</v>
      </c>
      <c r="DB22" s="4">
        <v>1.4319780545225198E-4</v>
      </c>
      <c r="DC22" s="4">
        <v>3.7130134289229841E-5</v>
      </c>
      <c r="DD22" s="4">
        <v>3.007361580410785E-4</v>
      </c>
      <c r="DE22" s="4">
        <v>1.2419120368200966E-4</v>
      </c>
      <c r="DF22" s="4">
        <v>2.829960947459307E-4</v>
      </c>
      <c r="DG22" s="4">
        <v>3.755218800749454E-4</v>
      </c>
      <c r="DH22" s="4">
        <v>9.2914858458057002E-4</v>
      </c>
      <c r="DI22" s="4">
        <v>0</v>
      </c>
      <c r="DJ22" s="4">
        <v>7.1029568317261917E-5</v>
      </c>
      <c r="DK22" s="4">
        <v>4.7888514292173348E-5</v>
      </c>
      <c r="DL22" s="4">
        <v>4.7198157890654318E-5</v>
      </c>
      <c r="DM22" s="4">
        <v>0</v>
      </c>
      <c r="DN22" s="4">
        <v>7.5359388638772864E-5</v>
      </c>
      <c r="DO22" s="4">
        <v>0</v>
      </c>
      <c r="DP22" s="4">
        <v>0</v>
      </c>
      <c r="DQ22" s="4">
        <v>2.5433372673954347E-4</v>
      </c>
      <c r="DR22" s="4">
        <v>2.0786156105655948E-6</v>
      </c>
      <c r="DS22" s="4">
        <v>1.8442997040014336E-5</v>
      </c>
      <c r="DT22" s="4">
        <v>1.6168873614524628E-7</v>
      </c>
      <c r="DU22" s="4">
        <v>0</v>
      </c>
      <c r="DV22" s="4">
        <v>3.1263152988263718E-4</v>
      </c>
      <c r="DW22" s="4">
        <v>3.7485374364667363E-5</v>
      </c>
      <c r="DX22" s="4">
        <v>1.3995788180593272E-5</v>
      </c>
      <c r="DY22" s="4">
        <v>1.5696524497695818E-5</v>
      </c>
      <c r="DZ22" s="4">
        <v>5.6502736750884776E-5</v>
      </c>
      <c r="EA22" s="4">
        <v>4.0038435315953015E-5</v>
      </c>
      <c r="EB22" s="4">
        <v>4.1601379849270592E-5</v>
      </c>
      <c r="EC22" s="4">
        <v>1.6672526341462804E-5</v>
      </c>
      <c r="ED22" s="4">
        <v>0</v>
      </c>
      <c r="EE22" s="4">
        <v>3.6467587791334752E-5</v>
      </c>
      <c r="EF22" s="4">
        <v>1.2367720958387464E-5</v>
      </c>
      <c r="EG22" s="4">
        <v>1.2631691445599873E-4</v>
      </c>
      <c r="EH22" s="4">
        <v>4.9238202981620876E-5</v>
      </c>
      <c r="EI22" s="4">
        <v>2.1996655528724335E-5</v>
      </c>
      <c r="EJ22" s="4">
        <v>0</v>
      </c>
      <c r="EK22" s="4">
        <v>1.0574149872554331E-4</v>
      </c>
      <c r="EL22" s="4">
        <v>0</v>
      </c>
      <c r="EM22" s="4">
        <v>0</v>
      </c>
      <c r="EN22" s="4">
        <v>8.745641721866997E-5</v>
      </c>
      <c r="EO22" s="4">
        <v>0</v>
      </c>
      <c r="EP22" s="4">
        <v>2.9602734044002918E-5</v>
      </c>
      <c r="EQ22" s="4">
        <v>6.5829815080881344E-6</v>
      </c>
      <c r="ER22" s="4">
        <v>6.4284199331731456E-8</v>
      </c>
      <c r="ES22" s="4">
        <v>3.1462643628581209E-5</v>
      </c>
      <c r="ET22" s="4">
        <v>8.5989898984349994E-6</v>
      </c>
      <c r="EU22" s="4">
        <v>1.2449194193627464E-5</v>
      </c>
      <c r="EV22" s="4">
        <v>0</v>
      </c>
      <c r="EW22" s="4">
        <v>0</v>
      </c>
      <c r="EX22" s="4">
        <v>0</v>
      </c>
      <c r="EY22" s="4">
        <v>1.5145566984945056E-4</v>
      </c>
      <c r="EZ22" s="4">
        <v>0</v>
      </c>
      <c r="FA22" s="4">
        <v>1.0171996306430585E-5</v>
      </c>
      <c r="FB22" s="4">
        <v>4.1517810390139342E-5</v>
      </c>
      <c r="FC22" s="4">
        <v>3.1344696097633423E-5</v>
      </c>
      <c r="FD22" s="4">
        <v>2.0659823679143154E-5</v>
      </c>
      <c r="FE22" s="4">
        <v>0</v>
      </c>
      <c r="FF22" s="4">
        <v>4.4727129167646326E-5</v>
      </c>
      <c r="FG22" s="4">
        <v>1.9892465986685465E-5</v>
      </c>
      <c r="FH22" s="4">
        <v>3.6189209258576473E-6</v>
      </c>
      <c r="FI22" s="4">
        <v>0</v>
      </c>
      <c r="FJ22" s="4">
        <v>2.7294232546696675E-5</v>
      </c>
      <c r="FK22" s="4">
        <v>6.5469264571585981E-6</v>
      </c>
      <c r="FL22" s="4">
        <v>0</v>
      </c>
      <c r="FM22" s="4">
        <v>0</v>
      </c>
      <c r="FN22" s="4">
        <v>0</v>
      </c>
      <c r="FO22" s="4">
        <v>8.416338923377233E-6</v>
      </c>
      <c r="FP22" s="4">
        <v>1.9173461191985989E-7</v>
      </c>
      <c r="FQ22" s="4">
        <v>0</v>
      </c>
      <c r="FR22" s="4">
        <v>0</v>
      </c>
      <c r="FS22" s="4">
        <v>2.7737234529047953E-6</v>
      </c>
      <c r="FT22" s="4">
        <v>0</v>
      </c>
      <c r="FU22" s="4">
        <v>0</v>
      </c>
      <c r="FV22" s="4">
        <v>0</v>
      </c>
      <c r="FW22" s="4">
        <v>1.3893771951219002E-5</v>
      </c>
      <c r="FX22" s="4">
        <v>4.0575907121670062E-6</v>
      </c>
      <c r="FY22" s="4">
        <v>0</v>
      </c>
      <c r="FZ22" s="4">
        <v>0</v>
      </c>
      <c r="GA22" s="4">
        <v>0</v>
      </c>
      <c r="GB22" s="4">
        <v>9.7693815710507629E-6</v>
      </c>
      <c r="GC22" s="4">
        <v>4.1924477825042249E-6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2.0424208113766416E-6</v>
      </c>
      <c r="GL22" s="4">
        <v>0</v>
      </c>
      <c r="GM22" s="4">
        <v>1.2717091606929484E-6</v>
      </c>
      <c r="GN22" s="4">
        <v>0</v>
      </c>
      <c r="GO22" s="4">
        <v>9.0836368620924879E-8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</row>
    <row r="23" spans="1:205" x14ac:dyDescent="0.25">
      <c r="A23" t="s">
        <v>60</v>
      </c>
      <c r="B23" s="4">
        <v>0.16740586762026363</v>
      </c>
      <c r="C23" s="4">
        <v>6.0222895312273574E-2</v>
      </c>
      <c r="D23" s="4">
        <v>4.8958203134311873E-2</v>
      </c>
      <c r="E23" s="4">
        <v>6.0627485734968248E-2</v>
      </c>
      <c r="F23" s="4">
        <v>6.3862722309487793E-2</v>
      </c>
      <c r="G23" s="4">
        <v>1.5072471075074792E-2</v>
      </c>
      <c r="H23" s="4">
        <v>4.8473837438421666E-2</v>
      </c>
      <c r="I23" s="4">
        <v>3.7088992227822817E-2</v>
      </c>
      <c r="J23" s="4">
        <v>4.2108204294790622E-3</v>
      </c>
      <c r="K23" s="4">
        <v>1.6397837617082373E-2</v>
      </c>
      <c r="L23" s="4">
        <v>1.7050006787523098E-2</v>
      </c>
      <c r="M23" s="4">
        <v>1.8292607844156004E-2</v>
      </c>
      <c r="N23" s="4">
        <v>3.286441149177495E-2</v>
      </c>
      <c r="O23" s="4">
        <v>3.418462320547478E-2</v>
      </c>
      <c r="P23" s="4">
        <v>1.3988594330393834E-2</v>
      </c>
      <c r="Q23" s="4">
        <v>1.7928759062402105E-3</v>
      </c>
      <c r="R23" s="4">
        <v>3.1324459401389865E-2</v>
      </c>
      <c r="S23" s="4">
        <v>1.6605418606198016E-2</v>
      </c>
      <c r="T23" s="4">
        <v>3.7147085430373769E-3</v>
      </c>
      <c r="U23" s="4">
        <v>2.8133456613023071E-2</v>
      </c>
      <c r="V23" s="4">
        <v>2.5515784397567538E-2</v>
      </c>
      <c r="W23" s="4">
        <v>1.5615579853105693E-2</v>
      </c>
      <c r="X23" s="4">
        <v>1.2513782773857425E-2</v>
      </c>
      <c r="Y23" s="4">
        <v>7.6143137344516073E-3</v>
      </c>
      <c r="Z23" s="4">
        <v>1.775650697692709E-2</v>
      </c>
      <c r="AA23" s="4">
        <v>7.0477794465230829E-3</v>
      </c>
      <c r="AB23" s="4">
        <v>4.3101511413119759E-3</v>
      </c>
      <c r="AC23" s="4">
        <f t="shared" si="0"/>
        <v>0.81064619395214133</v>
      </c>
      <c r="AD23" s="4">
        <v>5.8681444125870197E-3</v>
      </c>
      <c r="AE23" s="4">
        <v>1.431819579838424E-2</v>
      </c>
      <c r="AF23" s="4">
        <v>7.9518246775373367E-3</v>
      </c>
      <c r="AG23" s="4">
        <v>3.5428303936819033E-3</v>
      </c>
      <c r="AH23" s="4">
        <v>2.2234945012553176E-2</v>
      </c>
      <c r="AI23" s="4">
        <v>6.5923452025655194E-3</v>
      </c>
      <c r="AJ23" s="4">
        <v>2.1662776945273474E-3</v>
      </c>
      <c r="AK23" s="4">
        <v>1.0926845442474986E-2</v>
      </c>
      <c r="AL23" s="4">
        <v>7.6109377759639189E-3</v>
      </c>
      <c r="AM23" s="4">
        <v>9.290987754666493E-3</v>
      </c>
      <c r="AN23" s="4">
        <v>1.437518969577454E-3</v>
      </c>
      <c r="AO23" s="4">
        <v>6.6685296995111359E-3</v>
      </c>
      <c r="AP23" s="4">
        <v>5.8038435193379619E-3</v>
      </c>
      <c r="AQ23" s="4">
        <v>5.011995562692384E-3</v>
      </c>
      <c r="AR23" s="4">
        <v>7.6550900079736615E-3</v>
      </c>
      <c r="AS23" s="4">
        <v>6.095630358095825E-3</v>
      </c>
      <c r="AT23" s="4">
        <v>3.5617841510684634E-3</v>
      </c>
      <c r="AU23" s="4">
        <v>3.5259928944878808E-3</v>
      </c>
      <c r="AV23" s="4">
        <v>8.0845799798318942E-3</v>
      </c>
      <c r="AW23" s="4">
        <v>4.8423458683250252E-3</v>
      </c>
      <c r="AX23" s="4">
        <v>1.5297994773639612E-3</v>
      </c>
      <c r="AY23" s="4">
        <v>4.0502211702235008E-3</v>
      </c>
      <c r="AZ23" s="4">
        <v>3.1346364269654116E-4</v>
      </c>
      <c r="BA23" s="4">
        <v>2.1705946378041164E-4</v>
      </c>
      <c r="BB23" s="4">
        <v>2.5177822752133714E-4</v>
      </c>
      <c r="BC23" s="4">
        <v>4.6506486258424233E-3</v>
      </c>
      <c r="BD23" s="4">
        <v>1.8833799381638868E-3</v>
      </c>
      <c r="BE23" s="4">
        <v>3.4808899422629834E-3</v>
      </c>
      <c r="BF23" s="4">
        <v>6.8709445289214671E-4</v>
      </c>
      <c r="BG23" s="4">
        <v>6.8432065444672386E-6</v>
      </c>
      <c r="BH23" s="4">
        <v>4.7568685081986473E-3</v>
      </c>
      <c r="BI23" s="4">
        <v>2.1884441425184167E-3</v>
      </c>
      <c r="BJ23" s="4">
        <v>7.4353598455059256E-4</v>
      </c>
      <c r="BK23" s="4">
        <v>1.2133113091012976E-3</v>
      </c>
      <c r="BL23" s="4">
        <v>1.0971426192829146E-4</v>
      </c>
      <c r="BM23" s="4">
        <v>1.4737741750694775E-3</v>
      </c>
      <c r="BN23" s="4">
        <v>1.5295067761931381E-3</v>
      </c>
      <c r="BO23" s="4">
        <v>1.244253844705448E-3</v>
      </c>
      <c r="BP23" s="4">
        <v>1.551193475155039E-3</v>
      </c>
      <c r="BQ23" s="4">
        <v>1.6676108173311877E-3</v>
      </c>
      <c r="BR23" s="4">
        <v>3.1873306175710082E-5</v>
      </c>
      <c r="BS23" s="4">
        <v>1.8934940882721596E-4</v>
      </c>
      <c r="BT23" s="4">
        <v>3.4000847886665102E-4</v>
      </c>
      <c r="BU23" s="4">
        <v>5.534797199515251E-4</v>
      </c>
      <c r="BV23" s="4">
        <v>3.3981855825962839E-4</v>
      </c>
      <c r="BW23" s="4">
        <v>1.0605805084738283E-4</v>
      </c>
      <c r="BX23" s="4">
        <v>2.8718006705894905E-4</v>
      </c>
      <c r="BY23" s="4">
        <v>2.1504071944576531E-4</v>
      </c>
      <c r="BZ23" s="4">
        <v>9.4417673205532404E-7</v>
      </c>
      <c r="CA23" s="4">
        <v>1.1400416944806061E-3</v>
      </c>
      <c r="CB23" s="4">
        <v>1.5134597616769166E-6</v>
      </c>
      <c r="CC23" s="4">
        <v>4.7230861009294877E-4</v>
      </c>
      <c r="CD23" s="4">
        <v>4.7755967548140113E-4</v>
      </c>
      <c r="CE23" s="4">
        <v>3.4178766788101083E-4</v>
      </c>
      <c r="CF23" s="4">
        <v>9.6798224276414292E-4</v>
      </c>
      <c r="CG23" s="4">
        <v>0</v>
      </c>
      <c r="CH23" s="4">
        <v>7.67878380067835E-4</v>
      </c>
      <c r="CI23" s="4">
        <v>1.7894096157663244E-4</v>
      </c>
      <c r="CJ23" s="4">
        <v>1.3585627489493481E-4</v>
      </c>
      <c r="CK23" s="4">
        <v>3.2561632718590639E-4</v>
      </c>
      <c r="CL23" s="4">
        <v>4.4058101611405519E-4</v>
      </c>
      <c r="CM23" s="4">
        <v>1.431889658946444E-5</v>
      </c>
      <c r="CN23" s="4">
        <v>0</v>
      </c>
      <c r="CO23" s="4">
        <v>1.2569695879356333E-4</v>
      </c>
      <c r="CP23" s="4">
        <v>3.134808791886071E-4</v>
      </c>
      <c r="CQ23" s="4">
        <v>0</v>
      </c>
      <c r="CR23" s="4">
        <v>2.7172116803590257E-4</v>
      </c>
      <c r="CS23" s="4">
        <v>4.8637885432464747E-4</v>
      </c>
      <c r="CT23" s="4">
        <v>9.3172815445216055E-7</v>
      </c>
      <c r="CU23" s="4">
        <v>5.7676175201241605E-5</v>
      </c>
      <c r="CV23" s="4">
        <v>1.9118302046930245E-5</v>
      </c>
      <c r="CW23" s="4">
        <v>0</v>
      </c>
      <c r="CX23" s="4">
        <v>5.99931427680581E-4</v>
      </c>
      <c r="CY23" s="4">
        <v>1.3258229898530281E-4</v>
      </c>
      <c r="CZ23" s="4">
        <v>6.66812049242172E-4</v>
      </c>
      <c r="DA23" s="4">
        <v>5.5911988318865075E-5</v>
      </c>
      <c r="DB23" s="4">
        <v>2.9746833765651738E-5</v>
      </c>
      <c r="DC23" s="4">
        <v>0</v>
      </c>
      <c r="DD23" s="4">
        <v>4.2834310674725294E-4</v>
      </c>
      <c r="DE23" s="4">
        <v>3.5044022730095325E-5</v>
      </c>
      <c r="DF23" s="4">
        <v>9.2106068102914206E-5</v>
      </c>
      <c r="DG23" s="4">
        <v>2.1506194586655018E-4</v>
      </c>
      <c r="DH23" s="4">
        <v>1.3492342956044134E-6</v>
      </c>
      <c r="DI23" s="4">
        <v>0</v>
      </c>
      <c r="DJ23" s="4">
        <v>9.3196755017529833E-6</v>
      </c>
      <c r="DK23" s="4">
        <v>5.7302558275997942E-5</v>
      </c>
      <c r="DL23" s="4">
        <v>1.6030719647333304E-4</v>
      </c>
      <c r="DM23" s="4">
        <v>0</v>
      </c>
      <c r="DN23" s="4">
        <v>8.5384474585800937E-5</v>
      </c>
      <c r="DO23" s="4">
        <v>0</v>
      </c>
      <c r="DP23" s="4">
        <v>0</v>
      </c>
      <c r="DQ23" s="4">
        <v>1.5570760664611287E-4</v>
      </c>
      <c r="DR23" s="4">
        <v>0</v>
      </c>
      <c r="DS23" s="4">
        <v>3.6583337229871122E-5</v>
      </c>
      <c r="DT23" s="4">
        <v>4.2130455329270527E-6</v>
      </c>
      <c r="DU23" s="4">
        <v>0</v>
      </c>
      <c r="DV23" s="4">
        <v>8.1014704652793042E-6</v>
      </c>
      <c r="DW23" s="4">
        <v>7.2097533160209013E-5</v>
      </c>
      <c r="DX23" s="4">
        <v>4.1108395188621051E-5</v>
      </c>
      <c r="DY23" s="4">
        <v>1.6939162577781598E-5</v>
      </c>
      <c r="DZ23" s="4">
        <v>1.2265679270686254E-5</v>
      </c>
      <c r="EA23" s="4">
        <v>3.728668186444986E-5</v>
      </c>
      <c r="EB23" s="4">
        <v>3.3860450274902241E-5</v>
      </c>
      <c r="EC23" s="4">
        <v>0</v>
      </c>
      <c r="ED23" s="4">
        <v>3.2110946330211497E-4</v>
      </c>
      <c r="EE23" s="4">
        <v>0</v>
      </c>
      <c r="EF23" s="4">
        <v>0</v>
      </c>
      <c r="EG23" s="4">
        <v>7.6584606997554417E-5</v>
      </c>
      <c r="EH23" s="4">
        <v>7.7359451154776965E-5</v>
      </c>
      <c r="EI23" s="4">
        <v>3.3095022349456447E-5</v>
      </c>
      <c r="EJ23" s="4">
        <v>8.5161038577539038E-6</v>
      </c>
      <c r="EK23" s="4">
        <v>0</v>
      </c>
      <c r="EL23" s="4">
        <v>1.2236792186760964E-5</v>
      </c>
      <c r="EM23" s="4">
        <v>0</v>
      </c>
      <c r="EN23" s="4">
        <v>1.3565757644473047E-5</v>
      </c>
      <c r="EO23" s="4">
        <v>0</v>
      </c>
      <c r="EP23" s="4">
        <v>2.4660313037569381E-5</v>
      </c>
      <c r="EQ23" s="4">
        <v>1.5174496903958792E-5</v>
      </c>
      <c r="ER23" s="4">
        <v>0</v>
      </c>
      <c r="ES23" s="4">
        <v>1.4214839248473893E-5</v>
      </c>
      <c r="ET23" s="4">
        <v>8.061092386643401E-6</v>
      </c>
      <c r="EU23" s="4">
        <v>0</v>
      </c>
      <c r="EV23" s="4">
        <v>0</v>
      </c>
      <c r="EW23" s="4">
        <v>1.1885997653789767E-4</v>
      </c>
      <c r="EX23" s="4">
        <v>0</v>
      </c>
      <c r="EY23" s="4">
        <v>8.7140043222144514E-5</v>
      </c>
      <c r="EZ23" s="4">
        <v>0</v>
      </c>
      <c r="FA23" s="4">
        <v>3.1027760481587513E-5</v>
      </c>
      <c r="FB23" s="4">
        <v>3.0243180898290693E-5</v>
      </c>
      <c r="FC23" s="4">
        <v>9.03686935415291E-6</v>
      </c>
      <c r="FD23" s="4">
        <v>3.0557906475642472E-5</v>
      </c>
      <c r="FE23" s="4">
        <v>1.2454961489113841E-6</v>
      </c>
      <c r="FF23" s="4">
        <v>1.0830741306198523E-5</v>
      </c>
      <c r="FG23" s="4">
        <v>1.1046676248468782E-5</v>
      </c>
      <c r="FH23" s="4">
        <v>2.8264655045131488E-6</v>
      </c>
      <c r="FI23" s="4">
        <v>0</v>
      </c>
      <c r="FJ23" s="4">
        <v>0</v>
      </c>
      <c r="FK23" s="4">
        <v>0</v>
      </c>
      <c r="FL23" s="4">
        <v>0</v>
      </c>
      <c r="FM23" s="4">
        <v>6.106186911500456E-7</v>
      </c>
      <c r="FN23" s="4">
        <v>0</v>
      </c>
      <c r="FO23" s="4">
        <v>3.8351354443817855E-5</v>
      </c>
      <c r="FP23" s="4">
        <v>0</v>
      </c>
      <c r="FQ23" s="4">
        <v>0</v>
      </c>
      <c r="FR23" s="4">
        <v>1.5959714875850644E-9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1.8889918527056821E-6</v>
      </c>
      <c r="FY23" s="4">
        <v>0</v>
      </c>
      <c r="FZ23" s="4">
        <v>6.7030802478572705E-6</v>
      </c>
      <c r="GA23" s="4">
        <v>0</v>
      </c>
      <c r="GB23" s="4">
        <v>0</v>
      </c>
      <c r="GC23" s="4">
        <v>0</v>
      </c>
      <c r="GD23" s="4">
        <v>0</v>
      </c>
      <c r="GE23" s="4">
        <v>0</v>
      </c>
      <c r="GF23" s="4">
        <v>0</v>
      </c>
      <c r="GG23" s="4">
        <v>3.9548173462357897E-7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0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0</v>
      </c>
      <c r="GT23" s="4">
        <v>1.3102925913073378E-7</v>
      </c>
      <c r="GU23" s="4">
        <v>0</v>
      </c>
      <c r="GV23" s="4">
        <v>0</v>
      </c>
      <c r="GW23" s="4">
        <v>0</v>
      </c>
    </row>
    <row r="24" spans="1:205" x14ac:dyDescent="0.25">
      <c r="A24" t="s">
        <v>61</v>
      </c>
      <c r="B24" s="4">
        <v>8.2744799185683102E-2</v>
      </c>
      <c r="C24" s="4">
        <v>8.3766652381478401E-2</v>
      </c>
      <c r="D24" s="4">
        <v>6.0109723927797135E-2</v>
      </c>
      <c r="E24" s="4">
        <v>6.3730977522919383E-2</v>
      </c>
      <c r="F24" s="4">
        <v>6.260457992313051E-2</v>
      </c>
      <c r="G24" s="4">
        <v>1.0810951270119228E-2</v>
      </c>
      <c r="H24" s="4">
        <v>6.5343247252763789E-2</v>
      </c>
      <c r="I24" s="4">
        <v>3.2359423454310317E-2</v>
      </c>
      <c r="J24" s="4">
        <v>6.1513216620221346E-3</v>
      </c>
      <c r="K24" s="4">
        <v>1.0615882727247566E-2</v>
      </c>
      <c r="L24" s="4">
        <v>2.6027686056915897E-2</v>
      </c>
      <c r="M24" s="4">
        <v>2.3832519723646323E-2</v>
      </c>
      <c r="N24" s="4">
        <v>3.8970494596121064E-2</v>
      </c>
      <c r="O24" s="4">
        <v>4.7537381879128315E-2</v>
      </c>
      <c r="P24" s="4">
        <v>6.4553266051485649E-3</v>
      </c>
      <c r="Q24" s="4">
        <v>2.1678064611950109E-2</v>
      </c>
      <c r="R24" s="4">
        <v>2.7540489519763858E-2</v>
      </c>
      <c r="S24" s="4">
        <v>2.1850537562523985E-2</v>
      </c>
      <c r="T24" s="4">
        <v>2.5671953589702476E-3</v>
      </c>
      <c r="U24" s="4">
        <v>2.8932942997401796E-2</v>
      </c>
      <c r="V24" s="4">
        <v>1.5142059394220092E-2</v>
      </c>
      <c r="W24" s="4">
        <v>1.5337155145415511E-2</v>
      </c>
      <c r="X24" s="4">
        <v>1.2668567047382511E-2</v>
      </c>
      <c r="Y24" s="4">
        <v>9.0348369015137171E-3</v>
      </c>
      <c r="Z24" s="4">
        <v>2.0157051599986604E-2</v>
      </c>
      <c r="AA24" s="4">
        <v>4.3743789738460073E-3</v>
      </c>
      <c r="AB24" s="4">
        <v>4.9145992191714331E-3</v>
      </c>
      <c r="AC24" s="4">
        <f t="shared" si="0"/>
        <v>0.80525884650057744</v>
      </c>
      <c r="AD24" s="4">
        <v>6.4497795848578099E-3</v>
      </c>
      <c r="AE24" s="4">
        <v>1.009489569821038E-2</v>
      </c>
      <c r="AF24" s="4">
        <v>9.3299831826578299E-3</v>
      </c>
      <c r="AG24" s="4">
        <v>3.1457699303953186E-3</v>
      </c>
      <c r="AH24" s="4">
        <v>2.3208526276916348E-2</v>
      </c>
      <c r="AI24" s="4">
        <v>5.4246268172288567E-3</v>
      </c>
      <c r="AJ24" s="4">
        <v>2.753730716875361E-3</v>
      </c>
      <c r="AK24" s="4">
        <v>9.3875709296195771E-3</v>
      </c>
      <c r="AL24" s="4">
        <v>3.9012223368088163E-3</v>
      </c>
      <c r="AM24" s="4">
        <v>1.3143842865064804E-2</v>
      </c>
      <c r="AN24" s="4">
        <v>2.5567105393522588E-3</v>
      </c>
      <c r="AO24" s="4">
        <v>8.2123724394254187E-3</v>
      </c>
      <c r="AP24" s="4">
        <v>6.4789385203969114E-3</v>
      </c>
      <c r="AQ24" s="4">
        <v>8.4357466402542984E-3</v>
      </c>
      <c r="AR24" s="4">
        <v>9.509540935249387E-3</v>
      </c>
      <c r="AS24" s="4">
        <v>4.3885890835062098E-3</v>
      </c>
      <c r="AT24" s="4">
        <v>2.806386801725758E-3</v>
      </c>
      <c r="AU24" s="4">
        <v>2.1933830629072464E-3</v>
      </c>
      <c r="AV24" s="4">
        <v>7.5958962638591554E-3</v>
      </c>
      <c r="AW24" s="4">
        <v>5.3065619220666908E-3</v>
      </c>
      <c r="AX24" s="4">
        <v>2.0361126098021824E-3</v>
      </c>
      <c r="AY24" s="4">
        <v>4.6967644694003831E-3</v>
      </c>
      <c r="AZ24" s="4">
        <v>5.1288488119963108E-4</v>
      </c>
      <c r="BA24" s="4">
        <v>4.1283987474523368E-4</v>
      </c>
      <c r="BB24" s="4">
        <v>0</v>
      </c>
      <c r="BC24" s="4">
        <v>5.7092142230166345E-3</v>
      </c>
      <c r="BD24" s="4">
        <v>2.0372792945419268E-3</v>
      </c>
      <c r="BE24" s="4">
        <v>2.7750624518485547E-3</v>
      </c>
      <c r="BF24" s="4">
        <v>7.2497151457276085E-4</v>
      </c>
      <c r="BG24" s="4">
        <v>9.8993292225565783E-6</v>
      </c>
      <c r="BH24" s="4">
        <v>1.7884250099492963E-3</v>
      </c>
      <c r="BI24" s="4">
        <v>3.6150895800611872E-3</v>
      </c>
      <c r="BJ24" s="4">
        <v>7.3805237651011801E-4</v>
      </c>
      <c r="BK24" s="4">
        <v>1.4040875932173282E-3</v>
      </c>
      <c r="BL24" s="4">
        <v>1.610906654196335E-4</v>
      </c>
      <c r="BM24" s="4">
        <v>1.9717845632077685E-3</v>
      </c>
      <c r="BN24" s="4">
        <v>1.7429834269456169E-3</v>
      </c>
      <c r="BO24" s="4">
        <v>2.2720959252407239E-3</v>
      </c>
      <c r="BP24" s="4">
        <v>3.6433375481890865E-3</v>
      </c>
      <c r="BQ24" s="4">
        <v>2.0435775100570096E-3</v>
      </c>
      <c r="BR24" s="4">
        <v>8.562848176659448E-6</v>
      </c>
      <c r="BS24" s="4">
        <v>8.896589976487487E-5</v>
      </c>
      <c r="BT24" s="4">
        <v>3.0802195549704689E-4</v>
      </c>
      <c r="BU24" s="4">
        <v>6.7870263486777911E-4</v>
      </c>
      <c r="BV24" s="4">
        <v>3.355436864118843E-4</v>
      </c>
      <c r="BW24" s="4">
        <v>1.4395862727656673E-4</v>
      </c>
      <c r="BX24" s="4">
        <v>0</v>
      </c>
      <c r="BY24" s="4">
        <v>7.1485942853285642E-4</v>
      </c>
      <c r="BZ24" s="4">
        <v>0</v>
      </c>
      <c r="CA24" s="4">
        <v>7.8665339825141189E-4</v>
      </c>
      <c r="CB24" s="4">
        <v>2.3562817521266103E-6</v>
      </c>
      <c r="CC24" s="4">
        <v>3.2866427655248913E-4</v>
      </c>
      <c r="CD24" s="4">
        <v>4.424599197711635E-4</v>
      </c>
      <c r="CE24" s="4">
        <v>4.5602173486004433E-5</v>
      </c>
      <c r="CF24" s="4">
        <v>8.1456361493177176E-4</v>
      </c>
      <c r="CG24" s="4">
        <v>0</v>
      </c>
      <c r="CH24" s="4">
        <v>8.2948707365167835E-4</v>
      </c>
      <c r="CI24" s="4">
        <v>0</v>
      </c>
      <c r="CJ24" s="4">
        <v>1.4619727905756355E-4</v>
      </c>
      <c r="CK24" s="4">
        <v>3.5793102251730391E-4</v>
      </c>
      <c r="CL24" s="4">
        <v>1.6489778500698168E-4</v>
      </c>
      <c r="CM24" s="4">
        <v>1.5861450338388594E-4</v>
      </c>
      <c r="CN24" s="4">
        <v>0</v>
      </c>
      <c r="CO24" s="4">
        <v>4.3205099705628645E-4</v>
      </c>
      <c r="CP24" s="4">
        <v>3.066781097920877E-4</v>
      </c>
      <c r="CQ24" s="4">
        <v>1.0537804248462738E-4</v>
      </c>
      <c r="CR24" s="4">
        <v>1.3026874894955158E-4</v>
      </c>
      <c r="CS24" s="4">
        <v>5.8665032923432164E-5</v>
      </c>
      <c r="CT24" s="4">
        <v>7.6817485494316915E-6</v>
      </c>
      <c r="CU24" s="4">
        <v>5.805110676106613E-5</v>
      </c>
      <c r="CV24" s="4">
        <v>4.0339510864589517E-5</v>
      </c>
      <c r="CW24" s="4">
        <v>0</v>
      </c>
      <c r="CX24" s="4">
        <v>1.4241757236783519E-4</v>
      </c>
      <c r="CY24" s="4">
        <v>1.4666145715233481E-4</v>
      </c>
      <c r="CZ24" s="4">
        <v>1.1611704512718775E-3</v>
      </c>
      <c r="DA24" s="4">
        <v>1.4082864717520043E-5</v>
      </c>
      <c r="DB24" s="4">
        <v>1.6495179250676994E-4</v>
      </c>
      <c r="DC24" s="4">
        <v>0</v>
      </c>
      <c r="DD24" s="4">
        <v>7.4355234481242083E-5</v>
      </c>
      <c r="DE24" s="4">
        <v>3.028601477900093E-4</v>
      </c>
      <c r="DF24" s="4">
        <v>7.3817205221987612E-5</v>
      </c>
      <c r="DG24" s="4">
        <v>2.7492742798473761E-4</v>
      </c>
      <c r="DH24" s="4">
        <v>3.6135804386750576E-4</v>
      </c>
      <c r="DI24" s="4">
        <v>0</v>
      </c>
      <c r="DJ24" s="4">
        <v>0</v>
      </c>
      <c r="DK24" s="4">
        <v>3.5939536222747258E-5</v>
      </c>
      <c r="DL24" s="4">
        <v>3.579940312670569E-5</v>
      </c>
      <c r="DM24" s="4">
        <v>4.8279431628918222E-7</v>
      </c>
      <c r="DN24" s="4">
        <v>9.095967663205893E-5</v>
      </c>
      <c r="DO24" s="4">
        <v>0</v>
      </c>
      <c r="DP24" s="4">
        <v>0</v>
      </c>
      <c r="DQ24" s="4">
        <v>0</v>
      </c>
      <c r="DR24" s="4">
        <v>1.2780752080579091E-5</v>
      </c>
      <c r="DS24" s="4">
        <v>2.9560923179570686E-5</v>
      </c>
      <c r="DT24" s="4">
        <v>5.1812626813931127E-5</v>
      </c>
      <c r="DU24" s="4">
        <v>0</v>
      </c>
      <c r="DV24" s="4">
        <v>4.1536677109896416E-6</v>
      </c>
      <c r="DW24" s="4">
        <v>4.9415225715374804E-5</v>
      </c>
      <c r="DX24" s="4">
        <v>6.4025277277419095E-5</v>
      </c>
      <c r="DY24" s="4">
        <v>3.578201434836477E-6</v>
      </c>
      <c r="DZ24" s="4">
        <v>0</v>
      </c>
      <c r="EA24" s="4">
        <v>0</v>
      </c>
      <c r="EB24" s="4">
        <v>5.4938310864177913E-5</v>
      </c>
      <c r="EC24" s="4">
        <v>0</v>
      </c>
      <c r="ED24" s="4">
        <v>0</v>
      </c>
      <c r="EE24" s="4">
        <v>0</v>
      </c>
      <c r="EF24" s="4">
        <v>9.7632876037717031E-6</v>
      </c>
      <c r="EG24" s="4">
        <v>3.5518318639171229E-5</v>
      </c>
      <c r="EH24" s="4">
        <v>1.5024047688262264E-4</v>
      </c>
      <c r="EI24" s="4">
        <v>7.4354416185790741E-6</v>
      </c>
      <c r="EJ24" s="4">
        <v>5.9419624073883128E-4</v>
      </c>
      <c r="EK24" s="4">
        <v>0</v>
      </c>
      <c r="EL24" s="4">
        <v>4.0730042368740384E-5</v>
      </c>
      <c r="EM24" s="4">
        <v>0</v>
      </c>
      <c r="EN24" s="4">
        <v>0</v>
      </c>
      <c r="EO24" s="4">
        <v>0</v>
      </c>
      <c r="EP24" s="4">
        <v>2.7591081454338257E-5</v>
      </c>
      <c r="EQ24" s="4">
        <v>0</v>
      </c>
      <c r="ER24" s="4">
        <v>0</v>
      </c>
      <c r="ES24" s="4">
        <v>6.7071382095023301E-5</v>
      </c>
      <c r="ET24" s="4">
        <v>3.4347951569895631E-6</v>
      </c>
      <c r="EU24" s="4">
        <v>0</v>
      </c>
      <c r="EV24" s="4">
        <v>0</v>
      </c>
      <c r="EW24" s="4">
        <v>1.6303513998587447E-4</v>
      </c>
      <c r="EX24" s="4">
        <v>0</v>
      </c>
      <c r="EY24" s="4">
        <v>0</v>
      </c>
      <c r="EZ24" s="4">
        <v>0</v>
      </c>
      <c r="FA24" s="4">
        <v>1.0833740798438981E-4</v>
      </c>
      <c r="FB24" s="4">
        <v>1.4262071421362976E-5</v>
      </c>
      <c r="FC24" s="4">
        <v>2.3614574708563204E-5</v>
      </c>
      <c r="FD24" s="4">
        <v>2.9513052895667437E-5</v>
      </c>
      <c r="FE24" s="4">
        <v>1.3081066511219989E-5</v>
      </c>
      <c r="FF24" s="4">
        <v>0</v>
      </c>
      <c r="FG24" s="4">
        <v>2.675314691216856E-5</v>
      </c>
      <c r="FH24" s="4">
        <v>2.2625869229484553E-7</v>
      </c>
      <c r="FI24" s="4">
        <v>0</v>
      </c>
      <c r="FJ24" s="4">
        <v>0</v>
      </c>
      <c r="FK24" s="4">
        <v>2.0581358044317568E-5</v>
      </c>
      <c r="FL24" s="4">
        <v>0</v>
      </c>
      <c r="FM24" s="4">
        <v>0</v>
      </c>
      <c r="FN24" s="4">
        <v>0</v>
      </c>
      <c r="FO24" s="4">
        <v>2.5121874929927061E-5</v>
      </c>
      <c r="FP24" s="4">
        <v>0</v>
      </c>
      <c r="FQ24" s="4">
        <v>0</v>
      </c>
      <c r="FR24" s="4">
        <v>0</v>
      </c>
      <c r="FS24" s="4">
        <v>3.6111378267528152E-6</v>
      </c>
      <c r="FT24" s="4">
        <v>0</v>
      </c>
      <c r="FU24" s="4">
        <v>0</v>
      </c>
      <c r="FV24" s="4">
        <v>0</v>
      </c>
      <c r="FW24" s="4">
        <v>1.5084867497682929E-5</v>
      </c>
      <c r="FX24" s="4">
        <v>5.0026492417523986E-6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0</v>
      </c>
      <c r="GK24" s="4">
        <v>0</v>
      </c>
      <c r="GL24" s="4">
        <v>0</v>
      </c>
      <c r="GM24" s="4">
        <v>0</v>
      </c>
      <c r="GN24" s="4">
        <v>0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</row>
    <row r="25" spans="1:205" x14ac:dyDescent="0.25">
      <c r="A25" t="s">
        <v>62</v>
      </c>
      <c r="B25" s="4">
        <v>7.4810124656601307E-2</v>
      </c>
      <c r="C25" s="4">
        <v>0.1002349887252425</v>
      </c>
      <c r="D25" s="4">
        <v>5.786414838948465E-2</v>
      </c>
      <c r="E25" s="4">
        <v>4.6847079321747337E-2</v>
      </c>
      <c r="F25" s="4">
        <v>6.1249655949362027E-2</v>
      </c>
      <c r="G25" s="4">
        <v>8.9234007814409551E-3</v>
      </c>
      <c r="H25" s="4">
        <v>5.9254709950932925E-2</v>
      </c>
      <c r="I25" s="4">
        <v>2.9425259521941124E-2</v>
      </c>
      <c r="J25" s="4">
        <v>2.7500187835008379E-3</v>
      </c>
      <c r="K25" s="4">
        <v>1.0150497324743468E-2</v>
      </c>
      <c r="L25" s="4">
        <v>3.6667342302162072E-2</v>
      </c>
      <c r="M25" s="4">
        <v>2.5092340329517942E-2</v>
      </c>
      <c r="N25" s="4">
        <v>3.8657436716135377E-2</v>
      </c>
      <c r="O25" s="4">
        <v>4.9060323768519681E-2</v>
      </c>
      <c r="P25" s="4">
        <v>3.2817859563690648E-3</v>
      </c>
      <c r="Q25" s="4">
        <v>2.475185018622976E-2</v>
      </c>
      <c r="R25" s="4">
        <v>2.6646618282956881E-2</v>
      </c>
      <c r="S25" s="4">
        <v>2.5665513091163779E-2</v>
      </c>
      <c r="T25" s="4">
        <v>4.7953316520731931E-3</v>
      </c>
      <c r="U25" s="4">
        <v>4.0015949612752184E-2</v>
      </c>
      <c r="V25" s="4">
        <v>9.6229344890756373E-3</v>
      </c>
      <c r="W25" s="4">
        <v>1.4674798343556237E-2</v>
      </c>
      <c r="X25" s="4" t="e">
        <v>#VALUE!</v>
      </c>
      <c r="Y25" s="4">
        <v>6.5351740548223111E-3</v>
      </c>
      <c r="Z25" s="4">
        <v>1.7698975044845387E-2</v>
      </c>
      <c r="AA25" s="4">
        <v>2.2694203841158319E-3</v>
      </c>
      <c r="AB25" s="4">
        <v>6.7898051415394541E-3</v>
      </c>
      <c r="AC25" s="4">
        <f t="shared" si="0"/>
        <v>0.78373548276083205</v>
      </c>
      <c r="AD25" s="4">
        <v>9.5890624982561522E-3</v>
      </c>
      <c r="AE25" s="4">
        <v>1.2906051411091869E-2</v>
      </c>
      <c r="AF25" s="4">
        <v>8.4658279030879417E-3</v>
      </c>
      <c r="AG25" s="4">
        <v>3.0156789265172517E-3</v>
      </c>
      <c r="AH25" s="4">
        <v>1.2018495376552312E-2</v>
      </c>
      <c r="AI25" s="4">
        <v>3.7146457157285137E-3</v>
      </c>
      <c r="AJ25" s="4">
        <v>4.9196107424998112E-3</v>
      </c>
      <c r="AK25" s="4">
        <v>5.478253218755811E-3</v>
      </c>
      <c r="AL25" s="4">
        <v>2.6207736169498478E-3</v>
      </c>
      <c r="AM25" s="4">
        <v>1.3212698878967638E-2</v>
      </c>
      <c r="AN25" s="4">
        <v>6.3051240523519106E-3</v>
      </c>
      <c r="AO25" s="4">
        <v>7.7331777111483719E-3</v>
      </c>
      <c r="AP25" s="4">
        <v>7.5654109455519395E-3</v>
      </c>
      <c r="AQ25" s="4">
        <v>1.1902904264798612E-2</v>
      </c>
      <c r="AR25" s="4">
        <v>1.1426168112588142E-2</v>
      </c>
      <c r="AS25" s="4">
        <v>5.1589447266436449E-3</v>
      </c>
      <c r="AT25" s="4">
        <v>4.7928370725121589E-3</v>
      </c>
      <c r="AU25" s="4">
        <v>3.8592713144744955E-3</v>
      </c>
      <c r="AV25" s="4">
        <v>9.7913838189139478E-3</v>
      </c>
      <c r="AW25" s="4">
        <v>4.2349584126499277E-3</v>
      </c>
      <c r="AX25" s="4">
        <v>2.7210616245508389E-3</v>
      </c>
      <c r="AY25" s="4">
        <v>1.5447539085894663E-3</v>
      </c>
      <c r="AZ25" s="4">
        <v>1.1202044900606235E-3</v>
      </c>
      <c r="BA25" s="4">
        <v>3.5300715270195071E-3</v>
      </c>
      <c r="BB25" s="4">
        <v>1.7142542073128873E-3</v>
      </c>
      <c r="BC25" s="4">
        <v>6.8447595266448603E-3</v>
      </c>
      <c r="BD25" s="4">
        <v>1.634428584679696E-3</v>
      </c>
      <c r="BE25" s="4">
        <v>2.8934200600490103E-3</v>
      </c>
      <c r="BF25" s="4">
        <v>1.8974101766434362E-3</v>
      </c>
      <c r="BG25" s="4">
        <v>0</v>
      </c>
      <c r="BH25" s="4">
        <v>8.0494983400387346E-4</v>
      </c>
      <c r="BI25" s="4">
        <v>9.7697841346496526E-4</v>
      </c>
      <c r="BJ25" s="4">
        <v>7.090512892448023E-4</v>
      </c>
      <c r="BK25" s="4">
        <v>8.6489614819107246E-4</v>
      </c>
      <c r="BL25" s="4">
        <v>2.0680311549050104E-4</v>
      </c>
      <c r="BM25" s="4">
        <v>1.4568074565367553E-3</v>
      </c>
      <c r="BN25" s="4">
        <v>2.3027196857624732E-3</v>
      </c>
      <c r="BO25" s="4">
        <v>1.4710221973480864E-3</v>
      </c>
      <c r="BP25" s="4">
        <v>2.4973629088965638E-3</v>
      </c>
      <c r="BQ25" s="4">
        <v>1.7523776246480692E-3</v>
      </c>
      <c r="BR25" s="4">
        <v>1.1729625279352313E-5</v>
      </c>
      <c r="BS25" s="4">
        <v>2.2874211982093026E-4</v>
      </c>
      <c r="BT25" s="4">
        <v>1.104881534529895E-4</v>
      </c>
      <c r="BU25" s="4">
        <v>4.0557380944265906E-4</v>
      </c>
      <c r="BV25" s="4">
        <v>2.505929471001598E-4</v>
      </c>
      <c r="BW25" s="4">
        <v>1.1423660144888445E-4</v>
      </c>
      <c r="BX25" s="4">
        <v>0</v>
      </c>
      <c r="BY25" s="4">
        <v>1.488570584686711E-3</v>
      </c>
      <c r="BZ25" s="4">
        <v>0</v>
      </c>
      <c r="CA25" s="4">
        <v>2.7905174412989642E-4</v>
      </c>
      <c r="CB25" s="4">
        <v>8.6454597911602021E-5</v>
      </c>
      <c r="CC25" s="4">
        <v>0</v>
      </c>
      <c r="CD25" s="4">
        <v>8.7148172743381415E-4</v>
      </c>
      <c r="CE25" s="4">
        <v>5.6614052639767522E-5</v>
      </c>
      <c r="CF25" s="4">
        <v>1.5674878913605545E-4</v>
      </c>
      <c r="CG25" s="4">
        <v>0</v>
      </c>
      <c r="CH25" s="4">
        <v>0</v>
      </c>
      <c r="CI25" s="4">
        <v>7.6243510718695582E-4</v>
      </c>
      <c r="CJ25" s="4">
        <v>1.8555960188066001E-5</v>
      </c>
      <c r="CK25" s="4">
        <v>1.5276244776590289E-3</v>
      </c>
      <c r="CL25" s="4">
        <v>4.7781389737290683E-4</v>
      </c>
      <c r="CM25" s="4">
        <v>4.4939134064955329E-5</v>
      </c>
      <c r="CN25" s="4">
        <v>0</v>
      </c>
      <c r="CO25" s="4">
        <v>4.1185607809567201E-4</v>
      </c>
      <c r="CP25" s="4">
        <v>2.9749159683955026E-4</v>
      </c>
      <c r="CQ25" s="4">
        <v>5.1539717256199637E-6</v>
      </c>
      <c r="CR25" s="4">
        <v>1.4160241853770339E-4</v>
      </c>
      <c r="CS25" s="4">
        <v>6.4139340718723828E-5</v>
      </c>
      <c r="CT25" s="4">
        <v>0</v>
      </c>
      <c r="CU25" s="4">
        <v>0</v>
      </c>
      <c r="CV25" s="4">
        <v>1.8256112047991639E-5</v>
      </c>
      <c r="CW25" s="4">
        <v>0</v>
      </c>
      <c r="CX25" s="4">
        <v>1.4899128610027483E-4</v>
      </c>
      <c r="CY25" s="4">
        <v>1.7678252283663575E-4</v>
      </c>
      <c r="CZ25" s="4">
        <v>2.3136250171940922E-4</v>
      </c>
      <c r="DA25" s="4">
        <v>0</v>
      </c>
      <c r="DB25" s="4">
        <v>9.4080527860514E-5</v>
      </c>
      <c r="DC25" s="4">
        <v>0</v>
      </c>
      <c r="DD25" s="4">
        <v>1.6490355056218866E-4</v>
      </c>
      <c r="DE25" s="4">
        <v>0</v>
      </c>
      <c r="DF25" s="4">
        <v>7.6266455218405659E-5</v>
      </c>
      <c r="DG25" s="4">
        <v>2.9612808416563247E-4</v>
      </c>
      <c r="DH25" s="4">
        <v>2.1616742599591803E-4</v>
      </c>
      <c r="DI25" s="4">
        <v>0</v>
      </c>
      <c r="DJ25" s="4">
        <v>7.1684249345721952E-6</v>
      </c>
      <c r="DK25" s="4">
        <v>1.0357110236332951E-5</v>
      </c>
      <c r="DL25" s="4">
        <v>3.6955879311705311E-5</v>
      </c>
      <c r="DM25" s="4">
        <v>0</v>
      </c>
      <c r="DN25" s="4">
        <v>1.6661930978095134E-4</v>
      </c>
      <c r="DO25" s="4">
        <v>0</v>
      </c>
      <c r="DP25" s="4">
        <v>0</v>
      </c>
      <c r="DQ25" s="4">
        <v>0</v>
      </c>
      <c r="DR25" s="4">
        <v>0</v>
      </c>
      <c r="DS25" s="4">
        <v>8.0358839879974821E-6</v>
      </c>
      <c r="DT25" s="4">
        <v>3.7439468113441868E-5</v>
      </c>
      <c r="DU25" s="4">
        <v>2.2355883268823606E-5</v>
      </c>
      <c r="DV25" s="4">
        <v>0</v>
      </c>
      <c r="DW25" s="4">
        <v>2.4663259718541321E-5</v>
      </c>
      <c r="DX25" s="4">
        <v>0</v>
      </c>
      <c r="DY25" s="4">
        <v>0</v>
      </c>
      <c r="DZ25" s="4">
        <v>6.5546018598333647E-5</v>
      </c>
      <c r="EA25" s="4">
        <v>0</v>
      </c>
      <c r="EB25" s="4">
        <v>4.3184826240039899E-5</v>
      </c>
      <c r="EC25" s="4">
        <v>0</v>
      </c>
      <c r="ED25" s="4">
        <v>0</v>
      </c>
      <c r="EE25" s="4">
        <v>0</v>
      </c>
      <c r="EF25" s="4">
        <v>0</v>
      </c>
      <c r="EG25" s="4">
        <v>2.8588292646812634E-5</v>
      </c>
      <c r="EH25" s="4">
        <v>2.3190795295497172E-5</v>
      </c>
      <c r="EI25" s="4">
        <v>2.7209083534461358E-5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0</v>
      </c>
      <c r="EP25" s="4">
        <v>0</v>
      </c>
      <c r="EQ25" s="4">
        <v>1.9979026996040162E-5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3.8915625816117414E-6</v>
      </c>
      <c r="EX25" s="4">
        <v>0</v>
      </c>
      <c r="EY25" s="4">
        <v>0</v>
      </c>
      <c r="EZ25" s="4">
        <v>0</v>
      </c>
      <c r="FA25" s="4">
        <v>7.0189625244889393E-5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0</v>
      </c>
      <c r="FU25" s="4">
        <v>0</v>
      </c>
      <c r="FV25" s="4">
        <v>4.1909490617321778E-6</v>
      </c>
      <c r="FW25" s="4">
        <v>0</v>
      </c>
      <c r="FX25" s="4">
        <v>0</v>
      </c>
      <c r="FY25" s="4">
        <v>0</v>
      </c>
      <c r="FZ25" s="4">
        <v>0</v>
      </c>
      <c r="GA25" s="4">
        <v>0</v>
      </c>
      <c r="GB25" s="4">
        <v>0</v>
      </c>
      <c r="GC25" s="4">
        <v>0</v>
      </c>
      <c r="GD25" s="4">
        <v>0</v>
      </c>
      <c r="GE25" s="4">
        <v>0</v>
      </c>
      <c r="GF25" s="4">
        <v>0</v>
      </c>
      <c r="GG25" s="4">
        <v>0</v>
      </c>
      <c r="GH25" s="4">
        <v>0</v>
      </c>
      <c r="GI25" s="4">
        <v>0</v>
      </c>
      <c r="GJ25" s="4">
        <v>0</v>
      </c>
      <c r="GK25" s="4">
        <v>0</v>
      </c>
      <c r="GL25" s="4">
        <v>0</v>
      </c>
      <c r="GM25" s="4">
        <v>0</v>
      </c>
      <c r="GN25" s="4">
        <v>0</v>
      </c>
      <c r="GO25" s="4">
        <v>0</v>
      </c>
      <c r="GP25" s="4">
        <v>0</v>
      </c>
      <c r="GQ25" s="4">
        <v>0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0</v>
      </c>
    </row>
    <row r="26" spans="1:205" x14ac:dyDescent="0.25">
      <c r="A26" t="s">
        <v>237</v>
      </c>
      <c r="B26" s="11">
        <f t="shared" ref="B26:AB26" si="1">+_xlfn.AGGREGATE(1,6,B2:B25)</f>
        <v>9.0690497983785021E-2</v>
      </c>
      <c r="C26" s="11">
        <f t="shared" si="1"/>
        <v>8.6000127058847353E-2</v>
      </c>
      <c r="D26" s="11">
        <f t="shared" si="1"/>
        <v>6.6309433689601807E-2</v>
      </c>
      <c r="E26" s="11">
        <f t="shared" si="1"/>
        <v>4.8940754024316274E-2</v>
      </c>
      <c r="F26" s="11">
        <f t="shared" si="1"/>
        <v>4.8667983419478832E-2</v>
      </c>
      <c r="G26" s="11">
        <f t="shared" si="1"/>
        <v>3.6247451812824065E-2</v>
      </c>
      <c r="H26" s="11">
        <f t="shared" si="1"/>
        <v>3.6054629807252533E-2</v>
      </c>
      <c r="I26" s="11">
        <f t="shared" si="1"/>
        <v>3.0264991392564111E-2</v>
      </c>
      <c r="J26" s="11">
        <f t="shared" si="1"/>
        <v>2.9776126989344055E-2</v>
      </c>
      <c r="K26" s="11">
        <f t="shared" si="1"/>
        <v>2.9237318683958794E-2</v>
      </c>
      <c r="L26" s="11">
        <f t="shared" si="1"/>
        <v>2.6620360590217457E-2</v>
      </c>
      <c r="M26" s="11">
        <f t="shared" si="1"/>
        <v>2.6387867729876776E-2</v>
      </c>
      <c r="N26" s="11">
        <f t="shared" si="1"/>
        <v>2.628622215303229E-2</v>
      </c>
      <c r="O26" s="11">
        <f t="shared" si="1"/>
        <v>2.6135338242534934E-2</v>
      </c>
      <c r="P26" s="11">
        <f t="shared" si="1"/>
        <v>2.0865858426800183E-2</v>
      </c>
      <c r="Q26" s="11">
        <f t="shared" si="1"/>
        <v>1.8285572404326923E-2</v>
      </c>
      <c r="R26" s="11">
        <f t="shared" si="1"/>
        <v>1.7315796714178548E-2</v>
      </c>
      <c r="S26" s="11">
        <f t="shared" si="1"/>
        <v>1.6169449268486662E-2</v>
      </c>
      <c r="T26" s="11">
        <f t="shared" si="1"/>
        <v>1.5525192764301692E-2</v>
      </c>
      <c r="U26" s="11">
        <f t="shared" si="1"/>
        <v>1.5409359685047206E-2</v>
      </c>
      <c r="V26" s="11">
        <f t="shared" si="1"/>
        <v>1.528904649228678E-2</v>
      </c>
      <c r="W26" s="11">
        <f t="shared" si="1"/>
        <v>1.4946458947990807E-2</v>
      </c>
      <c r="X26" s="11">
        <f t="shared" si="1"/>
        <v>1.4329547215490937E-2</v>
      </c>
      <c r="Y26" s="11">
        <f t="shared" si="1"/>
        <v>1.3792911443338178E-2</v>
      </c>
      <c r="Z26" s="11">
        <f t="shared" si="1"/>
        <v>1.1550433212190825E-2</v>
      </c>
      <c r="AA26" s="11">
        <f t="shared" si="1"/>
        <v>1.0799124770074787E-2</v>
      </c>
      <c r="AB26" s="11">
        <f t="shared" si="1"/>
        <v>1.0484013490285446E-2</v>
      </c>
      <c r="AC26" s="4">
        <f t="shared" si="0"/>
        <v>0.80238186841243353</v>
      </c>
      <c r="AD26" s="11">
        <f t="shared" ref="AD26:BI26" si="2">+_xlfn.AGGREGATE(1,6,AD2:AD25)</f>
        <v>1.0273609350634502E-2</v>
      </c>
      <c r="AE26" s="11">
        <f t="shared" si="2"/>
        <v>1.0269008713495538E-2</v>
      </c>
      <c r="AF26" s="11">
        <f t="shared" si="2"/>
        <v>1.0060497739542757E-2</v>
      </c>
      <c r="AG26" s="11">
        <f t="shared" si="2"/>
        <v>9.8765638071800065E-3</v>
      </c>
      <c r="AH26" s="11">
        <f t="shared" si="2"/>
        <v>9.62288664459497E-3</v>
      </c>
      <c r="AI26" s="11">
        <f t="shared" si="2"/>
        <v>8.3773051216310072E-3</v>
      </c>
      <c r="AJ26" s="11">
        <f t="shared" si="2"/>
        <v>7.7933025803405146E-3</v>
      </c>
      <c r="AK26" s="11">
        <f t="shared" si="2"/>
        <v>7.4571533606100915E-3</v>
      </c>
      <c r="AL26" s="11">
        <f t="shared" si="2"/>
        <v>6.8971572681318415E-3</v>
      </c>
      <c r="AM26" s="11">
        <f t="shared" si="2"/>
        <v>6.4230659554272845E-3</v>
      </c>
      <c r="AN26" s="11">
        <f t="shared" si="2"/>
        <v>6.0568739121624289E-3</v>
      </c>
      <c r="AO26" s="11">
        <f t="shared" si="2"/>
        <v>5.7835524103904646E-3</v>
      </c>
      <c r="AP26" s="11">
        <f t="shared" si="2"/>
        <v>5.7068158934602516E-3</v>
      </c>
      <c r="AQ26" s="11">
        <f t="shared" si="2"/>
        <v>5.6320399219443899E-3</v>
      </c>
      <c r="AR26" s="11">
        <f t="shared" si="2"/>
        <v>5.0787242458410608E-3</v>
      </c>
      <c r="AS26" s="11">
        <f t="shared" si="2"/>
        <v>4.7866010298862798E-3</v>
      </c>
      <c r="AT26" s="11">
        <f t="shared" si="2"/>
        <v>4.1494395549705586E-3</v>
      </c>
      <c r="AU26" s="11">
        <f t="shared" si="2"/>
        <v>4.146896008055961E-3</v>
      </c>
      <c r="AV26" s="11">
        <f t="shared" si="2"/>
        <v>4.0151927735594759E-3</v>
      </c>
      <c r="AW26" s="11">
        <f t="shared" si="2"/>
        <v>3.4263640877509279E-3</v>
      </c>
      <c r="AX26" s="11">
        <f t="shared" si="2"/>
        <v>3.1353192217005773E-3</v>
      </c>
      <c r="AY26" s="11">
        <f t="shared" si="2"/>
        <v>3.0349294339624602E-3</v>
      </c>
      <c r="AZ26" s="11">
        <f t="shared" si="2"/>
        <v>2.7428877073074755E-3</v>
      </c>
      <c r="BA26" s="11">
        <f t="shared" si="2"/>
        <v>2.5991274970627821E-3</v>
      </c>
      <c r="BB26" s="11">
        <f t="shared" si="2"/>
        <v>2.4617186605544786E-3</v>
      </c>
      <c r="BC26" s="11">
        <f t="shared" si="2"/>
        <v>2.3331173470937296E-3</v>
      </c>
      <c r="BD26" s="11">
        <f t="shared" si="2"/>
        <v>2.309060138962872E-3</v>
      </c>
      <c r="BE26" s="11">
        <f t="shared" si="2"/>
        <v>2.2637875000283167E-3</v>
      </c>
      <c r="BF26" s="11">
        <f t="shared" si="2"/>
        <v>2.2479988827716342E-3</v>
      </c>
      <c r="BG26" s="11">
        <f t="shared" si="2"/>
        <v>2.1652206746984736E-3</v>
      </c>
      <c r="BH26" s="11">
        <f t="shared" si="2"/>
        <v>2.1261450649696818E-3</v>
      </c>
      <c r="BI26" s="11">
        <f t="shared" si="2"/>
        <v>2.0219344916065055E-3</v>
      </c>
      <c r="BJ26" s="11">
        <f t="shared" ref="BJ26:CO26" si="3">+_xlfn.AGGREGATE(1,6,BJ2:BJ25)</f>
        <v>1.9001277356765847E-3</v>
      </c>
      <c r="BK26" s="11">
        <f t="shared" si="3"/>
        <v>1.8994314926742393E-3</v>
      </c>
      <c r="BL26" s="11">
        <f t="shared" si="3"/>
        <v>1.5818065200985129E-3</v>
      </c>
      <c r="BM26" s="11">
        <f t="shared" si="3"/>
        <v>1.5817006907753407E-3</v>
      </c>
      <c r="BN26" s="11">
        <f t="shared" si="3"/>
        <v>1.4240773971074131E-3</v>
      </c>
      <c r="BO26" s="11">
        <f t="shared" si="3"/>
        <v>1.4179142968474539E-3</v>
      </c>
      <c r="BP26" s="11">
        <f t="shared" si="3"/>
        <v>1.3246818358387689E-3</v>
      </c>
      <c r="BQ26" s="11">
        <f t="shared" si="3"/>
        <v>1.1568669593959716E-3</v>
      </c>
      <c r="BR26" s="11">
        <f t="shared" si="3"/>
        <v>1.1548225149005239E-3</v>
      </c>
      <c r="BS26" s="11">
        <f t="shared" si="3"/>
        <v>1.039648489534789E-3</v>
      </c>
      <c r="BT26" s="11">
        <f t="shared" si="3"/>
        <v>8.3589620061899031E-4</v>
      </c>
      <c r="BU26" s="11">
        <f t="shared" si="3"/>
        <v>8.1635834416509583E-4</v>
      </c>
      <c r="BV26" s="11">
        <f t="shared" si="3"/>
        <v>8.0031804399629354E-4</v>
      </c>
      <c r="BW26" s="11">
        <f t="shared" si="3"/>
        <v>7.4631937540048994E-4</v>
      </c>
      <c r="BX26" s="11">
        <f t="shared" si="3"/>
        <v>7.3681388037847011E-4</v>
      </c>
      <c r="BY26" s="11">
        <f t="shared" si="3"/>
        <v>7.0590484794593345E-4</v>
      </c>
      <c r="BZ26" s="11">
        <f t="shared" si="3"/>
        <v>6.84104039053807E-4</v>
      </c>
      <c r="CA26" s="11">
        <f t="shared" si="3"/>
        <v>6.6945964646833911E-4</v>
      </c>
      <c r="CB26" s="11">
        <f t="shared" si="3"/>
        <v>5.9565288053354799E-4</v>
      </c>
      <c r="CC26" s="11">
        <f t="shared" si="3"/>
        <v>5.9031129638444861E-4</v>
      </c>
      <c r="CD26" s="11">
        <f t="shared" si="3"/>
        <v>5.1535642949135602E-4</v>
      </c>
      <c r="CE26" s="11">
        <f t="shared" si="3"/>
        <v>4.4771645688457105E-4</v>
      </c>
      <c r="CF26" s="11">
        <f t="shared" si="3"/>
        <v>4.3756865980477499E-4</v>
      </c>
      <c r="CG26" s="11">
        <f t="shared" si="3"/>
        <v>4.3428782391311221E-4</v>
      </c>
      <c r="CH26" s="11">
        <f t="shared" si="3"/>
        <v>3.7792309448869682E-4</v>
      </c>
      <c r="CI26" s="11">
        <f t="shared" si="3"/>
        <v>3.7328537362639312E-4</v>
      </c>
      <c r="CJ26" s="11">
        <f t="shared" si="3"/>
        <v>3.4372343417186539E-4</v>
      </c>
      <c r="CK26" s="11">
        <f t="shared" si="3"/>
        <v>3.3733372960564667E-4</v>
      </c>
      <c r="CL26" s="11">
        <f t="shared" si="3"/>
        <v>3.3277875946143048E-4</v>
      </c>
      <c r="CM26" s="11">
        <f t="shared" si="3"/>
        <v>3.2788861004403951E-4</v>
      </c>
      <c r="CN26" s="11">
        <f t="shared" si="3"/>
        <v>3.2420157741907385E-4</v>
      </c>
      <c r="CO26" s="11">
        <f t="shared" si="3"/>
        <v>3.1341098292035326E-4</v>
      </c>
      <c r="CP26" s="11">
        <f t="shared" ref="CP26:DU26" si="4">+_xlfn.AGGREGATE(1,6,CP2:CP25)</f>
        <v>3.046953338461358E-4</v>
      </c>
      <c r="CQ26" s="11">
        <f t="shared" si="4"/>
        <v>2.9316414947031904E-4</v>
      </c>
      <c r="CR26" s="11">
        <f t="shared" si="4"/>
        <v>2.5577976842436985E-4</v>
      </c>
      <c r="CS26" s="11">
        <f t="shared" si="4"/>
        <v>2.5176479886458161E-4</v>
      </c>
      <c r="CT26" s="11">
        <f t="shared" si="4"/>
        <v>2.2461868986113742E-4</v>
      </c>
      <c r="CU26" s="11">
        <f t="shared" si="4"/>
        <v>2.1947673061216422E-4</v>
      </c>
      <c r="CV26" s="11">
        <f t="shared" si="4"/>
        <v>2.1345235807233257E-4</v>
      </c>
      <c r="CW26" s="11">
        <f t="shared" si="4"/>
        <v>2.0460529954117429E-4</v>
      </c>
      <c r="CX26" s="11">
        <f t="shared" si="4"/>
        <v>1.9711936038914501E-4</v>
      </c>
      <c r="CY26" s="11">
        <f t="shared" si="4"/>
        <v>1.9037335788780303E-4</v>
      </c>
      <c r="CZ26" s="11">
        <f t="shared" si="4"/>
        <v>1.8833118013590879E-4</v>
      </c>
      <c r="DA26" s="11">
        <f t="shared" si="4"/>
        <v>1.8220576493017111E-4</v>
      </c>
      <c r="DB26" s="11">
        <f t="shared" si="4"/>
        <v>1.7384865279049475E-4</v>
      </c>
      <c r="DC26" s="11">
        <f t="shared" si="4"/>
        <v>1.6255581051692958E-4</v>
      </c>
      <c r="DD26" s="11">
        <f t="shared" si="4"/>
        <v>1.5957454655151872E-4</v>
      </c>
      <c r="DE26" s="11">
        <f t="shared" si="4"/>
        <v>1.5954160582257889E-4</v>
      </c>
      <c r="DF26" s="11">
        <f t="shared" si="4"/>
        <v>1.4203012158121406E-4</v>
      </c>
      <c r="DG26" s="11">
        <f t="shared" si="4"/>
        <v>1.2070130022813934E-4</v>
      </c>
      <c r="DH26" s="11">
        <f t="shared" si="4"/>
        <v>1.1674888379909217E-4</v>
      </c>
      <c r="DI26" s="11">
        <f t="shared" si="4"/>
        <v>1.0884487758367084E-4</v>
      </c>
      <c r="DJ26" s="11">
        <f t="shared" si="4"/>
        <v>1.059323241353588E-4</v>
      </c>
      <c r="DK26" s="11">
        <f t="shared" si="4"/>
        <v>9.0317129168430546E-5</v>
      </c>
      <c r="DL26" s="11">
        <f t="shared" si="4"/>
        <v>8.7076786417718209E-5</v>
      </c>
      <c r="DM26" s="11">
        <f t="shared" si="4"/>
        <v>8.5236889612280782E-5</v>
      </c>
      <c r="DN26" s="11">
        <f t="shared" si="4"/>
        <v>8.3303566699208961E-5</v>
      </c>
      <c r="DO26" s="11">
        <f t="shared" si="4"/>
        <v>7.0253785767211138E-5</v>
      </c>
      <c r="DP26" s="11">
        <f t="shared" si="4"/>
        <v>6.5622073139259449E-5</v>
      </c>
      <c r="DQ26" s="11">
        <f t="shared" si="4"/>
        <v>6.0437430444646104E-5</v>
      </c>
      <c r="DR26" s="11">
        <f t="shared" si="4"/>
        <v>6.0219020052339537E-5</v>
      </c>
      <c r="DS26" s="11">
        <f t="shared" si="4"/>
        <v>5.4788844582679399E-5</v>
      </c>
      <c r="DT26" s="11">
        <f t="shared" si="4"/>
        <v>5.0862053359068949E-5</v>
      </c>
      <c r="DU26" s="11">
        <f t="shared" si="4"/>
        <v>5.0092684372180712E-5</v>
      </c>
      <c r="DV26" s="11">
        <f t="shared" ref="DV26:FA26" si="5">+_xlfn.AGGREGATE(1,6,DV2:DV25)</f>
        <v>4.8452581049507184E-5</v>
      </c>
      <c r="DW26" s="11">
        <f t="shared" si="5"/>
        <v>4.1192634864047348E-5</v>
      </c>
      <c r="DX26" s="11">
        <f t="shared" si="5"/>
        <v>3.9294889100723167E-5</v>
      </c>
      <c r="DY26" s="11">
        <f t="shared" si="5"/>
        <v>3.8110862285835568E-5</v>
      </c>
      <c r="DZ26" s="11">
        <f t="shared" si="5"/>
        <v>3.7887310619647277E-5</v>
      </c>
      <c r="EA26" s="11">
        <f t="shared" si="5"/>
        <v>3.5439296174170811E-5</v>
      </c>
      <c r="EB26" s="11">
        <f t="shared" si="5"/>
        <v>3.4113669121957932E-5</v>
      </c>
      <c r="EC26" s="11">
        <f t="shared" si="5"/>
        <v>3.3512588338673529E-5</v>
      </c>
      <c r="ED26" s="11">
        <f t="shared" si="5"/>
        <v>3.1970949134526196E-5</v>
      </c>
      <c r="EE26" s="11">
        <f t="shared" si="5"/>
        <v>2.8752982970978931E-5</v>
      </c>
      <c r="EF26" s="11">
        <f t="shared" si="5"/>
        <v>2.7853681125123557E-5</v>
      </c>
      <c r="EG26" s="11">
        <f t="shared" si="5"/>
        <v>2.7664378203874605E-5</v>
      </c>
      <c r="EH26" s="11">
        <f t="shared" si="5"/>
        <v>2.637353010154568E-5</v>
      </c>
      <c r="EI26" s="11">
        <f t="shared" si="5"/>
        <v>2.5816083739500002E-5</v>
      </c>
      <c r="EJ26" s="11">
        <f t="shared" si="5"/>
        <v>2.5113014358191046E-5</v>
      </c>
      <c r="EK26" s="11">
        <f t="shared" si="5"/>
        <v>2.224266303389184E-5</v>
      </c>
      <c r="EL26" s="11">
        <f t="shared" si="5"/>
        <v>1.8556145242032658E-5</v>
      </c>
      <c r="EM26" s="11">
        <f t="shared" si="5"/>
        <v>1.8313750716815581E-5</v>
      </c>
      <c r="EN26" s="11">
        <f t="shared" si="5"/>
        <v>1.7385926576048578E-5</v>
      </c>
      <c r="EO26" s="11">
        <f t="shared" si="5"/>
        <v>1.6456746912651851E-5</v>
      </c>
      <c r="EP26" s="11">
        <f t="shared" si="5"/>
        <v>1.5823571429944694E-5</v>
      </c>
      <c r="EQ26" s="11">
        <f t="shared" si="5"/>
        <v>1.5496013879835966E-5</v>
      </c>
      <c r="ER26" s="11">
        <f t="shared" si="5"/>
        <v>1.4792242010440139E-5</v>
      </c>
      <c r="ES26" s="11">
        <f t="shared" si="5"/>
        <v>1.3852228500611736E-5</v>
      </c>
      <c r="ET26" s="11">
        <f t="shared" si="5"/>
        <v>1.3098964436984766E-5</v>
      </c>
      <c r="EU26" s="11">
        <f t="shared" si="5"/>
        <v>1.2758641761552422E-5</v>
      </c>
      <c r="EV26" s="11">
        <f t="shared" si="5"/>
        <v>1.2137058155266414E-5</v>
      </c>
      <c r="EW26" s="11">
        <f t="shared" si="5"/>
        <v>1.1912492798766391E-5</v>
      </c>
      <c r="EX26" s="11">
        <f t="shared" si="5"/>
        <v>1.1547779227676223E-5</v>
      </c>
      <c r="EY26" s="11">
        <f t="shared" si="5"/>
        <v>1.0601923764617281E-5</v>
      </c>
      <c r="EZ26" s="11">
        <f t="shared" si="5"/>
        <v>1.0089450812558093E-5</v>
      </c>
      <c r="FA26" s="11">
        <f t="shared" si="5"/>
        <v>9.8349412695822692E-6</v>
      </c>
      <c r="FB26" s="11">
        <f t="shared" ref="FB26:GG26" si="6">+_xlfn.AGGREGATE(1,6,FB2:FB25)</f>
        <v>9.7472759054910724E-6</v>
      </c>
      <c r="FC26" s="11">
        <f t="shared" si="6"/>
        <v>9.1337063559020263E-6</v>
      </c>
      <c r="FD26" s="11">
        <f t="shared" si="6"/>
        <v>8.21256797859765E-6</v>
      </c>
      <c r="FE26" s="11">
        <f t="shared" si="6"/>
        <v>7.7817243723336906E-6</v>
      </c>
      <c r="FF26" s="11">
        <f t="shared" si="6"/>
        <v>7.5668317267705537E-6</v>
      </c>
      <c r="FG26" s="11">
        <f t="shared" si="6"/>
        <v>7.3091490254499637E-6</v>
      </c>
      <c r="FH26" s="11">
        <f t="shared" si="6"/>
        <v>5.6088465476866548E-6</v>
      </c>
      <c r="FI26" s="11">
        <f t="shared" si="6"/>
        <v>4.9643805333375721E-6</v>
      </c>
      <c r="FJ26" s="11">
        <f t="shared" si="6"/>
        <v>4.746189828938119E-6</v>
      </c>
      <c r="FK26" s="11">
        <f t="shared" si="6"/>
        <v>4.596106997106515E-6</v>
      </c>
      <c r="FL26" s="11">
        <f t="shared" si="6"/>
        <v>4.2476455653208211E-6</v>
      </c>
      <c r="FM26" s="11">
        <f t="shared" si="6"/>
        <v>4.0956246668746722E-6</v>
      </c>
      <c r="FN26" s="11">
        <f t="shared" si="6"/>
        <v>4.0546237825954466E-6</v>
      </c>
      <c r="FO26" s="11">
        <f t="shared" si="6"/>
        <v>3.6009845047961204E-6</v>
      </c>
      <c r="FP26" s="11">
        <f t="shared" si="6"/>
        <v>3.0154999477134716E-6</v>
      </c>
      <c r="FQ26" s="11">
        <f t="shared" si="6"/>
        <v>2.9533655344837398E-6</v>
      </c>
      <c r="FR26" s="11">
        <f t="shared" si="6"/>
        <v>2.1681072873671141E-6</v>
      </c>
      <c r="FS26" s="11">
        <f t="shared" si="6"/>
        <v>1.8555632754936141E-6</v>
      </c>
      <c r="FT26" s="11">
        <f t="shared" si="6"/>
        <v>1.8138113422002508E-6</v>
      </c>
      <c r="FU26" s="11">
        <f t="shared" si="6"/>
        <v>1.6849425836476886E-6</v>
      </c>
      <c r="FV26" s="11">
        <f t="shared" si="6"/>
        <v>1.4584334529011246E-6</v>
      </c>
      <c r="FW26" s="11">
        <f t="shared" si="6"/>
        <v>1.3767508542573457E-6</v>
      </c>
      <c r="FX26" s="11">
        <f t="shared" si="6"/>
        <v>1.1854258001962174E-6</v>
      </c>
      <c r="FY26" s="11">
        <f t="shared" si="6"/>
        <v>8.0456642566304327E-7</v>
      </c>
      <c r="FZ26" s="11">
        <f t="shared" si="6"/>
        <v>7.8891315090872101E-7</v>
      </c>
      <c r="GA26" s="11">
        <f t="shared" si="6"/>
        <v>6.9810464201247123E-7</v>
      </c>
      <c r="GB26" s="11">
        <f t="shared" si="6"/>
        <v>6.6871516015542619E-7</v>
      </c>
      <c r="GC26" s="11">
        <f t="shared" si="6"/>
        <v>6.5107031856255609E-7</v>
      </c>
      <c r="GD26" s="11">
        <f t="shared" si="6"/>
        <v>4.7485933887491535E-7</v>
      </c>
      <c r="GE26" s="11">
        <f t="shared" si="6"/>
        <v>3.9081223738939693E-7</v>
      </c>
      <c r="GF26" s="11">
        <f t="shared" si="6"/>
        <v>3.5972707205067652E-7</v>
      </c>
      <c r="GG26" s="11">
        <f t="shared" si="6"/>
        <v>3.4634981361413148E-7</v>
      </c>
      <c r="GH26" s="11">
        <f t="shared" ref="GH26:HM26" si="7">+_xlfn.AGGREGATE(1,6,GH2:GH25)</f>
        <v>2.3051584807082739E-7</v>
      </c>
      <c r="GI26" s="11">
        <f t="shared" si="7"/>
        <v>1.9843296793722359E-7</v>
      </c>
      <c r="GJ26" s="11">
        <f t="shared" si="7"/>
        <v>1.5106012928049318E-7</v>
      </c>
      <c r="GK26" s="11">
        <f t="shared" si="7"/>
        <v>8.51008671406934E-8</v>
      </c>
      <c r="GL26" s="11">
        <f t="shared" si="7"/>
        <v>7.7111411261546996E-8</v>
      </c>
      <c r="GM26" s="11">
        <f t="shared" si="7"/>
        <v>5.2987881695539513E-8</v>
      </c>
      <c r="GN26" s="11">
        <f t="shared" si="7"/>
        <v>3.9691983322088712E-8</v>
      </c>
      <c r="GO26" s="11">
        <f t="shared" si="7"/>
        <v>3.7816159107652998E-8</v>
      </c>
      <c r="GP26" s="11">
        <f t="shared" si="7"/>
        <v>3.7164024843495555E-8</v>
      </c>
      <c r="GQ26" s="11">
        <f t="shared" si="7"/>
        <v>3.3016675732172821E-8</v>
      </c>
      <c r="GR26" s="11">
        <f t="shared" si="7"/>
        <v>2.6098055126801597E-8</v>
      </c>
      <c r="GS26" s="11">
        <f t="shared" si="7"/>
        <v>2.1274387048085445E-8</v>
      </c>
      <c r="GT26" s="11">
        <f t="shared" si="7"/>
        <v>1.0581131786074032E-8</v>
      </c>
      <c r="GU26" s="11">
        <f t="shared" si="7"/>
        <v>4.5146911752002032E-9</v>
      </c>
      <c r="GV26" s="11">
        <f t="shared" si="7"/>
        <v>3.8022325754954258E-9</v>
      </c>
      <c r="GW26" s="11">
        <f t="shared" si="7"/>
        <v>1.9758802134074968E-9</v>
      </c>
    </row>
    <row r="31" spans="1:205" x14ac:dyDescent="0.25">
      <c r="B31" s="11"/>
    </row>
  </sheetData>
  <sortState xmlns:xlrd2="http://schemas.microsoft.com/office/spreadsheetml/2017/richdata2" columnSort="1" ref="B1:GW26">
    <sortCondition descending="1" ref="B26:GW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baseColWidth="10" defaultColWidth="12.85546875" defaultRowHeight="15" x14ac:dyDescent="0.25"/>
  <cols>
    <col min="1" max="1" width="12.85546875" style="5"/>
  </cols>
  <sheetData>
    <row r="1" spans="1:32" s="2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27</v>
      </c>
      <c r="Z1" s="2" t="s">
        <v>28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35</v>
      </c>
      <c r="AF1" s="2" t="s">
        <v>37</v>
      </c>
    </row>
    <row r="2" spans="1:32" s="1" customFormat="1" x14ac:dyDescent="0.25">
      <c r="A2" s="5" t="s">
        <v>38</v>
      </c>
      <c r="B2" t="s">
        <v>39</v>
      </c>
      <c r="C2">
        <v>14741188821.190001</v>
      </c>
      <c r="D2">
        <v>241293764.90000001</v>
      </c>
      <c r="E2">
        <v>154664287.53</v>
      </c>
      <c r="F2">
        <v>73594023.359999895</v>
      </c>
      <c r="G2">
        <v>1378371927.0699899</v>
      </c>
      <c r="H2">
        <v>100532477.45</v>
      </c>
      <c r="I2">
        <v>640170845.09000003</v>
      </c>
      <c r="J2">
        <v>382782576.19</v>
      </c>
      <c r="K2">
        <v>203577534.55000001</v>
      </c>
      <c r="L2">
        <v>139741442.59</v>
      </c>
      <c r="M2">
        <v>534057946.62</v>
      </c>
      <c r="N2">
        <v>88478591.689999893</v>
      </c>
      <c r="O2">
        <v>428626094.85000002</v>
      </c>
      <c r="P2">
        <v>148030868.78</v>
      </c>
      <c r="Q2">
        <v>1084870374.1900001</v>
      </c>
      <c r="R2">
        <v>141397759.25999901</v>
      </c>
      <c r="S2">
        <v>1719881049.1300001</v>
      </c>
      <c r="T2">
        <v>288461343.38</v>
      </c>
      <c r="U2">
        <v>433688184.08999902</v>
      </c>
      <c r="V2">
        <v>79232977.609999895</v>
      </c>
      <c r="W2">
        <v>1173600102.6400001</v>
      </c>
      <c r="X2">
        <v>278851389.76999903</v>
      </c>
      <c r="Y2">
        <v>8959794.4700000007</v>
      </c>
      <c r="Z2">
        <v>360662434.05000001</v>
      </c>
      <c r="AA2">
        <v>341340095.85000002</v>
      </c>
      <c r="AB2">
        <v>408322866.80000001</v>
      </c>
      <c r="AC2">
        <v>286674369.79000002</v>
      </c>
      <c r="AD2">
        <v>122103870.33</v>
      </c>
      <c r="AE2">
        <v>121663035.8</v>
      </c>
    </row>
    <row r="3" spans="1:32" s="1" customFormat="1" ht="12.6" customHeight="1" x14ac:dyDescent="0.25">
      <c r="A3" s="5" t="s">
        <v>40</v>
      </c>
      <c r="B3" t="s">
        <v>39</v>
      </c>
      <c r="C3">
        <v>11632871228.190001</v>
      </c>
      <c r="D3">
        <v>225556162.919999</v>
      </c>
      <c r="E3">
        <v>351236303.83999902</v>
      </c>
      <c r="F3">
        <v>57849718.960000001</v>
      </c>
      <c r="G3">
        <v>1325912405.27</v>
      </c>
      <c r="H3">
        <v>144700957.96000001</v>
      </c>
      <c r="I3">
        <v>604213713.14999902</v>
      </c>
      <c r="J3">
        <v>155417927.44</v>
      </c>
      <c r="K3">
        <v>151947749.61000001</v>
      </c>
      <c r="L3">
        <v>191672286.19</v>
      </c>
      <c r="M3">
        <v>477677868.27999902</v>
      </c>
      <c r="N3">
        <v>98773545.109999895</v>
      </c>
      <c r="O3">
        <v>201942002.889999</v>
      </c>
      <c r="P3">
        <v>175278859.59</v>
      </c>
      <c r="Q3">
        <v>989758927.40999901</v>
      </c>
      <c r="R3">
        <v>153640090.19</v>
      </c>
      <c r="S3">
        <v>833671982.10000002</v>
      </c>
      <c r="T3">
        <v>483733842.08999902</v>
      </c>
      <c r="U3">
        <v>456934830.27999902</v>
      </c>
      <c r="V3">
        <v>75585884.840000004</v>
      </c>
      <c r="W3">
        <v>707072082.64999902</v>
      </c>
      <c r="X3">
        <v>203125915.33000001</v>
      </c>
      <c r="Y3">
        <v>247120.84</v>
      </c>
      <c r="Z3">
        <v>224123568.50999901</v>
      </c>
      <c r="AA3">
        <v>194763175.18000001</v>
      </c>
      <c r="AB3">
        <v>380296259.63</v>
      </c>
      <c r="AC3">
        <v>68367397.349999905</v>
      </c>
      <c r="AD3">
        <v>68444037.650000006</v>
      </c>
      <c r="AE3">
        <v>110656862.29000001</v>
      </c>
    </row>
    <row r="4" spans="1:32" s="1" customFormat="1" x14ac:dyDescent="0.25">
      <c r="A4" s="5" t="s">
        <v>41</v>
      </c>
      <c r="B4" t="s">
        <v>39</v>
      </c>
      <c r="C4">
        <v>19196644087.98</v>
      </c>
      <c r="D4">
        <v>399033626.87</v>
      </c>
      <c r="E4">
        <v>200019078.80000001</v>
      </c>
      <c r="F4">
        <v>169753917.03999901</v>
      </c>
      <c r="G4">
        <v>1550733126.9400001</v>
      </c>
      <c r="H4">
        <v>201210940.75</v>
      </c>
      <c r="I4">
        <v>732695075.26999903</v>
      </c>
      <c r="J4">
        <v>334586512.5</v>
      </c>
      <c r="K4">
        <v>247573861.94</v>
      </c>
      <c r="L4">
        <v>208455831.34999901</v>
      </c>
      <c r="M4">
        <v>548575522.28999901</v>
      </c>
      <c r="N4">
        <v>85617159.489999905</v>
      </c>
      <c r="O4">
        <v>274362733.12</v>
      </c>
      <c r="P4">
        <v>275136898.86000001</v>
      </c>
      <c r="Q4">
        <v>1423096991.1300001</v>
      </c>
      <c r="R4">
        <v>298400375.93000001</v>
      </c>
      <c r="S4">
        <v>1894903728.51</v>
      </c>
      <c r="T4">
        <v>835796416.549999</v>
      </c>
      <c r="U4">
        <v>504039371.88</v>
      </c>
      <c r="V4">
        <v>99287848.409999907</v>
      </c>
      <c r="W4">
        <v>1082515554.76</v>
      </c>
      <c r="X4">
        <v>373371608.80000001</v>
      </c>
      <c r="Y4">
        <v>73289537.909999907</v>
      </c>
      <c r="Z4">
        <v>592370487.67999899</v>
      </c>
      <c r="AA4">
        <v>434004282.29000002</v>
      </c>
      <c r="AB4">
        <v>1508322819.72</v>
      </c>
      <c r="AC4">
        <v>457875574.48000002</v>
      </c>
      <c r="AD4">
        <v>125961547.91</v>
      </c>
      <c r="AE4">
        <v>141540299.19</v>
      </c>
      <c r="AF4">
        <v>240175397.19</v>
      </c>
    </row>
    <row r="5" spans="1:32" s="1" customFormat="1" x14ac:dyDescent="0.25">
      <c r="A5" s="5" t="s">
        <v>42</v>
      </c>
      <c r="B5" t="s">
        <v>39</v>
      </c>
      <c r="C5">
        <v>17920340707</v>
      </c>
      <c r="D5">
        <v>453526780</v>
      </c>
      <c r="E5">
        <v>407588137</v>
      </c>
      <c r="F5">
        <v>231934443</v>
      </c>
      <c r="G5">
        <v>1221730592</v>
      </c>
      <c r="H5">
        <v>202009456</v>
      </c>
      <c r="I5">
        <v>709739399</v>
      </c>
      <c r="J5">
        <v>229402685</v>
      </c>
      <c r="K5">
        <v>201363760</v>
      </c>
      <c r="L5">
        <v>89876726</v>
      </c>
      <c r="M5">
        <v>467780999</v>
      </c>
      <c r="N5">
        <v>74575686</v>
      </c>
      <c r="O5">
        <v>257853432</v>
      </c>
      <c r="P5">
        <v>288255857</v>
      </c>
      <c r="Q5">
        <v>1388752951</v>
      </c>
      <c r="R5">
        <v>203721025</v>
      </c>
      <c r="S5">
        <v>1951591549</v>
      </c>
      <c r="T5">
        <v>866520279</v>
      </c>
      <c r="U5">
        <v>476597071</v>
      </c>
      <c r="V5">
        <v>158587342</v>
      </c>
      <c r="W5">
        <v>1216589211</v>
      </c>
      <c r="X5">
        <v>387919571</v>
      </c>
      <c r="Y5">
        <v>120765729</v>
      </c>
      <c r="Z5">
        <v>636892949</v>
      </c>
      <c r="AA5">
        <v>307379726</v>
      </c>
      <c r="AB5">
        <v>1220058318</v>
      </c>
      <c r="AC5">
        <v>354585332</v>
      </c>
      <c r="AD5">
        <v>219167162</v>
      </c>
      <c r="AE5">
        <v>102204265</v>
      </c>
      <c r="AF5">
        <v>227645680</v>
      </c>
    </row>
    <row r="6" spans="1:32" s="1" customFormat="1" x14ac:dyDescent="0.25">
      <c r="A6" s="5" t="s">
        <v>43</v>
      </c>
      <c r="B6" t="s">
        <v>39</v>
      </c>
      <c r="C6">
        <v>11378190324</v>
      </c>
      <c r="D6">
        <v>329641439</v>
      </c>
      <c r="E6">
        <v>254233127</v>
      </c>
      <c r="F6">
        <v>154430194</v>
      </c>
      <c r="G6">
        <v>919799474</v>
      </c>
      <c r="H6">
        <v>60121325</v>
      </c>
      <c r="I6">
        <v>447857632</v>
      </c>
      <c r="J6">
        <v>59273627</v>
      </c>
      <c r="K6">
        <v>157004077</v>
      </c>
      <c r="L6">
        <v>38376757</v>
      </c>
      <c r="M6">
        <v>347449931</v>
      </c>
      <c r="N6">
        <v>20679163</v>
      </c>
      <c r="O6">
        <v>199887895</v>
      </c>
      <c r="P6">
        <v>66095773</v>
      </c>
      <c r="Q6">
        <v>1100263489</v>
      </c>
      <c r="R6">
        <v>96998518</v>
      </c>
      <c r="S6">
        <v>1115358536</v>
      </c>
      <c r="T6">
        <v>504428094</v>
      </c>
      <c r="U6">
        <v>339820348</v>
      </c>
      <c r="V6">
        <v>132710187</v>
      </c>
      <c r="W6">
        <v>929071159</v>
      </c>
      <c r="X6">
        <v>186978901</v>
      </c>
      <c r="Y6">
        <v>130229989</v>
      </c>
      <c r="Z6">
        <v>282235729</v>
      </c>
      <c r="AA6">
        <v>296124100</v>
      </c>
      <c r="AB6">
        <v>487014461</v>
      </c>
      <c r="AC6">
        <v>248532957</v>
      </c>
      <c r="AD6">
        <v>101076369</v>
      </c>
      <c r="AE6">
        <v>98562439</v>
      </c>
      <c r="AF6">
        <v>94638672</v>
      </c>
    </row>
    <row r="7" spans="1:32" s="1" customFormat="1" x14ac:dyDescent="0.25">
      <c r="A7" s="5" t="s">
        <v>44</v>
      </c>
      <c r="B7" t="s">
        <v>39</v>
      </c>
      <c r="C7">
        <v>14276570992</v>
      </c>
      <c r="D7">
        <v>573207503</v>
      </c>
      <c r="E7">
        <v>308783549</v>
      </c>
      <c r="F7">
        <v>174955211</v>
      </c>
      <c r="G7">
        <v>1114937768</v>
      </c>
      <c r="H7">
        <v>78338486</v>
      </c>
      <c r="I7">
        <v>409885093</v>
      </c>
      <c r="J7">
        <v>79490008</v>
      </c>
      <c r="K7">
        <v>159641577</v>
      </c>
      <c r="L7">
        <v>49196327</v>
      </c>
      <c r="M7">
        <v>389080602</v>
      </c>
      <c r="N7">
        <v>36014100</v>
      </c>
      <c r="O7">
        <v>242562760</v>
      </c>
      <c r="P7">
        <v>142627903</v>
      </c>
      <c r="Q7">
        <v>1480761063</v>
      </c>
      <c r="R7">
        <v>205494347</v>
      </c>
      <c r="S7">
        <v>1136402657</v>
      </c>
      <c r="T7">
        <v>722791127</v>
      </c>
      <c r="U7">
        <v>307310998</v>
      </c>
      <c r="V7">
        <v>268575606</v>
      </c>
      <c r="W7">
        <v>843054748</v>
      </c>
      <c r="X7">
        <v>343971686</v>
      </c>
      <c r="Y7">
        <v>149737411</v>
      </c>
      <c r="Z7">
        <v>509499608</v>
      </c>
      <c r="AA7">
        <v>371183208</v>
      </c>
      <c r="AB7">
        <v>684134223</v>
      </c>
      <c r="AC7">
        <v>323761402</v>
      </c>
      <c r="AD7">
        <v>211681819</v>
      </c>
      <c r="AE7">
        <v>116187020</v>
      </c>
      <c r="AF7">
        <v>419814629</v>
      </c>
    </row>
    <row r="8" spans="1:32" s="1" customFormat="1" x14ac:dyDescent="0.25">
      <c r="A8" s="5" t="s">
        <v>45</v>
      </c>
      <c r="B8" t="s">
        <v>39</v>
      </c>
      <c r="C8">
        <v>13659627239.02</v>
      </c>
      <c r="D8">
        <v>693603654.00999904</v>
      </c>
      <c r="E8">
        <v>375512725.49000001</v>
      </c>
      <c r="F8">
        <v>173909638.169999</v>
      </c>
      <c r="G8">
        <v>1276239991.6900001</v>
      </c>
      <c r="H8">
        <v>52406809.969999902</v>
      </c>
      <c r="I8">
        <v>399918552.94</v>
      </c>
      <c r="J8">
        <v>111243225.42</v>
      </c>
      <c r="K8">
        <v>150257043.59</v>
      </c>
      <c r="L8">
        <v>70160358.040000007</v>
      </c>
      <c r="M8">
        <v>320277076.36000001</v>
      </c>
      <c r="N8">
        <v>177668016.46000001</v>
      </c>
      <c r="O8">
        <v>192490987.31999901</v>
      </c>
      <c r="P8">
        <v>12464430.15</v>
      </c>
      <c r="Q8">
        <v>722767826.65999901</v>
      </c>
      <c r="R8">
        <v>220601044.949999</v>
      </c>
      <c r="S8">
        <v>991199424.71000004</v>
      </c>
      <c r="T8">
        <v>604539315.73000002</v>
      </c>
      <c r="U8">
        <v>381751566.04000002</v>
      </c>
      <c r="V8">
        <v>206139571.41</v>
      </c>
      <c r="W8">
        <v>718212979.25</v>
      </c>
      <c r="X8">
        <v>272279536.33999902</v>
      </c>
      <c r="Y8">
        <v>181239567.28999901</v>
      </c>
      <c r="Z8">
        <v>434585974.08999902</v>
      </c>
      <c r="AA8">
        <v>382809446.24000001</v>
      </c>
      <c r="AB8">
        <v>610862000.38999903</v>
      </c>
      <c r="AC8">
        <v>381894633.12</v>
      </c>
      <c r="AD8">
        <v>320523983.31999898</v>
      </c>
      <c r="AE8">
        <v>111530834.489999</v>
      </c>
      <c r="AF8">
        <v>215494042.88</v>
      </c>
    </row>
    <row r="9" spans="1:32" s="1" customFormat="1" x14ac:dyDescent="0.25">
      <c r="A9" s="5" t="s">
        <v>46</v>
      </c>
      <c r="B9" t="s">
        <v>39</v>
      </c>
      <c r="C9">
        <v>13760730242</v>
      </c>
      <c r="D9">
        <v>512609156</v>
      </c>
      <c r="E9">
        <v>531252094</v>
      </c>
      <c r="F9">
        <v>222799183</v>
      </c>
      <c r="G9">
        <v>1164271044</v>
      </c>
      <c r="H9">
        <v>50169004</v>
      </c>
      <c r="I9">
        <v>339727178</v>
      </c>
      <c r="J9">
        <v>100273938</v>
      </c>
      <c r="K9">
        <v>671085183</v>
      </c>
      <c r="L9">
        <v>52110509</v>
      </c>
      <c r="M9">
        <v>328929038</v>
      </c>
      <c r="N9">
        <v>123547111</v>
      </c>
      <c r="O9">
        <v>171270709</v>
      </c>
      <c r="P9">
        <v>61880387</v>
      </c>
      <c r="Q9">
        <v>660387319</v>
      </c>
      <c r="R9">
        <v>127985379</v>
      </c>
      <c r="S9">
        <v>1298666339</v>
      </c>
      <c r="T9">
        <v>619615558</v>
      </c>
      <c r="U9">
        <v>422109696</v>
      </c>
      <c r="V9">
        <v>228793669</v>
      </c>
      <c r="W9">
        <v>810819526</v>
      </c>
      <c r="X9">
        <v>299622182</v>
      </c>
      <c r="Y9">
        <v>151569128</v>
      </c>
      <c r="Z9">
        <v>526044477</v>
      </c>
      <c r="AA9">
        <v>451929318</v>
      </c>
      <c r="AB9">
        <v>418795250</v>
      </c>
      <c r="AC9">
        <v>381725865</v>
      </c>
      <c r="AD9">
        <v>254894147</v>
      </c>
      <c r="AE9">
        <v>116762137</v>
      </c>
      <c r="AF9">
        <v>280973107</v>
      </c>
    </row>
    <row r="10" spans="1:32" s="1" customFormat="1" x14ac:dyDescent="0.25">
      <c r="A10" s="5" t="s">
        <v>47</v>
      </c>
      <c r="B10" t="s">
        <v>39</v>
      </c>
      <c r="C10">
        <v>13829380695</v>
      </c>
      <c r="D10">
        <v>517143557</v>
      </c>
      <c r="E10">
        <v>741395315</v>
      </c>
      <c r="F10">
        <v>241646237</v>
      </c>
      <c r="G10">
        <v>964374241</v>
      </c>
      <c r="H10">
        <v>48276184</v>
      </c>
      <c r="I10">
        <v>256892339</v>
      </c>
      <c r="J10">
        <v>62232000</v>
      </c>
      <c r="K10">
        <v>967308997</v>
      </c>
      <c r="L10">
        <v>54561678</v>
      </c>
      <c r="M10">
        <v>343140533</v>
      </c>
      <c r="N10">
        <v>193221423</v>
      </c>
      <c r="O10">
        <v>136149535</v>
      </c>
      <c r="P10">
        <v>306132804</v>
      </c>
      <c r="Q10">
        <v>564273035</v>
      </c>
      <c r="R10">
        <v>208769494</v>
      </c>
      <c r="S10">
        <v>1282014389</v>
      </c>
      <c r="T10">
        <v>523331473</v>
      </c>
      <c r="U10">
        <v>465275060</v>
      </c>
      <c r="V10">
        <v>226220810</v>
      </c>
      <c r="W10">
        <v>902659964</v>
      </c>
      <c r="X10">
        <v>263574304</v>
      </c>
      <c r="Y10">
        <v>137846384</v>
      </c>
      <c r="Z10">
        <v>507329270</v>
      </c>
      <c r="AA10">
        <v>337836100</v>
      </c>
      <c r="AB10">
        <v>227487516</v>
      </c>
      <c r="AC10">
        <v>357830976</v>
      </c>
      <c r="AD10">
        <v>168907174</v>
      </c>
      <c r="AE10">
        <v>174726299</v>
      </c>
      <c r="AF10">
        <v>226357870</v>
      </c>
    </row>
    <row r="11" spans="1:32" s="1" customFormat="1" x14ac:dyDescent="0.25">
      <c r="A11" s="5" t="s">
        <v>48</v>
      </c>
      <c r="B11" t="s">
        <v>39</v>
      </c>
      <c r="C11">
        <v>13206825658</v>
      </c>
      <c r="D11">
        <v>555954051</v>
      </c>
      <c r="E11">
        <v>433722377</v>
      </c>
      <c r="F11">
        <v>220781812</v>
      </c>
      <c r="G11">
        <v>786462369</v>
      </c>
      <c r="H11">
        <v>23885275</v>
      </c>
      <c r="I11">
        <v>283600544</v>
      </c>
      <c r="J11">
        <v>42729460</v>
      </c>
      <c r="K11">
        <v>408814614</v>
      </c>
      <c r="L11">
        <v>61960651</v>
      </c>
      <c r="M11">
        <v>256741787</v>
      </c>
      <c r="N11">
        <v>489576528</v>
      </c>
      <c r="O11">
        <v>137854099</v>
      </c>
      <c r="P11">
        <v>302745205</v>
      </c>
      <c r="Q11">
        <v>1079908274</v>
      </c>
      <c r="R11">
        <v>165058324</v>
      </c>
      <c r="S11">
        <v>1202243193</v>
      </c>
      <c r="T11">
        <v>465620519</v>
      </c>
      <c r="U11">
        <v>425289357</v>
      </c>
      <c r="V11">
        <v>204848825</v>
      </c>
      <c r="W11">
        <v>689147775</v>
      </c>
      <c r="X11">
        <v>123651029</v>
      </c>
      <c r="Y11">
        <v>182361551</v>
      </c>
      <c r="Z11">
        <v>457979913</v>
      </c>
      <c r="AA11">
        <v>412243520</v>
      </c>
      <c r="AB11">
        <v>355401939</v>
      </c>
      <c r="AC11">
        <v>352657264</v>
      </c>
      <c r="AD11">
        <v>225711014</v>
      </c>
      <c r="AE11">
        <v>147037674</v>
      </c>
      <c r="AF11">
        <v>385705579</v>
      </c>
    </row>
    <row r="12" spans="1:32" s="1" customFormat="1" x14ac:dyDescent="0.25">
      <c r="A12" s="5" t="s">
        <v>49</v>
      </c>
      <c r="B12" t="s">
        <v>39</v>
      </c>
      <c r="C12">
        <v>16079051363</v>
      </c>
      <c r="D12">
        <v>735216401</v>
      </c>
      <c r="E12">
        <v>342626265</v>
      </c>
      <c r="F12">
        <v>214480531</v>
      </c>
      <c r="G12">
        <v>1222870092</v>
      </c>
      <c r="H12">
        <v>151771134</v>
      </c>
      <c r="I12">
        <v>299321839</v>
      </c>
      <c r="J12">
        <v>91601226</v>
      </c>
      <c r="K12">
        <v>200242514</v>
      </c>
      <c r="L12">
        <v>70841337</v>
      </c>
      <c r="M12">
        <v>436729749</v>
      </c>
      <c r="N12">
        <v>673590861</v>
      </c>
      <c r="O12">
        <v>191704642</v>
      </c>
      <c r="P12">
        <v>174217901</v>
      </c>
      <c r="Q12">
        <v>909651583</v>
      </c>
      <c r="R12">
        <v>459789317</v>
      </c>
      <c r="S12">
        <v>999351560</v>
      </c>
      <c r="T12">
        <v>684993117</v>
      </c>
      <c r="U12">
        <v>516238664</v>
      </c>
      <c r="V12">
        <v>339996397</v>
      </c>
      <c r="W12">
        <v>663474675</v>
      </c>
      <c r="X12">
        <v>219166741</v>
      </c>
      <c r="Y12">
        <v>162480653</v>
      </c>
      <c r="Z12">
        <v>733194167</v>
      </c>
      <c r="AA12">
        <v>406289240</v>
      </c>
      <c r="AB12">
        <v>491324317</v>
      </c>
      <c r="AC12">
        <v>532730995</v>
      </c>
      <c r="AD12">
        <v>404086336</v>
      </c>
      <c r="AE12">
        <v>186622578</v>
      </c>
      <c r="AF12">
        <v>581299946</v>
      </c>
    </row>
    <row r="13" spans="1:32" s="1" customFormat="1" x14ac:dyDescent="0.25">
      <c r="A13" s="5" t="s">
        <v>50</v>
      </c>
      <c r="B13" t="s">
        <v>39</v>
      </c>
      <c r="C13">
        <v>16794654401</v>
      </c>
      <c r="D13">
        <v>805160756</v>
      </c>
      <c r="E13">
        <v>402411934</v>
      </c>
      <c r="F13">
        <v>236479874</v>
      </c>
      <c r="G13">
        <v>1683631487</v>
      </c>
      <c r="H13">
        <v>368673182</v>
      </c>
      <c r="I13">
        <v>362210704</v>
      </c>
      <c r="J13">
        <v>64871232</v>
      </c>
      <c r="K13">
        <v>477229871</v>
      </c>
      <c r="L13">
        <v>86595548</v>
      </c>
      <c r="M13">
        <v>491440867</v>
      </c>
      <c r="N13">
        <v>592936430</v>
      </c>
      <c r="O13">
        <v>217529214</v>
      </c>
      <c r="P13">
        <v>235307884</v>
      </c>
      <c r="Q13">
        <v>1199460854</v>
      </c>
      <c r="R13">
        <v>315866335</v>
      </c>
      <c r="S13">
        <v>673218009</v>
      </c>
      <c r="T13">
        <v>762036552</v>
      </c>
      <c r="U13">
        <v>516776251</v>
      </c>
      <c r="V13">
        <v>483341671</v>
      </c>
      <c r="W13">
        <v>486114399</v>
      </c>
      <c r="X13">
        <v>178807316</v>
      </c>
      <c r="Y13">
        <v>164488467</v>
      </c>
      <c r="Z13">
        <v>521134163</v>
      </c>
      <c r="AA13">
        <v>381185968</v>
      </c>
      <c r="AB13">
        <v>592145419</v>
      </c>
      <c r="AC13">
        <v>382668265</v>
      </c>
      <c r="AD13">
        <v>183015465</v>
      </c>
      <c r="AE13">
        <v>152726007</v>
      </c>
      <c r="AF13">
        <v>517420345</v>
      </c>
    </row>
    <row r="14" spans="1:32" s="1" customFormat="1" x14ac:dyDescent="0.25">
      <c r="A14" s="5" t="s">
        <v>51</v>
      </c>
      <c r="B14" t="s">
        <v>39</v>
      </c>
      <c r="C14">
        <v>17931537295</v>
      </c>
      <c r="D14">
        <v>594729970</v>
      </c>
      <c r="E14">
        <v>339738636</v>
      </c>
      <c r="F14">
        <v>208720520</v>
      </c>
      <c r="G14">
        <v>1870903984</v>
      </c>
      <c r="H14">
        <v>515362418</v>
      </c>
      <c r="I14">
        <v>497289580</v>
      </c>
      <c r="J14">
        <v>41461773</v>
      </c>
      <c r="K14">
        <v>198261996</v>
      </c>
      <c r="L14">
        <v>80281051</v>
      </c>
      <c r="M14">
        <v>627850375</v>
      </c>
      <c r="N14">
        <v>596423157</v>
      </c>
      <c r="O14">
        <v>117174802</v>
      </c>
      <c r="P14">
        <v>346908976</v>
      </c>
      <c r="Q14">
        <v>1190648787</v>
      </c>
      <c r="R14">
        <v>222925957</v>
      </c>
      <c r="S14">
        <v>817678849</v>
      </c>
      <c r="T14">
        <v>787302811</v>
      </c>
      <c r="U14">
        <v>540499390</v>
      </c>
      <c r="V14">
        <v>395504209</v>
      </c>
      <c r="W14">
        <v>379635861</v>
      </c>
      <c r="X14">
        <v>244370665</v>
      </c>
      <c r="Y14">
        <v>297096902</v>
      </c>
      <c r="Z14">
        <v>1264584472</v>
      </c>
      <c r="AA14">
        <v>485610128</v>
      </c>
      <c r="AB14">
        <v>865471762</v>
      </c>
      <c r="AC14">
        <v>447224561</v>
      </c>
      <c r="AD14">
        <v>322784411</v>
      </c>
      <c r="AE14">
        <v>163461836</v>
      </c>
      <c r="AF14">
        <v>508973689</v>
      </c>
    </row>
    <row r="15" spans="1:32" s="1" customFormat="1" x14ac:dyDescent="0.25">
      <c r="A15" s="5" t="s">
        <v>52</v>
      </c>
      <c r="B15" t="s">
        <v>39</v>
      </c>
      <c r="C15">
        <v>18852657175</v>
      </c>
      <c r="D15">
        <v>757269769</v>
      </c>
      <c r="E15">
        <v>606887768</v>
      </c>
      <c r="F15">
        <v>243332224</v>
      </c>
      <c r="G15">
        <v>1979589230</v>
      </c>
      <c r="H15">
        <v>464256954</v>
      </c>
      <c r="I15">
        <v>365095958</v>
      </c>
      <c r="J15">
        <v>75921925</v>
      </c>
      <c r="K15">
        <v>242012894</v>
      </c>
      <c r="L15">
        <v>70859245</v>
      </c>
      <c r="M15">
        <v>677598803</v>
      </c>
      <c r="N15">
        <v>540256625</v>
      </c>
      <c r="O15">
        <v>120294720</v>
      </c>
      <c r="P15">
        <v>295968645</v>
      </c>
      <c r="Q15">
        <v>1276545824</v>
      </c>
      <c r="R15">
        <v>282909907</v>
      </c>
      <c r="S15">
        <v>676161082</v>
      </c>
      <c r="T15">
        <v>611910409</v>
      </c>
      <c r="U15">
        <v>414438707</v>
      </c>
      <c r="V15">
        <v>243048555</v>
      </c>
      <c r="W15">
        <v>333800916</v>
      </c>
      <c r="X15">
        <v>316224337</v>
      </c>
      <c r="Y15">
        <v>248437375</v>
      </c>
      <c r="Z15">
        <v>1420602046</v>
      </c>
      <c r="AA15">
        <v>1026131307</v>
      </c>
      <c r="AB15">
        <v>1051703985</v>
      </c>
      <c r="AC15">
        <v>364513050</v>
      </c>
      <c r="AD15">
        <v>327631195</v>
      </c>
      <c r="AE15">
        <v>185491170</v>
      </c>
      <c r="AF15">
        <v>482742329</v>
      </c>
    </row>
    <row r="16" spans="1:32" s="1" customFormat="1" x14ac:dyDescent="0.25">
      <c r="A16" s="5" t="s">
        <v>53</v>
      </c>
      <c r="B16" t="s">
        <v>39</v>
      </c>
      <c r="C16">
        <v>15448056685</v>
      </c>
      <c r="D16">
        <v>480471321</v>
      </c>
      <c r="E16">
        <v>392887917</v>
      </c>
      <c r="F16">
        <v>262243150</v>
      </c>
      <c r="G16">
        <v>1511431849</v>
      </c>
      <c r="H16">
        <v>336576419</v>
      </c>
      <c r="I16">
        <v>332697414</v>
      </c>
      <c r="J16">
        <v>113895164</v>
      </c>
      <c r="K16">
        <v>203165077</v>
      </c>
      <c r="L16">
        <v>56578389</v>
      </c>
      <c r="M16">
        <v>354778817</v>
      </c>
      <c r="N16">
        <v>309583810</v>
      </c>
      <c r="O16">
        <v>79423579</v>
      </c>
      <c r="P16">
        <v>232511231</v>
      </c>
      <c r="Q16">
        <v>1153675679</v>
      </c>
      <c r="R16">
        <v>187571812</v>
      </c>
      <c r="S16">
        <v>834701660</v>
      </c>
      <c r="T16">
        <v>470174654</v>
      </c>
      <c r="U16">
        <v>398952946</v>
      </c>
      <c r="V16">
        <v>216437076</v>
      </c>
      <c r="W16">
        <v>305995410</v>
      </c>
      <c r="X16">
        <v>162116161</v>
      </c>
      <c r="Y16">
        <v>209359699</v>
      </c>
      <c r="Z16">
        <v>970860990</v>
      </c>
      <c r="AA16">
        <v>764006730</v>
      </c>
      <c r="AB16">
        <v>1169932677</v>
      </c>
      <c r="AC16">
        <v>320486288</v>
      </c>
      <c r="AD16">
        <v>306700133</v>
      </c>
      <c r="AE16">
        <v>184562426</v>
      </c>
      <c r="AF16">
        <v>709411755</v>
      </c>
    </row>
    <row r="17" spans="1:42" s="1" customFormat="1" x14ac:dyDescent="0.25">
      <c r="A17" s="5" t="s">
        <v>54</v>
      </c>
      <c r="B17" t="s">
        <v>39</v>
      </c>
      <c r="C17">
        <v>12287188927.1299</v>
      </c>
      <c r="D17">
        <v>274908283.13</v>
      </c>
      <c r="E17">
        <v>235539718.84</v>
      </c>
      <c r="F17">
        <v>223939842.24000001</v>
      </c>
      <c r="G17">
        <v>955503290.26999903</v>
      </c>
      <c r="H17">
        <v>220694798.18000001</v>
      </c>
      <c r="I17">
        <v>250511248.02000001</v>
      </c>
      <c r="J17">
        <v>154399625.199999</v>
      </c>
      <c r="K17">
        <v>168831037.91</v>
      </c>
      <c r="L17">
        <v>45169103.890000001</v>
      </c>
      <c r="M17">
        <v>211907143.21000001</v>
      </c>
      <c r="N17">
        <v>182654924.21000001</v>
      </c>
      <c r="O17">
        <v>71565226.909999907</v>
      </c>
      <c r="P17">
        <v>166241912.02000001</v>
      </c>
      <c r="Q17">
        <v>1337176339.0699899</v>
      </c>
      <c r="R17">
        <v>221915959.639999</v>
      </c>
      <c r="S17">
        <v>385164745.61000001</v>
      </c>
      <c r="T17">
        <v>300548797.32999903</v>
      </c>
      <c r="U17">
        <v>299908809.39999902</v>
      </c>
      <c r="V17">
        <v>244403656.06</v>
      </c>
      <c r="W17">
        <v>283059207.47000003</v>
      </c>
      <c r="X17">
        <v>164231164.449999</v>
      </c>
      <c r="Y17">
        <v>343110768.35000002</v>
      </c>
      <c r="Z17">
        <v>729823813.45000005</v>
      </c>
      <c r="AA17">
        <v>743551004.22000003</v>
      </c>
      <c r="AB17">
        <v>902073740.88999903</v>
      </c>
      <c r="AC17">
        <v>341230860.62</v>
      </c>
      <c r="AD17">
        <v>268288020.18000001</v>
      </c>
      <c r="AE17">
        <v>192995429.74000001</v>
      </c>
      <c r="AF17">
        <v>338559342.82999903</v>
      </c>
    </row>
    <row r="18" spans="1:42" s="1" customFormat="1" x14ac:dyDescent="0.25">
      <c r="A18" s="5" t="s">
        <v>55</v>
      </c>
      <c r="B18" t="s">
        <v>39</v>
      </c>
      <c r="C18">
        <v>15243845942.8799</v>
      </c>
      <c r="D18">
        <v>313508762.23000002</v>
      </c>
      <c r="E18">
        <v>429676731.63</v>
      </c>
      <c r="F18">
        <v>281487465.93000001</v>
      </c>
      <c r="G18">
        <v>1528960292.53</v>
      </c>
      <c r="H18">
        <v>175638865.56999901</v>
      </c>
      <c r="I18">
        <v>392912279.38</v>
      </c>
      <c r="J18">
        <v>174369447.66</v>
      </c>
      <c r="K18">
        <v>360455481.05000001</v>
      </c>
      <c r="L18">
        <v>96232517.969999894</v>
      </c>
      <c r="M18">
        <v>416199491.72000003</v>
      </c>
      <c r="N18">
        <v>417191562.26999903</v>
      </c>
      <c r="O18">
        <v>55353648.200000003</v>
      </c>
      <c r="P18">
        <v>240975654.52000001</v>
      </c>
      <c r="Q18">
        <v>2040474861.5599899</v>
      </c>
      <c r="R18">
        <v>227480592.56999901</v>
      </c>
      <c r="S18">
        <v>524715999.73000002</v>
      </c>
      <c r="T18">
        <v>182581859.169999</v>
      </c>
      <c r="U18">
        <v>239645154.08000001</v>
      </c>
      <c r="V18">
        <v>252037367.86000001</v>
      </c>
      <c r="W18">
        <v>71364808.480000004</v>
      </c>
      <c r="X18">
        <v>97876852.590000004</v>
      </c>
      <c r="Y18">
        <v>257886538.81</v>
      </c>
      <c r="Z18">
        <v>966589765.96000004</v>
      </c>
      <c r="AA18">
        <v>663228089.44000006</v>
      </c>
      <c r="AB18">
        <v>903302278.32000005</v>
      </c>
      <c r="AC18">
        <v>313233268.32999903</v>
      </c>
      <c r="AD18">
        <v>281852039.82999903</v>
      </c>
      <c r="AE18">
        <v>220257355.84999901</v>
      </c>
      <c r="AF18">
        <v>333939865.85000002</v>
      </c>
    </row>
    <row r="19" spans="1:42" s="1" customFormat="1" x14ac:dyDescent="0.25">
      <c r="A19" s="5" t="s">
        <v>56</v>
      </c>
      <c r="B19" t="s">
        <v>39</v>
      </c>
      <c r="C19">
        <v>12567216153.26</v>
      </c>
      <c r="D19">
        <v>297987882.86000001</v>
      </c>
      <c r="E19">
        <v>159618457.59999901</v>
      </c>
      <c r="F19">
        <v>309128896.20999902</v>
      </c>
      <c r="G19">
        <v>1398214736.22</v>
      </c>
      <c r="H19">
        <v>135214017.16</v>
      </c>
      <c r="I19">
        <v>355317274.76999903</v>
      </c>
      <c r="J19">
        <v>111790465.27</v>
      </c>
      <c r="K19">
        <v>347117089.55000001</v>
      </c>
      <c r="L19">
        <v>159037050.80000001</v>
      </c>
      <c r="M19">
        <v>280638979.18000001</v>
      </c>
      <c r="N19">
        <v>213917982.22999901</v>
      </c>
      <c r="O19">
        <v>56698981.75</v>
      </c>
      <c r="P19">
        <v>233585778.63</v>
      </c>
      <c r="Q19">
        <v>1889366805.3</v>
      </c>
      <c r="R19">
        <v>206555922.50999901</v>
      </c>
      <c r="S19">
        <v>539421073.67999899</v>
      </c>
      <c r="T19">
        <v>201614754.08000001</v>
      </c>
      <c r="U19">
        <v>260510307.91</v>
      </c>
      <c r="V19">
        <v>238084156.71000001</v>
      </c>
      <c r="W19">
        <v>168973473.52000001</v>
      </c>
      <c r="X19">
        <v>161585873.84</v>
      </c>
      <c r="Y19">
        <v>248414267.889999</v>
      </c>
      <c r="Z19">
        <v>783415774.64999902</v>
      </c>
      <c r="AA19">
        <v>451304462.68000001</v>
      </c>
      <c r="AB19">
        <v>537492771.799999</v>
      </c>
      <c r="AC19">
        <v>288706696.05000001</v>
      </c>
      <c r="AD19">
        <v>219476136.03</v>
      </c>
      <c r="AE19">
        <v>161884428.59</v>
      </c>
      <c r="AF19">
        <v>142004300.18000001</v>
      </c>
    </row>
    <row r="20" spans="1:42" s="1" customFormat="1" x14ac:dyDescent="0.25">
      <c r="A20" s="5" t="s">
        <v>57</v>
      </c>
      <c r="B20" t="s">
        <v>39</v>
      </c>
      <c r="C20">
        <v>8930927108.2900009</v>
      </c>
      <c r="D20">
        <v>256318184.09999901</v>
      </c>
      <c r="E20">
        <v>142248339.56999901</v>
      </c>
      <c r="F20">
        <v>243616706.169999</v>
      </c>
      <c r="G20">
        <v>796444957.33000004</v>
      </c>
      <c r="H20">
        <v>99266873.75</v>
      </c>
      <c r="I20">
        <v>318483306.42000002</v>
      </c>
      <c r="J20">
        <v>89612561.519999906</v>
      </c>
      <c r="K20">
        <v>270783056.69999897</v>
      </c>
      <c r="L20">
        <v>160402538.38</v>
      </c>
      <c r="M20">
        <v>206245977.18000001</v>
      </c>
      <c r="N20">
        <v>142289259.31999901</v>
      </c>
      <c r="O20">
        <v>23118141.219999898</v>
      </c>
      <c r="P20">
        <v>179105566.91</v>
      </c>
      <c r="Q20">
        <v>913511931.57000005</v>
      </c>
      <c r="R20">
        <v>165537014.90000001</v>
      </c>
      <c r="S20">
        <v>491480642.58999902</v>
      </c>
      <c r="T20">
        <v>121340107.98</v>
      </c>
      <c r="U20">
        <v>207498783.63</v>
      </c>
      <c r="V20">
        <v>152691098.00999901</v>
      </c>
      <c r="W20">
        <v>96082945.890000001</v>
      </c>
      <c r="X20">
        <v>82565849.060000002</v>
      </c>
      <c r="Y20">
        <v>198620805.40000001</v>
      </c>
      <c r="Z20">
        <v>604398474.89999902</v>
      </c>
      <c r="AA20">
        <v>351525789.95999902</v>
      </c>
      <c r="AB20">
        <v>508007362.61000001</v>
      </c>
      <c r="AC20">
        <v>193925860.31999901</v>
      </c>
      <c r="AD20">
        <v>132793132.45</v>
      </c>
      <c r="AE20">
        <v>110819900.989999</v>
      </c>
      <c r="AF20">
        <v>1418.69</v>
      </c>
    </row>
    <row r="21" spans="1:42" s="1" customFormat="1" x14ac:dyDescent="0.25">
      <c r="A21" s="5" t="s">
        <v>58</v>
      </c>
      <c r="B21" t="s">
        <v>39</v>
      </c>
      <c r="C21">
        <v>7720431043.7799902</v>
      </c>
      <c r="D21">
        <v>212193993.28</v>
      </c>
      <c r="E21">
        <v>157319574.78999901</v>
      </c>
      <c r="F21">
        <v>157421502.09</v>
      </c>
      <c r="G21">
        <v>560508175.99000001</v>
      </c>
      <c r="H21">
        <v>42302126.039999902</v>
      </c>
      <c r="I21">
        <v>317251061.86000001</v>
      </c>
      <c r="J21">
        <v>52455246.520000003</v>
      </c>
      <c r="K21">
        <v>349135148.42000002</v>
      </c>
      <c r="L21">
        <v>149088874.75</v>
      </c>
      <c r="M21">
        <v>177450823.03</v>
      </c>
      <c r="N21">
        <v>80830922.769999906</v>
      </c>
      <c r="O21">
        <v>41691767.270000003</v>
      </c>
      <c r="P21">
        <v>168274915.27000001</v>
      </c>
      <c r="Q21">
        <v>1073584564.08</v>
      </c>
      <c r="R21">
        <v>137241240.69</v>
      </c>
      <c r="S21">
        <v>406339547.43000001</v>
      </c>
      <c r="T21">
        <v>130638189.76000001</v>
      </c>
      <c r="U21">
        <v>164651395.83000001</v>
      </c>
      <c r="V21">
        <v>158328258.97999901</v>
      </c>
      <c r="W21">
        <v>74079307.400000006</v>
      </c>
      <c r="X21">
        <v>77921784.530000001</v>
      </c>
      <c r="Y21">
        <v>155476915.65000001</v>
      </c>
      <c r="Z21">
        <v>542651977.09000003</v>
      </c>
      <c r="AA21">
        <v>290892725.52999902</v>
      </c>
      <c r="AB21">
        <v>437555489.63999897</v>
      </c>
      <c r="AC21">
        <v>181861752.03</v>
      </c>
      <c r="AD21">
        <v>64084657.380000003</v>
      </c>
      <c r="AE21">
        <v>90052372.689999893</v>
      </c>
      <c r="AF21">
        <v>46067.01</v>
      </c>
    </row>
    <row r="22" spans="1:42" s="1" customFormat="1" x14ac:dyDescent="0.25">
      <c r="A22" s="5" t="s">
        <v>59</v>
      </c>
      <c r="B22" t="s">
        <v>39</v>
      </c>
      <c r="C22">
        <v>7155724187</v>
      </c>
      <c r="D22">
        <v>179592097</v>
      </c>
      <c r="E22">
        <v>227586549</v>
      </c>
      <c r="F22">
        <v>181428556</v>
      </c>
      <c r="G22">
        <v>447207944</v>
      </c>
      <c r="H22">
        <v>54772900</v>
      </c>
      <c r="I22">
        <v>230783642</v>
      </c>
      <c r="J22">
        <v>63130617</v>
      </c>
      <c r="K22">
        <v>295868862</v>
      </c>
      <c r="L22">
        <v>185349814</v>
      </c>
      <c r="M22">
        <v>153307297</v>
      </c>
      <c r="N22">
        <v>116159324</v>
      </c>
      <c r="O22">
        <v>42569098</v>
      </c>
      <c r="P22">
        <v>127969382</v>
      </c>
      <c r="Q22">
        <v>1046586908</v>
      </c>
      <c r="R22">
        <v>130706738</v>
      </c>
      <c r="S22">
        <v>330271524</v>
      </c>
      <c r="T22">
        <v>95625659</v>
      </c>
      <c r="U22">
        <v>110810191</v>
      </c>
      <c r="V22">
        <v>130613284</v>
      </c>
      <c r="W22">
        <v>74319558</v>
      </c>
      <c r="X22">
        <v>55832238</v>
      </c>
      <c r="Y22">
        <v>152984239</v>
      </c>
      <c r="Z22">
        <v>428106956</v>
      </c>
      <c r="AA22">
        <v>344483454</v>
      </c>
      <c r="AB22">
        <v>375620739</v>
      </c>
      <c r="AC22">
        <v>127334688</v>
      </c>
      <c r="AD22">
        <v>54843455</v>
      </c>
      <c r="AE22">
        <v>106078762</v>
      </c>
    </row>
    <row r="23" spans="1:42" s="1" customFormat="1" x14ac:dyDescent="0.25">
      <c r="A23" s="5" t="s">
        <v>60</v>
      </c>
      <c r="B23" t="s">
        <v>39</v>
      </c>
      <c r="C23">
        <v>6265776098</v>
      </c>
      <c r="D23">
        <v>102745179</v>
      </c>
      <c r="E23">
        <v>205921044</v>
      </c>
      <c r="F23">
        <v>104045835</v>
      </c>
      <c r="G23">
        <v>377343178</v>
      </c>
      <c r="H23">
        <v>27006442</v>
      </c>
      <c r="I23">
        <v>232391321</v>
      </c>
      <c r="J23">
        <v>41306159</v>
      </c>
      <c r="K23">
        <v>214193195</v>
      </c>
      <c r="L23">
        <v>139319187</v>
      </c>
      <c r="M23">
        <v>114617385</v>
      </c>
      <c r="N23">
        <v>23275532</v>
      </c>
      <c r="O23">
        <v>22198582</v>
      </c>
      <c r="P23">
        <v>78408561</v>
      </c>
      <c r="Q23">
        <v>1048927684</v>
      </c>
      <c r="R23">
        <v>159876192</v>
      </c>
      <c r="S23">
        <v>306761139</v>
      </c>
      <c r="T23">
        <v>26384058</v>
      </c>
      <c r="U23">
        <v>106831525</v>
      </c>
      <c r="V23">
        <v>196272049</v>
      </c>
      <c r="W23">
        <v>94440729</v>
      </c>
      <c r="X23">
        <v>97843727</v>
      </c>
      <c r="Y23">
        <v>176277940</v>
      </c>
      <c r="Z23">
        <v>400149519</v>
      </c>
      <c r="AA23">
        <v>303726212</v>
      </c>
      <c r="AB23">
        <v>379878251</v>
      </c>
      <c r="AC23">
        <v>87649400</v>
      </c>
      <c r="AD23">
        <v>47709585</v>
      </c>
      <c r="AE23">
        <v>111258297</v>
      </c>
      <c r="AF23">
        <v>11233759</v>
      </c>
    </row>
    <row r="24" spans="1:42" s="1" customFormat="1" x14ac:dyDescent="0.25">
      <c r="A24" s="5" t="s">
        <v>61</v>
      </c>
      <c r="B24" t="s">
        <v>39</v>
      </c>
      <c r="C24">
        <v>4888209990</v>
      </c>
      <c r="D24">
        <v>51892664</v>
      </c>
      <c r="E24">
        <v>190495961</v>
      </c>
      <c r="F24">
        <v>106810016</v>
      </c>
      <c r="G24">
        <v>409468987</v>
      </c>
      <c r="H24">
        <v>24023593</v>
      </c>
      <c r="I24">
        <v>158179657</v>
      </c>
      <c r="J24">
        <v>26516715</v>
      </c>
      <c r="K24">
        <v>232372705</v>
      </c>
      <c r="L24">
        <v>113448150</v>
      </c>
      <c r="M24">
        <v>116498361</v>
      </c>
      <c r="N24">
        <v>12548990</v>
      </c>
      <c r="O24">
        <v>15377184</v>
      </c>
      <c r="P24">
        <v>61926616</v>
      </c>
      <c r="Q24">
        <v>404473954</v>
      </c>
      <c r="R24">
        <v>74017566</v>
      </c>
      <c r="S24">
        <v>293828953</v>
      </c>
      <c r="T24">
        <v>30068952</v>
      </c>
      <c r="U24">
        <v>127228795</v>
      </c>
      <c r="V24">
        <v>134623696</v>
      </c>
      <c r="W24">
        <v>52846200</v>
      </c>
      <c r="X24">
        <v>74971235</v>
      </c>
      <c r="Y24">
        <v>141430301</v>
      </c>
      <c r="Z24">
        <v>306024333</v>
      </c>
      <c r="AA24">
        <v>319411514</v>
      </c>
      <c r="AB24">
        <v>311530401</v>
      </c>
      <c r="AC24">
        <v>31554992</v>
      </c>
      <c r="AD24">
        <v>44164180</v>
      </c>
      <c r="AE24">
        <v>98531901</v>
      </c>
      <c r="AF24">
        <v>105966932</v>
      </c>
    </row>
    <row r="25" spans="1:42" s="1" customFormat="1" x14ac:dyDescent="0.25">
      <c r="A25" s="5" t="s">
        <v>62</v>
      </c>
      <c r="B25" t="s">
        <v>39</v>
      </c>
      <c r="C25">
        <v>4332192955</v>
      </c>
      <c r="D25">
        <v>43973913</v>
      </c>
      <c r="E25">
        <v>167471475</v>
      </c>
      <c r="F25">
        <v>111187955</v>
      </c>
      <c r="G25">
        <v>434237312</v>
      </c>
      <c r="H25">
        <v>29414746</v>
      </c>
      <c r="I25">
        <v>127475902</v>
      </c>
      <c r="J25">
        <v>16092562</v>
      </c>
      <c r="K25">
        <v>212538789</v>
      </c>
      <c r="L25">
        <v>52066441</v>
      </c>
      <c r="M25">
        <v>108704860</v>
      </c>
      <c r="N25">
        <v>20774302</v>
      </c>
      <c r="O25">
        <v>13064503</v>
      </c>
      <c r="P25"/>
      <c r="Q25">
        <v>324091895</v>
      </c>
      <c r="R25">
        <v>41688409</v>
      </c>
      <c r="S25">
        <v>250678656</v>
      </c>
      <c r="T25">
        <v>11913612</v>
      </c>
      <c r="U25">
        <v>158850002</v>
      </c>
      <c r="V25">
        <v>115438292</v>
      </c>
      <c r="W25">
        <v>38657894</v>
      </c>
      <c r="X25">
        <v>63574058</v>
      </c>
      <c r="Y25">
        <v>173356815</v>
      </c>
      <c r="Z25">
        <v>265345328</v>
      </c>
      <c r="AA25">
        <v>256702837</v>
      </c>
      <c r="AB25">
        <v>202950587</v>
      </c>
      <c r="AC25">
        <v>14217330</v>
      </c>
      <c r="AD25">
        <v>28311635</v>
      </c>
      <c r="AE25">
        <v>76675375</v>
      </c>
      <c r="AF25">
        <v>107229791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/>
      <c r="W26" s="1"/>
      <c r="AE26" s="1"/>
    </row>
    <row r="27" spans="1:42" x14ac:dyDescent="0.25">
      <c r="W27" s="1"/>
      <c r="AE27" s="1"/>
    </row>
    <row r="28" spans="1:42" x14ac:dyDescent="0.25">
      <c r="A28"/>
    </row>
    <row r="29" spans="1:42" x14ac:dyDescent="0.25">
      <c r="A29"/>
    </row>
    <row r="31" spans="1:42" x14ac:dyDescent="0.25">
      <c r="A31"/>
    </row>
    <row r="32" spans="1:42" x14ac:dyDescent="0.25">
      <c r="A32"/>
    </row>
    <row r="33" spans="31:31" x14ac:dyDescent="0.25">
      <c r="AE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5D22-2A8E-4DC4-A225-847B4DC2CF92}">
  <dimension ref="A1:AF50"/>
  <sheetViews>
    <sheetView zoomScale="85" zoomScaleNormal="85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T33" sqref="T33"/>
    </sheetView>
  </sheetViews>
  <sheetFormatPr baseColWidth="10" defaultColWidth="12.7109375" defaultRowHeight="15" x14ac:dyDescent="0.25"/>
  <cols>
    <col min="1" max="1" width="12.7109375" style="6"/>
  </cols>
  <sheetData>
    <row r="1" spans="1:32" s="2" customFormat="1" ht="45" x14ac:dyDescent="0.25">
      <c r="A1" s="2" t="s">
        <v>0</v>
      </c>
      <c r="B1" s="2" t="s">
        <v>1</v>
      </c>
      <c r="C1" s="2" t="s">
        <v>66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27</v>
      </c>
      <c r="Z1" s="2" t="s">
        <v>28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35</v>
      </c>
      <c r="AF1" s="2" t="s">
        <v>37</v>
      </c>
    </row>
    <row r="2" spans="1:32" s="1" customFormat="1" x14ac:dyDescent="0.25">
      <c r="A2" s="6" t="s">
        <v>38</v>
      </c>
      <c r="B2" t="s">
        <v>39</v>
      </c>
      <c r="C2" s="7">
        <f t="shared" ref="C2:C25" si="0">SUM(D2:AF2)</f>
        <v>0.77087622753295992</v>
      </c>
      <c r="D2" s="4">
        <f>+'VALOR FOB'!D2/'VALOR FOB'!$C2</f>
        <v>1.6368677440258259E-2</v>
      </c>
      <c r="E2" s="4">
        <f>+'VALOR FOB'!E2/'VALOR FOB'!$C2</f>
        <v>1.0491981983683358E-2</v>
      </c>
      <c r="F2" s="4">
        <f>+'VALOR FOB'!F2/'VALOR FOB'!$C2</f>
        <v>4.9924076173700977E-3</v>
      </c>
      <c r="G2" s="4">
        <f>+'VALOR FOB'!G2/'VALOR FOB'!$C2</f>
        <v>9.3504800989227074E-2</v>
      </c>
      <c r="H2" s="4">
        <f>+'VALOR FOB'!H2/'VALOR FOB'!$C2</f>
        <v>6.8198351347001059E-3</v>
      </c>
      <c r="I2" s="4">
        <f>+'VALOR FOB'!I2/'VALOR FOB'!$C2</f>
        <v>4.3427355341230982E-2</v>
      </c>
      <c r="J2" s="4">
        <f>+'VALOR FOB'!J2/'VALOR FOB'!$C2</f>
        <v>2.5966872877970462E-2</v>
      </c>
      <c r="K2" s="4">
        <f>+'VALOR FOB'!K2/'VALOR FOB'!$C2</f>
        <v>1.3810116471567315E-2</v>
      </c>
      <c r="L2" s="4">
        <f>+'VALOR FOB'!L2/'VALOR FOB'!$C2</f>
        <v>9.4796589532267599E-3</v>
      </c>
      <c r="M2" s="4">
        <f>+'VALOR FOB'!M2/'VALOR FOB'!$C2</f>
        <v>3.6228960438544025E-2</v>
      </c>
      <c r="N2" s="4">
        <f>+'VALOR FOB'!N2/'VALOR FOB'!$C2</f>
        <v>6.0021340723086505E-3</v>
      </c>
      <c r="O2" s="4">
        <f>+'VALOR FOB'!O2/'VALOR FOB'!$C2</f>
        <v>2.9076765792041367E-2</v>
      </c>
      <c r="P2" s="4">
        <f>+'VALOR FOB'!P2/'VALOR FOB'!$C2</f>
        <v>1.0041989867683549E-2</v>
      </c>
      <c r="Q2" s="4">
        <f>+'VALOR FOB'!Q2/'VALOR FOB'!$C2</f>
        <v>7.3594496844822485E-2</v>
      </c>
      <c r="R2" s="4">
        <f>+'VALOR FOB'!R2/'VALOR FOB'!$C2</f>
        <v>9.5920187289605923E-3</v>
      </c>
      <c r="S2" s="4">
        <f>+'VALOR FOB'!S2/'VALOR FOB'!$C2</f>
        <v>0.11667180103260902</v>
      </c>
      <c r="T2" s="4">
        <f>+'VALOR FOB'!T2/'VALOR FOB'!$C2</f>
        <v>1.9568390777638354E-2</v>
      </c>
      <c r="U2" s="4">
        <f>+'VALOR FOB'!U2/'VALOR FOB'!$C2</f>
        <v>2.9420163417660437E-2</v>
      </c>
      <c r="V2" s="4">
        <f>+'VALOR FOB'!V2/'VALOR FOB'!$C2</f>
        <v>5.37493811191842E-3</v>
      </c>
      <c r="W2" s="4">
        <f>+'VALOR FOB'!W2/'VALOR FOB'!$C2</f>
        <v>7.9613667315148046E-2</v>
      </c>
      <c r="X2" s="4">
        <f>+'VALOR FOB'!X2/'VALOR FOB'!$C2</f>
        <v>1.8916479067764117E-2</v>
      </c>
      <c r="Y2" s="4">
        <f>+'VALOR FOB'!Y2/'VALOR FOB'!$C2</f>
        <v>6.078067772336363E-4</v>
      </c>
      <c r="Z2" s="4">
        <f>+'VALOR FOB'!Z2/'VALOR FOB'!$C2</f>
        <v>2.4466305833594573E-2</v>
      </c>
      <c r="AA2" s="4">
        <f>+'VALOR FOB'!AA2/'VALOR FOB'!$C2</f>
        <v>2.3155533789739825E-2</v>
      </c>
      <c r="AB2" s="4">
        <f>+'VALOR FOB'!AB2/'VALOR FOB'!$C2</f>
        <v>2.769945299208491E-2</v>
      </c>
      <c r="AC2" s="4">
        <f>+'VALOR FOB'!AC2/'VALOR FOB'!$C2</f>
        <v>1.944716761092664E-2</v>
      </c>
      <c r="AD2" s="4">
        <f>+'VALOR FOB'!AD2/'VALOR FOB'!$C2</f>
        <v>8.2831766020444349E-3</v>
      </c>
      <c r="AE2" s="4">
        <f>+'VALOR FOB'!AE2/'VALOR FOB'!$C2</f>
        <v>8.2532716510023384E-3</v>
      </c>
      <c r="AF2" s="4">
        <f>+'VALOR FOB'!AF2/'VALOR FOB'!$C2</f>
        <v>0</v>
      </c>
    </row>
    <row r="3" spans="1:32" s="1" customFormat="1" ht="12.6" customHeight="1" x14ac:dyDescent="0.25">
      <c r="A3" s="6" t="s">
        <v>40</v>
      </c>
      <c r="B3" t="s">
        <v>39</v>
      </c>
      <c r="C3" s="7">
        <f t="shared" si="0"/>
        <v>0.78334929518237717</v>
      </c>
      <c r="D3" s="4">
        <f>+'VALOR FOB'!D3/'VALOR FOB'!$C3</f>
        <v>1.9389552114477768E-2</v>
      </c>
      <c r="E3" s="4">
        <f>+'VALOR FOB'!E3/'VALOR FOB'!$C3</f>
        <v>3.0193431780526046E-2</v>
      </c>
      <c r="F3" s="4">
        <f>+'VALOR FOB'!F3/'VALOR FOB'!$C3</f>
        <v>4.9729527496025624E-3</v>
      </c>
      <c r="G3" s="4">
        <f>+'VALOR FOB'!G3/'VALOR FOB'!$C3</f>
        <v>0.11397980595340118</v>
      </c>
      <c r="H3" s="4">
        <f>+'VALOR FOB'!H3/'VALOR FOB'!$C3</f>
        <v>1.2438971868728796E-2</v>
      </c>
      <c r="I3" s="4">
        <f>+'VALOR FOB'!I3/'VALOR FOB'!$C3</f>
        <v>5.1940204726568677E-2</v>
      </c>
      <c r="J3" s="4">
        <f>+'VALOR FOB'!J3/'VALOR FOB'!$C3</f>
        <v>1.3360237931919584E-2</v>
      </c>
      <c r="K3" s="4">
        <f>+'VALOR FOB'!K3/'VALOR FOB'!$C3</f>
        <v>1.3061929993842295E-2</v>
      </c>
      <c r="L3" s="4">
        <f>+'VALOR FOB'!L3/'VALOR FOB'!$C3</f>
        <v>1.6476782251790039E-2</v>
      </c>
      <c r="M3" s="4">
        <f>+'VALOR FOB'!M3/'VALOR FOB'!$C3</f>
        <v>4.1062765925100213E-2</v>
      </c>
      <c r="N3" s="4">
        <f>+'VALOR FOB'!N3/'VALOR FOB'!$C3</f>
        <v>8.4908998967203747E-3</v>
      </c>
      <c r="O3" s="4">
        <f>+'VALOR FOB'!O3/'VALOR FOB'!$C3</f>
        <v>1.7359600990048945E-2</v>
      </c>
      <c r="P3" s="4">
        <f>+'VALOR FOB'!P3/'VALOR FOB'!$C3</f>
        <v>1.5067549201889709E-2</v>
      </c>
      <c r="Q3" s="4">
        <f>+'VALOR FOB'!Q3/'VALOR FOB'!$C3</f>
        <v>8.5082943668413583E-2</v>
      </c>
      <c r="R3" s="4">
        <f>+'VALOR FOB'!R3/'VALOR FOB'!$C3</f>
        <v>1.3207409174932077E-2</v>
      </c>
      <c r="S3" s="4">
        <f>+'VALOR FOB'!S3/'VALOR FOB'!$C3</f>
        <v>7.16651947525868E-2</v>
      </c>
      <c r="T3" s="4">
        <f>+'VALOR FOB'!T3/'VALOR FOB'!$C3</f>
        <v>4.1583357418911691E-2</v>
      </c>
      <c r="U3" s="4">
        <f>+'VALOR FOB'!U3/'VALOR FOB'!$C3</f>
        <v>3.9279625925257931E-2</v>
      </c>
      <c r="V3" s="4">
        <f>+'VALOR FOB'!V3/'VALOR FOB'!$C3</f>
        <v>6.4976120991378566E-3</v>
      </c>
      <c r="W3" s="4">
        <f>+'VALOR FOB'!W3/'VALOR FOB'!$C3</f>
        <v>6.0782249608037214E-2</v>
      </c>
      <c r="X3" s="4">
        <f>+'VALOR FOB'!X3/'VALOR FOB'!$C3</f>
        <v>1.7461374010378786E-2</v>
      </c>
      <c r="Y3" s="4">
        <f>+'VALOR FOB'!Y3/'VALOR FOB'!$C3</f>
        <v>2.1243322921098854E-5</v>
      </c>
      <c r="Z3" s="4">
        <f>+'VALOR FOB'!Z3/'VALOR FOB'!$C3</f>
        <v>1.9266401571340283E-2</v>
      </c>
      <c r="AA3" s="4">
        <f>+'VALOR FOB'!AA3/'VALOR FOB'!$C3</f>
        <v>1.6742485269503313E-2</v>
      </c>
      <c r="AB3" s="4">
        <f>+'VALOR FOB'!AB3/'VALOR FOB'!$C3</f>
        <v>3.2691521479961544E-2</v>
      </c>
      <c r="AC3" s="4">
        <f>+'VALOR FOB'!AC3/'VALOR FOB'!$C3</f>
        <v>5.8770870930235017E-3</v>
      </c>
      <c r="AD3" s="4">
        <f>+'VALOR FOB'!AD3/'VALOR FOB'!$C3</f>
        <v>5.8836753461294399E-3</v>
      </c>
      <c r="AE3" s="4">
        <f>+'VALOR FOB'!AE3/'VALOR FOB'!$C3</f>
        <v>9.5124290572257547E-3</v>
      </c>
      <c r="AF3" s="4">
        <f>+'VALOR FOB'!AF3/'VALOR FOB'!$C3</f>
        <v>0</v>
      </c>
    </row>
    <row r="4" spans="1:32" s="1" customFormat="1" x14ac:dyDescent="0.25">
      <c r="A4" s="6" t="s">
        <v>41</v>
      </c>
      <c r="B4" t="s">
        <v>39</v>
      </c>
      <c r="C4" s="7">
        <f t="shared" si="0"/>
        <v>0.79767620097452685</v>
      </c>
      <c r="D4" s="4">
        <f>+'VALOR FOB'!D4/'VALOR FOB'!$C4</f>
        <v>2.0786634634740942E-2</v>
      </c>
      <c r="E4" s="4">
        <f>+'VALOR FOB'!E4/'VALOR FOB'!$C4</f>
        <v>1.0419481544966611E-2</v>
      </c>
      <c r="F4" s="4">
        <f>+'VALOR FOB'!F4/'VALOR FOB'!$C4</f>
        <v>8.8428954697498726E-3</v>
      </c>
      <c r="G4" s="4">
        <f>+'VALOR FOB'!G4/'VALOR FOB'!$C4</f>
        <v>8.078146991905702E-2</v>
      </c>
      <c r="H4" s="4">
        <f>+'VALOR FOB'!H4/'VALOR FOB'!$C4</f>
        <v>1.0481568540200652E-2</v>
      </c>
      <c r="I4" s="4">
        <f>+'VALOR FOB'!I4/'VALOR FOB'!$C4</f>
        <v>3.8167873088233002E-2</v>
      </c>
      <c r="J4" s="4">
        <f>+'VALOR FOB'!J4/'VALOR FOB'!$C4</f>
        <v>1.7429427298154773E-2</v>
      </c>
      <c r="K4" s="4">
        <f>+'VALOR FOB'!K4/'VALOR FOB'!$C4</f>
        <v>1.2896726157204667E-2</v>
      </c>
      <c r="L4" s="4">
        <f>+'VALOR FOB'!L4/'VALOR FOB'!$C4</f>
        <v>1.0858972557631772E-2</v>
      </c>
      <c r="M4" s="4">
        <f>+'VALOR FOB'!M4/'VALOR FOB'!$C4</f>
        <v>2.8576636612932266E-2</v>
      </c>
      <c r="N4" s="4">
        <f>+'VALOR FOB'!N4/'VALOR FOB'!$C4</f>
        <v>4.4600066083221902E-3</v>
      </c>
      <c r="O4" s="4">
        <f>+'VALOR FOB'!O4/'VALOR FOB'!$C4</f>
        <v>1.429222377945698E-2</v>
      </c>
      <c r="P4" s="4">
        <f>+'VALOR FOB'!P4/'VALOR FOB'!$C4</f>
        <v>1.4332551960593846E-2</v>
      </c>
      <c r="Q4" s="4">
        <f>+'VALOR FOB'!Q4/'VALOR FOB'!$C4</f>
        <v>7.4132592374365786E-2</v>
      </c>
      <c r="R4" s="4">
        <f>+'VALOR FOB'!R4/'VALOR FOB'!$C4</f>
        <v>1.5544403207269115E-2</v>
      </c>
      <c r="S4" s="4">
        <f>+'VALOR FOB'!S4/'VALOR FOB'!$C4</f>
        <v>9.8710155786890699E-2</v>
      </c>
      <c r="T4" s="4">
        <f>+'VALOR FOB'!T4/'VALOR FOB'!$C4</f>
        <v>4.353867335975322E-2</v>
      </c>
      <c r="U4" s="4">
        <f>+'VALOR FOB'!U4/'VALOR FOB'!$C4</f>
        <v>2.6256639940290649E-2</v>
      </c>
      <c r="V4" s="4">
        <f>+'VALOR FOB'!V4/'VALOR FOB'!$C4</f>
        <v>5.1721461290293496E-3</v>
      </c>
      <c r="W4" s="4">
        <f>+'VALOR FOB'!W4/'VALOR FOB'!$C4</f>
        <v>5.6390874873687859E-2</v>
      </c>
      <c r="X4" s="4">
        <f>+'VALOR FOB'!X4/'VALOR FOB'!$C4</f>
        <v>1.9449837538728296E-2</v>
      </c>
      <c r="Y4" s="4">
        <f>+'VALOR FOB'!Y4/'VALOR FOB'!$C4</f>
        <v>3.8178307403162323E-3</v>
      </c>
      <c r="Z4" s="4">
        <f>+'VALOR FOB'!Z4/'VALOR FOB'!$C4</f>
        <v>3.0858023150562679E-2</v>
      </c>
      <c r="AA4" s="4">
        <f>+'VALOR FOB'!AA4/'VALOR FOB'!$C4</f>
        <v>2.2608341348671058E-2</v>
      </c>
      <c r="AB4" s="4">
        <f>+'VALOR FOB'!AB4/'VALOR FOB'!$C4</f>
        <v>7.8572213601878368E-2</v>
      </c>
      <c r="AC4" s="4">
        <f>+'VALOR FOB'!AC4/'VALOR FOB'!$C4</f>
        <v>2.385185516705492E-2</v>
      </c>
      <c r="AD4" s="4">
        <f>+'VALOR FOB'!AD4/'VALOR FOB'!$C4</f>
        <v>6.5616441776336814E-3</v>
      </c>
      <c r="AE4" s="4">
        <f>+'VALOR FOB'!AE4/'VALOR FOB'!$C4</f>
        <v>7.3731793193282996E-3</v>
      </c>
      <c r="AF4" s="4">
        <f>+'VALOR FOB'!AF4/'VALOR FOB'!$C4</f>
        <v>1.2511322087821908E-2</v>
      </c>
    </row>
    <row r="5" spans="1:32" s="1" customFormat="1" x14ac:dyDescent="0.25">
      <c r="A5" s="6" t="s">
        <v>42</v>
      </c>
      <c r="B5" t="s">
        <v>39</v>
      </c>
      <c r="C5" s="7">
        <f t="shared" si="0"/>
        <v>0.81888041929179622</v>
      </c>
      <c r="D5" s="4">
        <f>+'VALOR FOB'!D5/'VALOR FOB'!$C5</f>
        <v>2.5307932891189086E-2</v>
      </c>
      <c r="E5" s="4">
        <f>+'VALOR FOB'!E5/'VALOR FOB'!$C5</f>
        <v>2.274444128402028E-2</v>
      </c>
      <c r="F5" s="4">
        <f>+'VALOR FOB'!F5/'VALOR FOB'!$C5</f>
        <v>1.2942524184788648E-2</v>
      </c>
      <c r="G5" s="4">
        <f>+'VALOR FOB'!G5/'VALOR FOB'!$C5</f>
        <v>6.8175634156485129E-2</v>
      </c>
      <c r="H5" s="4">
        <f>+'VALOR FOB'!H5/'VALOR FOB'!$C5</f>
        <v>1.1272634784286861E-2</v>
      </c>
      <c r="I5" s="4">
        <f>+'VALOR FOB'!I5/'VALOR FOB'!$C5</f>
        <v>3.9605240246507328E-2</v>
      </c>
      <c r="J5" s="4">
        <f>+'VALOR FOB'!J5/'VALOR FOB'!$C5</f>
        <v>1.2801245732476017E-2</v>
      </c>
      <c r="K5" s="4">
        <f>+'VALOR FOB'!K5/'VALOR FOB'!$C5</f>
        <v>1.1236603326483841E-2</v>
      </c>
      <c r="L5" s="4">
        <f>+'VALOR FOB'!L5/'VALOR FOB'!$C5</f>
        <v>5.0153469439837475E-3</v>
      </c>
      <c r="M5" s="4">
        <f>+'VALOR FOB'!M5/'VALOR FOB'!$C5</f>
        <v>2.6103354096235265E-2</v>
      </c>
      <c r="N5" s="4">
        <f>+'VALOR FOB'!N5/'VALOR FOB'!$C5</f>
        <v>4.1615104991206686E-3</v>
      </c>
      <c r="O5" s="4">
        <f>+'VALOR FOB'!O5/'VALOR FOB'!$C5</f>
        <v>1.4388868839936616E-2</v>
      </c>
      <c r="P5" s="4">
        <f>+'VALOR FOB'!P5/'VALOR FOB'!$C5</f>
        <v>1.6085400479434089E-2</v>
      </c>
      <c r="Q5" s="4">
        <f>+'VALOR FOB'!Q5/'VALOR FOB'!$C5</f>
        <v>7.7495901093974667E-2</v>
      </c>
      <c r="R5" s="4">
        <f>+'VALOR FOB'!R5/'VALOR FOB'!$C5</f>
        <v>1.1368144631336334E-2</v>
      </c>
      <c r="S5" s="4">
        <f>+'VALOR FOB'!S5/'VALOR FOB'!$C5</f>
        <v>0.10890370785404063</v>
      </c>
      <c r="T5" s="4">
        <f>+'VALOR FOB'!T5/'VALOR FOB'!$C5</f>
        <v>4.8354006944830129E-2</v>
      </c>
      <c r="U5" s="4">
        <f>+'VALOR FOB'!U5/'VALOR FOB'!$C5</f>
        <v>2.6595313046354794E-2</v>
      </c>
      <c r="V5" s="4">
        <f>+'VALOR FOB'!V5/'VALOR FOB'!$C5</f>
        <v>8.8495718129986776E-3</v>
      </c>
      <c r="W5" s="4">
        <f>+'VALOR FOB'!W5/'VALOR FOB'!$C5</f>
        <v>6.7888732189381809E-2</v>
      </c>
      <c r="X5" s="4">
        <f>+'VALOR FOB'!X5/'VALOR FOB'!$C5</f>
        <v>2.1646885923796738E-2</v>
      </c>
      <c r="Y5" s="4">
        <f>+'VALOR FOB'!Y5/'VALOR FOB'!$C5</f>
        <v>6.7390308574226373E-3</v>
      </c>
      <c r="Z5" s="4">
        <f>+'VALOR FOB'!Z5/'VALOR FOB'!$C5</f>
        <v>3.5540225457388677E-2</v>
      </c>
      <c r="AA5" s="4">
        <f>+'VALOR FOB'!AA5/'VALOR FOB'!$C5</f>
        <v>1.7152560379609976E-2</v>
      </c>
      <c r="AB5" s="4">
        <f>+'VALOR FOB'!AB5/'VALOR FOB'!$C5</f>
        <v>6.8082317069084727E-2</v>
      </c>
      <c r="AC5" s="4">
        <f>+'VALOR FOB'!AC5/'VALOR FOB'!$C5</f>
        <v>1.9786751702856448E-2</v>
      </c>
      <c r="AD5" s="4">
        <f>+'VALOR FOB'!AD5/'VALOR FOB'!$C5</f>
        <v>1.2230077853061658E-2</v>
      </c>
      <c r="AE5" s="4">
        <f>+'VALOR FOB'!AE5/'VALOR FOB'!$C5</f>
        <v>5.7032545681498801E-3</v>
      </c>
      <c r="AF5" s="4">
        <f>+'VALOR FOB'!AF5/'VALOR FOB'!$C5</f>
        <v>1.2703200442560647E-2</v>
      </c>
    </row>
    <row r="6" spans="1:32" s="1" customFormat="1" x14ac:dyDescent="0.25">
      <c r="A6" s="6" t="s">
        <v>43</v>
      </c>
      <c r="B6" t="s">
        <v>39</v>
      </c>
      <c r="C6" s="7">
        <f t="shared" si="0"/>
        <v>0.80846726061496665</v>
      </c>
      <c r="D6" s="4">
        <f>+'VALOR FOB'!D6/'VALOR FOB'!$C6</f>
        <v>2.8971341629317606E-2</v>
      </c>
      <c r="E6" s="4">
        <f>+'VALOR FOB'!E6/'VALOR FOB'!$C6</f>
        <v>2.2343898261549242E-2</v>
      </c>
      <c r="F6" s="4">
        <f>+'VALOR FOB'!F6/'VALOR FOB'!$C6</f>
        <v>1.3572474145933437E-2</v>
      </c>
      <c r="G6" s="4">
        <f>+'VALOR FOB'!G6/'VALOR FOB'!$C6</f>
        <v>8.0838819514195359E-2</v>
      </c>
      <c r="H6" s="4">
        <f>+'VALOR FOB'!H6/'VALOR FOB'!$C6</f>
        <v>5.283909241101916E-3</v>
      </c>
      <c r="I6" s="4">
        <f>+'VALOR FOB'!I6/'VALOR FOB'!$C6</f>
        <v>3.9361059996978129E-2</v>
      </c>
      <c r="J6" s="4">
        <f>+'VALOR FOB'!J6/'VALOR FOB'!$C6</f>
        <v>5.209407235434815E-3</v>
      </c>
      <c r="K6" s="4">
        <f>+'VALOR FOB'!K6/'VALOR FOB'!$C6</f>
        <v>1.3798686129272379E-2</v>
      </c>
      <c r="L6" s="4">
        <f>+'VALOR FOB'!L6/'VALOR FOB'!$C6</f>
        <v>3.3728348627682877E-3</v>
      </c>
      <c r="M6" s="4">
        <f>+'VALOR FOB'!M6/'VALOR FOB'!$C6</f>
        <v>3.0536484371080027E-2</v>
      </c>
      <c r="N6" s="4">
        <f>+'VALOR FOB'!N6/'VALOR FOB'!$C6</f>
        <v>1.8174386621378157E-3</v>
      </c>
      <c r="O6" s="4">
        <f>+'VALOR FOB'!O6/'VALOR FOB'!$C6</f>
        <v>1.7567635037566278E-2</v>
      </c>
      <c r="P6" s="4">
        <f>+'VALOR FOB'!P6/'VALOR FOB'!$C6</f>
        <v>5.8089881710437098E-3</v>
      </c>
      <c r="Q6" s="4">
        <f>+'VALOR FOB'!Q6/'VALOR FOB'!$C6</f>
        <v>9.669933949682806E-2</v>
      </c>
      <c r="R6" s="4">
        <f>+'VALOR FOB'!R6/'VALOR FOB'!$C6</f>
        <v>8.5249512653520279E-3</v>
      </c>
      <c r="S6" s="4">
        <f>+'VALOR FOB'!S6/'VALOR FOB'!$C6</f>
        <v>9.8026004508588324E-2</v>
      </c>
      <c r="T6" s="4">
        <f>+'VALOR FOB'!T6/'VALOR FOB'!$C6</f>
        <v>4.4332892985276449E-2</v>
      </c>
      <c r="U6" s="4">
        <f>+'VALOR FOB'!U6/'VALOR FOB'!$C6</f>
        <v>2.9865939865957192E-2</v>
      </c>
      <c r="V6" s="4">
        <f>+'VALOR FOB'!V6/'VALOR FOB'!$C6</f>
        <v>1.1663558370971753E-2</v>
      </c>
      <c r="W6" s="4">
        <f>+'VALOR FOB'!W6/'VALOR FOB'!$C6</f>
        <v>8.1653684157515949E-2</v>
      </c>
      <c r="X6" s="4">
        <f>+'VALOR FOB'!X6/'VALOR FOB'!$C6</f>
        <v>1.6433096623951322E-2</v>
      </c>
      <c r="Y6" s="4">
        <f>+'VALOR FOB'!Y6/'VALOR FOB'!$C6</f>
        <v>1.1445580122289401E-2</v>
      </c>
      <c r="Z6" s="4">
        <f>+'VALOR FOB'!Z6/'VALOR FOB'!$C6</f>
        <v>2.4804975216900758E-2</v>
      </c>
      <c r="AA6" s="4">
        <f>+'VALOR FOB'!AA6/'VALOR FOB'!$C6</f>
        <v>2.6025588566169953E-2</v>
      </c>
      <c r="AB6" s="4">
        <f>+'VALOR FOB'!AB6/'VALOR FOB'!$C6</f>
        <v>4.2802453389511434E-2</v>
      </c>
      <c r="AC6" s="4">
        <f>+'VALOR FOB'!AC6/'VALOR FOB'!$C6</f>
        <v>2.18429249224079E-2</v>
      </c>
      <c r="AD6" s="4">
        <f>+'VALOR FOB'!AD6/'VALOR FOB'!$C6</f>
        <v>8.883343143487394E-3</v>
      </c>
      <c r="AE6" s="4">
        <f>+'VALOR FOB'!AE6/'VALOR FOB'!$C6</f>
        <v>8.662400275736502E-3</v>
      </c>
      <c r="AF6" s="4">
        <f>+'VALOR FOB'!AF6/'VALOR FOB'!$C6</f>
        <v>8.3175504456432566E-3</v>
      </c>
    </row>
    <row r="7" spans="1:32" s="1" customFormat="1" ht="13.9" customHeight="1" x14ac:dyDescent="0.25">
      <c r="A7" s="6" t="s">
        <v>44</v>
      </c>
      <c r="B7" t="s">
        <v>39</v>
      </c>
      <c r="C7" s="7">
        <f t="shared" si="0"/>
        <v>0.83024715428109319</v>
      </c>
      <c r="D7" s="4">
        <f>+'VALOR FOB'!D7/'VALOR FOB'!$C7</f>
        <v>4.0150222579441647E-2</v>
      </c>
      <c r="E7" s="4">
        <f>+'VALOR FOB'!E7/'VALOR FOB'!$C7</f>
        <v>2.1628691453503053E-2</v>
      </c>
      <c r="F7" s="4">
        <f>+'VALOR FOB'!F7/'VALOR FOB'!$C7</f>
        <v>1.2254708157724826E-2</v>
      </c>
      <c r="G7" s="4">
        <f>+'VALOR FOB'!G7/'VALOR FOB'!$C7</f>
        <v>7.8095627348105157E-2</v>
      </c>
      <c r="H7" s="4">
        <f>+'VALOR FOB'!H7/'VALOR FOB'!$C7</f>
        <v>5.4872059995287135E-3</v>
      </c>
      <c r="I7" s="4">
        <f>+'VALOR FOB'!I7/'VALOR FOB'!$C7</f>
        <v>2.871033199986766E-2</v>
      </c>
      <c r="J7" s="4">
        <f>+'VALOR FOB'!J7/'VALOR FOB'!$C7</f>
        <v>5.567864163218389E-3</v>
      </c>
      <c r="K7" s="4">
        <f>+'VALOR FOB'!K7/'VALOR FOB'!$C7</f>
        <v>1.1182067254767026E-2</v>
      </c>
      <c r="L7" s="4">
        <f>+'VALOR FOB'!L7/'VALOR FOB'!$C7</f>
        <v>3.4459484022856461E-3</v>
      </c>
      <c r="M7" s="4">
        <f>+'VALOR FOB'!M7/'VALOR FOB'!$C7</f>
        <v>2.7253084947220497E-2</v>
      </c>
      <c r="N7" s="4">
        <f>+'VALOR FOB'!N7/'VALOR FOB'!$C7</f>
        <v>2.522601542077633E-3</v>
      </c>
      <c r="O7" s="4">
        <f>+'VALOR FOB'!O7/'VALOR FOB'!$C7</f>
        <v>1.699026749041644E-2</v>
      </c>
      <c r="P7" s="4">
        <f>+'VALOR FOB'!P7/'VALOR FOB'!$C7</f>
        <v>9.9903473376010792E-3</v>
      </c>
      <c r="Q7" s="4">
        <f>+'VALOR FOB'!Q7/'VALOR FOB'!$C7</f>
        <v>0.10371965816089573</v>
      </c>
      <c r="R7" s="4">
        <f>+'VALOR FOB'!R7/'VALOR FOB'!$C7</f>
        <v>1.4393816772609511E-2</v>
      </c>
      <c r="S7" s="4">
        <f>+'VALOR FOB'!S7/'VALOR FOB'!$C7</f>
        <v>7.9599131866944312E-2</v>
      </c>
      <c r="T7" s="4">
        <f>+'VALOR FOB'!T7/'VALOR FOB'!$C7</f>
        <v>5.0627782217804417E-2</v>
      </c>
      <c r="U7" s="4">
        <f>+'VALOR FOB'!U7/'VALOR FOB'!$C7</f>
        <v>2.1525546867816114E-2</v>
      </c>
      <c r="V7" s="4">
        <f>+'VALOR FOB'!V7/'VALOR FOB'!$C7</f>
        <v>1.8812332887953184E-2</v>
      </c>
      <c r="W7" s="4">
        <f>+'VALOR FOB'!W7/'VALOR FOB'!$C7</f>
        <v>5.9051627206029585E-2</v>
      </c>
      <c r="X7" s="4">
        <f>+'VALOR FOB'!X7/'VALOR FOB'!$C7</f>
        <v>2.4093438556971946E-2</v>
      </c>
      <c r="Y7" s="4">
        <f>+'VALOR FOB'!Y7/'VALOR FOB'!$C7</f>
        <v>1.0488331622761983E-2</v>
      </c>
      <c r="Z7" s="4">
        <f>+'VALOR FOB'!Z7/'VALOR FOB'!$C7</f>
        <v>3.5687813851484541E-2</v>
      </c>
      <c r="AA7" s="4">
        <f>+'VALOR FOB'!AA7/'VALOR FOB'!$C7</f>
        <v>2.5999465012151429E-2</v>
      </c>
      <c r="AB7" s="4">
        <f>+'VALOR FOB'!AB7/'VALOR FOB'!$C7</f>
        <v>4.7920065916623851E-2</v>
      </c>
      <c r="AC7" s="4">
        <f>+'VALOR FOB'!AC7/'VALOR FOB'!$C7</f>
        <v>2.2677812633119149E-2</v>
      </c>
      <c r="AD7" s="4">
        <f>+'VALOR FOB'!AD7/'VALOR FOB'!$C7</f>
        <v>1.4827217202129121E-2</v>
      </c>
      <c r="AE7" s="4">
        <f>+'VALOR FOB'!AE7/'VALOR FOB'!$C7</f>
        <v>8.1383001608093704E-3</v>
      </c>
      <c r="AF7" s="4">
        <f>+'VALOR FOB'!AF7/'VALOR FOB'!$C7</f>
        <v>2.9405844669230921E-2</v>
      </c>
    </row>
    <row r="8" spans="1:32" s="1" customFormat="1" x14ac:dyDescent="0.25">
      <c r="A8" s="6" t="s">
        <v>45</v>
      </c>
      <c r="B8" t="s">
        <v>39</v>
      </c>
      <c r="C8" s="7">
        <f t="shared" si="0"/>
        <v>0.78791200288216234</v>
      </c>
      <c r="D8" s="4">
        <f>+'VALOR FOB'!D8/'VALOR FOB'!$C8</f>
        <v>5.0777641429969295E-2</v>
      </c>
      <c r="E8" s="4">
        <f>+'VALOR FOB'!E8/'VALOR FOB'!$C8</f>
        <v>2.7490700801652394E-2</v>
      </c>
      <c r="F8" s="4">
        <f>+'VALOR FOB'!F8/'VALOR FOB'!$C8</f>
        <v>1.2731653296746626E-2</v>
      </c>
      <c r="G8" s="4">
        <f>+'VALOR FOB'!G8/'VALOR FOB'!$C8</f>
        <v>9.3431538749776527E-2</v>
      </c>
      <c r="H8" s="4">
        <f>+'VALOR FOB'!H8/'VALOR FOB'!$C8</f>
        <v>3.8366207988674065E-3</v>
      </c>
      <c r="I8" s="4">
        <f>+'VALOR FOB'!I8/'VALOR FOB'!$C8</f>
        <v>2.9277413354121064E-2</v>
      </c>
      <c r="J8" s="4">
        <f>+'VALOR FOB'!J8/'VALOR FOB'!$C8</f>
        <v>8.1439429841996969E-3</v>
      </c>
      <c r="K8" s="4">
        <f>+'VALOR FOB'!K8/'VALOR FOB'!$C8</f>
        <v>1.1000083747584028E-2</v>
      </c>
      <c r="L8" s="4">
        <f>+'VALOR FOB'!L8/'VALOR FOB'!$C8</f>
        <v>5.1363303560422492E-3</v>
      </c>
      <c r="M8" s="4">
        <f>+'VALOR FOB'!M8/'VALOR FOB'!$C8</f>
        <v>2.3446985101108663E-2</v>
      </c>
      <c r="N8" s="4">
        <f>+'VALOR FOB'!N8/'VALOR FOB'!$C8</f>
        <v>1.3006798307971006E-2</v>
      </c>
      <c r="O8" s="4">
        <f>+'VALOR FOB'!O8/'VALOR FOB'!$C8</f>
        <v>1.4091964879548875E-2</v>
      </c>
      <c r="P8" s="4">
        <f>+'VALOR FOB'!P8/'VALOR FOB'!$C8</f>
        <v>9.1250148572094212E-4</v>
      </c>
      <c r="Q8" s="4">
        <f>+'VALOR FOB'!Q8/'VALOR FOB'!$C8</f>
        <v>5.291270501111079E-2</v>
      </c>
      <c r="R8" s="4">
        <f>+'VALOR FOB'!R8/'VALOR FOB'!$C8</f>
        <v>1.6149858344584361E-2</v>
      </c>
      <c r="S8" s="4">
        <f>+'VALOR FOB'!S8/'VALOR FOB'!$C8</f>
        <v>7.2564163528456058E-2</v>
      </c>
      <c r="T8" s="4">
        <f>+'VALOR FOB'!T8/'VALOR FOB'!$C8</f>
        <v>4.4257380172357634E-2</v>
      </c>
      <c r="U8" s="4">
        <f>+'VALOR FOB'!U8/'VALOR FOB'!$C8</f>
        <v>2.7947436585201317E-2</v>
      </c>
      <c r="V8" s="4">
        <f>+'VALOR FOB'!V8/'VALOR FOB'!$C8</f>
        <v>1.5091156427837435E-2</v>
      </c>
      <c r="W8" s="4">
        <f>+'VALOR FOB'!W8/'VALOR FOB'!$C8</f>
        <v>5.2579251738170248E-2</v>
      </c>
      <c r="X8" s="4">
        <f>+'VALOR FOB'!X8/'VALOR FOB'!$C8</f>
        <v>1.9933160076448287E-2</v>
      </c>
      <c r="Y8" s="4">
        <f>+'VALOR FOB'!Y8/'VALOR FOB'!$C8</f>
        <v>1.3268265972315209E-2</v>
      </c>
      <c r="Z8" s="4">
        <f>+'VALOR FOB'!Z8/'VALOR FOB'!$C8</f>
        <v>3.181536117241645E-2</v>
      </c>
      <c r="AA8" s="4">
        <f>+'VALOR FOB'!AA8/'VALOR FOB'!$C8</f>
        <v>2.8024882344261131E-2</v>
      </c>
      <c r="AB8" s="4">
        <f>+'VALOR FOB'!AB8/'VALOR FOB'!$C8</f>
        <v>4.4720254052395714E-2</v>
      </c>
      <c r="AC8" s="4">
        <f>+'VALOR FOB'!AC8/'VALOR FOB'!$C8</f>
        <v>2.7957910302931425E-2</v>
      </c>
      <c r="AD8" s="4">
        <f>+'VALOR FOB'!AD8/'VALOR FOB'!$C8</f>
        <v>2.3465060774454542E-2</v>
      </c>
      <c r="AE8" s="4">
        <f>+'VALOR FOB'!AE8/'VALOR FOB'!$C8</f>
        <v>8.1649983955199568E-3</v>
      </c>
      <c r="AF8" s="4">
        <f>+'VALOR FOB'!AF8/'VALOR FOB'!$C8</f>
        <v>1.577598269039298E-2</v>
      </c>
    </row>
    <row r="9" spans="1:32" s="1" customFormat="1" x14ac:dyDescent="0.25">
      <c r="A9" s="6" t="s">
        <v>46</v>
      </c>
      <c r="B9" t="s">
        <v>39</v>
      </c>
      <c r="C9" s="7">
        <f t="shared" si="0"/>
        <v>0.82703587897279573</v>
      </c>
      <c r="D9" s="4">
        <f>+'VALOR FOB'!D9/'VALOR FOB'!$C9</f>
        <v>3.7251595444799362E-2</v>
      </c>
      <c r="E9" s="4">
        <f>+'VALOR FOB'!E9/'VALOR FOB'!$C9</f>
        <v>3.8606388226297153E-2</v>
      </c>
      <c r="F9" s="4">
        <f>+'VALOR FOB'!F9/'VALOR FOB'!$C9</f>
        <v>1.6190941838244925E-2</v>
      </c>
      <c r="G9" s="4">
        <f>+'VALOR FOB'!G9/'VALOR FOB'!$C9</f>
        <v>8.4608231069486006E-2</v>
      </c>
      <c r="H9" s="4">
        <f>+'VALOR FOB'!H9/'VALOR FOB'!$C9</f>
        <v>3.6458097148707991E-3</v>
      </c>
      <c r="I9" s="4">
        <f>+'VALOR FOB'!I9/'VALOR FOB'!$C9</f>
        <v>2.4688164946588161E-2</v>
      </c>
      <c r="J9" s="4">
        <f>+'VALOR FOB'!J9/'VALOR FOB'!$C9</f>
        <v>7.2869634268352664E-3</v>
      </c>
      <c r="K9" s="4">
        <f>+'VALOR FOB'!K9/'VALOR FOB'!$C9</f>
        <v>4.8768137387922787E-2</v>
      </c>
      <c r="L9" s="4">
        <f>+'VALOR FOB'!L9/'VALOR FOB'!$C9</f>
        <v>3.7868999743160578E-3</v>
      </c>
      <c r="M9" s="4">
        <f>+'VALOR FOB'!M9/'VALOR FOB'!$C9</f>
        <v>2.3903458044403397E-2</v>
      </c>
      <c r="N9" s="4">
        <f>+'VALOR FOB'!N9/'VALOR FOB'!$C9</f>
        <v>8.9782379879022704E-3</v>
      </c>
      <c r="O9" s="4">
        <f>+'VALOR FOB'!O9/'VALOR FOB'!$C9</f>
        <v>1.2446338674473378E-2</v>
      </c>
      <c r="P9" s="4">
        <f>+'VALOR FOB'!P9/'VALOR FOB'!$C9</f>
        <v>4.4968824990937574E-3</v>
      </c>
      <c r="Q9" s="4">
        <f>+'VALOR FOB'!Q9/'VALOR FOB'!$C9</f>
        <v>4.7990717599011558E-2</v>
      </c>
      <c r="R9" s="4">
        <f>+'VALOR FOB'!R9/'VALOR FOB'!$C9</f>
        <v>9.3007694176990459E-3</v>
      </c>
      <c r="S9" s="4">
        <f>+'VALOR FOB'!S9/'VALOR FOB'!$C9</f>
        <v>9.4374812685176973E-2</v>
      </c>
      <c r="T9" s="4">
        <f>+'VALOR FOB'!T9/'VALOR FOB'!$C9</f>
        <v>4.5027810814053451E-2</v>
      </c>
      <c r="U9" s="4">
        <f>+'VALOR FOB'!U9/'VALOR FOB'!$C9</f>
        <v>3.0674948827326923E-2</v>
      </c>
      <c r="V9" s="4">
        <f>+'VALOR FOB'!V9/'VALOR FOB'!$C9</f>
        <v>1.6626564504671728E-2</v>
      </c>
      <c r="W9" s="4">
        <f>+'VALOR FOB'!W9/'VALOR FOB'!$C9</f>
        <v>5.8922710622234725E-2</v>
      </c>
      <c r="X9" s="4">
        <f>+'VALOR FOB'!X9/'VALOR FOB'!$C9</f>
        <v>2.1773712348891493E-2</v>
      </c>
      <c r="Y9" s="4">
        <f>+'VALOR FOB'!Y9/'VALOR FOB'!$C9</f>
        <v>1.1014613711224875E-2</v>
      </c>
      <c r="Z9" s="4">
        <f>+'VALOR FOB'!Z9/'VALOR FOB'!$C9</f>
        <v>3.8227947772308347E-2</v>
      </c>
      <c r="AA9" s="4">
        <f>+'VALOR FOB'!AA9/'VALOR FOB'!$C9</f>
        <v>3.2841957516225248E-2</v>
      </c>
      <c r="AB9" s="4">
        <f>+'VALOR FOB'!AB9/'VALOR FOB'!$C9</f>
        <v>3.0434086173840424E-2</v>
      </c>
      <c r="AC9" s="4">
        <f>+'VALOR FOB'!AC9/'VALOR FOB'!$C9</f>
        <v>2.7740233133479369E-2</v>
      </c>
      <c r="AD9" s="4">
        <f>+'VALOR FOB'!AD9/'VALOR FOB'!$C9</f>
        <v>1.8523300908989654E-2</v>
      </c>
      <c r="AE9" s="4">
        <f>+'VALOR FOB'!AE9/'VALOR FOB'!$C9</f>
        <v>8.4851701142736498E-3</v>
      </c>
      <c r="AF9" s="4">
        <f>+'VALOR FOB'!AF9/'VALOR FOB'!$C9</f>
        <v>2.0418473588154799E-2</v>
      </c>
    </row>
    <row r="10" spans="1:32" s="1" customFormat="1" x14ac:dyDescent="0.25">
      <c r="A10" s="6" t="s">
        <v>47</v>
      </c>
      <c r="B10" t="s">
        <v>39</v>
      </c>
      <c r="C10" s="7">
        <f t="shared" si="0"/>
        <v>0.82483194385733849</v>
      </c>
      <c r="D10" s="4">
        <f>+'VALOR FOB'!D10/'VALOR FOB'!$C10</f>
        <v>3.7394556445103345E-2</v>
      </c>
      <c r="E10" s="4">
        <f>+'VALOR FOB'!E10/'VALOR FOB'!$C10</f>
        <v>5.3610160234293845E-2</v>
      </c>
      <c r="F10" s="4">
        <f>+'VALOR FOB'!F10/'VALOR FOB'!$C10</f>
        <v>1.7473395398491486E-2</v>
      </c>
      <c r="G10" s="4">
        <f>+'VALOR FOB'!G10/'VALOR FOB'!$C10</f>
        <v>6.9733725773321764E-2</v>
      </c>
      <c r="H10" s="4">
        <f>+'VALOR FOB'!H10/'VALOR FOB'!$C10</f>
        <v>3.4908420749060884E-3</v>
      </c>
      <c r="I10" s="4">
        <f>+'VALOR FOB'!I10/'VALOR FOB'!$C10</f>
        <v>1.8575838258099237E-2</v>
      </c>
      <c r="J10" s="4">
        <f>+'VALOR FOB'!J10/'VALOR FOB'!$C10</f>
        <v>4.4999845887892815E-3</v>
      </c>
      <c r="K10" s="4">
        <f>+'VALOR FOB'!K10/'VALOR FOB'!$C10</f>
        <v>6.9945937445321016E-2</v>
      </c>
      <c r="L10" s="4">
        <f>+'VALOR FOB'!L10/'VALOR FOB'!$C10</f>
        <v>3.9453450015825165E-3</v>
      </c>
      <c r="M10" s="4">
        <f>+'VALOR FOB'!M10/'VALOR FOB'!$C10</f>
        <v>2.4812429462156765E-2</v>
      </c>
      <c r="N10" s="4">
        <f>+'VALOR FOB'!N10/'VALOR FOB'!$C10</f>
        <v>1.3971805915347968E-2</v>
      </c>
      <c r="O10" s="4">
        <f>+'VALOR FOB'!O10/'VALOR FOB'!$C10</f>
        <v>9.8449480857248171E-3</v>
      </c>
      <c r="P10" s="4">
        <f>+'VALOR FOB'!P10/'VALOR FOB'!$C10</f>
        <v>2.2136407316538913E-2</v>
      </c>
      <c r="Q10" s="4">
        <f>+'VALOR FOB'!Q10/'VALOR FOB'!$C10</f>
        <v>4.0802480417941808E-2</v>
      </c>
      <c r="R10" s="4">
        <f>+'VALOR FOB'!R10/'VALOR FOB'!$C10</f>
        <v>1.5096084098363162E-2</v>
      </c>
      <c r="S10" s="4">
        <f>+'VALOR FOB'!S10/'VALOR FOB'!$C10</f>
        <v>9.2702227039241983E-2</v>
      </c>
      <c r="T10" s="4">
        <f>+'VALOR FOB'!T10/'VALOR FOB'!$C10</f>
        <v>3.7842003524366785E-2</v>
      </c>
      <c r="U10" s="4">
        <f>+'VALOR FOB'!U10/'VALOR FOB'!$C10</f>
        <v>3.3643954871256078E-2</v>
      </c>
      <c r="V10" s="4">
        <f>+'VALOR FOB'!V10/'VALOR FOB'!$C10</f>
        <v>1.6357985580785259E-2</v>
      </c>
      <c r="W10" s="4">
        <f>+'VALOR FOB'!W10/'VALOR FOB'!$C10</f>
        <v>6.5271177640395417E-2</v>
      </c>
      <c r="X10" s="4">
        <f>+'VALOR FOB'!X10/'VALOR FOB'!$C10</f>
        <v>1.9059009930596171E-2</v>
      </c>
      <c r="Y10" s="4">
        <f>+'VALOR FOB'!Y10/'VALOR FOB'!$C10</f>
        <v>9.9676469279523297E-3</v>
      </c>
      <c r="Z10" s="4">
        <f>+'VALOR FOB'!Z10/'VALOR FOB'!$C10</f>
        <v>3.6684887139120007E-2</v>
      </c>
      <c r="AA10" s="4">
        <f>+'VALOR FOB'!AA10/'VALOR FOB'!$C10</f>
        <v>2.442886687775862E-2</v>
      </c>
      <c r="AB10" s="4">
        <f>+'VALOR FOB'!AB10/'VALOR FOB'!$C10</f>
        <v>1.6449580861003264E-2</v>
      </c>
      <c r="AC10" s="4">
        <f>+'VALOR FOB'!AC10/'VALOR FOB'!$C10</f>
        <v>2.5874692720648979E-2</v>
      </c>
      <c r="AD10" s="4">
        <f>+'VALOR FOB'!AD10/'VALOR FOB'!$C10</f>
        <v>1.2213646997299614E-2</v>
      </c>
      <c r="AE10" s="4">
        <f>+'VALOR FOB'!AE10/'VALOR FOB'!$C10</f>
        <v>1.2634426866502572E-2</v>
      </c>
      <c r="AF10" s="4">
        <f>+'VALOR FOB'!AF10/'VALOR FOB'!$C10</f>
        <v>1.6367896364429355E-2</v>
      </c>
    </row>
    <row r="11" spans="1:32" s="1" customFormat="1" x14ac:dyDescent="0.25">
      <c r="A11" s="6" t="s">
        <v>48</v>
      </c>
      <c r="B11" t="s">
        <v>39</v>
      </c>
      <c r="C11" s="7">
        <f t="shared" si="0"/>
        <v>0.82379330232239834</v>
      </c>
      <c r="D11" s="4">
        <f>+'VALOR FOB'!D11/'VALOR FOB'!$C11</f>
        <v>4.2095963511355382E-2</v>
      </c>
      <c r="E11" s="4">
        <f>+'VALOR FOB'!E11/'VALOR FOB'!$C11</f>
        <v>3.2840774023337987E-2</v>
      </c>
      <c r="F11" s="4">
        <f>+'VALOR FOB'!F11/'VALOR FOB'!$C11</f>
        <v>1.6717250436804394E-2</v>
      </c>
      <c r="G11" s="4">
        <f>+'VALOR FOB'!G11/'VALOR FOB'!$C11</f>
        <v>5.9549689635192728E-2</v>
      </c>
      <c r="H11" s="4">
        <f>+'VALOR FOB'!H11/'VALOR FOB'!$C11</f>
        <v>1.8085553348341171E-3</v>
      </c>
      <c r="I11" s="4">
        <f>+'VALOR FOB'!I11/'VALOR FOB'!$C11</f>
        <v>2.1473785703244271E-2</v>
      </c>
      <c r="J11" s="4">
        <f>+'VALOR FOB'!J11/'VALOR FOB'!$C11</f>
        <v>3.2354072891177103E-3</v>
      </c>
      <c r="K11" s="4">
        <f>+'VALOR FOB'!K11/'VALOR FOB'!$C11</f>
        <v>3.0954797510510151E-2</v>
      </c>
      <c r="L11" s="4">
        <f>+'VALOR FOB'!L11/'VALOR FOB'!$C11</f>
        <v>4.6915627270711713E-3</v>
      </c>
      <c r="M11" s="4">
        <f>+'VALOR FOB'!M11/'VALOR FOB'!$C11</f>
        <v>1.9440083003176418E-2</v>
      </c>
      <c r="N11" s="4">
        <f>+'VALOR FOB'!N11/'VALOR FOB'!$C11</f>
        <v>3.7069962205750803E-2</v>
      </c>
      <c r="O11" s="4">
        <f>+'VALOR FOB'!O11/'VALOR FOB'!$C11</f>
        <v>1.0438094858660851E-2</v>
      </c>
      <c r="P11" s="4">
        <f>+'VALOR FOB'!P11/'VALOR FOB'!$C11</f>
        <v>2.2923389226131935E-2</v>
      </c>
      <c r="Q11" s="4">
        <f>+'VALOR FOB'!Q11/'VALOR FOB'!$C11</f>
        <v>8.1768950538530685E-2</v>
      </c>
      <c r="R11" s="4">
        <f>+'VALOR FOB'!R11/'VALOR FOB'!$C11</f>
        <v>1.249795585058067E-2</v>
      </c>
      <c r="S11" s="4">
        <f>+'VALOR FOB'!S11/'VALOR FOB'!$C11</f>
        <v>9.1031957575039568E-2</v>
      </c>
      <c r="T11" s="4">
        <f>+'VALOR FOB'!T11/'VALOR FOB'!$C11</f>
        <v>3.5256051004046655E-2</v>
      </c>
      <c r="U11" s="4">
        <f>+'VALOR FOB'!U11/'VALOR FOB'!$C11</f>
        <v>3.2202239055255648E-2</v>
      </c>
      <c r="V11" s="4">
        <f>+'VALOR FOB'!V11/'VALOR FOB'!$C11</f>
        <v>1.5510829801551393E-2</v>
      </c>
      <c r="W11" s="4">
        <f>+'VALOR FOB'!W11/'VALOR FOB'!$C11</f>
        <v>5.2181182128542038E-2</v>
      </c>
      <c r="X11" s="4">
        <f>+'VALOR FOB'!X11/'VALOR FOB'!$C11</f>
        <v>9.3626608090414763E-3</v>
      </c>
      <c r="Y11" s="4">
        <f>+'VALOR FOB'!Y11/'VALOR FOB'!$C11</f>
        <v>1.380812889655547E-2</v>
      </c>
      <c r="Z11" s="4">
        <f>+'VALOR FOB'!Z11/'VALOR FOB'!$C11</f>
        <v>3.4677516373707855E-2</v>
      </c>
      <c r="AA11" s="4">
        <f>+'VALOR FOB'!AA11/'VALOR FOB'!$C11</f>
        <v>3.1214428862418167E-2</v>
      </c>
      <c r="AB11" s="4">
        <f>+'VALOR FOB'!AB11/'VALOR FOB'!$C11</f>
        <v>2.6910474038454216E-2</v>
      </c>
      <c r="AC11" s="4">
        <f>+'VALOR FOB'!AC11/'VALOR FOB'!$C11</f>
        <v>2.6702651578229836E-2</v>
      </c>
      <c r="AD11" s="4">
        <f>+'VALOR FOB'!AD11/'VALOR FOB'!$C11</f>
        <v>1.7090481834541076E-2</v>
      </c>
      <c r="AE11" s="4">
        <f>+'VALOR FOB'!AE11/'VALOR FOB'!$C11</f>
        <v>1.113346066705532E-2</v>
      </c>
      <c r="AF11" s="4">
        <f>+'VALOR FOB'!AF11/'VALOR FOB'!$C11</f>
        <v>2.9205017843660249E-2</v>
      </c>
    </row>
    <row r="12" spans="1:32" s="1" customFormat="1" x14ac:dyDescent="0.25">
      <c r="A12" s="6" t="s">
        <v>49</v>
      </c>
      <c r="B12" t="s">
        <v>39</v>
      </c>
      <c r="C12" s="7">
        <f t="shared" si="0"/>
        <v>0.81446998845562435</v>
      </c>
      <c r="D12" s="4">
        <f>+'VALOR FOB'!D12/'VALOR FOB'!$C12</f>
        <v>4.5725110543015562E-2</v>
      </c>
      <c r="E12" s="4">
        <f>+'VALOR FOB'!E12/'VALOR FOB'!$C12</f>
        <v>2.1308860657565151E-2</v>
      </c>
      <c r="F12" s="4">
        <f>+'VALOR FOB'!F12/'VALOR FOB'!$C12</f>
        <v>1.3339128419823806E-2</v>
      </c>
      <c r="G12" s="4">
        <f>+'VALOR FOB'!G12/'VALOR FOB'!$C12</f>
        <v>7.605362184575043E-2</v>
      </c>
      <c r="H12" s="4">
        <f>+'VALOR FOB'!H12/'VALOR FOB'!$C12</f>
        <v>9.439060214040066E-3</v>
      </c>
      <c r="I12" s="4">
        <f>+'VALOR FOB'!I12/'VALOR FOB'!$C12</f>
        <v>1.8615640453066695E-2</v>
      </c>
      <c r="J12" s="4">
        <f>+'VALOR FOB'!J12/'VALOR FOB'!$C12</f>
        <v>5.6969297461656474E-3</v>
      </c>
      <c r="K12" s="4">
        <f>+'VALOR FOB'!K12/'VALOR FOB'!$C12</f>
        <v>1.2453627361424083E-2</v>
      </c>
      <c r="L12" s="4">
        <f>+'VALOR FOB'!L12/'VALOR FOB'!$C12</f>
        <v>4.4058157039671619E-3</v>
      </c>
      <c r="M12" s="4">
        <f>+'VALOR FOB'!M12/'VALOR FOB'!$C12</f>
        <v>2.7161412644341212E-2</v>
      </c>
      <c r="N12" s="4">
        <f>+'VALOR FOB'!N12/'VALOR FOB'!$C12</f>
        <v>4.1892450356245559E-2</v>
      </c>
      <c r="O12" s="4">
        <f>+'VALOR FOB'!O12/'VALOR FOB'!$C12</f>
        <v>1.1922633846492801E-2</v>
      </c>
      <c r="P12" s="4">
        <f>+'VALOR FOB'!P12/'VALOR FOB'!$C12</f>
        <v>1.0835085793736449E-2</v>
      </c>
      <c r="Q12" s="4">
        <f>+'VALOR FOB'!Q12/'VALOR FOB'!$C12</f>
        <v>5.6573709633966796E-2</v>
      </c>
      <c r="R12" s="4">
        <f>+'VALOR FOB'!R12/'VALOR FOB'!$C12</f>
        <v>2.8595549987360285E-2</v>
      </c>
      <c r="S12" s="4">
        <f>+'VALOR FOB'!S12/'VALOR FOB'!$C12</f>
        <v>6.2152395526245949E-2</v>
      </c>
      <c r="T12" s="4">
        <f>+'VALOR FOB'!T12/'VALOR FOB'!$C12</f>
        <v>4.2601587714077384E-2</v>
      </c>
      <c r="U12" s="4">
        <f>+'VALOR FOB'!U12/'VALOR FOB'!$C12</f>
        <v>3.2106288632669754E-2</v>
      </c>
      <c r="V12" s="4">
        <f>+'VALOR FOB'!V12/'VALOR FOB'!$C12</f>
        <v>2.1145302003473674E-2</v>
      </c>
      <c r="W12" s="4">
        <f>+'VALOR FOB'!W12/'VALOR FOB'!$C12</f>
        <v>4.1263297194680401E-2</v>
      </c>
      <c r="X12" s="4">
        <f>+'VALOR FOB'!X12/'VALOR FOB'!$C12</f>
        <v>1.3630576583910375E-2</v>
      </c>
      <c r="Y12" s="4">
        <f>+'VALOR FOB'!Y12/'VALOR FOB'!$C12</f>
        <v>1.010511437098144E-2</v>
      </c>
      <c r="Z12" s="4">
        <f>+'VALOR FOB'!Z12/'VALOR FOB'!$C12</f>
        <v>4.5599342302443023E-2</v>
      </c>
      <c r="AA12" s="4">
        <f>+'VALOR FOB'!AA12/'VALOR FOB'!$C12</f>
        <v>2.5268234476501807E-2</v>
      </c>
      <c r="AB12" s="4">
        <f>+'VALOR FOB'!AB12/'VALOR FOB'!$C12</f>
        <v>3.055679753163806E-2</v>
      </c>
      <c r="AC12" s="4">
        <f>+'VALOR FOB'!AC12/'VALOR FOB'!$C12</f>
        <v>3.313199161897596E-2</v>
      </c>
      <c r="AD12" s="4">
        <f>+'VALOR FOB'!AD12/'VALOR FOB'!$C12</f>
        <v>2.5131229876524649E-2</v>
      </c>
      <c r="AE12" s="4">
        <f>+'VALOR FOB'!AE12/'VALOR FOB'!$C12</f>
        <v>1.1606566443928587E-2</v>
      </c>
      <c r="AF12" s="4">
        <f>+'VALOR FOB'!AF12/'VALOR FOB'!$C12</f>
        <v>3.6152626972611533E-2</v>
      </c>
    </row>
    <row r="13" spans="1:32" s="1" customFormat="1" x14ac:dyDescent="0.25">
      <c r="A13" s="6" t="s">
        <v>50</v>
      </c>
      <c r="B13" t="s">
        <v>39</v>
      </c>
      <c r="C13" s="7">
        <f t="shared" si="0"/>
        <v>0.80590431608965396</v>
      </c>
      <c r="D13" s="4">
        <f>+'VALOR FOB'!D13/'VALOR FOB'!$C13</f>
        <v>4.7941489998868839E-2</v>
      </c>
      <c r="E13" s="4">
        <f>+'VALOR FOB'!E13/'VALOR FOB'!$C13</f>
        <v>2.3960715379534054E-2</v>
      </c>
      <c r="F13" s="4">
        <f>+'VALOR FOB'!F13/'VALOR FOB'!$C13</f>
        <v>1.4080663308315491E-2</v>
      </c>
      <c r="G13" s="4">
        <f>+'VALOR FOB'!G13/'VALOR FOB'!$C13</f>
        <v>0.10024805791179317</v>
      </c>
      <c r="H13" s="4">
        <f>+'VALOR FOB'!H13/'VALOR FOB'!$C13</f>
        <v>2.1951817119740681E-2</v>
      </c>
      <c r="I13" s="4">
        <f>+'VALOR FOB'!I13/'VALOR FOB'!$C13</f>
        <v>2.1567023372534119E-2</v>
      </c>
      <c r="J13" s="4">
        <f>+'VALOR FOB'!J13/'VALOR FOB'!$C13</f>
        <v>3.8626119032337688E-3</v>
      </c>
      <c r="K13" s="4">
        <f>+'VALOR FOB'!K13/'VALOR FOB'!$C13</f>
        <v>2.8415581506195473E-2</v>
      </c>
      <c r="L13" s="4">
        <f>+'VALOR FOB'!L13/'VALOR FOB'!$C13</f>
        <v>5.1561375383136114E-3</v>
      </c>
      <c r="M13" s="4">
        <f>+'VALOR FOB'!M13/'VALOR FOB'!$C13</f>
        <v>2.926174336583778E-2</v>
      </c>
      <c r="N13" s="4">
        <f>+'VALOR FOB'!N13/'VALOR FOB'!$C13</f>
        <v>3.5305068853616596E-2</v>
      </c>
      <c r="O13" s="4">
        <f>+'VALOR FOB'!O13/'VALOR FOB'!$C13</f>
        <v>1.2952288794168203E-2</v>
      </c>
      <c r="P13" s="4">
        <f>+'VALOR FOB'!P13/'VALOR FOB'!$C13</f>
        <v>1.4010879794346296E-2</v>
      </c>
      <c r="Q13" s="4">
        <f>+'VALOR FOB'!Q13/'VALOR FOB'!$C13</f>
        <v>7.141920431113967E-2</v>
      </c>
      <c r="R13" s="4">
        <f>+'VALOR FOB'!R13/'VALOR FOB'!$C13</f>
        <v>1.8807551942312813E-2</v>
      </c>
      <c r="S13" s="4">
        <f>+'VALOR FOB'!S13/'VALOR FOB'!$C13</f>
        <v>4.0085255279793952E-2</v>
      </c>
      <c r="T13" s="4">
        <f>+'VALOR FOB'!T13/'VALOR FOB'!$C13</f>
        <v>4.5373756065776871E-2</v>
      </c>
      <c r="U13" s="4">
        <f>+'VALOR FOB'!U13/'VALOR FOB'!$C13</f>
        <v>3.0770281939783751E-2</v>
      </c>
      <c r="V13" s="4">
        <f>+'VALOR FOB'!V13/'VALOR FOB'!$C13</f>
        <v>2.8779494919003543E-2</v>
      </c>
      <c r="W13" s="4">
        <f>+'VALOR FOB'!W13/'VALOR FOB'!$C13</f>
        <v>2.8944590784259032E-2</v>
      </c>
      <c r="X13" s="4">
        <f>+'VALOR FOB'!X13/'VALOR FOB'!$C13</f>
        <v>1.0646680290685429E-2</v>
      </c>
      <c r="Y13" s="4">
        <f>+'VALOR FOB'!Y13/'VALOR FOB'!$C13</f>
        <v>9.7940965662387143E-3</v>
      </c>
      <c r="Z13" s="4">
        <f>+'VALOR FOB'!Z13/'VALOR FOB'!$C13</f>
        <v>3.1029764028307139E-2</v>
      </c>
      <c r="AA13" s="4">
        <f>+'VALOR FOB'!AA13/'VALOR FOB'!$C13</f>
        <v>2.2696862876636695E-2</v>
      </c>
      <c r="AB13" s="4">
        <f>+'VALOR FOB'!AB13/'VALOR FOB'!$C13</f>
        <v>3.5257969879079025E-2</v>
      </c>
      <c r="AC13" s="4">
        <f>+'VALOR FOB'!AC13/'VALOR FOB'!$C13</f>
        <v>2.2785122924423789E-2</v>
      </c>
      <c r="AD13" s="4">
        <f>+'VALOR FOB'!AD13/'VALOR FOB'!$C13</f>
        <v>1.0897245077523165E-2</v>
      </c>
      <c r="AE13" s="4">
        <f>+'VALOR FOB'!AE13/'VALOR FOB'!$C13</f>
        <v>9.0937272868744628E-3</v>
      </c>
      <c r="AF13" s="4">
        <f>+'VALOR FOB'!AF13/'VALOR FOB'!$C13</f>
        <v>3.0808633071317704E-2</v>
      </c>
    </row>
    <row r="14" spans="1:32" s="1" customFormat="1" x14ac:dyDescent="0.25">
      <c r="A14" s="6" t="s">
        <v>51</v>
      </c>
      <c r="B14" t="s">
        <v>39</v>
      </c>
      <c r="C14" s="7">
        <f t="shared" si="0"/>
        <v>0.83477959986029171</v>
      </c>
      <c r="D14" s="4">
        <f>+'VALOR FOB'!D14/'VALOR FOB'!$C14</f>
        <v>3.3166702899802877E-2</v>
      </c>
      <c r="E14" s="4">
        <f>+'VALOR FOB'!E14/'VALOR FOB'!$C14</f>
        <v>1.8946431106870696E-2</v>
      </c>
      <c r="F14" s="4">
        <f>+'VALOR FOB'!F14/'VALOR FOB'!$C14</f>
        <v>1.1639856447678877E-2</v>
      </c>
      <c r="G14" s="4">
        <f>+'VALOR FOB'!G14/'VALOR FOB'!$C14</f>
        <v>0.10433595029923506</v>
      </c>
      <c r="H14" s="4">
        <f>+'VALOR FOB'!H14/'VALOR FOB'!$C14</f>
        <v>2.8740559692207918E-2</v>
      </c>
      <c r="I14" s="4">
        <f>+'VALOR FOB'!I14/'VALOR FOB'!$C14</f>
        <v>2.7732679681549858E-2</v>
      </c>
      <c r="J14" s="4">
        <f>+'VALOR FOB'!J14/'VALOR FOB'!$C14</f>
        <v>2.3122263483544791E-3</v>
      </c>
      <c r="K14" s="4">
        <f>+'VALOR FOB'!K14/'VALOR FOB'!$C14</f>
        <v>1.1056608964323603E-2</v>
      </c>
      <c r="L14" s="4">
        <f>+'VALOR FOB'!L14/'VALOR FOB'!$C14</f>
        <v>4.4770869155978856E-3</v>
      </c>
      <c r="M14" s="4">
        <f>+'VALOR FOB'!M14/'VALOR FOB'!$C14</f>
        <v>3.5013750615518542E-2</v>
      </c>
      <c r="N14" s="4">
        <f>+'VALOR FOB'!N14/'VALOR FOB'!$C14</f>
        <v>3.3261127988524757E-2</v>
      </c>
      <c r="O14" s="4">
        <f>+'VALOR FOB'!O14/'VALOR FOB'!$C14</f>
        <v>6.5345653343772611E-3</v>
      </c>
      <c r="P14" s="4">
        <f>+'VALOR FOB'!P14/'VALOR FOB'!$C14</f>
        <v>1.9346304240001302E-2</v>
      </c>
      <c r="Q14" s="4">
        <f>+'VALOR FOB'!Q14/'VALOR FOB'!$C14</f>
        <v>6.6399705023171579E-2</v>
      </c>
      <c r="R14" s="4">
        <f>+'VALOR FOB'!R14/'VALOR FOB'!$C14</f>
        <v>1.2432060527357033E-2</v>
      </c>
      <c r="S14" s="4">
        <f>+'VALOR FOB'!S14/'VALOR FOB'!$C14</f>
        <v>4.5600041733622039E-2</v>
      </c>
      <c r="T14" s="4">
        <f>+'VALOR FOB'!T14/'VALOR FOB'!$C14</f>
        <v>4.3906040962786289E-2</v>
      </c>
      <c r="U14" s="4">
        <f>+'VALOR FOB'!U14/'VALOR FOB'!$C14</f>
        <v>3.0142389975159126E-2</v>
      </c>
      <c r="V14" s="4">
        <f>+'VALOR FOB'!V14/'VALOR FOB'!$C14</f>
        <v>2.2056347009928798E-2</v>
      </c>
      <c r="W14" s="4">
        <f>+'VALOR FOB'!W14/'VALOR FOB'!$C14</f>
        <v>2.1171406263413736E-2</v>
      </c>
      <c r="X14" s="4">
        <f>+'VALOR FOB'!X14/'VALOR FOB'!$C14</f>
        <v>1.3627981861217215E-2</v>
      </c>
      <c r="Y14" s="4">
        <f>+'VALOR FOB'!Y14/'VALOR FOB'!$C14</f>
        <v>1.656840108643903E-2</v>
      </c>
      <c r="Z14" s="4">
        <f>+'VALOR FOB'!Z14/'VALOR FOB'!$C14</f>
        <v>7.0522925680923887E-2</v>
      </c>
      <c r="AA14" s="4">
        <f>+'VALOR FOB'!AA14/'VALOR FOB'!$C14</f>
        <v>2.7081343892104929E-2</v>
      </c>
      <c r="AB14" s="4">
        <f>+'VALOR FOB'!AB14/'VALOR FOB'!$C14</f>
        <v>4.8265340988991878E-2</v>
      </c>
      <c r="AC14" s="4">
        <f>+'VALOR FOB'!AC14/'VALOR FOB'!$C14</f>
        <v>2.4940670375467659E-2</v>
      </c>
      <c r="AD14" s="4">
        <f>+'VALOR FOB'!AD14/'VALOR FOB'!$C14</f>
        <v>1.800093353345698E-2</v>
      </c>
      <c r="AE14" s="4">
        <f>+'VALOR FOB'!AE14/'VALOR FOB'!$C14</f>
        <v>9.1158852311887077E-3</v>
      </c>
      <c r="AF14" s="4">
        <f>+'VALOR FOB'!AF14/'VALOR FOB'!$C14</f>
        <v>2.8384275181019832E-2</v>
      </c>
    </row>
    <row r="15" spans="1:32" s="1" customFormat="1" x14ac:dyDescent="0.25">
      <c r="A15" s="6" t="s">
        <v>52</v>
      </c>
      <c r="B15" t="s">
        <v>39</v>
      </c>
      <c r="C15" s="7">
        <f t="shared" si="0"/>
        <v>0.83286068421280779</v>
      </c>
      <c r="D15" s="4">
        <f>+'VALOR FOB'!D15/'VALOR FOB'!$C15</f>
        <v>4.0167800324942791E-2</v>
      </c>
      <c r="E15" s="4">
        <f>+'VALOR FOB'!E15/'VALOR FOB'!$C15</f>
        <v>3.2191099767346194E-2</v>
      </c>
      <c r="F15" s="4">
        <f>+'VALOR FOB'!F15/'VALOR FOB'!$C15</f>
        <v>1.2907051867610275E-2</v>
      </c>
      <c r="G15" s="4">
        <f>+'VALOR FOB'!G15/'VALOR FOB'!$C15</f>
        <v>0.10500319459609544</v>
      </c>
      <c r="H15" s="4">
        <f>+'VALOR FOB'!H15/'VALOR FOB'!$C15</f>
        <v>2.4625544807319714E-2</v>
      </c>
      <c r="I15" s="4">
        <f>+'VALOR FOB'!I15/'VALOR FOB'!$C15</f>
        <v>1.9365755957422483E-2</v>
      </c>
      <c r="J15" s="4">
        <f>+'VALOR FOB'!J15/'VALOR FOB'!$C15</f>
        <v>4.0271206491081808E-3</v>
      </c>
      <c r="K15" s="4">
        <f>+'VALOR FOB'!K15/'VALOR FOB'!$C15</f>
        <v>1.28370707510094E-2</v>
      </c>
      <c r="L15" s="4">
        <f>+'VALOR FOB'!L15/'VALOR FOB'!$C15</f>
        <v>3.7585813152092181E-3</v>
      </c>
      <c r="M15" s="4">
        <f>+'VALOR FOB'!M15/'VALOR FOB'!$C15</f>
        <v>3.5941819591274668E-2</v>
      </c>
      <c r="N15" s="4">
        <f>+'VALOR FOB'!N15/'VALOR FOB'!$C15</f>
        <v>2.8656789331342625E-2</v>
      </c>
      <c r="O15" s="4">
        <f>+'VALOR FOB'!O15/'VALOR FOB'!$C15</f>
        <v>6.3807832966654475E-3</v>
      </c>
      <c r="P15" s="4">
        <f>+'VALOR FOB'!P15/'VALOR FOB'!$C15</f>
        <v>1.5699041373991356E-2</v>
      </c>
      <c r="Q15" s="4">
        <f>+'VALOR FOB'!Q15/'VALOR FOB'!$C15</f>
        <v>6.7711718944998001E-2</v>
      </c>
      <c r="R15" s="4">
        <f>+'VALOR FOB'!R15/'VALOR FOB'!$C15</f>
        <v>1.500636776948128E-2</v>
      </c>
      <c r="S15" s="4">
        <f>+'VALOR FOB'!S15/'VALOR FOB'!$C15</f>
        <v>3.5865558670246177E-2</v>
      </c>
      <c r="T15" s="4">
        <f>+'VALOR FOB'!T15/'VALOR FOB'!$C15</f>
        <v>3.2457515315742223E-2</v>
      </c>
      <c r="U15" s="4">
        <f>+'VALOR FOB'!U15/'VALOR FOB'!$C15</f>
        <v>2.1983039481011515E-2</v>
      </c>
      <c r="V15" s="4">
        <f>+'VALOR FOB'!V15/'VALOR FOB'!$C15</f>
        <v>1.2892005235330972E-2</v>
      </c>
      <c r="W15" s="4">
        <f>+'VALOR FOB'!W15/'VALOR FOB'!$C15</f>
        <v>1.770577552551289E-2</v>
      </c>
      <c r="X15" s="4">
        <f>+'VALOR FOB'!X15/'VALOR FOB'!$C15</f>
        <v>1.6773462438989056E-2</v>
      </c>
      <c r="Y15" s="4">
        <f>+'VALOR FOB'!Y15/'VALOR FOB'!$C15</f>
        <v>1.3177843987395374E-2</v>
      </c>
      <c r="Z15" s="4">
        <f>+'VALOR FOB'!Z15/'VALOR FOB'!$C15</f>
        <v>7.5352881708570088E-2</v>
      </c>
      <c r="AA15" s="4">
        <f>+'VALOR FOB'!AA15/'VALOR FOB'!$C15</f>
        <v>5.4429001571233419E-2</v>
      </c>
      <c r="AB15" s="4">
        <f>+'VALOR FOB'!AB15/'VALOR FOB'!$C15</f>
        <v>5.5785451103128117E-2</v>
      </c>
      <c r="AC15" s="4">
        <f>+'VALOR FOB'!AC15/'VALOR FOB'!$C15</f>
        <v>1.9334836814588179E-2</v>
      </c>
      <c r="AD15" s="4">
        <f>+'VALOR FOB'!AD15/'VALOR FOB'!$C15</f>
        <v>1.7378515503610966E-2</v>
      </c>
      <c r="AE15" s="4">
        <f>+'VALOR FOB'!AE15/'VALOR FOB'!$C15</f>
        <v>9.8389934256044725E-3</v>
      </c>
      <c r="AF15" s="4">
        <f>+'VALOR FOB'!AF15/'VALOR FOB'!$C15</f>
        <v>2.5606063088027271E-2</v>
      </c>
    </row>
    <row r="16" spans="1:32" s="1" customFormat="1" x14ac:dyDescent="0.25">
      <c r="A16" s="6" t="s">
        <v>53</v>
      </c>
      <c r="B16" t="s">
        <v>39</v>
      </c>
      <c r="C16" s="7">
        <f t="shared" si="0"/>
        <v>0.84354883586446394</v>
      </c>
      <c r="D16" s="4">
        <f>+'VALOR FOB'!D16/'VALOR FOB'!$C16</f>
        <v>3.1102379464113157E-2</v>
      </c>
      <c r="E16" s="4">
        <f>+'VALOR FOB'!E16/'VALOR FOB'!$C16</f>
        <v>2.5432837606136734E-2</v>
      </c>
      <c r="F16" s="4">
        <f>+'VALOR FOB'!F16/'VALOR FOB'!$C16</f>
        <v>1.6975801898412052E-2</v>
      </c>
      <c r="G16" s="4">
        <f>+'VALOR FOB'!G16/'VALOR FOB'!$C16</f>
        <v>9.7839610497260421E-2</v>
      </c>
      <c r="H16" s="4">
        <f>+'VALOR FOB'!H16/'VALOR FOB'!$C16</f>
        <v>2.1787621955505532E-2</v>
      </c>
      <c r="I16" s="4">
        <f>+'VALOR FOB'!I16/'VALOR FOB'!$C16</f>
        <v>2.153652208714691E-2</v>
      </c>
      <c r="J16" s="4">
        <f>+'VALOR FOB'!J16/'VALOR FOB'!$C16</f>
        <v>7.3727826303609913E-3</v>
      </c>
      <c r="K16" s="4">
        <f>+'VALOR FOB'!K16/'VALOR FOB'!$C16</f>
        <v>1.3151497378778554E-2</v>
      </c>
      <c r="L16" s="4">
        <f>+'VALOR FOB'!L16/'VALOR FOB'!$C16</f>
        <v>3.6624923220884725E-3</v>
      </c>
      <c r="M16" s="4">
        <f>+'VALOR FOB'!M16/'VALOR FOB'!$C16</f>
        <v>2.2965918900627078E-2</v>
      </c>
      <c r="N16" s="4">
        <f>+'VALOR FOB'!N16/'VALOR FOB'!$C16</f>
        <v>2.0040307743083609E-2</v>
      </c>
      <c r="O16" s="4">
        <f>+'VALOR FOB'!O16/'VALOR FOB'!$C16</f>
        <v>5.141331406242183E-3</v>
      </c>
      <c r="P16" s="4">
        <f>+'VALOR FOB'!P16/'VALOR FOB'!$C16</f>
        <v>1.5051163763903551E-2</v>
      </c>
      <c r="Q16" s="4">
        <f>+'VALOR FOB'!Q16/'VALOR FOB'!$C16</f>
        <v>7.4680958422441213E-2</v>
      </c>
      <c r="R16" s="4">
        <f>+'VALOR FOB'!R16/'VALOR FOB'!$C16</f>
        <v>1.2142097600025735E-2</v>
      </c>
      <c r="S16" s="4">
        <f>+'VALOR FOB'!S16/'VALOR FOB'!$C16</f>
        <v>5.4032793704757179E-2</v>
      </c>
      <c r="T16" s="4">
        <f>+'VALOR FOB'!T16/'VALOR FOB'!$C16</f>
        <v>3.0435844688253746E-2</v>
      </c>
      <c r="U16" s="4">
        <f>+'VALOR FOB'!U16/'VALOR FOB'!$C16</f>
        <v>2.5825445500040255E-2</v>
      </c>
      <c r="V16" s="4">
        <f>+'VALOR FOB'!V16/'VALOR FOB'!$C16</f>
        <v>1.4010634503313257E-2</v>
      </c>
      <c r="W16" s="4">
        <f>+'VALOR FOB'!W16/'VALOR FOB'!$C16</f>
        <v>1.9808019625997379E-2</v>
      </c>
      <c r="X16" s="4">
        <f>+'VALOR FOB'!X16/'VALOR FOB'!$C16</f>
        <v>1.0494275383997919E-2</v>
      </c>
      <c r="Y16" s="4">
        <f>+'VALOR FOB'!Y16/'VALOR FOB'!$C16</f>
        <v>1.3552494224292135E-2</v>
      </c>
      <c r="Z16" s="4">
        <f>+'VALOR FOB'!Z16/'VALOR FOB'!$C16</f>
        <v>6.2846803957076494E-2</v>
      </c>
      <c r="AA16" s="4">
        <f>+'VALOR FOB'!AA16/'VALOR FOB'!$C16</f>
        <v>4.9456494469097036E-2</v>
      </c>
      <c r="AB16" s="4">
        <f>+'VALOR FOB'!AB16/'VALOR FOB'!$C16</f>
        <v>7.5733323670154562E-2</v>
      </c>
      <c r="AC16" s="4">
        <f>+'VALOR FOB'!AC16/'VALOR FOB'!$C16</f>
        <v>2.0746058519528276E-2</v>
      </c>
      <c r="AD16" s="4">
        <f>+'VALOR FOB'!AD16/'VALOR FOB'!$C16</f>
        <v>1.9853638503139658E-2</v>
      </c>
      <c r="AE16" s="4">
        <f>+'VALOR FOB'!AE16/'VALOR FOB'!$C16</f>
        <v>1.1947290831681719E-2</v>
      </c>
      <c r="AF16" s="4">
        <f>+'VALOR FOB'!AF16/'VALOR FOB'!$C16</f>
        <v>4.5922394607008137E-2</v>
      </c>
    </row>
    <row r="17" spans="1:32" s="1" customFormat="1" x14ac:dyDescent="0.25">
      <c r="A17" s="6" t="s">
        <v>54</v>
      </c>
      <c r="B17" t="s">
        <v>39</v>
      </c>
      <c r="C17" s="7">
        <f t="shared" si="0"/>
        <v>0.83484577914242863</v>
      </c>
      <c r="D17" s="4">
        <f>+'VALOR FOB'!D17/'VALOR FOB'!$C17</f>
        <v>2.2373570127420053E-2</v>
      </c>
      <c r="E17" s="4">
        <f>+'VALOR FOB'!E17/'VALOR FOB'!$C17</f>
        <v>1.9169536680593589E-2</v>
      </c>
      <c r="F17" s="4">
        <f>+'VALOR FOB'!F17/'VALOR FOB'!$C17</f>
        <v>1.8225473993123416E-2</v>
      </c>
      <c r="G17" s="4">
        <f>+'VALOR FOB'!G17/'VALOR FOB'!$C17</f>
        <v>7.7764189672404588E-2</v>
      </c>
      <c r="H17" s="4">
        <f>+'VALOR FOB'!H17/'VALOR FOB'!$C17</f>
        <v>1.796137419948917E-2</v>
      </c>
      <c r="I17" s="4">
        <f>+'VALOR FOB'!I17/'VALOR FOB'!$C17</f>
        <v>2.0388003269557899E-2</v>
      </c>
      <c r="J17" s="4">
        <f>+'VALOR FOB'!J17/'VALOR FOB'!$C17</f>
        <v>1.2565903081305058E-2</v>
      </c>
      <c r="K17" s="4">
        <f>+'VALOR FOB'!K17/'VALOR FOB'!$C17</f>
        <v>1.3740411977976834E-2</v>
      </c>
      <c r="L17" s="4">
        <f>+'VALOR FOB'!L17/'VALOR FOB'!$C17</f>
        <v>3.6761137277109336E-3</v>
      </c>
      <c r="M17" s="4">
        <f>+'VALOR FOB'!M17/'VALOR FOB'!$C17</f>
        <v>1.724618580105924E-2</v>
      </c>
      <c r="N17" s="4">
        <f>+'VALOR FOB'!N17/'VALOR FOB'!$C17</f>
        <v>1.4865476985277007E-2</v>
      </c>
      <c r="O17" s="4">
        <f>+'VALOR FOB'!O17/'VALOR FOB'!$C17</f>
        <v>5.8243775150217739E-3</v>
      </c>
      <c r="P17" s="4">
        <f>+'VALOR FOB'!P17/'VALOR FOB'!$C17</f>
        <v>1.3529694465179156E-2</v>
      </c>
      <c r="Q17" s="4">
        <f>+'VALOR FOB'!Q17/'VALOR FOB'!$C17</f>
        <v>0.1088268721999975</v>
      </c>
      <c r="R17" s="4">
        <f>+'VALOR FOB'!R17/'VALOR FOB'!$C17</f>
        <v>1.8060759133442836E-2</v>
      </c>
      <c r="S17" s="4">
        <f>+'VALOR FOB'!S17/'VALOR FOB'!$C17</f>
        <v>3.1346856298397348E-2</v>
      </c>
      <c r="T17" s="4">
        <f>+'VALOR FOB'!T17/'VALOR FOB'!$C17</f>
        <v>2.4460338252502368E-2</v>
      </c>
      <c r="U17" s="4">
        <f>+'VALOR FOB'!U17/'VALOR FOB'!$C17</f>
        <v>2.4408252463491105E-2</v>
      </c>
      <c r="V17" s="4">
        <f>+'VALOR FOB'!V17/'VALOR FOB'!$C17</f>
        <v>1.9890933354199589E-2</v>
      </c>
      <c r="W17" s="4">
        <f>+'VALOR FOB'!W17/'VALOR FOB'!$C17</f>
        <v>2.3036937834089145E-2</v>
      </c>
      <c r="X17" s="4">
        <f>+'VALOR FOB'!X17/'VALOR FOB'!$C17</f>
        <v>1.3366048607536216E-2</v>
      </c>
      <c r="Y17" s="4">
        <f>+'VALOR FOB'!Y17/'VALOR FOB'!$C17</f>
        <v>2.7924268958900551E-2</v>
      </c>
      <c r="Z17" s="4">
        <f>+'VALOR FOB'!Z17/'VALOR FOB'!$C17</f>
        <v>5.9397134509632361E-2</v>
      </c>
      <c r="AA17" s="4">
        <f>+'VALOR FOB'!AA17/'VALOR FOB'!$C17</f>
        <v>6.0514329895119651E-2</v>
      </c>
      <c r="AB17" s="4">
        <f>+'VALOR FOB'!AB17/'VALOR FOB'!$C17</f>
        <v>7.3415794795686412E-2</v>
      </c>
      <c r="AC17" s="4">
        <f>+'VALOR FOB'!AC17/'VALOR FOB'!$C17</f>
        <v>2.7771271577550841E-2</v>
      </c>
      <c r="AD17" s="4">
        <f>+'VALOR FOB'!AD17/'VALOR FOB'!$C17</f>
        <v>2.1834776186083107E-2</v>
      </c>
      <c r="AE17" s="4">
        <f>+'VALOR FOB'!AE17/'VALOR FOB'!$C17</f>
        <v>1.5707045027513938E-2</v>
      </c>
      <c r="AF17" s="4">
        <f>+'VALOR FOB'!AF17/'VALOR FOB'!$C17</f>
        <v>2.7553848552166874E-2</v>
      </c>
    </row>
    <row r="18" spans="1:32" s="1" customFormat="1" x14ac:dyDescent="0.25">
      <c r="A18" s="6" t="s">
        <v>55</v>
      </c>
      <c r="B18" t="s">
        <v>39</v>
      </c>
      <c r="C18" s="7">
        <f t="shared" si="0"/>
        <v>0.81734156496835597</v>
      </c>
      <c r="D18" s="4">
        <f>+'VALOR FOB'!D18/'VALOR FOB'!$C18</f>
        <v>2.056625102383915E-2</v>
      </c>
      <c r="E18" s="4">
        <f>+'VALOR FOB'!E18/'VALOR FOB'!$C18</f>
        <v>2.8186898059717896E-2</v>
      </c>
      <c r="F18" s="4">
        <f>+'VALOR FOB'!F18/'VALOR FOB'!$C18</f>
        <v>1.8465646201408725E-2</v>
      </c>
      <c r="G18" s="4">
        <f>+'VALOR FOB'!G18/'VALOR FOB'!$C18</f>
        <v>0.1003001669171386</v>
      </c>
      <c r="H18" s="4">
        <f>+'VALOR FOB'!H18/'VALOR FOB'!$C18</f>
        <v>1.152195228344173E-2</v>
      </c>
      <c r="I18" s="4">
        <f>+'VALOR FOB'!I18/'VALOR FOB'!$C18</f>
        <v>2.5775141053791716E-2</v>
      </c>
      <c r="J18" s="4">
        <f>+'VALOR FOB'!J18/'VALOR FOB'!$C18</f>
        <v>1.1438678159919644E-2</v>
      </c>
      <c r="K18" s="4">
        <f>+'VALOR FOB'!K18/'VALOR FOB'!$C18</f>
        <v>2.3645967192312229E-2</v>
      </c>
      <c r="L18" s="4">
        <f>+'VALOR FOB'!L18/'VALOR FOB'!$C18</f>
        <v>6.3128765752810696E-3</v>
      </c>
      <c r="M18" s="4">
        <f>+'VALOR FOB'!M18/'VALOR FOB'!$C18</f>
        <v>2.7302787844979411E-2</v>
      </c>
      <c r="N18" s="4">
        <f>+'VALOR FOB'!N18/'VALOR FOB'!$C18</f>
        <v>2.7367867914255654E-2</v>
      </c>
      <c r="O18" s="4">
        <f>+'VALOR FOB'!O18/'VALOR FOB'!$C18</f>
        <v>3.6312127797286354E-3</v>
      </c>
      <c r="P18" s="4">
        <f>+'VALOR FOB'!P18/'VALOR FOB'!$C18</f>
        <v>1.5808061523513033E-2</v>
      </c>
      <c r="Q18" s="4">
        <f>+'VALOR FOB'!Q18/'VALOR FOB'!$C18</f>
        <v>0.13385564700705044</v>
      </c>
      <c r="R18" s="4">
        <f>+'VALOR FOB'!R18/'VALOR FOB'!$C18</f>
        <v>1.492278217861751E-2</v>
      </c>
      <c r="S18" s="4">
        <f>+'VALOR FOB'!S18/'VALOR FOB'!$C18</f>
        <v>3.4421497153419113E-2</v>
      </c>
      <c r="T18" s="4">
        <f>+'VALOR FOB'!T18/'VALOR FOB'!$C18</f>
        <v>1.1977414351611142E-2</v>
      </c>
      <c r="U18" s="4">
        <f>+'VALOR FOB'!U18/'VALOR FOB'!$C18</f>
        <v>1.5720780371172246E-2</v>
      </c>
      <c r="V18" s="4">
        <f>+'VALOR FOB'!V18/'VALOR FOB'!$C18</f>
        <v>1.6533712607986681E-2</v>
      </c>
      <c r="W18" s="4">
        <f>+'VALOR FOB'!W18/'VALOR FOB'!$C18</f>
        <v>4.6815487867963596E-3</v>
      </c>
      <c r="X18" s="4">
        <f>+'VALOR FOB'!X18/'VALOR FOB'!$C18</f>
        <v>6.4207453261305326E-3</v>
      </c>
      <c r="Y18" s="4">
        <f>+'VALOR FOB'!Y18/'VALOR FOB'!$C18</f>
        <v>1.6917419644381392E-2</v>
      </c>
      <c r="Z18" s="4">
        <f>+'VALOR FOB'!Z18/'VALOR FOB'!$C18</f>
        <v>6.3408523648290679E-2</v>
      </c>
      <c r="AA18" s="4">
        <f>+'VALOR FOB'!AA18/'VALOR FOB'!$C18</f>
        <v>4.3507923914029113E-2</v>
      </c>
      <c r="AB18" s="4">
        <f>+'VALOR FOB'!AB18/'VALOR FOB'!$C18</f>
        <v>5.925684907239008E-2</v>
      </c>
      <c r="AC18" s="4">
        <f>+'VALOR FOB'!AC18/'VALOR FOB'!$C18</f>
        <v>2.0548178557019865E-2</v>
      </c>
      <c r="AD18" s="4">
        <f>+'VALOR FOB'!AD18/'VALOR FOB'!$C18</f>
        <v>1.848956233788538E-2</v>
      </c>
      <c r="AE18" s="4">
        <f>+'VALOR FOB'!AE18/'VALOR FOB'!$C18</f>
        <v>1.4448936093642227E-2</v>
      </c>
      <c r="AF18" s="4">
        <f>+'VALOR FOB'!AF18/'VALOR FOB'!$C18</f>
        <v>2.1906536388605839E-2</v>
      </c>
    </row>
    <row r="19" spans="1:32" s="1" customFormat="1" x14ac:dyDescent="0.25">
      <c r="A19" s="6" t="s">
        <v>56</v>
      </c>
      <c r="B19" t="s">
        <v>39</v>
      </c>
      <c r="C19" s="7">
        <f t="shared" si="0"/>
        <v>0.84004911421145778</v>
      </c>
      <c r="D19" s="4">
        <f>+'VALOR FOB'!D19/'VALOR FOB'!$C19</f>
        <v>2.3711526819143666E-2</v>
      </c>
      <c r="E19" s="4">
        <f>+'VALOR FOB'!E19/'VALOR FOB'!$C19</f>
        <v>1.2701178658297618E-2</v>
      </c>
      <c r="F19" s="4">
        <f>+'VALOR FOB'!F19/'VALOR FOB'!$C19</f>
        <v>2.4598040842148592E-2</v>
      </c>
      <c r="G19" s="4">
        <f>+'VALOR FOB'!G19/'VALOR FOB'!$C19</f>
        <v>0.11125890723677065</v>
      </c>
      <c r="H19" s="4">
        <f>+'VALOR FOB'!H19/'VALOR FOB'!$C19</f>
        <v>1.075926565685152E-2</v>
      </c>
      <c r="I19" s="4">
        <f>+'VALOR FOB'!I19/'VALOR FOB'!$C19</f>
        <v>2.8273347926607271E-2</v>
      </c>
      <c r="J19" s="4">
        <f>+'VALOR FOB'!J19/'VALOR FOB'!$C19</f>
        <v>8.8954040343295106E-3</v>
      </c>
      <c r="K19" s="4">
        <f>+'VALOR FOB'!K19/'VALOR FOB'!$C19</f>
        <v>2.7620841825017551E-2</v>
      </c>
      <c r="L19" s="4">
        <f>+'VALOR FOB'!L19/'VALOR FOB'!$C19</f>
        <v>1.2654914888111077E-2</v>
      </c>
      <c r="M19" s="4">
        <f>+'VALOR FOB'!M19/'VALOR FOB'!$C19</f>
        <v>2.2331037817567959E-2</v>
      </c>
      <c r="N19" s="4">
        <f>+'VALOR FOB'!N19/'VALOR FOB'!$C19</f>
        <v>1.702190681064299E-2</v>
      </c>
      <c r="O19" s="4">
        <f>+'VALOR FOB'!O19/'VALOR FOB'!$C19</f>
        <v>4.5116580361587869E-3</v>
      </c>
      <c r="P19" s="4">
        <f>+'VALOR FOB'!P19/'VALOR FOB'!$C19</f>
        <v>1.8586915016131609E-2</v>
      </c>
      <c r="Q19" s="4">
        <f>+'VALOR FOB'!Q19/'VALOR FOB'!$C19</f>
        <v>0.15034091737253111</v>
      </c>
      <c r="R19" s="4">
        <f>+'VALOR FOB'!R19/'VALOR FOB'!$C19</f>
        <v>1.6436092129792589E-2</v>
      </c>
      <c r="S19" s="4">
        <f>+'VALOR FOB'!S19/'VALOR FOB'!$C19</f>
        <v>4.2922877039882089E-2</v>
      </c>
      <c r="T19" s="4">
        <f>+'VALOR FOB'!T19/'VALOR FOB'!$C19</f>
        <v>1.6042912895048767E-2</v>
      </c>
      <c r="U19" s="4">
        <f>+'VALOR FOB'!U19/'VALOR FOB'!$C19</f>
        <v>2.0729356822785473E-2</v>
      </c>
      <c r="V19" s="4">
        <f>+'VALOR FOB'!V19/'VALOR FOB'!$C19</f>
        <v>1.8944860485131367E-2</v>
      </c>
      <c r="W19" s="4">
        <f>+'VALOR FOB'!W19/'VALOR FOB'!$C19</f>
        <v>1.3445577084004194E-2</v>
      </c>
      <c r="X19" s="4">
        <f>+'VALOR FOB'!X19/'VALOR FOB'!$C19</f>
        <v>1.2857730134456532E-2</v>
      </c>
      <c r="Y19" s="4">
        <f>+'VALOR FOB'!Y19/'VALOR FOB'!$C19</f>
        <v>1.9766849305409541E-2</v>
      </c>
      <c r="Z19" s="4">
        <f>+'VALOR FOB'!Z19/'VALOR FOB'!$C19</f>
        <v>6.2338052047173305E-2</v>
      </c>
      <c r="AA19" s="4">
        <f>+'VALOR FOB'!AA19/'VALOR FOB'!$C19</f>
        <v>3.5911251718458694E-2</v>
      </c>
      <c r="AB19" s="4">
        <f>+'VALOR FOB'!AB19/'VALOR FOB'!$C19</f>
        <v>4.2769437976171887E-2</v>
      </c>
      <c r="AC19" s="4">
        <f>+'VALOR FOB'!AC19/'VALOR FOB'!$C19</f>
        <v>2.2973003132050689E-2</v>
      </c>
      <c r="AD19" s="4">
        <f>+'VALOR FOB'!AD19/'VALOR FOB'!$C19</f>
        <v>1.7464180877724996E-2</v>
      </c>
      <c r="AE19" s="4">
        <f>+'VALOR FOB'!AE19/'VALOR FOB'!$C19</f>
        <v>1.2881486768094329E-2</v>
      </c>
      <c r="AF19" s="4">
        <f>+'VALOR FOB'!AF19/'VALOR FOB'!$C19</f>
        <v>1.1299582854963736E-2</v>
      </c>
    </row>
    <row r="20" spans="1:32" s="1" customFormat="1" x14ac:dyDescent="0.25">
      <c r="A20" s="6" t="s">
        <v>57</v>
      </c>
      <c r="B20" t="s">
        <v>39</v>
      </c>
      <c r="C20" s="7">
        <f t="shared" si="0"/>
        <v>0.81276406127894341</v>
      </c>
      <c r="D20" s="4">
        <f>+'VALOR FOB'!D20/'VALOR FOB'!$C20</f>
        <v>2.8700064505293683E-2</v>
      </c>
      <c r="E20" s="4">
        <f>+'VALOR FOB'!E20/'VALOR FOB'!$C20</f>
        <v>1.5927611752419198E-2</v>
      </c>
      <c r="F20" s="4">
        <f>+'VALOR FOB'!F20/'VALOR FOB'!$C20</f>
        <v>2.7277874202317181E-2</v>
      </c>
      <c r="G20" s="4">
        <f>+'VALOR FOB'!G20/'VALOR FOB'!$C20</f>
        <v>8.9178306761759571E-2</v>
      </c>
      <c r="H20" s="4">
        <f>+'VALOR FOB'!H20/'VALOR FOB'!$C20</f>
        <v>1.1114957332689121E-2</v>
      </c>
      <c r="I20" s="4">
        <f>+'VALOR FOB'!I20/'VALOR FOB'!$C20</f>
        <v>3.5660721732279348E-2</v>
      </c>
      <c r="J20" s="4">
        <f>+'VALOR FOB'!J20/'VALOR FOB'!$C20</f>
        <v>1.0033959569193928E-2</v>
      </c>
      <c r="K20" s="4">
        <f>+'VALOR FOB'!K20/'VALOR FOB'!$C20</f>
        <v>3.03197029173655E-2</v>
      </c>
      <c r="L20" s="4">
        <f>+'VALOR FOB'!L20/'VALOR FOB'!$C20</f>
        <v>1.7960345710481582E-2</v>
      </c>
      <c r="M20" s="4">
        <f>+'VALOR FOB'!M20/'VALOR FOB'!$C20</f>
        <v>2.3093456555989045E-2</v>
      </c>
      <c r="N20" s="4">
        <f>+'VALOR FOB'!N20/'VALOR FOB'!$C20</f>
        <v>1.593219355557399E-2</v>
      </c>
      <c r="O20" s="4">
        <f>+'VALOR FOB'!O20/'VALOR FOB'!$C20</f>
        <v>2.5885488639293477E-3</v>
      </c>
      <c r="P20" s="4">
        <f>+'VALOR FOB'!P20/'VALOR FOB'!$C20</f>
        <v>2.0054532383737396E-2</v>
      </c>
      <c r="Q20" s="4">
        <f>+'VALOR FOB'!Q20/'VALOR FOB'!$C20</f>
        <v>0.10228634950139119</v>
      </c>
      <c r="R20" s="4">
        <f>+'VALOR FOB'!R20/'VALOR FOB'!$C20</f>
        <v>1.8535255398775197E-2</v>
      </c>
      <c r="S20" s="4">
        <f>+'VALOR FOB'!S20/'VALOR FOB'!$C20</f>
        <v>5.5031312721586248E-2</v>
      </c>
      <c r="T20" s="4">
        <f>+'VALOR FOB'!T20/'VALOR FOB'!$C20</f>
        <v>1.3586507482226324E-2</v>
      </c>
      <c r="U20" s="4">
        <f>+'VALOR FOB'!U20/'VALOR FOB'!$C20</f>
        <v>2.3233733868166087E-2</v>
      </c>
      <c r="V20" s="4">
        <f>+'VALOR FOB'!V20/'VALOR FOB'!$C20</f>
        <v>1.7096892199272989E-2</v>
      </c>
      <c r="W20" s="4">
        <f>+'VALOR FOB'!W20/'VALOR FOB'!$C20</f>
        <v>1.0758451471495319E-2</v>
      </c>
      <c r="X20" s="4">
        <f>+'VALOR FOB'!X20/'VALOR FOB'!$C20</f>
        <v>9.2449359466118004E-3</v>
      </c>
      <c r="Y20" s="4">
        <f>+'VALOR FOB'!Y20/'VALOR FOB'!$C20</f>
        <v>2.223966257832663E-2</v>
      </c>
      <c r="Z20" s="4">
        <f>+'VALOR FOB'!Z20/'VALOR FOB'!$C20</f>
        <v>6.7674774138395455E-2</v>
      </c>
      <c r="AA20" s="4">
        <f>+'VALOR FOB'!AA20/'VALOR FOB'!$C20</f>
        <v>3.9360503752594776E-2</v>
      </c>
      <c r="AB20" s="4">
        <f>+'VALOR FOB'!AB20/'VALOR FOB'!$C20</f>
        <v>5.6881817133906477E-2</v>
      </c>
      <c r="AC20" s="4">
        <f>+'VALOR FOB'!AC20/'VALOR FOB'!$C20</f>
        <v>2.1713967426740075E-2</v>
      </c>
      <c r="AD20" s="4">
        <f>+'VALOR FOB'!AD20/'VALOR FOB'!$C20</f>
        <v>1.4868907879310396E-2</v>
      </c>
      <c r="AE20" s="4">
        <f>+'VALOR FOB'!AE20/'VALOR FOB'!$C20</f>
        <v>1.2408555085746032E-2</v>
      </c>
      <c r="AF20" s="4">
        <f>+'VALOR FOB'!AF20/'VALOR FOB'!$C20</f>
        <v>1.5885136926972813E-7</v>
      </c>
    </row>
    <row r="21" spans="1:32" s="1" customFormat="1" x14ac:dyDescent="0.25">
      <c r="A21" s="6" t="s">
        <v>58</v>
      </c>
      <c r="B21" t="s">
        <v>39</v>
      </c>
      <c r="C21" s="7">
        <f t="shared" si="0"/>
        <v>0.83561790024632721</v>
      </c>
      <c r="D21" s="4">
        <f>+'VALOR FOB'!D21/'VALOR FOB'!$C21</f>
        <v>2.7484733958080657E-2</v>
      </c>
      <c r="E21" s="4">
        <f>+'VALOR FOB'!E21/'VALOR FOB'!$C21</f>
        <v>2.0377045517004446E-2</v>
      </c>
      <c r="F21" s="4">
        <f>+'VALOR FOB'!F21/'VALOR FOB'!$C21</f>
        <v>2.039024779799407E-2</v>
      </c>
      <c r="G21" s="4">
        <f>+'VALOR FOB'!G21/'VALOR FOB'!$C21</f>
        <v>7.2600632375516991E-2</v>
      </c>
      <c r="H21" s="4">
        <f>+'VALOR FOB'!H21/'VALOR FOB'!$C21</f>
        <v>5.479244073306095E-3</v>
      </c>
      <c r="I21" s="4">
        <f>+'VALOR FOB'!I21/'VALOR FOB'!$C21</f>
        <v>4.1092402750698122E-2</v>
      </c>
      <c r="J21" s="4">
        <f>+'VALOR FOB'!J21/'VALOR FOB'!$C21</f>
        <v>6.7943416918749468E-3</v>
      </c>
      <c r="K21" s="4">
        <f>+'VALOR FOB'!K21/'VALOR FOB'!$C21</f>
        <v>4.5222235188705266E-2</v>
      </c>
      <c r="L21" s="4">
        <f>+'VALOR FOB'!L21/'VALOR FOB'!$C21</f>
        <v>1.9310952187069182E-2</v>
      </c>
      <c r="M21" s="4">
        <f>+'VALOR FOB'!M21/'VALOR FOB'!$C21</f>
        <v>2.2984574568924398E-2</v>
      </c>
      <c r="N21" s="4">
        <f>+'VALOR FOB'!N21/'VALOR FOB'!$C21</f>
        <v>1.046974220890449E-2</v>
      </c>
      <c r="O21" s="4">
        <f>+'VALOR FOB'!O21/'VALOR FOB'!$C21</f>
        <v>5.4001864706231936E-3</v>
      </c>
      <c r="P21" s="4">
        <f>+'VALOR FOB'!P21/'VALOR FOB'!$C21</f>
        <v>2.1796051841635404E-2</v>
      </c>
      <c r="Q21" s="4">
        <f>+'VALOR FOB'!Q21/'VALOR FOB'!$C21</f>
        <v>0.1390575938042915</v>
      </c>
      <c r="R21" s="4">
        <f>+'VALOR FOB'!R21/'VALOR FOB'!$C21</f>
        <v>1.7776370245618501E-2</v>
      </c>
      <c r="S21" s="4">
        <f>+'VALOR FOB'!S21/'VALOR FOB'!$C21</f>
        <v>5.2631717727389046E-2</v>
      </c>
      <c r="T21" s="4">
        <f>+'VALOR FOB'!T21/'VALOR FOB'!$C21</f>
        <v>1.6921100521356178E-2</v>
      </c>
      <c r="U21" s="4">
        <f>+'VALOR FOB'!U21/'VALOR FOB'!$C21</f>
        <v>2.132671024406757E-2</v>
      </c>
      <c r="V21" s="4">
        <f>+'VALOR FOB'!V21/'VALOR FOB'!$C21</f>
        <v>2.0507696795965438E-2</v>
      </c>
      <c r="W21" s="4">
        <f>+'VALOR FOB'!W21/'VALOR FOB'!$C21</f>
        <v>9.5952294606247955E-3</v>
      </c>
      <c r="X21" s="4">
        <f>+'VALOR FOB'!X21/'VALOR FOB'!$C21</f>
        <v>1.0092931869753326E-2</v>
      </c>
      <c r="Y21" s="4">
        <f>+'VALOR FOB'!Y21/'VALOR FOB'!$C21</f>
        <v>2.0138372426143341E-2</v>
      </c>
      <c r="Z21" s="4">
        <f>+'VALOR FOB'!Z21/'VALOR FOB'!$C21</f>
        <v>7.028778238064709E-2</v>
      </c>
      <c r="AA21" s="4">
        <f>+'VALOR FOB'!AA21/'VALOR FOB'!$C21</f>
        <v>3.7678301105267743E-2</v>
      </c>
      <c r="AB21" s="4">
        <f>+'VALOR FOB'!AB21/'VALOR FOB'!$C21</f>
        <v>5.6675007801865941E-2</v>
      </c>
      <c r="AC21" s="4">
        <f>+'VALOR FOB'!AC21/'VALOR FOB'!$C21</f>
        <v>2.3555906528887137E-2</v>
      </c>
      <c r="AD21" s="4">
        <f>+'VALOR FOB'!AD21/'VALOR FOB'!$C21</f>
        <v>8.3006579576447581E-3</v>
      </c>
      <c r="AE21" s="4">
        <f>+'VALOR FOB'!AE21/'VALOR FOB'!$C21</f>
        <v>1.1664163850352774E-2</v>
      </c>
      <c r="AF21" s="4">
        <f>+'VALOR FOB'!AF21/'VALOR FOB'!$C21</f>
        <v>5.9668961148372866E-6</v>
      </c>
    </row>
    <row r="22" spans="1:32" s="1" customFormat="1" x14ac:dyDescent="0.25">
      <c r="A22" s="6" t="s">
        <v>59</v>
      </c>
      <c r="B22" t="s">
        <v>39</v>
      </c>
      <c r="C22" s="7">
        <f t="shared" si="0"/>
        <v>0.82031452325455589</v>
      </c>
      <c r="D22" s="4">
        <f>+'VALOR FOB'!D22/'VALOR FOB'!$C22</f>
        <v>2.5097682960764457E-2</v>
      </c>
      <c r="E22" s="4">
        <f>+'VALOR FOB'!E22/'VALOR FOB'!$C22</f>
        <v>3.1804824089427974E-2</v>
      </c>
      <c r="F22" s="4">
        <f>+'VALOR FOB'!F22/'VALOR FOB'!$C22</f>
        <v>2.5354324909504788E-2</v>
      </c>
      <c r="G22" s="4">
        <f>+'VALOR FOB'!G22/'VALOR FOB'!$C22</f>
        <v>6.2496531771369122E-2</v>
      </c>
      <c r="H22" s="4">
        <f>+'VALOR FOB'!H22/'VALOR FOB'!$C22</f>
        <v>7.6544174382108558E-3</v>
      </c>
      <c r="I22" s="4">
        <f>+'VALOR FOB'!I22/'VALOR FOB'!$C22</f>
        <v>3.2251612271371632E-2</v>
      </c>
      <c r="J22" s="4">
        <f>+'VALOR FOB'!J22/'VALOR FOB'!$C22</f>
        <v>8.8223938416591187E-3</v>
      </c>
      <c r="K22" s="4">
        <f>+'VALOR FOB'!K22/'VALOR FOB'!$C22</f>
        <v>4.1347158480131624E-2</v>
      </c>
      <c r="L22" s="4">
        <f>+'VALOR FOB'!L22/'VALOR FOB'!$C22</f>
        <v>2.5902313889729019E-2</v>
      </c>
      <c r="M22" s="4">
        <f>+'VALOR FOB'!M22/'VALOR FOB'!$C22</f>
        <v>2.1424427911645557E-2</v>
      </c>
      <c r="N22" s="4">
        <f>+'VALOR FOB'!N22/'VALOR FOB'!$C22</f>
        <v>1.6233063344032996E-2</v>
      </c>
      <c r="O22" s="4">
        <f>+'VALOR FOB'!O22/'VALOR FOB'!$C22</f>
        <v>5.9489573504435019E-3</v>
      </c>
      <c r="P22" s="4">
        <f>+'VALOR FOB'!P22/'VALOR FOB'!$C22</f>
        <v>1.7883498393144539E-2</v>
      </c>
      <c r="Q22" s="4">
        <f>+'VALOR FOB'!Q22/'VALOR FOB'!$C22</f>
        <v>0.14625869872141845</v>
      </c>
      <c r="R22" s="4">
        <f>+'VALOR FOB'!R22/'VALOR FOB'!$C22</f>
        <v>1.8266039129548692E-2</v>
      </c>
      <c r="S22" s="4">
        <f>+'VALOR FOB'!S22/'VALOR FOB'!$C22</f>
        <v>4.6154870613936368E-2</v>
      </c>
      <c r="T22" s="4">
        <f>+'VALOR FOB'!T22/'VALOR FOB'!$C22</f>
        <v>1.3363519400835173E-2</v>
      </c>
      <c r="U22" s="4">
        <f>+'VALOR FOB'!U22/'VALOR FOB'!$C22</f>
        <v>1.5485531317893989E-2</v>
      </c>
      <c r="V22" s="4">
        <f>+'VALOR FOB'!V22/'VALOR FOB'!$C22</f>
        <v>1.8252979095713152E-2</v>
      </c>
      <c r="W22" s="4">
        <f>+'VALOR FOB'!W22/'VALOR FOB'!$C22</f>
        <v>1.0386028871126472E-2</v>
      </c>
      <c r="X22" s="4">
        <f>+'VALOR FOB'!X22/'VALOR FOB'!$C22</f>
        <v>7.8024580798449379E-3</v>
      </c>
      <c r="Y22" s="4">
        <f>+'VALOR FOB'!Y22/'VALOR FOB'!$C22</f>
        <v>2.1379281118454881E-2</v>
      </c>
      <c r="Z22" s="4">
        <f>+'VALOR FOB'!Z22/'VALOR FOB'!$C22</f>
        <v>5.9827201945227795E-2</v>
      </c>
      <c r="AA22" s="4">
        <f>+'VALOR FOB'!AA22/'VALOR FOB'!$C22</f>
        <v>4.8140963094389873E-2</v>
      </c>
      <c r="AB22" s="4">
        <f>+'VALOR FOB'!AB22/'VALOR FOB'!$C22</f>
        <v>5.2492344476104943E-2</v>
      </c>
      <c r="AC22" s="4">
        <f>+'VALOR FOB'!AC22/'VALOR FOB'!$C22</f>
        <v>1.7794801011382245E-2</v>
      </c>
      <c r="AD22" s="4">
        <f>+'VALOR FOB'!AD22/'VALOR FOB'!$C22</f>
        <v>7.6642773766540089E-3</v>
      </c>
      <c r="AE22" s="4">
        <f>+'VALOR FOB'!AE22/'VALOR FOB'!$C22</f>
        <v>1.4824322350589782E-2</v>
      </c>
      <c r="AF22" s="4">
        <f>+'VALOR FOB'!AF22/'VALOR FOB'!$C22</f>
        <v>0</v>
      </c>
    </row>
    <row r="23" spans="1:32" s="1" customFormat="1" x14ac:dyDescent="0.25">
      <c r="A23" s="6" t="s">
        <v>60</v>
      </c>
      <c r="B23" t="s">
        <v>39</v>
      </c>
      <c r="C23" s="7">
        <f t="shared" si="0"/>
        <v>0.83596853511441893</v>
      </c>
      <c r="D23" s="4">
        <f>+'VALOR FOB'!D23/'VALOR FOB'!$C23</f>
        <v>1.6397837617082373E-2</v>
      </c>
      <c r="E23" s="4">
        <f>+'VALOR FOB'!E23/'VALOR FOB'!$C23</f>
        <v>3.286441149177495E-2</v>
      </c>
      <c r="F23" s="4">
        <f>+'VALOR FOB'!F23/'VALOR FOB'!$C23</f>
        <v>1.6605418606198016E-2</v>
      </c>
      <c r="G23" s="4">
        <f>+'VALOR FOB'!G23/'VALOR FOB'!$C23</f>
        <v>6.0222895312273574E-2</v>
      </c>
      <c r="H23" s="4">
        <f>+'VALOR FOB'!H23/'VALOR FOB'!$C23</f>
        <v>4.3101511413119759E-3</v>
      </c>
      <c r="I23" s="4">
        <f>+'VALOR FOB'!I23/'VALOR FOB'!$C23</f>
        <v>3.7088992227822817E-2</v>
      </c>
      <c r="J23" s="4">
        <f>+'VALOR FOB'!J23/'VALOR FOB'!$C23</f>
        <v>6.5923452025655194E-3</v>
      </c>
      <c r="K23" s="4">
        <f>+'VALOR FOB'!K23/'VALOR FOB'!$C23</f>
        <v>3.418462320547478E-2</v>
      </c>
      <c r="L23" s="4">
        <f>+'VALOR FOB'!L23/'VALOR FOB'!$C23</f>
        <v>2.2234945012553176E-2</v>
      </c>
      <c r="M23" s="4">
        <f>+'VALOR FOB'!M23/'VALOR FOB'!$C23</f>
        <v>1.8292607844156004E-2</v>
      </c>
      <c r="N23" s="4">
        <f>+'VALOR FOB'!N23/'VALOR FOB'!$C23</f>
        <v>3.7147085430373769E-3</v>
      </c>
      <c r="O23" s="4">
        <f>+'VALOR FOB'!O23/'VALOR FOB'!$C23</f>
        <v>3.5428303936819033E-3</v>
      </c>
      <c r="P23" s="4">
        <f>+'VALOR FOB'!P23/'VALOR FOB'!$C23</f>
        <v>1.2513782773857425E-2</v>
      </c>
      <c r="Q23" s="4">
        <f>+'VALOR FOB'!Q23/'VALOR FOB'!$C23</f>
        <v>0.16740586762026363</v>
      </c>
      <c r="R23" s="4">
        <f>+'VALOR FOB'!R23/'VALOR FOB'!$C23</f>
        <v>2.5515784397567538E-2</v>
      </c>
      <c r="S23" s="4">
        <f>+'VALOR FOB'!S23/'VALOR FOB'!$C23</f>
        <v>4.8958203134311873E-2</v>
      </c>
      <c r="T23" s="4">
        <f>+'VALOR FOB'!T23/'VALOR FOB'!$C23</f>
        <v>4.2108204294790622E-3</v>
      </c>
      <c r="U23" s="4">
        <f>+'VALOR FOB'!U23/'VALOR FOB'!$C23</f>
        <v>1.7050006787523098E-2</v>
      </c>
      <c r="V23" s="4">
        <f>+'VALOR FOB'!V23/'VALOR FOB'!$C23</f>
        <v>3.1324459401389865E-2</v>
      </c>
      <c r="W23" s="4">
        <f>+'VALOR FOB'!W23/'VALOR FOB'!$C23</f>
        <v>1.5072471075074792E-2</v>
      </c>
      <c r="X23" s="4">
        <f>+'VALOR FOB'!X23/'VALOR FOB'!$C23</f>
        <v>1.5615579853105693E-2</v>
      </c>
      <c r="Y23" s="4">
        <f>+'VALOR FOB'!Y23/'VALOR FOB'!$C23</f>
        <v>2.8133456613023071E-2</v>
      </c>
      <c r="Z23" s="4">
        <f>+'VALOR FOB'!Z23/'VALOR FOB'!$C23</f>
        <v>6.3862722309487793E-2</v>
      </c>
      <c r="AA23" s="4">
        <f>+'VALOR FOB'!AA23/'VALOR FOB'!$C23</f>
        <v>4.8473837438421666E-2</v>
      </c>
      <c r="AB23" s="4">
        <f>+'VALOR FOB'!AB23/'VALOR FOB'!$C23</f>
        <v>6.0627485734968248E-2</v>
      </c>
      <c r="AC23" s="4">
        <f>+'VALOR FOB'!AC23/'VALOR FOB'!$C23</f>
        <v>1.3988594330393834E-2</v>
      </c>
      <c r="AD23" s="4">
        <f>+'VALOR FOB'!AD23/'VALOR FOB'!$C23</f>
        <v>7.6143137344516073E-3</v>
      </c>
      <c r="AE23" s="4">
        <f>+'VALOR FOB'!AE23/'VALOR FOB'!$C23</f>
        <v>1.775650697692709E-2</v>
      </c>
      <c r="AF23" s="4">
        <f>+'VALOR FOB'!AF23/'VALOR FOB'!$C23</f>
        <v>1.7928759062402105E-3</v>
      </c>
    </row>
    <row r="24" spans="1:32" s="1" customFormat="1" x14ac:dyDescent="0.25">
      <c r="A24" s="6" t="s">
        <v>61</v>
      </c>
      <c r="B24" t="s">
        <v>39</v>
      </c>
      <c r="C24" s="7">
        <f t="shared" si="0"/>
        <v>0.83266339055127203</v>
      </c>
      <c r="D24" s="4">
        <f>+'VALOR FOB'!D24/'VALOR FOB'!$C24</f>
        <v>1.0615882727247566E-2</v>
      </c>
      <c r="E24" s="4">
        <f>+'VALOR FOB'!E24/'VALOR FOB'!$C24</f>
        <v>3.8970494596121064E-2</v>
      </c>
      <c r="F24" s="4">
        <f>+'VALOR FOB'!F24/'VALOR FOB'!$C24</f>
        <v>2.1850537562523985E-2</v>
      </c>
      <c r="G24" s="4">
        <f>+'VALOR FOB'!G24/'VALOR FOB'!$C24</f>
        <v>8.3766652381478401E-2</v>
      </c>
      <c r="H24" s="4">
        <f>+'VALOR FOB'!H24/'VALOR FOB'!$C24</f>
        <v>4.9145992191714331E-3</v>
      </c>
      <c r="I24" s="4">
        <f>+'VALOR FOB'!I24/'VALOR FOB'!$C24</f>
        <v>3.2359423454310317E-2</v>
      </c>
      <c r="J24" s="4">
        <f>+'VALOR FOB'!J24/'VALOR FOB'!$C24</f>
        <v>5.4246268172288567E-3</v>
      </c>
      <c r="K24" s="4">
        <f>+'VALOR FOB'!K24/'VALOR FOB'!$C24</f>
        <v>4.7537381879128315E-2</v>
      </c>
      <c r="L24" s="4">
        <f>+'VALOR FOB'!L24/'VALOR FOB'!$C24</f>
        <v>2.3208526276916348E-2</v>
      </c>
      <c r="M24" s="4">
        <f>+'VALOR FOB'!M24/'VALOR FOB'!$C24</f>
        <v>2.3832519723646323E-2</v>
      </c>
      <c r="N24" s="4">
        <f>+'VALOR FOB'!N24/'VALOR FOB'!$C24</f>
        <v>2.5671953589702476E-3</v>
      </c>
      <c r="O24" s="4">
        <f>+'VALOR FOB'!O24/'VALOR FOB'!$C24</f>
        <v>3.1457699303953186E-3</v>
      </c>
      <c r="P24" s="4">
        <f>+'VALOR FOB'!P24/'VALOR FOB'!$C24</f>
        <v>1.2668567047382511E-2</v>
      </c>
      <c r="Q24" s="4">
        <f>+'VALOR FOB'!Q24/'VALOR FOB'!$C24</f>
        <v>8.2744799185683102E-2</v>
      </c>
      <c r="R24" s="4">
        <f>+'VALOR FOB'!R24/'VALOR FOB'!$C24</f>
        <v>1.5142059394220092E-2</v>
      </c>
      <c r="S24" s="4">
        <f>+'VALOR FOB'!S24/'VALOR FOB'!$C24</f>
        <v>6.0109723927797135E-2</v>
      </c>
      <c r="T24" s="4">
        <f>+'VALOR FOB'!T24/'VALOR FOB'!$C24</f>
        <v>6.1513216620221346E-3</v>
      </c>
      <c r="U24" s="4">
        <f>+'VALOR FOB'!U24/'VALOR FOB'!$C24</f>
        <v>2.6027686056915897E-2</v>
      </c>
      <c r="V24" s="4">
        <f>+'VALOR FOB'!V24/'VALOR FOB'!$C24</f>
        <v>2.7540489519763858E-2</v>
      </c>
      <c r="W24" s="4">
        <f>+'VALOR FOB'!W24/'VALOR FOB'!$C24</f>
        <v>1.0810951270119228E-2</v>
      </c>
      <c r="X24" s="4">
        <f>+'VALOR FOB'!X24/'VALOR FOB'!$C24</f>
        <v>1.5337155145415511E-2</v>
      </c>
      <c r="Y24" s="4">
        <f>+'VALOR FOB'!Y24/'VALOR FOB'!$C24</f>
        <v>2.8932942997401796E-2</v>
      </c>
      <c r="Z24" s="4">
        <f>+'VALOR FOB'!Z24/'VALOR FOB'!$C24</f>
        <v>6.260457992313051E-2</v>
      </c>
      <c r="AA24" s="4">
        <f>+'VALOR FOB'!AA24/'VALOR FOB'!$C24</f>
        <v>6.5343247252763789E-2</v>
      </c>
      <c r="AB24" s="4">
        <f>+'VALOR FOB'!AB24/'VALOR FOB'!$C24</f>
        <v>6.3730977522919383E-2</v>
      </c>
      <c r="AC24" s="4">
        <f>+'VALOR FOB'!AC24/'VALOR FOB'!$C24</f>
        <v>6.4553266051485649E-3</v>
      </c>
      <c r="AD24" s="4">
        <f>+'VALOR FOB'!AD24/'VALOR FOB'!$C24</f>
        <v>9.0348369015137171E-3</v>
      </c>
      <c r="AE24" s="4">
        <f>+'VALOR FOB'!AE24/'VALOR FOB'!$C24</f>
        <v>2.0157051599986604E-2</v>
      </c>
      <c r="AF24" s="4">
        <f>+'VALOR FOB'!AF24/'VALOR FOB'!$C24</f>
        <v>2.1678064611950109E-2</v>
      </c>
    </row>
    <row r="25" spans="1:32" x14ac:dyDescent="0.25">
      <c r="A25" s="6" t="s">
        <v>62</v>
      </c>
      <c r="B25" t="s">
        <v>39</v>
      </c>
      <c r="C25" s="7">
        <f t="shared" si="0"/>
        <v>0.8002148823955143</v>
      </c>
      <c r="D25" s="4">
        <f>+'VALOR FOB'!D25/'VALOR FOB'!$C25</f>
        <v>1.0150497324743468E-2</v>
      </c>
      <c r="E25" s="4">
        <f>+'VALOR FOB'!E25/'VALOR FOB'!$C25</f>
        <v>3.8657436716135377E-2</v>
      </c>
      <c r="F25" s="4">
        <f>+'VALOR FOB'!F25/'VALOR FOB'!$C25</f>
        <v>2.5665513091163779E-2</v>
      </c>
      <c r="G25" s="4">
        <f>+'VALOR FOB'!G25/'VALOR FOB'!$C25</f>
        <v>0.1002349887252425</v>
      </c>
      <c r="H25" s="4">
        <f>+'VALOR FOB'!H25/'VALOR FOB'!$C25</f>
        <v>6.7898051415394541E-3</v>
      </c>
      <c r="I25" s="4">
        <f>+'VALOR FOB'!I25/'VALOR FOB'!$C25</f>
        <v>2.9425259521941124E-2</v>
      </c>
      <c r="J25" s="4">
        <f>+'VALOR FOB'!J25/'VALOR FOB'!$C25</f>
        <v>3.7146457157285137E-3</v>
      </c>
      <c r="K25" s="4">
        <f>+'VALOR FOB'!K25/'VALOR FOB'!$C25</f>
        <v>4.9060323768519681E-2</v>
      </c>
      <c r="L25" s="4">
        <f>+'VALOR FOB'!L25/'VALOR FOB'!$C25</f>
        <v>1.2018495376552312E-2</v>
      </c>
      <c r="M25" s="4">
        <f>+'VALOR FOB'!M25/'VALOR FOB'!$C25</f>
        <v>2.5092340329517942E-2</v>
      </c>
      <c r="N25" s="4">
        <f>+'VALOR FOB'!N25/'VALOR FOB'!$C25</f>
        <v>4.7953316520731931E-3</v>
      </c>
      <c r="O25" s="4">
        <f>+'VALOR FOB'!O25/'VALOR FOB'!$C25</f>
        <v>3.0156789265172517E-3</v>
      </c>
      <c r="P25" s="4">
        <f>+'VALOR FOB'!P25/'VALOR FOB'!$C25</f>
        <v>0</v>
      </c>
      <c r="Q25" s="4">
        <f>+'VALOR FOB'!Q25/'VALOR FOB'!$C25</f>
        <v>7.4810124656601307E-2</v>
      </c>
      <c r="R25" s="4">
        <f>+'VALOR FOB'!R25/'VALOR FOB'!$C25</f>
        <v>9.6229344890756373E-3</v>
      </c>
      <c r="S25" s="4">
        <f>+'VALOR FOB'!S25/'VALOR FOB'!$C25</f>
        <v>5.786414838948465E-2</v>
      </c>
      <c r="T25" s="4">
        <f>+'VALOR FOB'!T25/'VALOR FOB'!$C25</f>
        <v>2.7500187835008379E-3</v>
      </c>
      <c r="U25" s="4">
        <f>+'VALOR FOB'!U25/'VALOR FOB'!$C25</f>
        <v>3.6667342302162072E-2</v>
      </c>
      <c r="V25" s="4">
        <f>+'VALOR FOB'!V25/'VALOR FOB'!$C25</f>
        <v>2.6646618282956881E-2</v>
      </c>
      <c r="W25" s="4">
        <f>+'VALOR FOB'!W25/'VALOR FOB'!$C25</f>
        <v>8.9234007814409551E-3</v>
      </c>
      <c r="X25" s="4">
        <f>+'VALOR FOB'!X25/'VALOR FOB'!$C25</f>
        <v>1.4674798343556237E-2</v>
      </c>
      <c r="Y25" s="4">
        <f>+'VALOR FOB'!Y25/'VALOR FOB'!$C25</f>
        <v>4.0015949612752184E-2</v>
      </c>
      <c r="Z25" s="4">
        <f>+'VALOR FOB'!Z25/'VALOR FOB'!$C25</f>
        <v>6.1249655949362027E-2</v>
      </c>
      <c r="AA25" s="4">
        <f>+'VALOR FOB'!AA25/'VALOR FOB'!$C25</f>
        <v>5.9254709950932925E-2</v>
      </c>
      <c r="AB25" s="4">
        <f>+'VALOR FOB'!AB25/'VALOR FOB'!$C25</f>
        <v>4.6847079321747337E-2</v>
      </c>
      <c r="AC25" s="4">
        <f>+'VALOR FOB'!AC25/'VALOR FOB'!$C25</f>
        <v>3.2817859563690648E-3</v>
      </c>
      <c r="AD25" s="4">
        <f>+'VALOR FOB'!AD25/'VALOR FOB'!$C25</f>
        <v>6.5351740548223111E-3</v>
      </c>
      <c r="AE25" s="4">
        <f>+'VALOR FOB'!AE25/'VALOR FOB'!$C25</f>
        <v>1.7698975044845387E-2</v>
      </c>
      <c r="AF25" s="4">
        <f>+'VALOR FOB'!AF25/'VALOR FOB'!$C25</f>
        <v>2.475185018622976E-2</v>
      </c>
    </row>
    <row r="26" spans="1:32" x14ac:dyDescent="0.25">
      <c r="C26">
        <f>COUNTIF(C2:C25,"&gt;0.8")</f>
        <v>20</v>
      </c>
      <c r="D26">
        <f t="shared" ref="D26:AF26" si="1">COUNTIF(D2:D25,"&gt;0.02")</f>
        <v>19</v>
      </c>
      <c r="E26">
        <f t="shared" si="1"/>
        <v>18</v>
      </c>
      <c r="F26">
        <f t="shared" si="1"/>
        <v>6</v>
      </c>
      <c r="G26">
        <f t="shared" si="1"/>
        <v>24</v>
      </c>
      <c r="H26">
        <f t="shared" si="1"/>
        <v>4</v>
      </c>
      <c r="I26">
        <f t="shared" si="1"/>
        <v>21</v>
      </c>
      <c r="J26">
        <f t="shared" si="1"/>
        <v>1</v>
      </c>
      <c r="K26">
        <f t="shared" si="1"/>
        <v>12</v>
      </c>
      <c r="L26">
        <f t="shared" si="1"/>
        <v>3</v>
      </c>
      <c r="M26">
        <f t="shared" si="1"/>
        <v>21</v>
      </c>
      <c r="N26">
        <f t="shared" si="1"/>
        <v>7</v>
      </c>
      <c r="O26">
        <f t="shared" si="1"/>
        <v>1</v>
      </c>
      <c r="P26">
        <f t="shared" si="1"/>
        <v>4</v>
      </c>
      <c r="Q26">
        <f t="shared" si="1"/>
        <v>24</v>
      </c>
      <c r="R26">
        <f t="shared" si="1"/>
        <v>2</v>
      </c>
      <c r="S26">
        <f t="shared" si="1"/>
        <v>24</v>
      </c>
      <c r="T26">
        <f t="shared" si="1"/>
        <v>15</v>
      </c>
      <c r="U26">
        <f t="shared" si="1"/>
        <v>21</v>
      </c>
      <c r="V26">
        <f t="shared" si="1"/>
        <v>7</v>
      </c>
      <c r="W26">
        <f t="shared" si="1"/>
        <v>14</v>
      </c>
      <c r="X26">
        <f t="shared" si="1"/>
        <v>3</v>
      </c>
      <c r="Y26">
        <f t="shared" si="1"/>
        <v>7</v>
      </c>
      <c r="Z26">
        <f t="shared" si="1"/>
        <v>23</v>
      </c>
      <c r="AA26">
        <f t="shared" si="1"/>
        <v>22</v>
      </c>
      <c r="AB26">
        <f t="shared" si="1"/>
        <v>23</v>
      </c>
      <c r="AC26">
        <f t="shared" si="1"/>
        <v>16</v>
      </c>
      <c r="AD26">
        <f t="shared" si="1"/>
        <v>3</v>
      </c>
      <c r="AE26">
        <f t="shared" si="1"/>
        <v>1</v>
      </c>
      <c r="AF26">
        <f t="shared" si="1"/>
        <v>12</v>
      </c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8" spans="1:1" x14ac:dyDescent="0.25">
      <c r="A48"/>
    </row>
    <row r="49" spans="1:1" x14ac:dyDescent="0.25">
      <c r="A49"/>
    </row>
    <row r="50" spans="1:1" x14ac:dyDescent="0.25">
      <c r="A50"/>
    </row>
  </sheetData>
  <conditionalFormatting sqref="D2:AF25">
    <cfRule type="cellIs" dxfId="2" priority="1" operator="greaterThan">
      <formula>0.02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5182-77BE-4937-895E-298CB203B7B1}">
  <dimension ref="A1:AT2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3" sqref="C23"/>
    </sheetView>
  </sheetViews>
  <sheetFormatPr baseColWidth="10" defaultColWidth="12.7109375" defaultRowHeight="15" x14ac:dyDescent="0.25"/>
  <cols>
    <col min="1" max="1" width="12.7109375" style="5"/>
    <col min="3" max="36" width="12.7109375" style="1"/>
    <col min="47" max="16384" width="12.7109375" style="1"/>
  </cols>
  <sheetData>
    <row r="1" spans="1:46" s="2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36</v>
      </c>
      <c r="AH1" s="2" t="s">
        <v>37</v>
      </c>
    </row>
    <row r="2" spans="1:46" x14ac:dyDescent="0.25">
      <c r="A2" s="5" t="s">
        <v>38</v>
      </c>
      <c r="B2" t="s">
        <v>63</v>
      </c>
      <c r="C2" s="1">
        <v>27122804972.259899</v>
      </c>
      <c r="D2" s="1">
        <v>522028843.25</v>
      </c>
      <c r="E2" s="1">
        <v>418454771.85000002</v>
      </c>
      <c r="F2" s="1">
        <v>1274653563.46</v>
      </c>
      <c r="G2" s="1">
        <v>127990650.08</v>
      </c>
      <c r="H2" s="1">
        <v>1001677535.9400001</v>
      </c>
      <c r="I2" s="1">
        <v>941460951.26999903</v>
      </c>
      <c r="J2" s="1">
        <v>88054059.150000006</v>
      </c>
      <c r="K2" s="1">
        <v>1016170468.74</v>
      </c>
      <c r="L2" s="1">
        <v>198077224.81</v>
      </c>
      <c r="M2" s="1">
        <v>132553960.61</v>
      </c>
      <c r="N2" s="1">
        <v>1190564881.3299899</v>
      </c>
      <c r="O2" s="1">
        <v>417553260.81</v>
      </c>
      <c r="P2" s="1">
        <v>1391653138.03</v>
      </c>
      <c r="Q2" s="1">
        <v>363733119.88</v>
      </c>
      <c r="R2" s="1">
        <v>1843377499.9200001</v>
      </c>
      <c r="S2" s="1">
        <v>812834536.46000004</v>
      </c>
      <c r="T2" s="1">
        <v>13408131.560000001</v>
      </c>
      <c r="U2" s="1">
        <v>1168783621.8900001</v>
      </c>
      <c r="V2" s="1">
        <v>67910451.780000001</v>
      </c>
      <c r="W2" s="1">
        <v>3226956756.0100002</v>
      </c>
      <c r="X2" s="1">
        <v>84663500.280000001</v>
      </c>
      <c r="Y2" s="1">
        <v>22417774.16</v>
      </c>
      <c r="Z2" s="1">
        <v>926288726.51999903</v>
      </c>
      <c r="AA2" s="1">
        <v>521743285.51999903</v>
      </c>
      <c r="AB2" s="1">
        <v>839588323.44000006</v>
      </c>
      <c r="AC2" s="1">
        <v>685216614.70000005</v>
      </c>
      <c r="AD2" s="1">
        <v>743599241.15999901</v>
      </c>
      <c r="AE2" s="1">
        <v>344037939.75</v>
      </c>
      <c r="AF2" s="1">
        <v>550269380.52999902</v>
      </c>
      <c r="AG2" s="1">
        <v>141050211.25</v>
      </c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5" t="s">
        <v>40</v>
      </c>
      <c r="B3" t="s">
        <v>63</v>
      </c>
      <c r="C3" s="1">
        <v>17467878232.099899</v>
      </c>
      <c r="D3" s="1">
        <v>460048725.19</v>
      </c>
      <c r="E3" s="1">
        <v>747215708.48000002</v>
      </c>
      <c r="F3" s="1">
        <v>1064332655.55</v>
      </c>
      <c r="G3" s="1">
        <v>201892994.28</v>
      </c>
      <c r="H3" s="1">
        <v>735478214.63999903</v>
      </c>
      <c r="I3" s="1">
        <v>283208253.29000002</v>
      </c>
      <c r="J3" s="1">
        <v>59688713.560000002</v>
      </c>
      <c r="K3" s="1">
        <v>783683871.549999</v>
      </c>
      <c r="L3" s="1">
        <v>399886140.04000002</v>
      </c>
      <c r="M3" s="1">
        <v>125592985.19</v>
      </c>
      <c r="N3" s="1">
        <v>430205618.23000002</v>
      </c>
      <c r="O3" s="1">
        <v>357180656.27999902</v>
      </c>
      <c r="P3" s="1">
        <v>942733544.63999903</v>
      </c>
      <c r="Q3" s="1">
        <v>326304938.14999902</v>
      </c>
      <c r="R3" s="1">
        <v>791599758.90999901</v>
      </c>
      <c r="S3" s="1">
        <v>982758976.58000004</v>
      </c>
      <c r="T3" s="1">
        <v>94177433.450000003</v>
      </c>
      <c r="U3" s="1">
        <v>1024375917.8</v>
      </c>
      <c r="V3" s="1">
        <v>56199361.920000002</v>
      </c>
      <c r="W3" s="1">
        <v>1569328999.9000001</v>
      </c>
      <c r="X3" s="1">
        <v>17315174.219999898</v>
      </c>
      <c r="Y3" s="1">
        <v>322062.32</v>
      </c>
      <c r="Z3" s="1">
        <v>418837604.73000002</v>
      </c>
      <c r="AA3" s="1">
        <v>428450394.42000002</v>
      </c>
      <c r="AB3" s="1">
        <v>370008156.12</v>
      </c>
      <c r="AC3" s="1">
        <v>500641715.64999902</v>
      </c>
      <c r="AD3" s="1">
        <v>138024999.15000001</v>
      </c>
      <c r="AE3" s="1">
        <v>161906191.88</v>
      </c>
      <c r="AF3" s="1">
        <v>456550496.94</v>
      </c>
      <c r="AG3" s="1">
        <v>141164513.19</v>
      </c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5" t="s">
        <v>41</v>
      </c>
      <c r="B4" t="s">
        <v>63</v>
      </c>
      <c r="C4" s="1">
        <v>28893068451.93</v>
      </c>
      <c r="D4" s="1">
        <v>691881831.27999902</v>
      </c>
      <c r="E4" s="1">
        <v>448305443.93000001</v>
      </c>
      <c r="F4" s="1">
        <v>1599344172.55</v>
      </c>
      <c r="G4" s="1">
        <v>298399061.63999897</v>
      </c>
      <c r="H4" s="1">
        <v>882205493.84000003</v>
      </c>
      <c r="I4" s="1">
        <v>699453049.799999</v>
      </c>
      <c r="J4" s="1">
        <v>115856745.13</v>
      </c>
      <c r="K4" s="1">
        <v>830182758.74000001</v>
      </c>
      <c r="L4" s="1">
        <v>350886206.81999898</v>
      </c>
      <c r="M4" s="1">
        <v>99319151.599999905</v>
      </c>
      <c r="N4" s="1">
        <v>690991071.21000004</v>
      </c>
      <c r="O4" s="1">
        <v>656334944.47000003</v>
      </c>
      <c r="P4" s="1">
        <v>1588131621.54</v>
      </c>
      <c r="Q4" s="1">
        <v>620317477.14999902</v>
      </c>
      <c r="R4" s="1">
        <v>1383777196.9400001</v>
      </c>
      <c r="S4" s="1">
        <v>1840107542.98</v>
      </c>
      <c r="T4" s="1">
        <v>177425063.03</v>
      </c>
      <c r="U4" s="1">
        <v>1160885896.78</v>
      </c>
      <c r="V4" s="1">
        <v>65038767.009999901</v>
      </c>
      <c r="W4" s="1">
        <v>2463525278.6799898</v>
      </c>
      <c r="X4" s="1">
        <v>49896834.030000001</v>
      </c>
      <c r="Y4" s="1">
        <v>145608316.03</v>
      </c>
      <c r="Z4" s="1">
        <v>1173651400.4300001</v>
      </c>
      <c r="AA4" s="1">
        <v>500277141.30000001</v>
      </c>
      <c r="AB4" s="1">
        <v>886260611.14999902</v>
      </c>
      <c r="AC4" s="1">
        <v>1320119235.4000001</v>
      </c>
      <c r="AD4" s="1">
        <v>947151190.34000003</v>
      </c>
      <c r="AE4" s="1">
        <v>272747073.63</v>
      </c>
      <c r="AF4" s="1">
        <v>725349356.15999901</v>
      </c>
      <c r="AG4" s="1">
        <v>118174514.58</v>
      </c>
      <c r="AH4" s="1">
        <v>210531191.77000001</v>
      </c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5" t="s">
        <v>42</v>
      </c>
      <c r="B5" t="s">
        <v>63</v>
      </c>
      <c r="C5" s="1">
        <v>31828253608</v>
      </c>
      <c r="D5" s="1">
        <v>865103592</v>
      </c>
      <c r="E5" s="1">
        <v>845564195</v>
      </c>
      <c r="F5" s="1">
        <v>1612246597</v>
      </c>
      <c r="G5" s="1">
        <v>450589449</v>
      </c>
      <c r="H5" s="1">
        <v>1148312832</v>
      </c>
      <c r="I5" s="1">
        <v>532774090</v>
      </c>
      <c r="J5" s="1">
        <v>99865543</v>
      </c>
      <c r="K5" s="1">
        <v>722507308</v>
      </c>
      <c r="L5" s="1">
        <v>287782765</v>
      </c>
      <c r="M5" s="1">
        <v>115227380</v>
      </c>
      <c r="N5" s="1">
        <v>712084946</v>
      </c>
      <c r="O5" s="1">
        <v>800194178</v>
      </c>
      <c r="P5" s="1">
        <v>1708276638</v>
      </c>
      <c r="Q5" s="1">
        <v>482490585</v>
      </c>
      <c r="R5" s="1">
        <v>1788588661</v>
      </c>
      <c r="S5" s="1">
        <v>2085732210</v>
      </c>
      <c r="T5" s="1">
        <v>366811136</v>
      </c>
      <c r="U5" s="1">
        <v>1285348340</v>
      </c>
      <c r="V5" s="1">
        <v>243213534</v>
      </c>
      <c r="W5" s="1">
        <v>3212202360</v>
      </c>
      <c r="X5" s="1">
        <v>31607083</v>
      </c>
      <c r="Y5" s="1">
        <v>288387162</v>
      </c>
      <c r="Z5" s="1">
        <v>1358481787</v>
      </c>
      <c r="AA5" s="1">
        <v>400538231</v>
      </c>
      <c r="AB5" s="1">
        <v>692796583</v>
      </c>
      <c r="AC5" s="1">
        <v>1206834550</v>
      </c>
      <c r="AD5" s="1">
        <v>817299760</v>
      </c>
      <c r="AE5" s="1">
        <v>536110026</v>
      </c>
      <c r="AF5" s="1">
        <v>497331561</v>
      </c>
      <c r="AG5" s="1">
        <v>134224225</v>
      </c>
      <c r="AH5" s="1">
        <v>324906040</v>
      </c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5" t="s">
        <v>43</v>
      </c>
      <c r="B6" t="s">
        <v>63</v>
      </c>
      <c r="C6" s="1">
        <v>27336662291</v>
      </c>
      <c r="D6" s="1">
        <v>972058346</v>
      </c>
      <c r="E6" s="1">
        <v>860440434</v>
      </c>
      <c r="F6" s="1">
        <v>1527756526</v>
      </c>
      <c r="G6" s="1">
        <v>131015837</v>
      </c>
      <c r="H6" s="1">
        <v>911232135</v>
      </c>
      <c r="I6" s="1">
        <v>178740144</v>
      </c>
      <c r="J6" s="1">
        <v>98381767</v>
      </c>
      <c r="K6" s="1">
        <v>788814176</v>
      </c>
      <c r="L6" s="1">
        <v>234582454</v>
      </c>
      <c r="M6" s="1">
        <v>63701445</v>
      </c>
      <c r="N6" s="1">
        <v>780664003</v>
      </c>
      <c r="O6" s="1">
        <v>367982455</v>
      </c>
      <c r="P6" s="1">
        <v>1573964104</v>
      </c>
      <c r="Q6" s="1">
        <v>295904739</v>
      </c>
      <c r="R6" s="1">
        <v>1558689428</v>
      </c>
      <c r="S6" s="1">
        <v>1711671511</v>
      </c>
      <c r="T6" s="1">
        <v>75148211</v>
      </c>
      <c r="U6" s="1">
        <v>1183613808</v>
      </c>
      <c r="V6" s="1">
        <v>319586983</v>
      </c>
      <c r="W6" s="1">
        <v>3268394348</v>
      </c>
      <c r="X6" s="1">
        <v>21058724</v>
      </c>
      <c r="Y6" s="1">
        <v>380832682</v>
      </c>
      <c r="Z6" s="1">
        <v>889214785</v>
      </c>
      <c r="AA6" s="1">
        <v>395558716</v>
      </c>
      <c r="AB6" s="1">
        <v>834667456</v>
      </c>
      <c r="AC6" s="1">
        <v>769846967</v>
      </c>
      <c r="AD6" s="1">
        <v>734478854</v>
      </c>
      <c r="AE6" s="1">
        <v>321381808</v>
      </c>
      <c r="AF6" s="1">
        <v>588133481</v>
      </c>
      <c r="AG6" s="1">
        <v>240298814</v>
      </c>
      <c r="AH6" s="1">
        <v>254842641</v>
      </c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5" t="s">
        <v>44</v>
      </c>
      <c r="B7" t="s">
        <v>63</v>
      </c>
      <c r="C7" s="1">
        <v>34746482719</v>
      </c>
      <c r="D7" s="1">
        <v>1752652747</v>
      </c>
      <c r="E7" s="1">
        <v>874922185</v>
      </c>
      <c r="F7" s="1">
        <v>1275127325</v>
      </c>
      <c r="G7" s="1">
        <v>214481850</v>
      </c>
      <c r="H7" s="1">
        <v>813625316</v>
      </c>
      <c r="I7" s="1">
        <v>229954800</v>
      </c>
      <c r="J7" s="1">
        <v>144702984</v>
      </c>
      <c r="K7" s="1">
        <v>873740508</v>
      </c>
      <c r="L7" s="1">
        <v>148962887</v>
      </c>
      <c r="M7" s="1">
        <v>98490548</v>
      </c>
      <c r="N7" s="1">
        <v>967098705</v>
      </c>
      <c r="O7" s="1">
        <v>639118844</v>
      </c>
      <c r="P7" s="1">
        <v>2141981574</v>
      </c>
      <c r="Q7" s="1">
        <v>657033373</v>
      </c>
      <c r="R7" s="1">
        <v>1770730598</v>
      </c>
      <c r="S7" s="1">
        <v>2432292175</v>
      </c>
      <c r="T7" s="1">
        <v>120864050</v>
      </c>
      <c r="U7" s="1">
        <v>1084628849</v>
      </c>
      <c r="V7" s="1">
        <v>646101322</v>
      </c>
      <c r="W7" s="1">
        <v>3103150999</v>
      </c>
      <c r="X7" s="1">
        <v>115208301</v>
      </c>
      <c r="Y7" s="1">
        <v>474485830</v>
      </c>
      <c r="Z7" s="1">
        <v>1723754151</v>
      </c>
      <c r="AA7" s="1">
        <v>610782546</v>
      </c>
      <c r="AB7" s="1">
        <v>1145635814</v>
      </c>
      <c r="AC7" s="1">
        <v>1171633766</v>
      </c>
      <c r="AD7" s="1">
        <v>1036236256</v>
      </c>
      <c r="AE7" s="1">
        <v>794572388</v>
      </c>
      <c r="AF7" s="1">
        <v>580675840</v>
      </c>
      <c r="AG7" s="1">
        <v>493112426</v>
      </c>
      <c r="AH7" s="1">
        <v>992594911</v>
      </c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5" t="s">
        <v>45</v>
      </c>
      <c r="B8" t="s">
        <v>63</v>
      </c>
      <c r="C8" s="1">
        <v>28231705197.4599</v>
      </c>
      <c r="D8" s="1">
        <v>1845116905.8</v>
      </c>
      <c r="E8" s="1">
        <v>989434997.01999903</v>
      </c>
      <c r="F8" s="1">
        <v>1322304058.1500001</v>
      </c>
      <c r="G8" s="1">
        <v>79566486.530000001</v>
      </c>
      <c r="H8" s="1">
        <v>698353311.26999903</v>
      </c>
      <c r="I8" s="1">
        <v>282951580.05000001</v>
      </c>
      <c r="J8" s="1">
        <v>83073594.659999907</v>
      </c>
      <c r="K8" s="1">
        <v>515196149.18000001</v>
      </c>
      <c r="L8" s="1">
        <v>204381573.72</v>
      </c>
      <c r="M8" s="1">
        <v>316630005.76999903</v>
      </c>
      <c r="N8" s="1">
        <v>650212742.38999903</v>
      </c>
      <c r="O8" s="1">
        <v>64483192.149999902</v>
      </c>
      <c r="P8" s="1">
        <v>922617202.55999899</v>
      </c>
      <c r="Q8" s="1">
        <v>576009110.64999902</v>
      </c>
      <c r="R8" s="1">
        <v>1419995833.4400001</v>
      </c>
      <c r="S8" s="1">
        <v>1631806371.3299899</v>
      </c>
      <c r="T8" s="1">
        <v>63173128.810000002</v>
      </c>
      <c r="U8" s="1">
        <v>1094347127.1900001</v>
      </c>
      <c r="V8" s="1">
        <v>406263090.01999903</v>
      </c>
      <c r="W8" s="1">
        <v>2188753898.3899899</v>
      </c>
      <c r="X8" s="1">
        <v>174182095.94</v>
      </c>
      <c r="Y8" s="1">
        <v>471125283.06999898</v>
      </c>
      <c r="Z8" s="1">
        <v>1223429952.54</v>
      </c>
      <c r="AA8" s="1">
        <v>526029119.24000001</v>
      </c>
      <c r="AB8" s="1">
        <v>924866093.23000002</v>
      </c>
      <c r="AC8" s="1">
        <v>1080392130.21</v>
      </c>
      <c r="AD8" s="1">
        <v>1029095549.8</v>
      </c>
      <c r="AE8" s="1">
        <v>932903774.39999902</v>
      </c>
      <c r="AF8" s="1">
        <v>613121645.07000005</v>
      </c>
      <c r="AG8" s="1">
        <v>611124742.76999903</v>
      </c>
      <c r="AH8" s="1">
        <v>462998005.22000003</v>
      </c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5" t="s">
        <v>46</v>
      </c>
      <c r="B9" t="s">
        <v>63</v>
      </c>
      <c r="C9" s="1">
        <v>32478765441</v>
      </c>
      <c r="D9" s="1">
        <v>1656412330</v>
      </c>
      <c r="E9" s="1">
        <v>1549214272</v>
      </c>
      <c r="F9" s="1">
        <v>1139744599</v>
      </c>
      <c r="G9" s="1">
        <v>66567271</v>
      </c>
      <c r="H9" s="1">
        <v>727888742</v>
      </c>
      <c r="I9" s="1">
        <v>303533861</v>
      </c>
      <c r="J9" s="1">
        <v>801528902</v>
      </c>
      <c r="K9" s="1">
        <v>519726344</v>
      </c>
      <c r="L9" s="1">
        <v>157950103</v>
      </c>
      <c r="M9" s="1">
        <v>187659625</v>
      </c>
      <c r="N9" s="1">
        <v>705236996</v>
      </c>
      <c r="O9" s="1">
        <v>253820304</v>
      </c>
      <c r="P9" s="1">
        <v>1308274689</v>
      </c>
      <c r="Q9" s="1">
        <v>400731112</v>
      </c>
      <c r="R9" s="1">
        <v>1751437599</v>
      </c>
      <c r="S9" s="1">
        <v>1937481707</v>
      </c>
      <c r="T9" s="1">
        <v>143819783</v>
      </c>
      <c r="U9" s="1">
        <v>1370294023</v>
      </c>
      <c r="V9" s="1">
        <v>558989807</v>
      </c>
      <c r="W9" s="1">
        <v>2789691769</v>
      </c>
      <c r="X9" s="1">
        <v>186129636</v>
      </c>
      <c r="Y9" s="1">
        <v>471043450</v>
      </c>
      <c r="Z9" s="1">
        <v>1606185755</v>
      </c>
      <c r="AA9" s="1">
        <v>412073866</v>
      </c>
      <c r="AB9" s="1">
        <v>1395475402</v>
      </c>
      <c r="AC9" s="1">
        <v>1076502772</v>
      </c>
      <c r="AD9" s="1">
        <v>1190873251</v>
      </c>
      <c r="AE9" s="1">
        <v>867237824</v>
      </c>
      <c r="AF9" s="1">
        <v>575426634</v>
      </c>
      <c r="AG9" s="1">
        <v>315890673</v>
      </c>
      <c r="AH9" s="1">
        <v>661664078</v>
      </c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5" t="s">
        <v>47</v>
      </c>
      <c r="B10" t="s">
        <v>63</v>
      </c>
      <c r="C10" s="1">
        <v>32170096041</v>
      </c>
      <c r="D10" s="1">
        <v>1476332755</v>
      </c>
      <c r="E10" s="1">
        <v>1875674186</v>
      </c>
      <c r="F10" s="1">
        <v>1147120260</v>
      </c>
      <c r="G10" s="1">
        <v>77066690</v>
      </c>
      <c r="H10" s="1">
        <v>398334950</v>
      </c>
      <c r="I10" s="1">
        <v>182435472</v>
      </c>
      <c r="J10" s="1">
        <v>1182289117</v>
      </c>
      <c r="K10" s="1">
        <v>506557737</v>
      </c>
      <c r="L10" s="1">
        <v>157704714</v>
      </c>
      <c r="M10" s="1">
        <v>305696111</v>
      </c>
      <c r="N10" s="1">
        <v>518275173</v>
      </c>
      <c r="O10" s="1">
        <v>828342047</v>
      </c>
      <c r="P10" s="1">
        <v>1243899793</v>
      </c>
      <c r="Q10" s="1">
        <v>639867330</v>
      </c>
      <c r="R10" s="1">
        <v>1831589948</v>
      </c>
      <c r="S10" s="1">
        <v>1623787849</v>
      </c>
      <c r="T10" s="1">
        <v>199979953</v>
      </c>
      <c r="U10" s="1">
        <v>1338491692</v>
      </c>
      <c r="V10" s="1">
        <v>525016275</v>
      </c>
      <c r="W10" s="1">
        <v>2798360256</v>
      </c>
      <c r="X10" s="1">
        <v>169737457</v>
      </c>
      <c r="Y10" s="1">
        <v>413182606</v>
      </c>
      <c r="Z10" s="1">
        <v>1594814846</v>
      </c>
      <c r="AA10" s="1">
        <v>476752650</v>
      </c>
      <c r="AB10" s="1">
        <v>989262931</v>
      </c>
      <c r="AC10" s="1">
        <v>794148316</v>
      </c>
      <c r="AD10" s="1">
        <v>1083565774</v>
      </c>
      <c r="AE10" s="1">
        <v>554853407</v>
      </c>
      <c r="AF10" s="1">
        <v>694787580</v>
      </c>
      <c r="AG10" s="1">
        <v>599877503</v>
      </c>
      <c r="AH10" s="1">
        <v>618427221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25">
      <c r="A11" s="5" t="s">
        <v>48</v>
      </c>
      <c r="B11" t="s">
        <v>63</v>
      </c>
      <c r="C11" s="1">
        <v>29734481208</v>
      </c>
      <c r="D11" s="1">
        <v>1551384496</v>
      </c>
      <c r="E11" s="1">
        <v>1175075228</v>
      </c>
      <c r="F11" s="1">
        <v>919819531</v>
      </c>
      <c r="G11" s="1">
        <v>33516058</v>
      </c>
      <c r="H11" s="1">
        <v>446644178</v>
      </c>
      <c r="I11" s="1">
        <v>103474008</v>
      </c>
      <c r="J11" s="1">
        <v>506895943</v>
      </c>
      <c r="K11" s="1">
        <v>417892776</v>
      </c>
      <c r="L11" s="1">
        <v>300910012</v>
      </c>
      <c r="M11" s="1">
        <v>617965975</v>
      </c>
      <c r="N11" s="1">
        <v>505763734</v>
      </c>
      <c r="O11" s="1">
        <v>766609799</v>
      </c>
      <c r="P11" s="1">
        <v>2348288679</v>
      </c>
      <c r="Q11" s="1">
        <v>464602820</v>
      </c>
      <c r="R11" s="1">
        <v>1760554776</v>
      </c>
      <c r="S11" s="1">
        <v>1367770098</v>
      </c>
      <c r="T11" s="1">
        <v>134443991</v>
      </c>
      <c r="U11" s="1">
        <v>1239025292</v>
      </c>
      <c r="V11" s="1">
        <v>474622340</v>
      </c>
      <c r="W11" s="1">
        <v>2017311395</v>
      </c>
      <c r="X11" s="1">
        <v>159124814</v>
      </c>
      <c r="Y11" s="1">
        <v>489953997</v>
      </c>
      <c r="Z11" s="1">
        <v>1424899734</v>
      </c>
      <c r="AA11" s="1">
        <v>388565700</v>
      </c>
      <c r="AB11" s="1">
        <v>1140267754</v>
      </c>
      <c r="AC11" s="1">
        <v>1171354023</v>
      </c>
      <c r="AD11" s="1">
        <v>979859943</v>
      </c>
      <c r="AE11" s="1">
        <v>652677952</v>
      </c>
      <c r="AF11" s="1">
        <v>319143867</v>
      </c>
      <c r="AG11" s="1">
        <v>359741746</v>
      </c>
      <c r="AH11" s="1">
        <v>835517266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5">
      <c r="A12" s="5" t="s">
        <v>49</v>
      </c>
      <c r="B12" t="s">
        <v>63</v>
      </c>
      <c r="C12" s="1">
        <v>26262936803.16</v>
      </c>
      <c r="D12" s="1">
        <v>1397303213.8800001</v>
      </c>
      <c r="E12" s="1">
        <v>783764325.05999899</v>
      </c>
      <c r="F12" s="1">
        <v>591800231.33000004</v>
      </c>
      <c r="G12" s="1">
        <v>285643753.57999903</v>
      </c>
      <c r="H12" s="1">
        <v>332789804.50999898</v>
      </c>
      <c r="I12" s="1">
        <v>171951890.03999901</v>
      </c>
      <c r="J12" s="1">
        <v>137620338.65000001</v>
      </c>
      <c r="K12" s="1">
        <v>621578075.07000005</v>
      </c>
      <c r="L12" s="1">
        <v>199874047.40000001</v>
      </c>
      <c r="M12" s="1">
        <v>674139077.51999903</v>
      </c>
      <c r="N12" s="1">
        <v>504826838.68000001</v>
      </c>
      <c r="O12" s="1">
        <v>371818212.81</v>
      </c>
      <c r="P12" s="1">
        <v>1449605854.9100001</v>
      </c>
      <c r="Q12" s="1">
        <v>956911542.70000005</v>
      </c>
      <c r="R12" s="1">
        <v>1183118777.1199901</v>
      </c>
      <c r="S12" s="1">
        <v>1441644571.4300001</v>
      </c>
      <c r="T12" s="1">
        <v>122037185.61</v>
      </c>
      <c r="U12" s="1">
        <v>1097552305.5</v>
      </c>
      <c r="V12" s="1">
        <v>598436394.61000001</v>
      </c>
      <c r="W12" s="1">
        <v>1372057188.0599899</v>
      </c>
      <c r="X12" s="1">
        <v>105791427.63</v>
      </c>
      <c r="Y12" s="1">
        <v>338709582.91000003</v>
      </c>
      <c r="Z12" s="1">
        <v>1289226773.78</v>
      </c>
      <c r="AA12" s="1">
        <v>392209586.37</v>
      </c>
      <c r="AB12" s="1">
        <v>831548992.60000002</v>
      </c>
      <c r="AC12" s="1">
        <v>1095637707.46</v>
      </c>
      <c r="AD12" s="1">
        <v>1132380236.21</v>
      </c>
      <c r="AE12" s="1">
        <v>693021088</v>
      </c>
      <c r="AF12" s="1">
        <v>420575064.48000002</v>
      </c>
      <c r="AG12" s="1">
        <v>103325962.28</v>
      </c>
      <c r="AH12" s="1">
        <v>1148526505.54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25">
      <c r="A13" s="5" t="s">
        <v>50</v>
      </c>
      <c r="B13" t="s">
        <v>63</v>
      </c>
      <c r="C13" s="1">
        <v>26601620964.240002</v>
      </c>
      <c r="D13" s="1">
        <v>1507661557.6500001</v>
      </c>
      <c r="E13" s="1">
        <v>802727106.13999903</v>
      </c>
      <c r="F13" s="1">
        <v>841702321.13999903</v>
      </c>
      <c r="G13" s="1">
        <v>818985374.169999</v>
      </c>
      <c r="H13" s="1">
        <v>454978244.94</v>
      </c>
      <c r="I13" s="1">
        <v>108969886.90000001</v>
      </c>
      <c r="J13" s="1">
        <v>480929981.63</v>
      </c>
      <c r="K13" s="1">
        <v>721132525.17999899</v>
      </c>
      <c r="L13" s="1">
        <v>198825596.68000001</v>
      </c>
      <c r="M13" s="1">
        <v>491230255.49000001</v>
      </c>
      <c r="N13" s="1">
        <v>547250196.47000003</v>
      </c>
      <c r="O13" s="1">
        <v>541483454.85000002</v>
      </c>
      <c r="P13" s="1">
        <v>1788623484.3</v>
      </c>
      <c r="Q13" s="1">
        <v>675137359.84000003</v>
      </c>
      <c r="R13" s="1">
        <v>682889412.549999</v>
      </c>
      <c r="S13" s="1">
        <v>1596101651.21</v>
      </c>
      <c r="T13" s="1">
        <v>596998291.87</v>
      </c>
      <c r="U13" s="1">
        <v>1121148584.7</v>
      </c>
      <c r="V13" s="1">
        <v>893040395.88</v>
      </c>
      <c r="W13" s="1">
        <v>992122274.64999902</v>
      </c>
      <c r="X13" s="1">
        <v>102176155.63</v>
      </c>
      <c r="Y13" s="1">
        <v>338603904.16000003</v>
      </c>
      <c r="Z13" s="1">
        <v>887881604.26999903</v>
      </c>
      <c r="AA13" s="1">
        <v>342803148.81</v>
      </c>
      <c r="AB13" s="1">
        <v>757091210.74000001</v>
      </c>
      <c r="AC13" s="1">
        <v>1275888828.6900001</v>
      </c>
      <c r="AD13" s="1">
        <v>790260374.80999899</v>
      </c>
      <c r="AE13" s="1">
        <v>440634984.93000001</v>
      </c>
      <c r="AF13" s="1">
        <v>364132350.93000001</v>
      </c>
      <c r="AG13" s="1">
        <v>402351620.37</v>
      </c>
      <c r="AH13" s="1">
        <v>772946838.26999903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25">
      <c r="A14" s="5" t="s">
        <v>51</v>
      </c>
      <c r="B14" t="s">
        <v>63</v>
      </c>
      <c r="C14" s="1">
        <v>28561926237.0499</v>
      </c>
      <c r="D14" s="1">
        <v>1272991640.1900001</v>
      </c>
      <c r="E14" s="1">
        <v>666452810.20000005</v>
      </c>
      <c r="F14" s="1">
        <v>1162395918.1300001</v>
      </c>
      <c r="G14" s="1">
        <v>1241221353.1300001</v>
      </c>
      <c r="H14" s="1">
        <v>766094557.58000004</v>
      </c>
      <c r="I14" s="1">
        <v>68524501.510000005</v>
      </c>
      <c r="J14" s="1">
        <v>110540185.55</v>
      </c>
      <c r="K14" s="1">
        <v>841186665.88999903</v>
      </c>
      <c r="L14" s="1">
        <v>178739580.72</v>
      </c>
      <c r="M14" s="1">
        <v>407163102.29000002</v>
      </c>
      <c r="N14" s="1">
        <v>349619409.97000003</v>
      </c>
      <c r="O14" s="1">
        <v>684316165.13999903</v>
      </c>
      <c r="P14" s="1">
        <v>1617097560.5599899</v>
      </c>
      <c r="Q14" s="1">
        <v>514897606.99000001</v>
      </c>
      <c r="R14" s="1">
        <v>708124341.17999899</v>
      </c>
      <c r="S14" s="1">
        <v>1746784488.76</v>
      </c>
      <c r="T14" s="1">
        <v>304313486.17000002</v>
      </c>
      <c r="U14" s="1">
        <v>1238269702.05</v>
      </c>
      <c r="V14" s="1">
        <v>801558290.15999901</v>
      </c>
      <c r="W14" s="1">
        <v>829634057.05999899</v>
      </c>
      <c r="X14" s="1">
        <v>136565891.22999901</v>
      </c>
      <c r="Y14" s="1">
        <v>667372934.19000006</v>
      </c>
      <c r="Z14" s="1">
        <v>1901434934.6600001</v>
      </c>
      <c r="AA14" s="1">
        <v>323414196.81</v>
      </c>
      <c r="AB14" s="1">
        <v>961285355.03999901</v>
      </c>
      <c r="AC14" s="1">
        <v>1563066970.26</v>
      </c>
      <c r="AD14" s="1">
        <v>1028159306.9400001</v>
      </c>
      <c r="AE14" s="1">
        <v>765672843.07000005</v>
      </c>
      <c r="AF14" s="1">
        <v>179109681.33000001</v>
      </c>
      <c r="AG14" s="1">
        <v>583710110.82000005</v>
      </c>
      <c r="AH14" s="1">
        <v>724620265.39999902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5" t="s">
        <v>52</v>
      </c>
      <c r="B15" t="s">
        <v>63</v>
      </c>
      <c r="C15" s="1">
        <v>30838193290.16</v>
      </c>
      <c r="D15" s="1">
        <v>1494083426.8399899</v>
      </c>
      <c r="E15" s="1">
        <v>1073135476.24</v>
      </c>
      <c r="F15" s="1">
        <v>1026317007.05999</v>
      </c>
      <c r="G15" s="1">
        <v>1128109785.5799899</v>
      </c>
      <c r="H15" s="1">
        <v>474976605.20999902</v>
      </c>
      <c r="I15" s="1">
        <v>135819958.34999901</v>
      </c>
      <c r="J15" s="1">
        <v>137697899.669999</v>
      </c>
      <c r="K15" s="1">
        <v>840052258.28999901</v>
      </c>
      <c r="L15" s="1">
        <v>197272317.80000001</v>
      </c>
      <c r="M15" s="1">
        <v>368116979.25</v>
      </c>
      <c r="N15" s="1">
        <v>360654792.25999898</v>
      </c>
      <c r="O15" s="1">
        <v>557266737.05999899</v>
      </c>
      <c r="P15" s="1">
        <v>2030489233.1199901</v>
      </c>
      <c r="Q15" s="1">
        <v>755776430.63999903</v>
      </c>
      <c r="R15" s="1">
        <v>570145758.58000004</v>
      </c>
      <c r="S15" s="1">
        <v>1659450845.4000001</v>
      </c>
      <c r="T15" s="1">
        <v>186732448.33000001</v>
      </c>
      <c r="U15" s="1">
        <v>1129331384.29</v>
      </c>
      <c r="V15" s="1">
        <v>540756224.65999901</v>
      </c>
      <c r="W15" s="1">
        <v>857387497.5</v>
      </c>
      <c r="X15" s="1">
        <v>189909025.24000001</v>
      </c>
      <c r="Y15" s="1">
        <v>661133462.09000003</v>
      </c>
      <c r="Z15" s="1">
        <v>2048869966.74</v>
      </c>
      <c r="AA15" s="1">
        <v>285618488.79000002</v>
      </c>
      <c r="AB15" s="1">
        <v>1902595190.8699901</v>
      </c>
      <c r="AC15" s="1">
        <v>2414870827.6799898</v>
      </c>
      <c r="AD15" s="1">
        <v>986238076.33000004</v>
      </c>
      <c r="AE15" s="1">
        <v>840179883.049999</v>
      </c>
      <c r="AF15" s="1">
        <v>241637074.43000001</v>
      </c>
      <c r="AG15" s="1">
        <v>646939930.20000005</v>
      </c>
      <c r="AH15" s="1">
        <v>923915466.169999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5" t="s">
        <v>53</v>
      </c>
      <c r="B16" t="s">
        <v>63</v>
      </c>
      <c r="C16" s="1">
        <v>31950609068.8699</v>
      </c>
      <c r="D16" s="1">
        <v>1305955905.73</v>
      </c>
      <c r="E16" s="1">
        <v>929497352.00999904</v>
      </c>
      <c r="F16" s="1">
        <v>897521531.13999903</v>
      </c>
      <c r="G16" s="1">
        <v>1112303869.7</v>
      </c>
      <c r="H16" s="1">
        <v>552870797.26999903</v>
      </c>
      <c r="I16" s="1">
        <v>305499760.01999903</v>
      </c>
      <c r="J16" s="1">
        <v>120678190.36</v>
      </c>
      <c r="K16" s="1">
        <v>628671499.21000004</v>
      </c>
      <c r="L16" s="1">
        <v>172191135.75999901</v>
      </c>
      <c r="M16" s="1">
        <v>270054962.85000002</v>
      </c>
      <c r="N16" s="1">
        <v>269566626.37</v>
      </c>
      <c r="O16" s="1">
        <v>497404250.89999902</v>
      </c>
      <c r="P16" s="1">
        <v>2656388651.02</v>
      </c>
      <c r="Q16" s="1">
        <v>569912986.70000005</v>
      </c>
      <c r="R16" s="1">
        <v>1007523120.13</v>
      </c>
      <c r="S16" s="1">
        <v>1456579946.3199899</v>
      </c>
      <c r="T16" s="1">
        <v>355624914.13999897</v>
      </c>
      <c r="U16" s="1">
        <v>1199579234.4300001</v>
      </c>
      <c r="V16" s="1">
        <v>566700039.77999902</v>
      </c>
      <c r="W16" s="1">
        <v>880586340.35000002</v>
      </c>
      <c r="X16" s="1">
        <v>101365534.33</v>
      </c>
      <c r="Y16" s="1">
        <v>630422946.42999899</v>
      </c>
      <c r="Z16" s="1">
        <v>2062180849.7</v>
      </c>
      <c r="AA16" s="1">
        <v>183619563.91</v>
      </c>
      <c r="AB16" s="1">
        <v>1785183927.5</v>
      </c>
      <c r="AC16" s="1">
        <v>2841089962.3299899</v>
      </c>
      <c r="AD16" s="1">
        <v>964505547.27999902</v>
      </c>
      <c r="AE16" s="1">
        <v>961158555.39999902</v>
      </c>
      <c r="AF16" s="1">
        <v>211019163.81</v>
      </c>
      <c r="AG16" s="1">
        <v>285372351.94</v>
      </c>
      <c r="AH16" s="1">
        <v>1855107310.5599899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5" t="s">
        <v>54</v>
      </c>
      <c r="B17" t="s">
        <v>63</v>
      </c>
      <c r="C17" s="1">
        <v>24687893057.34</v>
      </c>
      <c r="D17" s="1">
        <v>681519334.22000003</v>
      </c>
      <c r="E17" s="1">
        <v>462574462.37</v>
      </c>
      <c r="F17" s="1">
        <v>761142236.95000005</v>
      </c>
      <c r="G17" s="1">
        <v>599579967.03999901</v>
      </c>
      <c r="H17" s="1">
        <v>410904506.05000001</v>
      </c>
      <c r="I17" s="1">
        <v>378844310.43000001</v>
      </c>
      <c r="J17" s="1">
        <v>65263790.399999902</v>
      </c>
      <c r="K17" s="1">
        <v>414888482.68000001</v>
      </c>
      <c r="L17" s="1">
        <v>214924008.419999</v>
      </c>
      <c r="M17" s="1">
        <v>139615214.31</v>
      </c>
      <c r="N17" s="1">
        <v>194219300.56</v>
      </c>
      <c r="O17" s="1">
        <v>324147345.47000003</v>
      </c>
      <c r="P17" s="1">
        <v>2191383636.0900002</v>
      </c>
      <c r="Q17" s="1">
        <v>583000215.049999</v>
      </c>
      <c r="R17" s="1">
        <v>505981519.19</v>
      </c>
      <c r="S17" s="1">
        <v>780411151.96000004</v>
      </c>
      <c r="T17" s="1">
        <v>165957902.81999901</v>
      </c>
      <c r="U17" s="1">
        <v>819451632.63999903</v>
      </c>
      <c r="V17" s="1">
        <v>646492276.69000006</v>
      </c>
      <c r="W17" s="1">
        <v>729856449.14999902</v>
      </c>
      <c r="X17" s="1">
        <v>365086143.47000003</v>
      </c>
      <c r="Y17" s="1">
        <v>914740882.51999903</v>
      </c>
      <c r="Z17" s="1">
        <v>1935310322.4300001</v>
      </c>
      <c r="AA17" s="1">
        <v>91009488.269999906</v>
      </c>
      <c r="AB17" s="1">
        <v>1808048093.47</v>
      </c>
      <c r="AC17" s="1">
        <v>2177212591.6799898</v>
      </c>
      <c r="AD17" s="1">
        <v>898609393.13999903</v>
      </c>
      <c r="AE17" s="1">
        <v>725134992.36000001</v>
      </c>
      <c r="AF17" s="1">
        <v>122669904.81</v>
      </c>
      <c r="AG17" s="1">
        <v>295893946.72000003</v>
      </c>
      <c r="AH17" s="1">
        <v>889666489.36000001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5" t="s">
        <v>55</v>
      </c>
      <c r="B18" t="s">
        <v>63</v>
      </c>
      <c r="C18" s="1">
        <v>29962249941.169899</v>
      </c>
      <c r="D18" s="1">
        <v>729859509.549999</v>
      </c>
      <c r="E18" s="1">
        <v>634441567.37</v>
      </c>
      <c r="F18" s="1">
        <v>1356824894.28</v>
      </c>
      <c r="G18" s="1">
        <v>407102902.50999898</v>
      </c>
      <c r="H18" s="1">
        <v>705862426.49000001</v>
      </c>
      <c r="I18" s="1">
        <v>306261117.57999903</v>
      </c>
      <c r="J18" s="1">
        <v>187773950.03999901</v>
      </c>
      <c r="K18" s="1">
        <v>627554178.95000005</v>
      </c>
      <c r="L18" s="1">
        <v>231122210.21000001</v>
      </c>
      <c r="M18" s="1">
        <v>178344341.24000001</v>
      </c>
      <c r="N18" s="1">
        <v>181171253.50999901</v>
      </c>
      <c r="O18" s="1">
        <v>558196477.14999902</v>
      </c>
      <c r="P18" s="1">
        <v>3355559800.9299898</v>
      </c>
      <c r="Q18" s="1">
        <v>749096376.78999901</v>
      </c>
      <c r="R18" s="1">
        <v>562688712.88999903</v>
      </c>
      <c r="S18" s="1">
        <v>558687128.09000003</v>
      </c>
      <c r="T18" s="1">
        <v>37004801.450000003</v>
      </c>
      <c r="U18" s="1">
        <v>684006845.919999</v>
      </c>
      <c r="V18" s="1">
        <v>687542540.59000003</v>
      </c>
      <c r="W18" s="1">
        <v>176492885.68000001</v>
      </c>
      <c r="X18" s="1">
        <v>532828112.87</v>
      </c>
      <c r="Y18" s="1">
        <v>844679968.27999902</v>
      </c>
      <c r="Z18" s="1">
        <v>3166397419.8800001</v>
      </c>
      <c r="AA18" s="1">
        <v>276514644.38999897</v>
      </c>
      <c r="AB18" s="1">
        <v>1852260241.53</v>
      </c>
      <c r="AC18" s="1">
        <v>2535399946.1700001</v>
      </c>
      <c r="AD18" s="1">
        <v>1017726108.91</v>
      </c>
      <c r="AE18" s="1">
        <v>789862863.11000001</v>
      </c>
      <c r="AF18" s="1">
        <v>362004786.20999902</v>
      </c>
      <c r="AG18" s="1">
        <v>237813407.699999</v>
      </c>
      <c r="AH18" s="1">
        <v>838273379.049999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5" t="s">
        <v>56</v>
      </c>
      <c r="B19" t="s">
        <v>63</v>
      </c>
      <c r="C19" s="1">
        <v>33765493091.939899</v>
      </c>
      <c r="D19" s="1">
        <v>793899532.799999</v>
      </c>
      <c r="E19" s="1">
        <v>479774886.43000001</v>
      </c>
      <c r="F19" s="1">
        <v>1569871520.3199899</v>
      </c>
      <c r="G19" s="1">
        <v>428647967.42000002</v>
      </c>
      <c r="H19" s="1">
        <v>766370767.09000003</v>
      </c>
      <c r="I19" s="1">
        <v>321062298.38</v>
      </c>
      <c r="J19" s="1">
        <v>400410510.82999903</v>
      </c>
      <c r="K19" s="1">
        <v>652082769.01999903</v>
      </c>
      <c r="L19" s="1">
        <v>142117991.08000001</v>
      </c>
      <c r="M19" s="1">
        <v>153878933.40000001</v>
      </c>
      <c r="N19" s="1">
        <v>283505197.83999902</v>
      </c>
      <c r="O19" s="1">
        <v>679355093.76999903</v>
      </c>
      <c r="P19" s="1">
        <v>3869174453.0799899</v>
      </c>
      <c r="Q19" s="1">
        <v>943521261.25999904</v>
      </c>
      <c r="R19" s="1">
        <v>799919677.169999</v>
      </c>
      <c r="S19" s="1">
        <v>898976850.08000004</v>
      </c>
      <c r="T19" s="1">
        <v>252575825.53999901</v>
      </c>
      <c r="U19" s="1">
        <v>1010612880.64</v>
      </c>
      <c r="V19" s="1">
        <v>784653124.38999903</v>
      </c>
      <c r="W19" s="1">
        <v>665969499.78999901</v>
      </c>
      <c r="X19" s="1">
        <v>521315392.26999903</v>
      </c>
      <c r="Y19" s="1">
        <v>1141625932.3599899</v>
      </c>
      <c r="Z19" s="1">
        <v>3570144737.02</v>
      </c>
      <c r="AA19" s="1">
        <v>301431973.89999902</v>
      </c>
      <c r="AB19" s="1">
        <v>1802753297.3199899</v>
      </c>
      <c r="AC19" s="1">
        <v>2351526323.52</v>
      </c>
      <c r="AD19" s="1">
        <v>1266590694.9200001</v>
      </c>
      <c r="AE19" s="1">
        <v>836944540.08000004</v>
      </c>
      <c r="AF19" s="1">
        <v>273873844.76999903</v>
      </c>
      <c r="AG19" s="1">
        <v>201980808.33000001</v>
      </c>
      <c r="AH19" s="1">
        <v>288065560.17000002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5">
      <c r="A20" s="5" t="s">
        <v>57</v>
      </c>
      <c r="B20" t="s">
        <v>63</v>
      </c>
      <c r="C20" s="1">
        <v>29688614750.2799</v>
      </c>
      <c r="D20" s="1">
        <v>730872505.09000003</v>
      </c>
      <c r="E20" s="1">
        <v>447940688.52999902</v>
      </c>
      <c r="F20" s="1">
        <v>1581715991.9000001</v>
      </c>
      <c r="G20" s="1">
        <v>392030165.05000001</v>
      </c>
      <c r="H20" s="1">
        <v>713274497.27999902</v>
      </c>
      <c r="I20" s="1">
        <v>356530939.07999903</v>
      </c>
      <c r="J20" s="1">
        <v>202562002.09999901</v>
      </c>
      <c r="K20" s="1">
        <v>669359312.75</v>
      </c>
      <c r="L20" s="1">
        <v>199238129.08000001</v>
      </c>
      <c r="M20" s="1">
        <v>123907346.18000001</v>
      </c>
      <c r="N20" s="1">
        <v>138247022.66</v>
      </c>
      <c r="O20" s="1">
        <v>578042026.419999</v>
      </c>
      <c r="P20" s="1">
        <v>2576868990.96</v>
      </c>
      <c r="Q20" s="1">
        <v>883950676.97000003</v>
      </c>
      <c r="R20" s="1">
        <v>1005544564</v>
      </c>
      <c r="S20" s="1">
        <v>670608615.299999</v>
      </c>
      <c r="T20" s="1">
        <v>131559322.54000001</v>
      </c>
      <c r="U20" s="1">
        <v>1030857384.6</v>
      </c>
      <c r="V20" s="1">
        <v>577668901.169999</v>
      </c>
      <c r="W20" s="1">
        <v>419599744.81</v>
      </c>
      <c r="X20" s="1">
        <v>413124686.92000002</v>
      </c>
      <c r="Y20" s="1">
        <v>1112875780.8</v>
      </c>
      <c r="Z20" s="1">
        <v>3311355006.96</v>
      </c>
      <c r="AA20" s="1">
        <v>347131810.58999902</v>
      </c>
      <c r="AB20" s="1">
        <v>1688701790.5899899</v>
      </c>
      <c r="AC20" s="1">
        <v>2657885086.27</v>
      </c>
      <c r="AD20" s="1">
        <v>1024127998.96</v>
      </c>
      <c r="AE20" s="1">
        <v>591520175.90999901</v>
      </c>
      <c r="AF20" s="1">
        <v>289511003.97000003</v>
      </c>
      <c r="AG20" s="1">
        <v>46519816.200000003</v>
      </c>
      <c r="AH20" s="1">
        <v>4898.3100000000004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5">
      <c r="A21" s="5" t="s">
        <v>58</v>
      </c>
      <c r="B21" t="s">
        <v>63</v>
      </c>
      <c r="C21" s="1">
        <v>26962405437.1199</v>
      </c>
      <c r="D21" s="1">
        <v>586970737.53999901</v>
      </c>
      <c r="E21" s="1">
        <v>806981562.12</v>
      </c>
      <c r="F21" s="1">
        <v>1072244540.55</v>
      </c>
      <c r="G21" s="1">
        <v>141617852.21000001</v>
      </c>
      <c r="H21" s="1">
        <v>647579454.419999</v>
      </c>
      <c r="I21" s="1">
        <v>215954568.81999901</v>
      </c>
      <c r="J21" s="1">
        <v>355157823.04000002</v>
      </c>
      <c r="K21" s="1">
        <v>693273054.299999</v>
      </c>
      <c r="L21" s="1">
        <v>134890844.06999901</v>
      </c>
      <c r="M21" s="1">
        <v>77685236.799999893</v>
      </c>
      <c r="N21" s="1">
        <v>297259826.19</v>
      </c>
      <c r="O21" s="1">
        <v>597796820.73000002</v>
      </c>
      <c r="P21" s="1">
        <v>3234818930.6399899</v>
      </c>
      <c r="Q21" s="1">
        <v>687978291.87</v>
      </c>
      <c r="R21" s="1">
        <v>858713627.799999</v>
      </c>
      <c r="S21" s="1">
        <v>689334477.75999904</v>
      </c>
      <c r="T21" s="1">
        <v>95002223.680000007</v>
      </c>
      <c r="U21" s="1">
        <v>944744974.00999904</v>
      </c>
      <c r="V21" s="1">
        <v>591043398.01999903</v>
      </c>
      <c r="W21" s="1">
        <v>331485463.06999898</v>
      </c>
      <c r="X21" s="1">
        <v>295578805.35000002</v>
      </c>
      <c r="Y21" s="1">
        <v>891451656.07000005</v>
      </c>
      <c r="Z21" s="1">
        <v>3011434389.0900002</v>
      </c>
      <c r="AA21" s="1">
        <v>188373909.97999901</v>
      </c>
      <c r="AB21" s="1">
        <v>1395046806.3800001</v>
      </c>
      <c r="AC21" s="1">
        <v>2285803009.3400002</v>
      </c>
      <c r="AD21" s="1">
        <v>948611314.19000006</v>
      </c>
      <c r="AE21" s="1">
        <v>200785328.50999901</v>
      </c>
      <c r="AF21" s="1">
        <v>245933260.77000001</v>
      </c>
      <c r="AG21" s="1">
        <v>4432988.6100000003</v>
      </c>
      <c r="AH21" s="1">
        <v>9924.7900000000009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25">
      <c r="A22" s="5" t="s">
        <v>59</v>
      </c>
      <c r="B22" t="s">
        <v>63</v>
      </c>
      <c r="C22" s="1">
        <v>23242105106.2999</v>
      </c>
      <c r="D22" s="1">
        <v>553740143.23000002</v>
      </c>
      <c r="E22" s="1">
        <v>933786611.669999</v>
      </c>
      <c r="F22" s="1">
        <v>1096533285.5699899</v>
      </c>
      <c r="G22" s="1">
        <v>173060379.22</v>
      </c>
      <c r="H22" s="1">
        <v>509485484.42000002</v>
      </c>
      <c r="I22" s="1">
        <v>224279161.139999</v>
      </c>
      <c r="J22" s="1">
        <v>314903622.26999903</v>
      </c>
      <c r="K22" s="1">
        <v>495201335.94</v>
      </c>
      <c r="L22" s="1">
        <v>99696146.989999905</v>
      </c>
      <c r="M22" s="1">
        <v>112924036.27</v>
      </c>
      <c r="N22" s="1">
        <v>274340648.12</v>
      </c>
      <c r="O22" s="1">
        <v>378401750.58999902</v>
      </c>
      <c r="P22" s="1">
        <v>2445312710.5999899</v>
      </c>
      <c r="Q22" s="1">
        <v>618534361.69000006</v>
      </c>
      <c r="R22" s="1">
        <v>625461582.77999902</v>
      </c>
      <c r="S22" s="1">
        <v>479312708.86000001</v>
      </c>
      <c r="T22" s="1">
        <v>3842037.33</v>
      </c>
      <c r="U22" s="1">
        <v>568962342.38999903</v>
      </c>
      <c r="V22" s="1">
        <v>390616898.75999898</v>
      </c>
      <c r="W22" s="1">
        <v>326474268.81</v>
      </c>
      <c r="X22" s="1">
        <v>273672297.69</v>
      </c>
      <c r="Y22" s="1">
        <v>816926506.98000002</v>
      </c>
      <c r="Z22" s="1">
        <v>2215385197.9099898</v>
      </c>
      <c r="AA22" s="1">
        <v>158471126.47</v>
      </c>
      <c r="AB22" s="1">
        <v>1536226872.97</v>
      </c>
      <c r="AC22" s="1">
        <v>1901183230.22</v>
      </c>
      <c r="AD22" s="1">
        <v>606608374.75</v>
      </c>
      <c r="AE22" s="1">
        <v>155587146.16</v>
      </c>
      <c r="AF22" s="1">
        <v>362608770.49000001</v>
      </c>
      <c r="AG22" s="1">
        <v>1970202.87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25">
      <c r="A23" s="5" t="s">
        <v>60</v>
      </c>
      <c r="B23" t="s">
        <v>63</v>
      </c>
      <c r="C23" s="1">
        <v>23632375135.77</v>
      </c>
      <c r="D23" s="1">
        <v>303186833.68000001</v>
      </c>
      <c r="E23" s="1">
        <v>1089576774.73</v>
      </c>
      <c r="F23" s="1">
        <v>1095309778.1500001</v>
      </c>
      <c r="G23" s="1">
        <v>127346787.48</v>
      </c>
      <c r="H23" s="1">
        <v>558325364.22000003</v>
      </c>
      <c r="I23" s="1">
        <v>154530919.13</v>
      </c>
      <c r="J23" s="1">
        <v>370059741.85000002</v>
      </c>
      <c r="K23" s="1">
        <v>409967172.60000002</v>
      </c>
      <c r="L23" s="1">
        <v>71925908</v>
      </c>
      <c r="M23" s="1">
        <v>27820768.550000001</v>
      </c>
      <c r="N23" s="1">
        <v>177954504.21000001</v>
      </c>
      <c r="O23" s="1">
        <v>212620829.78999901</v>
      </c>
      <c r="P23" s="1">
        <v>2981506539.7800002</v>
      </c>
      <c r="Q23" s="1">
        <v>871430806.39999902</v>
      </c>
      <c r="R23" s="1">
        <v>598966984.75</v>
      </c>
      <c r="S23" s="1">
        <v>130684357.29000001</v>
      </c>
      <c r="T23" s="1">
        <v>168600445.18000001</v>
      </c>
      <c r="U23" s="1">
        <v>447574087.75999898</v>
      </c>
      <c r="V23" s="1">
        <v>871188467.20000005</v>
      </c>
      <c r="W23" s="1">
        <v>508974195.69</v>
      </c>
      <c r="X23" s="1">
        <v>348705782.69</v>
      </c>
      <c r="Y23" s="1">
        <v>1048794597</v>
      </c>
      <c r="Z23" s="1">
        <v>2284820928.02</v>
      </c>
      <c r="AA23" s="1">
        <v>259845361.90000001</v>
      </c>
      <c r="AB23" s="1">
        <v>1535579451.26</v>
      </c>
      <c r="AC23" s="1">
        <v>2076383591</v>
      </c>
      <c r="AD23" s="1">
        <v>443763912.81</v>
      </c>
      <c r="AE23" s="1">
        <v>132542260.88</v>
      </c>
      <c r="AF23" s="1">
        <v>218724232.28</v>
      </c>
      <c r="AG23" s="1">
        <v>5095158.58</v>
      </c>
      <c r="AH23" s="1">
        <v>32551982.109999899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5">
      <c r="A24" s="5" t="s">
        <v>61</v>
      </c>
      <c r="B24" t="s">
        <v>63</v>
      </c>
      <c r="C24" s="1">
        <v>20835780032.169899</v>
      </c>
      <c r="D24" s="1">
        <v>200437984.93000001</v>
      </c>
      <c r="E24" s="1">
        <v>1063160477.21</v>
      </c>
      <c r="F24" s="1">
        <v>1108590143.3499899</v>
      </c>
      <c r="G24" s="1">
        <v>77301110.709999904</v>
      </c>
      <c r="H24" s="1">
        <v>464803759.02999902</v>
      </c>
      <c r="I24" s="1">
        <v>81107101.400000006</v>
      </c>
      <c r="J24" s="1">
        <v>492986501.81999898</v>
      </c>
      <c r="K24" s="1">
        <v>500828829.56</v>
      </c>
      <c r="L24" s="1">
        <v>73328620.700000003</v>
      </c>
      <c r="M24" s="1">
        <v>18455295.420000002</v>
      </c>
      <c r="N24" s="1">
        <v>123634631</v>
      </c>
      <c r="O24" s="1">
        <v>305910822.76999903</v>
      </c>
      <c r="P24" s="1">
        <v>1293109201.71</v>
      </c>
      <c r="Q24" s="1">
        <v>459653724.07999903</v>
      </c>
      <c r="R24" s="1">
        <v>780984731.67999899</v>
      </c>
      <c r="S24" s="1">
        <v>169618445.5</v>
      </c>
      <c r="T24" s="1">
        <v>104090060.15000001</v>
      </c>
      <c r="U24" s="1">
        <v>498123293.97000003</v>
      </c>
      <c r="V24" s="1">
        <v>725226687.34000003</v>
      </c>
      <c r="W24" s="1">
        <v>322482004.06</v>
      </c>
      <c r="X24" s="1">
        <v>420532772.08999902</v>
      </c>
      <c r="Y24" s="1">
        <v>927743876.27999902</v>
      </c>
      <c r="Z24" s="1">
        <v>1896106783.72</v>
      </c>
      <c r="AA24" s="1">
        <v>117082975.27</v>
      </c>
      <c r="AB24" s="1">
        <v>1841331071.1500001</v>
      </c>
      <c r="AC24" s="1">
        <v>1841546329.52</v>
      </c>
      <c r="AD24" s="1">
        <v>181342593.33000001</v>
      </c>
      <c r="AE24" s="1">
        <v>127133999.489999</v>
      </c>
      <c r="AF24" s="1">
        <v>101935920.17</v>
      </c>
      <c r="AG24" s="1">
        <v>7904075.0300000003</v>
      </c>
      <c r="AH24" s="1">
        <v>507256065.91000003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5">
      <c r="A25" s="5">
        <v>2001</v>
      </c>
      <c r="B25" t="s">
        <v>63</v>
      </c>
      <c r="C25" s="1">
        <v>20128876156.709999</v>
      </c>
      <c r="D25" s="1">
        <v>230820536.80000001</v>
      </c>
      <c r="E25" s="1">
        <v>983741255.09000003</v>
      </c>
      <c r="F25" s="1">
        <v>1227550849.1700001</v>
      </c>
      <c r="G25" s="1">
        <v>96413482.060000002</v>
      </c>
      <c r="H25" s="1">
        <v>537362354.30999994</v>
      </c>
      <c r="I25" s="1">
        <v>51135944.899999999</v>
      </c>
      <c r="J25" s="1">
        <v>217474263.91</v>
      </c>
      <c r="K25" s="1">
        <v>547978736.34000003</v>
      </c>
      <c r="L25" s="1">
        <v>65519566.93</v>
      </c>
      <c r="M25" s="1">
        <v>48946616.899999999</v>
      </c>
      <c r="N25" s="1">
        <v>114879882.23</v>
      </c>
      <c r="O25" s="1">
        <v>488475010.38999999</v>
      </c>
      <c r="P25" s="1">
        <v>1708087916.6600001</v>
      </c>
      <c r="Q25" s="1">
        <v>260863455.15000001</v>
      </c>
      <c r="R25" s="1">
        <v>826691093.63999999</v>
      </c>
      <c r="S25" s="1">
        <v>80570002.560000002</v>
      </c>
      <c r="T25" s="1">
        <v>187293512.47</v>
      </c>
      <c r="U25" s="1">
        <v>801891787.76999998</v>
      </c>
      <c r="V25" s="1">
        <v>638018091.03999996</v>
      </c>
      <c r="W25" s="1">
        <v>224596528.66999999</v>
      </c>
      <c r="X25" s="1">
        <v>354725773.37</v>
      </c>
      <c r="Y25" s="1">
        <v>1075670334.1600001</v>
      </c>
      <c r="Z25" s="1">
        <v>1592702972.47</v>
      </c>
      <c r="AA25" s="1">
        <v>63599326.890000001</v>
      </c>
      <c r="AB25" s="1">
        <v>1508510510.79</v>
      </c>
      <c r="AC25" s="1">
        <v>1205095484.72</v>
      </c>
      <c r="AD25" s="1">
        <v>85758073.560000002</v>
      </c>
      <c r="AE25" s="1">
        <v>131426624.26000001</v>
      </c>
      <c r="AF25" s="1">
        <v>30005652.829999998</v>
      </c>
      <c r="AG25" s="1">
        <v>1731283.36</v>
      </c>
      <c r="AH25" s="1">
        <v>580814104.86000001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25"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K27" s="1"/>
      <c r="AL27" s="1"/>
      <c r="AM27" s="1"/>
      <c r="AN27" s="1"/>
      <c r="AO27" s="1"/>
      <c r="AP27" s="1"/>
      <c r="AQ27" s="1"/>
      <c r="AR27" s="1"/>
      <c r="AS27" s="1"/>
      <c r="AT27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0AB8-B286-4DD2-85F2-92E4AF67B036}">
  <dimension ref="A1:AH4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baseColWidth="10" defaultColWidth="12.7109375" defaultRowHeight="15" x14ac:dyDescent="0.25"/>
  <cols>
    <col min="1" max="1" width="12.7109375" style="6"/>
  </cols>
  <sheetData>
    <row r="1" spans="1:34" s="2" customFormat="1" ht="30" x14ac:dyDescent="0.25">
      <c r="A1" s="2" t="s">
        <v>0</v>
      </c>
      <c r="B1" s="2" t="s">
        <v>1</v>
      </c>
      <c r="C1" s="2" t="s">
        <v>66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36</v>
      </c>
      <c r="AH1" s="2" t="s">
        <v>37</v>
      </c>
    </row>
    <row r="2" spans="1:34" s="1" customFormat="1" x14ac:dyDescent="0.25">
      <c r="A2" s="6" t="s">
        <v>38</v>
      </c>
      <c r="B2" t="s">
        <v>63</v>
      </c>
      <c r="C2" s="7">
        <f t="shared" ref="C2:C26" si="0">+SUM(D2:AH2)</f>
        <v>0.77708675211492517</v>
      </c>
      <c r="D2" s="4">
        <f>+'PESO NETO'!D2/'PESO NETO'!$C2</f>
        <v>1.924686048452252E-2</v>
      </c>
      <c r="E2" s="4">
        <f>+'PESO NETO'!E2/'PESO NETO'!$C2</f>
        <v>1.5428152518811329E-2</v>
      </c>
      <c r="F2" s="4">
        <f>+'PESO NETO'!F2/'PESO NETO'!$C2</f>
        <v>4.6995639454092741E-2</v>
      </c>
      <c r="G2" s="4">
        <f>+'PESO NETO'!G2/'PESO NETO'!$C2</f>
        <v>4.7189311802707584E-3</v>
      </c>
      <c r="H2" s="4">
        <f>+'PESO NETO'!H2/'PESO NETO'!$C2</f>
        <v>3.6931192661101057E-2</v>
      </c>
      <c r="I2" s="4">
        <f>+'PESO NETO'!I2/'PESO NETO'!$C2</f>
        <v>3.4711046745824668E-2</v>
      </c>
      <c r="J2" s="4">
        <f>+'PESO NETO'!J2/'PESO NETO'!$C2</f>
        <v>3.2464953104982363E-3</v>
      </c>
      <c r="K2" s="4">
        <f>+'PESO NETO'!K2/'PESO NETO'!$C2</f>
        <v>3.7465537571770242E-2</v>
      </c>
      <c r="L2" s="4">
        <f>+'PESO NETO'!L2/'PESO NETO'!$C2</f>
        <v>7.3029771446052622E-3</v>
      </c>
      <c r="M2" s="4">
        <f>+'PESO NETO'!M2/'PESO NETO'!$C2</f>
        <v>4.8871774414766759E-3</v>
      </c>
      <c r="N2" s="4">
        <f>+'PESO NETO'!N2/'PESO NETO'!$C2</f>
        <v>4.3895344989120823E-2</v>
      </c>
      <c r="O2" s="4">
        <f>+'PESO NETO'!O2/'PESO NETO'!$C2</f>
        <v>1.5394914399047461E-2</v>
      </c>
      <c r="P2" s="4">
        <f>+'PESO NETO'!P2/'PESO NETO'!$C2</f>
        <v>5.1309336901302287E-2</v>
      </c>
      <c r="Q2" s="4">
        <f>+'PESO NETO'!Q2/'PESO NETO'!$C2</f>
        <v>1.3410601162085242E-2</v>
      </c>
      <c r="R2" s="4">
        <f>+'PESO NETO'!R2/'PESO NETO'!$C2</f>
        <v>6.7964117347204006E-2</v>
      </c>
      <c r="S2" s="4">
        <f>+'PESO NETO'!S2/'PESO NETO'!$C2</f>
        <v>2.9968675337647934E-2</v>
      </c>
      <c r="T2" s="4">
        <f>+'PESO NETO'!T2/'PESO NETO'!$C2</f>
        <v>4.9434900165057751E-4</v>
      </c>
      <c r="U2" s="4">
        <f>+'PESO NETO'!U2/'PESO NETO'!$C2</f>
        <v>4.309228426357025E-2</v>
      </c>
      <c r="V2" s="4">
        <f>+'PESO NETO'!V2/'PESO NETO'!$C2</f>
        <v>2.5038137408522477E-3</v>
      </c>
      <c r="W2" s="4">
        <f>+'PESO NETO'!W2/'PESO NETO'!$C2</f>
        <v>0.11897577552581307</v>
      </c>
      <c r="X2" s="4">
        <f>+'PESO NETO'!X2/'PESO NETO'!$C2</f>
        <v>3.1214876325140555E-3</v>
      </c>
      <c r="Y2" s="4">
        <f>+'PESO NETO'!Y2/'PESO NETO'!$C2</f>
        <v>8.2652860509552705E-4</v>
      </c>
      <c r="Z2" s="4">
        <f>+'PESO NETO'!Z2/'PESO NETO'!$C2</f>
        <v>3.4151656787244883E-2</v>
      </c>
      <c r="AA2" s="4">
        <f>+'PESO NETO'!AA2/'PESO NETO'!$C2</f>
        <v>1.923633215862507E-2</v>
      </c>
      <c r="AB2" s="4">
        <f>+'PESO NETO'!AB2/'PESO NETO'!$C2</f>
        <v>3.0955069886713295E-2</v>
      </c>
      <c r="AC2" s="4">
        <f>+'PESO NETO'!AC2/'PESO NETO'!$C2</f>
        <v>2.526348640565796E-2</v>
      </c>
      <c r="AD2" s="4">
        <f>+'PESO NETO'!AD2/'PESO NETO'!$C2</f>
        <v>2.7416015486618071E-2</v>
      </c>
      <c r="AE2" s="4">
        <f>+'PESO NETO'!AE2/'PESO NETO'!$C2</f>
        <v>1.2684452810167238E-2</v>
      </c>
      <c r="AF2" s="4">
        <f>+'PESO NETO'!AF2/'PESO NETO'!$C2</f>
        <v>2.0288070540373394E-2</v>
      </c>
      <c r="AG2" s="4">
        <f>+'PESO NETO'!AG2/'PESO NETO'!$C2</f>
        <v>5.2004286206482116E-3</v>
      </c>
      <c r="AH2" s="4">
        <f>+'PESO NETO'!AH2/'PESO NETO'!$C2</f>
        <v>0</v>
      </c>
    </row>
    <row r="3" spans="1:34" s="1" customFormat="1" ht="12.6" customHeight="1" x14ac:dyDescent="0.25">
      <c r="A3" s="6" t="s">
        <v>40</v>
      </c>
      <c r="B3" t="s">
        <v>63</v>
      </c>
      <c r="C3" s="7">
        <f t="shared" si="0"/>
        <v>0.80542780235299805</v>
      </c>
      <c r="D3" s="4">
        <f>+'PESO NETO'!D3/'PESO NETO'!$C3</f>
        <v>2.6336840632687149E-2</v>
      </c>
      <c r="E3" s="4">
        <f>+'PESO NETO'!E3/'PESO NETO'!$C3</f>
        <v>4.2776558122948033E-2</v>
      </c>
      <c r="F3" s="4">
        <f>+'PESO NETO'!F3/'PESO NETO'!$C3</f>
        <v>6.0930849265603756E-2</v>
      </c>
      <c r="G3" s="4">
        <f>+'PESO NETO'!G3/'PESO NETO'!$C3</f>
        <v>1.1557957503332645E-2</v>
      </c>
      <c r="H3" s="4">
        <f>+'PESO NETO'!H3/'PESO NETO'!$C3</f>
        <v>4.2104610810055065E-2</v>
      </c>
      <c r="I3" s="4">
        <f>+'PESO NETO'!I3/'PESO NETO'!$C3</f>
        <v>1.62130883629336E-2</v>
      </c>
      <c r="J3" s="4">
        <f>+'PESO NETO'!J3/'PESO NETO'!$C3</f>
        <v>3.4170557389341574E-3</v>
      </c>
      <c r="K3" s="4">
        <f>+'PESO NETO'!K3/'PESO NETO'!$C3</f>
        <v>4.4864285240428341E-2</v>
      </c>
      <c r="L3" s="4">
        <f>+'PESO NETO'!L3/'PESO NETO'!$C3</f>
        <v>2.2892656722620613E-2</v>
      </c>
      <c r="M3" s="4">
        <f>+'PESO NETO'!M3/'PESO NETO'!$C3</f>
        <v>7.1899393573286808E-3</v>
      </c>
      <c r="N3" s="4">
        <f>+'PESO NETO'!N3/'PESO NETO'!$C3</f>
        <v>2.4628384312837225E-2</v>
      </c>
      <c r="O3" s="4">
        <f>+'PESO NETO'!O3/'PESO NETO'!$C3</f>
        <v>2.044785586057183E-2</v>
      </c>
      <c r="P3" s="4">
        <f>+'PESO NETO'!P3/'PESO NETO'!$C3</f>
        <v>5.3969550973144632E-2</v>
      </c>
      <c r="Q3" s="4">
        <f>+'PESO NETO'!Q3/'PESO NETO'!$C3</f>
        <v>1.8680284681076135E-2</v>
      </c>
      <c r="R3" s="4">
        <f>+'PESO NETO'!R3/'PESO NETO'!$C3</f>
        <v>4.5317453464686588E-2</v>
      </c>
      <c r="S3" s="4">
        <f>+'PESO NETO'!S3/'PESO NETO'!$C3</f>
        <v>5.6260924396303043E-2</v>
      </c>
      <c r="T3" s="4">
        <f>+'PESO NETO'!T3/'PESO NETO'!$C3</f>
        <v>5.391463817107138E-3</v>
      </c>
      <c r="U3" s="4">
        <f>+'PESO NETO'!U3/'PESO NETO'!$C3</f>
        <v>5.8643408443136071E-2</v>
      </c>
      <c r="V3" s="4">
        <f>+'PESO NETO'!V3/'PESO NETO'!$C3</f>
        <v>3.2172975545893762E-3</v>
      </c>
      <c r="W3" s="4">
        <f>+'PESO NETO'!W3/'PESO NETO'!$C3</f>
        <v>8.9840848387419944E-2</v>
      </c>
      <c r="X3" s="4">
        <f>+'PESO NETO'!X3/'PESO NETO'!$C3</f>
        <v>9.9125801027056724E-4</v>
      </c>
      <c r="Y3" s="4">
        <f>+'PESO NETO'!Y3/'PESO NETO'!$C3</f>
        <v>1.8437403542701665E-5</v>
      </c>
      <c r="Z3" s="4">
        <f>+'PESO NETO'!Z3/'PESO NETO'!$C3</f>
        <v>2.3977588987328859E-2</v>
      </c>
      <c r="AA3" s="4">
        <f>+'PESO NETO'!AA3/'PESO NETO'!$C3</f>
        <v>2.4527901369993343E-2</v>
      </c>
      <c r="AB3" s="4">
        <f>+'PESO NETO'!AB3/'PESO NETO'!$C3</f>
        <v>2.118220376874699E-2</v>
      </c>
      <c r="AC3" s="4">
        <f>+'PESO NETO'!AC3/'PESO NETO'!$C3</f>
        <v>2.866070561048412E-2</v>
      </c>
      <c r="AD3" s="4">
        <f>+'PESO NETO'!AD3/'PESO NETO'!$C3</f>
        <v>7.9016465145925942E-3</v>
      </c>
      <c r="AE3" s="4">
        <f>+'PESO NETO'!AE3/'PESO NETO'!$C3</f>
        <v>9.2687955416630163E-3</v>
      </c>
      <c r="AF3" s="4">
        <f>+'PESO NETO'!AF3/'PESO NETO'!$C3</f>
        <v>2.613657428072853E-2</v>
      </c>
      <c r="AG3" s="4">
        <f>+'PESO NETO'!AG3/'PESO NETO'!$C3</f>
        <v>8.0813772179032378E-3</v>
      </c>
      <c r="AH3" s="4">
        <f>+'PESO NETO'!AH3/'PESO NETO'!$C3</f>
        <v>0</v>
      </c>
    </row>
    <row r="4" spans="1:34" s="1" customFormat="1" x14ac:dyDescent="0.25">
      <c r="A4" s="6" t="s">
        <v>41</v>
      </c>
      <c r="B4" t="s">
        <v>63</v>
      </c>
      <c r="C4" s="7">
        <f t="shared" si="0"/>
        <v>0.7964586965979662</v>
      </c>
      <c r="D4" s="4">
        <f>+'PESO NETO'!D4/'PESO NETO'!$C4</f>
        <v>2.3946291216216692E-2</v>
      </c>
      <c r="E4" s="4">
        <f>+'PESO NETO'!E4/'PESO NETO'!$C4</f>
        <v>1.5516020552675293E-2</v>
      </c>
      <c r="F4" s="4">
        <f>+'PESO NETO'!F4/'PESO NETO'!$C4</f>
        <v>5.5353905218162004E-2</v>
      </c>
      <c r="G4" s="4">
        <f>+'PESO NETO'!G4/'PESO NETO'!$C4</f>
        <v>1.0327704104410083E-2</v>
      </c>
      <c r="H4" s="4">
        <f>+'PESO NETO'!H4/'PESO NETO'!$C4</f>
        <v>3.0533464983400559E-2</v>
      </c>
      <c r="I4" s="4">
        <f>+'PESO NETO'!I4/'PESO NETO'!$C4</f>
        <v>2.42083339456899E-2</v>
      </c>
      <c r="J4" s="4">
        <f>+'PESO NETO'!J4/'PESO NETO'!$C4</f>
        <v>4.0098456597904538E-3</v>
      </c>
      <c r="K4" s="4">
        <f>+'PESO NETO'!K4/'PESO NETO'!$C4</f>
        <v>2.8732938494268698E-2</v>
      </c>
      <c r="L4" s="4">
        <f>+'PESO NETO'!L4/'PESO NETO'!$C4</f>
        <v>1.2144304001625014E-2</v>
      </c>
      <c r="M4" s="4">
        <f>+'PESO NETO'!M4/'PESO NETO'!$C4</f>
        <v>3.4374733083555749E-3</v>
      </c>
      <c r="N4" s="4">
        <f>+'PESO NETO'!N4/'PESO NETO'!$C4</f>
        <v>2.3915461674124928E-2</v>
      </c>
      <c r="O4" s="4">
        <f>+'PESO NETO'!O4/'PESO NETO'!$C4</f>
        <v>2.2716000052467884E-2</v>
      </c>
      <c r="P4" s="4">
        <f>+'PESO NETO'!P4/'PESO NETO'!$C4</f>
        <v>5.4965834597395138E-2</v>
      </c>
      <c r="Q4" s="4">
        <f>+'PESO NETO'!Q4/'PESO NETO'!$C4</f>
        <v>2.1469421919725631E-2</v>
      </c>
      <c r="R4" s="4">
        <f>+'PESO NETO'!R4/'PESO NETO'!$C4</f>
        <v>4.7893050862431556E-2</v>
      </c>
      <c r="S4" s="4">
        <f>+'PESO NETO'!S4/'PESO NETO'!$C4</f>
        <v>6.3686816304797306E-2</v>
      </c>
      <c r="T4" s="4">
        <f>+'PESO NETO'!T4/'PESO NETO'!$C4</f>
        <v>6.1407483710214364E-3</v>
      </c>
      <c r="U4" s="4">
        <f>+'PESO NETO'!U4/'PESO NETO'!$C4</f>
        <v>4.0178698870678618E-2</v>
      </c>
      <c r="V4" s="4">
        <f>+'PESO NETO'!V4/'PESO NETO'!$C4</f>
        <v>2.2510162642713511E-3</v>
      </c>
      <c r="W4" s="4">
        <f>+'PESO NETO'!W4/'PESO NETO'!$C4</f>
        <v>8.5263539342614589E-2</v>
      </c>
      <c r="X4" s="4">
        <f>+'PESO NETO'!X4/'PESO NETO'!$C4</f>
        <v>1.7269482510317105E-3</v>
      </c>
      <c r="Y4" s="4">
        <f>+'PESO NETO'!Y4/'PESO NETO'!$C4</f>
        <v>5.0395587534169863E-3</v>
      </c>
      <c r="Z4" s="4">
        <f>+'PESO NETO'!Z4/'PESO NETO'!$C4</f>
        <v>4.0620517768219337E-2</v>
      </c>
      <c r="AA4" s="4">
        <f>+'PESO NETO'!AA4/'PESO NETO'!$C4</f>
        <v>1.7314780606716158E-2</v>
      </c>
      <c r="AB4" s="4">
        <f>+'PESO NETO'!AB4/'PESO NETO'!$C4</f>
        <v>3.0673814123428574E-2</v>
      </c>
      <c r="AC4" s="4">
        <f>+'PESO NETO'!AC4/'PESO NETO'!$C4</f>
        <v>4.5689824796432056E-2</v>
      </c>
      <c r="AD4" s="4">
        <f>+'PESO NETO'!AD4/'PESO NETO'!$C4</f>
        <v>3.2781260042206842E-2</v>
      </c>
      <c r="AE4" s="4">
        <f>+'PESO NETO'!AE4/'PESO NETO'!$C4</f>
        <v>9.4398791213115701E-3</v>
      </c>
      <c r="AF4" s="4">
        <f>+'PESO NETO'!AF4/'PESO NETO'!$C4</f>
        <v>2.5104614879059239E-2</v>
      </c>
      <c r="AG4" s="4">
        <f>+'PESO NETO'!AG4/'PESO NETO'!$C4</f>
        <v>4.0900645349111813E-3</v>
      </c>
      <c r="AH4" s="4">
        <f>+'PESO NETO'!AH4/'PESO NETO'!$C4</f>
        <v>7.2865639771097744E-3</v>
      </c>
    </row>
    <row r="5" spans="1:34" s="1" customFormat="1" x14ac:dyDescent="0.25">
      <c r="A5" s="6" t="s">
        <v>42</v>
      </c>
      <c r="B5" t="s">
        <v>63</v>
      </c>
      <c r="C5" s="7">
        <f t="shared" si="0"/>
        <v>0.80599563089292581</v>
      </c>
      <c r="D5" s="4">
        <f>+'PESO NETO'!D5/'PESO NETO'!$C5</f>
        <v>2.7180366307705837E-2</v>
      </c>
      <c r="E5" s="4">
        <f>+'PESO NETO'!E5/'PESO NETO'!$C5</f>
        <v>2.6566465298852222E-2</v>
      </c>
      <c r="F5" s="4">
        <f>+'PESO NETO'!F5/'PESO NETO'!$C5</f>
        <v>5.0654573036164427E-2</v>
      </c>
      <c r="G5" s="4">
        <f>+'PESO NETO'!G5/'PESO NETO'!$C5</f>
        <v>1.4156901429450241E-2</v>
      </c>
      <c r="H5" s="4">
        <f>+'PESO NETO'!H5/'PESO NETO'!$C5</f>
        <v>3.6078411531551099E-2</v>
      </c>
      <c r="I5" s="4">
        <f>+'PESO NETO'!I5/'PESO NETO'!$C5</f>
        <v>1.6739029937416602E-2</v>
      </c>
      <c r="J5" s="4">
        <f>+'PESO NETO'!J5/'PESO NETO'!$C5</f>
        <v>3.1376381572785664E-3</v>
      </c>
      <c r="K5" s="4">
        <f>+'PESO NETO'!K5/'PESO NETO'!$C5</f>
        <v>2.2700186975335601E-2</v>
      </c>
      <c r="L5" s="4">
        <f>+'PESO NETO'!L5/'PESO NETO'!$C5</f>
        <v>9.0417390958474099E-3</v>
      </c>
      <c r="M5" s="4">
        <f>+'PESO NETO'!M5/'PESO NETO'!$C5</f>
        <v>3.6202859704196184E-3</v>
      </c>
      <c r="N5" s="4">
        <f>+'PESO NETO'!N5/'PESO NETO'!$C5</f>
        <v>2.2372730680423451E-2</v>
      </c>
      <c r="O5" s="4">
        <f>+'PESO NETO'!O5/'PESO NETO'!$C5</f>
        <v>2.514100169790252E-2</v>
      </c>
      <c r="P5" s="4">
        <f>+'PESO NETO'!P5/'PESO NETO'!$C5</f>
        <v>5.3671704990142038E-2</v>
      </c>
      <c r="Q5" s="4">
        <f>+'PESO NETO'!Q5/'PESO NETO'!$C5</f>
        <v>1.5159191294074848E-2</v>
      </c>
      <c r="R5" s="4">
        <f>+'PESO NETO'!R5/'PESO NETO'!$C5</f>
        <v>5.6194998413310368E-2</v>
      </c>
      <c r="S5" s="4">
        <f>+'PESO NETO'!S5/'PESO NETO'!$C5</f>
        <v>6.5530840481796124E-2</v>
      </c>
      <c r="T5" s="4">
        <f>+'PESO NETO'!T5/'PESO NETO'!$C5</f>
        <v>1.1524701936766094E-2</v>
      </c>
      <c r="U5" s="4">
        <f>+'PESO NETO'!U5/'PESO NETO'!$C5</f>
        <v>4.0383878921868621E-2</v>
      </c>
      <c r="V5" s="4">
        <f>+'PESO NETO'!V5/'PESO NETO'!$C5</f>
        <v>7.6414350908297563E-3</v>
      </c>
      <c r="W5" s="4">
        <f>+'PESO NETO'!W5/'PESO NETO'!$C5</f>
        <v>0.10092298495424254</v>
      </c>
      <c r="X5" s="4">
        <f>+'PESO NETO'!X5/'PESO NETO'!$C5</f>
        <v>9.930511233596426E-4</v>
      </c>
      <c r="Y5" s="4">
        <f>+'PESO NETO'!Y5/'PESO NETO'!$C5</f>
        <v>9.0607284192153782E-3</v>
      </c>
      <c r="Z5" s="4">
        <f>+'PESO NETO'!Z5/'PESO NETO'!$C5</f>
        <v>4.2681631349655545E-2</v>
      </c>
      <c r="AA5" s="4">
        <f>+'PESO NETO'!AA5/'PESO NETO'!$C5</f>
        <v>1.2584360924512839E-2</v>
      </c>
      <c r="AB5" s="4">
        <f>+'PESO NETO'!AB5/'PESO NETO'!$C5</f>
        <v>2.1766716814957961E-2</v>
      </c>
      <c r="AC5" s="4">
        <f>+'PESO NETO'!AC5/'PESO NETO'!$C5</f>
        <v>3.7917083508994767E-2</v>
      </c>
      <c r="AD5" s="4">
        <f>+'PESO NETO'!AD5/'PESO NETO'!$C5</f>
        <v>2.5678435583238301E-2</v>
      </c>
      <c r="AE5" s="4">
        <f>+'PESO NETO'!AE5/'PESO NETO'!$C5</f>
        <v>1.6843840463343841E-2</v>
      </c>
      <c r="AF5" s="4">
        <f>+'PESO NETO'!AF5/'PESO NETO'!$C5</f>
        <v>1.5625474370199066E-2</v>
      </c>
      <c r="AG5" s="4">
        <f>+'PESO NETO'!AG5/'PESO NETO'!$C5</f>
        <v>4.217140740837344E-3</v>
      </c>
      <c r="AH5" s="4">
        <f>+'PESO NETO'!AH5/'PESO NETO'!$C5</f>
        <v>1.0208101393233061E-2</v>
      </c>
    </row>
    <row r="6" spans="1:34" s="1" customFormat="1" x14ac:dyDescent="0.25">
      <c r="A6" s="6" t="s">
        <v>43</v>
      </c>
      <c r="B6" t="s">
        <v>63</v>
      </c>
      <c r="C6" s="7">
        <f t="shared" si="0"/>
        <v>0.8169489582988535</v>
      </c>
      <c r="D6" s="4">
        <f>+'PESO NETO'!D6/'PESO NETO'!$C6</f>
        <v>3.555877947543102E-2</v>
      </c>
      <c r="E6" s="4">
        <f>+'PESO NETO'!E6/'PESO NETO'!$C6</f>
        <v>3.1475694612625817E-2</v>
      </c>
      <c r="F6" s="4">
        <f>+'PESO NETO'!F6/'PESO NETO'!$C6</f>
        <v>5.5886724931411266E-2</v>
      </c>
      <c r="G6" s="4">
        <f>+'PESO NETO'!G6/'PESO NETO'!$C6</f>
        <v>4.792678623503137E-3</v>
      </c>
      <c r="H6" s="4">
        <f>+'PESO NETO'!H6/'PESO NETO'!$C6</f>
        <v>3.3333701287300288E-2</v>
      </c>
      <c r="I6" s="4">
        <f>+'PESO NETO'!I6/'PESO NETO'!$C6</f>
        <v>6.5384772324178836E-3</v>
      </c>
      <c r="J6" s="4">
        <f>+'PESO NETO'!J6/'PESO NETO'!$C6</f>
        <v>3.5988946255662694E-3</v>
      </c>
      <c r="K6" s="4">
        <f>+'PESO NETO'!K6/'PESO NETO'!$C6</f>
        <v>2.8855540870463176E-2</v>
      </c>
      <c r="L6" s="4">
        <f>+'PESO NETO'!L6/'PESO NETO'!$C6</f>
        <v>8.5812397835134079E-3</v>
      </c>
      <c r="M6" s="4">
        <f>+'PESO NETO'!M6/'PESO NETO'!$C6</f>
        <v>2.3302568661051322E-3</v>
      </c>
      <c r="N6" s="4">
        <f>+'PESO NETO'!N6/'PESO NETO'!$C6</f>
        <v>2.8557400120387651E-2</v>
      </c>
      <c r="O6" s="4">
        <f>+'PESO NETO'!O6/'PESO NETO'!$C6</f>
        <v>1.3461133297211277E-2</v>
      </c>
      <c r="P6" s="4">
        <f>+'PESO NETO'!P6/'PESO NETO'!$C6</f>
        <v>5.7577040212337602E-2</v>
      </c>
      <c r="Q6" s="4">
        <f>+'PESO NETO'!Q6/'PESO NETO'!$C6</f>
        <v>1.0824464810300569E-2</v>
      </c>
      <c r="R6" s="4">
        <f>+'PESO NETO'!R6/'PESO NETO'!$C6</f>
        <v>5.7018278654785315E-2</v>
      </c>
      <c r="S6" s="4">
        <f>+'PESO NETO'!S6/'PESO NETO'!$C6</f>
        <v>6.2614502559938723E-2</v>
      </c>
      <c r="T6" s="4">
        <f>+'PESO NETO'!T6/'PESO NETO'!$C6</f>
        <v>2.7489899900742789E-3</v>
      </c>
      <c r="U6" s="4">
        <f>+'PESO NETO'!U6/'PESO NETO'!$C6</f>
        <v>4.3297670922674385E-2</v>
      </c>
      <c r="V6" s="4">
        <f>+'PESO NETO'!V6/'PESO NETO'!$C6</f>
        <v>1.1690782861418201E-2</v>
      </c>
      <c r="W6" s="4">
        <f>+'PESO NETO'!W6/'PESO NETO'!$C6</f>
        <v>0.11956084152512092</v>
      </c>
      <c r="X6" s="4">
        <f>+'PESO NETO'!X6/'PESO NETO'!$C6</f>
        <v>7.7034730047980749E-4</v>
      </c>
      <c r="Y6" s="4">
        <f>+'PESO NETO'!Y6/'PESO NETO'!$C6</f>
        <v>1.3931206302584381E-2</v>
      </c>
      <c r="Z6" s="4">
        <f>+'PESO NETO'!Z6/'PESO NETO'!$C6</f>
        <v>3.2528286574793536E-2</v>
      </c>
      <c r="AA6" s="4">
        <f>+'PESO NETO'!AA6/'PESO NETO'!$C6</f>
        <v>1.4469898036170608E-2</v>
      </c>
      <c r="AB6" s="4">
        <f>+'PESO NETO'!AB6/'PESO NETO'!$C6</f>
        <v>3.0532895607917578E-2</v>
      </c>
      <c r="AC6" s="4">
        <f>+'PESO NETO'!AC6/'PESO NETO'!$C6</f>
        <v>2.816170309326517E-2</v>
      </c>
      <c r="AD6" s="4">
        <f>+'PESO NETO'!AD6/'PESO NETO'!$C6</f>
        <v>2.6867905312705682E-2</v>
      </c>
      <c r="AE6" s="4">
        <f>+'PESO NETO'!AE6/'PESO NETO'!$C6</f>
        <v>1.1756439194327244E-2</v>
      </c>
      <c r="AF6" s="4">
        <f>+'PESO NETO'!AF6/'PESO NETO'!$C6</f>
        <v>2.1514458302893478E-2</v>
      </c>
      <c r="AG6" s="4">
        <f>+'PESO NETO'!AG6/'PESO NETO'!$C6</f>
        <v>8.7903494377626762E-3</v>
      </c>
      <c r="AH6" s="4">
        <f>+'PESO NETO'!AH6/'PESO NETO'!$C6</f>
        <v>9.3223758733670045E-3</v>
      </c>
    </row>
    <row r="7" spans="1:34" s="1" customFormat="1" x14ac:dyDescent="0.25">
      <c r="A7" s="6" t="s">
        <v>44</v>
      </c>
      <c r="B7" t="s">
        <v>63</v>
      </c>
      <c r="C7" s="7">
        <f t="shared" si="0"/>
        <v>0.83831086166520385</v>
      </c>
      <c r="D7" s="4">
        <f>+'PESO NETO'!D7/'PESO NETO'!$C7</f>
        <v>5.0441155761691468E-2</v>
      </c>
      <c r="E7" s="4">
        <f>+'PESO NETO'!E7/'PESO NETO'!$C7</f>
        <v>2.5180165488277662E-2</v>
      </c>
      <c r="F7" s="4">
        <f>+'PESO NETO'!F7/'PESO NETO'!$C7</f>
        <v>3.6698025964588855E-2</v>
      </c>
      <c r="G7" s="4">
        <f>+'PESO NETO'!G7/'PESO NETO'!$C7</f>
        <v>6.1727643553031479E-3</v>
      </c>
      <c r="H7" s="4">
        <f>+'PESO NETO'!H7/'PESO NETO'!$C7</f>
        <v>2.3416048253859522E-2</v>
      </c>
      <c r="I7" s="4">
        <f>+'PESO NETO'!I7/'PESO NETO'!$C7</f>
        <v>6.618074176303796E-3</v>
      </c>
      <c r="J7" s="4">
        <f>+'PESO NETO'!J7/'PESO NETO'!$C7</f>
        <v>4.1645361681708808E-3</v>
      </c>
      <c r="K7" s="4">
        <f>+'PESO NETO'!K7/'PESO NETO'!$C7</f>
        <v>2.5146156952520062E-2</v>
      </c>
      <c r="L7" s="4">
        <f>+'PESO NETO'!L7/'PESO NETO'!$C7</f>
        <v>4.2871357139853588E-3</v>
      </c>
      <c r="M7" s="4">
        <f>+'PESO NETO'!M7/'PESO NETO'!$C7</f>
        <v>2.8345472776772195E-3</v>
      </c>
      <c r="N7" s="4">
        <f>+'PESO NETO'!N7/'PESO NETO'!$C7</f>
        <v>2.7832995725670186E-2</v>
      </c>
      <c r="O7" s="4">
        <f>+'PESO NETO'!O7/'PESO NETO'!$C7</f>
        <v>1.8393770937008204E-2</v>
      </c>
      <c r="P7" s="4">
        <f>+'PESO NETO'!P7/'PESO NETO'!$C7</f>
        <v>6.1645997130775086E-2</v>
      </c>
      <c r="Q7" s="4">
        <f>+'PESO NETO'!Q7/'PESO NETO'!$C7</f>
        <v>1.8909349136530657E-2</v>
      </c>
      <c r="R7" s="4">
        <f>+'PESO NETO'!R7/'PESO NETO'!$C7</f>
        <v>5.0961434350640988E-2</v>
      </c>
      <c r="S7" s="4">
        <f>+'PESO NETO'!S7/'PESO NETO'!$C7</f>
        <v>7.0001104706634926E-2</v>
      </c>
      <c r="T7" s="4">
        <f>+'PESO NETO'!T7/'PESO NETO'!$C7</f>
        <v>3.4784542359998175E-3</v>
      </c>
      <c r="U7" s="4">
        <f>+'PESO NETO'!U7/'PESO NETO'!$C7</f>
        <v>3.1215500508973978E-2</v>
      </c>
      <c r="V7" s="4">
        <f>+'PESO NETO'!V7/'PESO NETO'!$C7</f>
        <v>1.8594725895714911E-2</v>
      </c>
      <c r="W7" s="4">
        <f>+'PESO NETO'!W7/'PESO NETO'!$C7</f>
        <v>8.9308348821825964E-2</v>
      </c>
      <c r="X7" s="4">
        <f>+'PESO NETO'!X7/'PESO NETO'!$C7</f>
        <v>3.3156823938614664E-3</v>
      </c>
      <c r="Y7" s="4">
        <f>+'PESO NETO'!Y7/'PESO NETO'!$C7</f>
        <v>1.3655650669370993E-2</v>
      </c>
      <c r="Z7" s="4">
        <f>+'PESO NETO'!Z7/'PESO NETO'!$C7</f>
        <v>4.9609457306520992E-2</v>
      </c>
      <c r="AA7" s="4">
        <f>+'PESO NETO'!AA7/'PESO NETO'!$C7</f>
        <v>1.7578255357225354E-2</v>
      </c>
      <c r="AB7" s="4">
        <f>+'PESO NETO'!AB7/'PESO NETO'!$C7</f>
        <v>3.2971274337748893E-2</v>
      </c>
      <c r="AC7" s="4">
        <f>+'PESO NETO'!AC7/'PESO NETO'!$C7</f>
        <v>3.3719492573541253E-2</v>
      </c>
      <c r="AD7" s="4">
        <f>+'PESO NETO'!AD7/'PESO NETO'!$C7</f>
        <v>2.9822766936734215E-2</v>
      </c>
      <c r="AE7" s="4">
        <f>+'PESO NETO'!AE7/'PESO NETO'!$C7</f>
        <v>2.2867707054720493E-2</v>
      </c>
      <c r="AF7" s="4">
        <f>+'PESO NETO'!AF7/'PESO NETO'!$C7</f>
        <v>1.6711787627427279E-2</v>
      </c>
      <c r="AG7" s="4">
        <f>+'PESO NETO'!AG7/'PESO NETO'!$C7</f>
        <v>1.4191722079839675E-2</v>
      </c>
      <c r="AH7" s="4">
        <f>+'PESO NETO'!AH7/'PESO NETO'!$C7</f>
        <v>2.8566773766060392E-2</v>
      </c>
    </row>
    <row r="8" spans="1:34" s="1" customFormat="1" x14ac:dyDescent="0.25">
      <c r="A8" s="6" t="s">
        <v>45</v>
      </c>
      <c r="B8" t="s">
        <v>63</v>
      </c>
      <c r="C8" s="7">
        <f t="shared" si="0"/>
        <v>0.82899486895590357</v>
      </c>
      <c r="D8" s="4">
        <f>+'PESO NETO'!D8/'PESO NETO'!$C8</f>
        <v>6.5356197682526498E-2</v>
      </c>
      <c r="E8" s="4">
        <f>+'PESO NETO'!E8/'PESO NETO'!$C8</f>
        <v>3.5046944210405745E-2</v>
      </c>
      <c r="F8" s="4">
        <f>+'PESO NETO'!F8/'PESO NETO'!$C8</f>
        <v>4.683755546827445E-2</v>
      </c>
      <c r="G8" s="4">
        <f>+'PESO NETO'!G8/'PESO NETO'!$C8</f>
        <v>2.8183379634170616E-3</v>
      </c>
      <c r="H8" s="4">
        <f>+'PESO NETO'!H8/'PESO NETO'!$C8</f>
        <v>2.4736490636521388E-2</v>
      </c>
      <c r="I8" s="4">
        <f>+'PESO NETO'!I8/'PESO NETO'!$C8</f>
        <v>1.0022475726172505E-2</v>
      </c>
      <c r="J8" s="4">
        <f>+'PESO NETO'!J8/'PESO NETO'!$C8</f>
        <v>2.9425638330721274E-3</v>
      </c>
      <c r="K8" s="4">
        <f>+'PESO NETO'!K8/'PESO NETO'!$C8</f>
        <v>1.8248849850782442E-2</v>
      </c>
      <c r="L8" s="4">
        <f>+'PESO NETO'!L8/'PESO NETO'!$C8</f>
        <v>7.2394342562910044E-3</v>
      </c>
      <c r="M8" s="4">
        <f>+'PESO NETO'!M8/'PESO NETO'!$C8</f>
        <v>1.1215404934112421E-2</v>
      </c>
      <c r="N8" s="4">
        <f>+'PESO NETO'!N8/'PESO NETO'!$C8</f>
        <v>2.3031295412099331E-2</v>
      </c>
      <c r="O8" s="4">
        <f>+'PESO NETO'!O8/'PESO NETO'!$C8</f>
        <v>2.2840700446178385E-3</v>
      </c>
      <c r="P8" s="4">
        <f>+'PESO NETO'!P8/'PESO NETO'!$C8</f>
        <v>3.2680179822896775E-2</v>
      </c>
      <c r="Q8" s="4">
        <f>+'PESO NETO'!Q8/'PESO NETO'!$C8</f>
        <v>2.0402916034339452E-2</v>
      </c>
      <c r="R8" s="4">
        <f>+'PESO NETO'!R8/'PESO NETO'!$C8</f>
        <v>5.0297912347418594E-2</v>
      </c>
      <c r="S8" s="4">
        <f>+'PESO NETO'!S8/'PESO NETO'!$C8</f>
        <v>5.780048919881782E-2</v>
      </c>
      <c r="T8" s="4">
        <f>+'PESO NETO'!T8/'PESO NETO'!$C8</f>
        <v>2.2376660696954253E-3</v>
      </c>
      <c r="U8" s="4">
        <f>+'PESO NETO'!U8/'PESO NETO'!$C8</f>
        <v>3.8763054499749525E-2</v>
      </c>
      <c r="V8" s="4">
        <f>+'PESO NETO'!V8/'PESO NETO'!$C8</f>
        <v>1.4390313556283233E-2</v>
      </c>
      <c r="W8" s="4">
        <f>+'PESO NETO'!W8/'PESO NETO'!$C8</f>
        <v>7.7528221660054714E-2</v>
      </c>
      <c r="X8" s="4">
        <f>+'PESO NETO'!X8/'PESO NETO'!$C8</f>
        <v>6.1697334511580174E-3</v>
      </c>
      <c r="Y8" s="4">
        <f>+'PESO NETO'!Y8/'PESO NETO'!$C8</f>
        <v>1.6687808255818275E-2</v>
      </c>
      <c r="Z8" s="4">
        <f>+'PESO NETO'!Z8/'PESO NETO'!$C8</f>
        <v>4.3335319067091843E-2</v>
      </c>
      <c r="AA8" s="4">
        <f>+'PESO NETO'!AA8/'PESO NETO'!$C8</f>
        <v>1.8632566313682271E-2</v>
      </c>
      <c r="AB8" s="4">
        <f>+'PESO NETO'!AB8/'PESO NETO'!$C8</f>
        <v>3.2759838159305138E-2</v>
      </c>
      <c r="AC8" s="4">
        <f>+'PESO NETO'!AC8/'PESO NETO'!$C8</f>
        <v>3.8268752193799702E-2</v>
      </c>
      <c r="AD8" s="4">
        <f>+'PESO NETO'!AD8/'PESO NETO'!$C8</f>
        <v>3.6451767351714591E-2</v>
      </c>
      <c r="AE8" s="4">
        <f>+'PESO NETO'!AE8/'PESO NETO'!$C8</f>
        <v>3.3044542222123212E-2</v>
      </c>
      <c r="AF8" s="4">
        <f>+'PESO NETO'!AF8/'PESO NETO'!$C8</f>
        <v>2.171748538679005E-2</v>
      </c>
      <c r="AG8" s="4">
        <f>+'PESO NETO'!AG8/'PESO NETO'!$C8</f>
        <v>2.1646752773012944E-2</v>
      </c>
      <c r="AH8" s="4">
        <f>+'PESO NETO'!AH8/'PESO NETO'!$C8</f>
        <v>1.639993057385912E-2</v>
      </c>
    </row>
    <row r="9" spans="1:34" s="1" customFormat="1" x14ac:dyDescent="0.25">
      <c r="A9" s="6" t="s">
        <v>46</v>
      </c>
      <c r="B9" t="s">
        <v>63</v>
      </c>
      <c r="C9" s="7">
        <f t="shared" si="0"/>
        <v>0.83403746451533722</v>
      </c>
      <c r="D9" s="4">
        <f>+'PESO NETO'!D9/'PESO NETO'!$C9</f>
        <v>5.0999855059423102E-2</v>
      </c>
      <c r="E9" s="4">
        <f>+'PESO NETO'!E9/'PESO NETO'!$C9</f>
        <v>4.7699296785595452E-2</v>
      </c>
      <c r="F9" s="4">
        <f>+'PESO NETO'!F9/'PESO NETO'!$C9</f>
        <v>3.5091992676582105E-2</v>
      </c>
      <c r="G9" s="4">
        <f>+'PESO NETO'!G9/'PESO NETO'!$C9</f>
        <v>2.0495628480991439E-3</v>
      </c>
      <c r="H9" s="4">
        <f>+'PESO NETO'!H9/'PESO NETO'!$C9</f>
        <v>2.24112195188657E-2</v>
      </c>
      <c r="I9" s="4">
        <f>+'PESO NETO'!I9/'PESO NETO'!$C9</f>
        <v>9.3456095660837523E-3</v>
      </c>
      <c r="J9" s="4">
        <f>+'PESO NETO'!J9/'PESO NETO'!$C9</f>
        <v>2.4678552005187347E-2</v>
      </c>
      <c r="K9" s="4">
        <f>+'PESO NETO'!K9/'PESO NETO'!$C9</f>
        <v>1.6002035081786593E-2</v>
      </c>
      <c r="L9" s="4">
        <f>+'PESO NETO'!L9/'PESO NETO'!$C9</f>
        <v>4.8631806306470501E-3</v>
      </c>
      <c r="M9" s="4">
        <f>+'PESO NETO'!M9/'PESO NETO'!$C9</f>
        <v>5.7779174316492151E-3</v>
      </c>
      <c r="N9" s="4">
        <f>+'PESO NETO'!N9/'PESO NETO'!$C9</f>
        <v>2.1713787036675192E-2</v>
      </c>
      <c r="O9" s="4">
        <f>+'PESO NETO'!O9/'PESO NETO'!$C9</f>
        <v>7.8149615773137285E-3</v>
      </c>
      <c r="P9" s="4">
        <f>+'PESO NETO'!P9/'PESO NETO'!$C9</f>
        <v>4.0280924204972465E-2</v>
      </c>
      <c r="Q9" s="4">
        <f>+'PESO NETO'!Q9/'PESO NETO'!$C9</f>
        <v>1.2338249516532786E-2</v>
      </c>
      <c r="R9" s="4">
        <f>+'PESO NETO'!R9/'PESO NETO'!$C9</f>
        <v>5.3925621101011727E-2</v>
      </c>
      <c r="S9" s="4">
        <f>+'PESO NETO'!S9/'PESO NETO'!$C9</f>
        <v>5.9653797818133639E-2</v>
      </c>
      <c r="T9" s="4">
        <f>+'PESO NETO'!T9/'PESO NETO'!$C9</f>
        <v>4.4281172959378312E-3</v>
      </c>
      <c r="U9" s="4">
        <f>+'PESO NETO'!U9/'PESO NETO'!$C9</f>
        <v>4.2190459039745123E-2</v>
      </c>
      <c r="V9" s="4">
        <f>+'PESO NETO'!V9/'PESO NETO'!$C9</f>
        <v>1.7210931493545991E-2</v>
      </c>
      <c r="W9" s="4">
        <f>+'PESO NETO'!W9/'PESO NETO'!$C9</f>
        <v>8.58927896772331E-2</v>
      </c>
      <c r="X9" s="4">
        <f>+'PESO NETO'!X9/'PESO NETO'!$C9</f>
        <v>5.7308100684466531E-3</v>
      </c>
      <c r="Y9" s="4">
        <f>+'PESO NETO'!Y9/'PESO NETO'!$C9</f>
        <v>1.4503120534420684E-2</v>
      </c>
      <c r="Z9" s="4">
        <f>+'PESO NETO'!Z9/'PESO NETO'!$C9</f>
        <v>4.9453411581106776E-2</v>
      </c>
      <c r="AA9" s="4">
        <f>+'PESO NETO'!AA9/'PESO NETO'!$C9</f>
        <v>1.268748551260551E-2</v>
      </c>
      <c r="AB9" s="4">
        <f>+'PESO NETO'!AB9/'PESO NETO'!$C9</f>
        <v>4.2965777271767945E-2</v>
      </c>
      <c r="AC9" s="4">
        <f>+'PESO NETO'!AC9/'PESO NETO'!$C9</f>
        <v>3.3144818079848024E-2</v>
      </c>
      <c r="AD9" s="4">
        <f>+'PESO NETO'!AD9/'PESO NETO'!$C9</f>
        <v>3.6666210517247229E-2</v>
      </c>
      <c r="AE9" s="4">
        <f>+'PESO NETO'!AE9/'PESO NETO'!$C9</f>
        <v>2.6701686847531183E-2</v>
      </c>
      <c r="AF9" s="4">
        <f>+'PESO NETO'!AF9/'PESO NETO'!$C9</f>
        <v>1.7717010674106554E-2</v>
      </c>
      <c r="AG9" s="4">
        <f>+'PESO NETO'!AG9/'PESO NETO'!$C9</f>
        <v>9.726067746443072E-3</v>
      </c>
      <c r="AH9" s="4">
        <f>+'PESO NETO'!AH9/'PESO NETO'!$C9</f>
        <v>2.03722053167926E-2</v>
      </c>
    </row>
    <row r="10" spans="1:34" s="1" customFormat="1" x14ac:dyDescent="0.25">
      <c r="A10" s="6" t="s">
        <v>47</v>
      </c>
      <c r="B10" t="s">
        <v>63</v>
      </c>
      <c r="C10" s="7">
        <f t="shared" si="0"/>
        <v>0.83450893540339866</v>
      </c>
      <c r="D10" s="4">
        <f>+'PESO NETO'!D10/'PESO NETO'!$C10</f>
        <v>4.589146246621241E-2</v>
      </c>
      <c r="E10" s="4">
        <f>+'PESO NETO'!E10/'PESO NETO'!$C10</f>
        <v>5.8304898549556679E-2</v>
      </c>
      <c r="F10" s="4">
        <f>+'PESO NETO'!F10/'PESO NETO'!$C10</f>
        <v>3.5657968149613958E-2</v>
      </c>
      <c r="G10" s="4">
        <f>+'PESO NETO'!G10/'PESO NETO'!$C10</f>
        <v>2.3956002463213161E-3</v>
      </c>
      <c r="H10" s="4">
        <f>+'PESO NETO'!H10/'PESO NETO'!$C10</f>
        <v>1.2382149854085976E-2</v>
      </c>
      <c r="I10" s="4">
        <f>+'PESO NETO'!I10/'PESO NETO'!$C10</f>
        <v>5.6709644810351342E-3</v>
      </c>
      <c r="J10" s="4">
        <f>+'PESO NETO'!J10/'PESO NETO'!$C10</f>
        <v>3.675118394092456E-2</v>
      </c>
      <c r="K10" s="4">
        <f>+'PESO NETO'!K10/'PESO NETO'!$C10</f>
        <v>1.5746230174582151E-2</v>
      </c>
      <c r="L10" s="4">
        <f>+'PESO NETO'!L10/'PESO NETO'!$C10</f>
        <v>4.9022145845946247E-3</v>
      </c>
      <c r="M10" s="4">
        <f>+'PESO NETO'!M10/'PESO NETO'!$C10</f>
        <v>9.5024929552711863E-3</v>
      </c>
      <c r="N10" s="4">
        <f>+'PESO NETO'!N10/'PESO NETO'!$C10</f>
        <v>1.6110463964405668E-2</v>
      </c>
      <c r="O10" s="4">
        <f>+'PESO NETO'!O10/'PESO NETO'!$C10</f>
        <v>2.5748821077322813E-2</v>
      </c>
      <c r="P10" s="4">
        <f>+'PESO NETO'!P10/'PESO NETO'!$C10</f>
        <v>3.8666337564385263E-2</v>
      </c>
      <c r="Q10" s="4">
        <f>+'PESO NETO'!Q10/'PESO NETO'!$C10</f>
        <v>1.9890128061305901E-2</v>
      </c>
      <c r="R10" s="4">
        <f>+'PESO NETO'!R10/'PESO NETO'!$C10</f>
        <v>5.693455020046205E-2</v>
      </c>
      <c r="S10" s="4">
        <f>+'PESO NETO'!S10/'PESO NETO'!$C10</f>
        <v>5.0475069982089026E-2</v>
      </c>
      <c r="T10" s="4">
        <f>+'PESO NETO'!T10/'PESO NETO'!$C10</f>
        <v>6.2163306178859533E-3</v>
      </c>
      <c r="U10" s="4">
        <f>+'PESO NETO'!U10/'PESO NETO'!$C10</f>
        <v>4.1606704881891714E-2</v>
      </c>
      <c r="V10" s="4">
        <f>+'PESO NETO'!V10/'PESO NETO'!$C10</f>
        <v>1.6320009562013106E-2</v>
      </c>
      <c r="W10" s="4">
        <f>+'PESO NETO'!W10/'PESO NETO'!$C10</f>
        <v>8.6986381776217217E-2</v>
      </c>
      <c r="X10" s="4">
        <f>+'PESO NETO'!X10/'PESO NETO'!$C10</f>
        <v>5.2762496196366269E-3</v>
      </c>
      <c r="Y10" s="4">
        <f>+'PESO NETO'!Y10/'PESO NETO'!$C10</f>
        <v>1.2843685809125621E-2</v>
      </c>
      <c r="Z10" s="4">
        <f>+'PESO NETO'!Z10/'PESO NETO'!$C10</f>
        <v>4.9574450880328351E-2</v>
      </c>
      <c r="AA10" s="4">
        <f>+'PESO NETO'!AA10/'PESO NETO'!$C10</f>
        <v>1.4819745934000024E-2</v>
      </c>
      <c r="AB10" s="4">
        <f>+'PESO NETO'!AB10/'PESO NETO'!$C10</f>
        <v>3.0751009563018048E-2</v>
      </c>
      <c r="AC10" s="4">
        <f>+'PESO NETO'!AC10/'PESO NETO'!$C10</f>
        <v>2.4685916852342542E-2</v>
      </c>
      <c r="AD10" s="4">
        <f>+'PESO NETO'!AD10/'PESO NETO'!$C10</f>
        <v>3.3682391641573654E-2</v>
      </c>
      <c r="AE10" s="4">
        <f>+'PESO NETO'!AE10/'PESO NETO'!$C10</f>
        <v>1.7247489914013713E-2</v>
      </c>
      <c r="AF10" s="4">
        <f>+'PESO NETO'!AF10/'PESO NETO'!$C10</f>
        <v>2.1597311338906487E-2</v>
      </c>
      <c r="AG10" s="4">
        <f>+'PESO NETO'!AG10/'PESO NETO'!$C10</f>
        <v>1.8647053531810127E-2</v>
      </c>
      <c r="AH10" s="4">
        <f>+'PESO NETO'!AH10/'PESO NETO'!$C10</f>
        <v>1.9223667228466763E-2</v>
      </c>
    </row>
    <row r="11" spans="1:34" s="1" customFormat="1" x14ac:dyDescent="0.25">
      <c r="A11" s="6" t="s">
        <v>48</v>
      </c>
      <c r="B11" t="s">
        <v>63</v>
      </c>
      <c r="C11" s="7">
        <f t="shared" si="0"/>
        <v>0.84325257769266149</v>
      </c>
      <c r="D11" s="4">
        <f>+'PESO NETO'!D11/'PESO NETO'!$C11</f>
        <v>5.2174594375724415E-2</v>
      </c>
      <c r="E11" s="4">
        <f>+'PESO NETO'!E11/'PESO NETO'!$C11</f>
        <v>3.9518941654978275E-2</v>
      </c>
      <c r="F11" s="4">
        <f>+'PESO NETO'!F11/'PESO NETO'!$C11</f>
        <v>3.0934440206494152E-2</v>
      </c>
      <c r="G11" s="4">
        <f>+'PESO NETO'!G11/'PESO NETO'!$C11</f>
        <v>1.1271781661683262E-3</v>
      </c>
      <c r="H11" s="4">
        <f>+'PESO NETO'!H11/'PESO NETO'!$C11</f>
        <v>1.5021085280607867E-2</v>
      </c>
      <c r="I11" s="4">
        <f>+'PESO NETO'!I11/'PESO NETO'!$C11</f>
        <v>3.4799331885488061E-3</v>
      </c>
      <c r="J11" s="4">
        <f>+'PESO NETO'!J11/'PESO NETO'!$C11</f>
        <v>1.7047411705425036E-2</v>
      </c>
      <c r="K11" s="4">
        <f>+'PESO NETO'!K11/'PESO NETO'!$C11</f>
        <v>1.4054147206293508E-2</v>
      </c>
      <c r="L11" s="4">
        <f>+'PESO NETO'!L11/'PESO NETO'!$C11</f>
        <v>1.0119901198042116E-2</v>
      </c>
      <c r="M11" s="4">
        <f>+'PESO NETO'!M11/'PESO NETO'!$C11</f>
        <v>2.0782806690897892E-2</v>
      </c>
      <c r="N11" s="4">
        <f>+'PESO NETO'!N11/'PESO NETO'!$C11</f>
        <v>1.7009334397397366E-2</v>
      </c>
      <c r="O11" s="4">
        <f>+'PESO NETO'!O11/'PESO NETO'!$C11</f>
        <v>2.5781845448635075E-2</v>
      </c>
      <c r="P11" s="4">
        <f>+'PESO NETO'!P11/'PESO NETO'!$C11</f>
        <v>7.8975269908801965E-2</v>
      </c>
      <c r="Q11" s="4">
        <f>+'PESO NETO'!Q11/'PESO NETO'!$C11</f>
        <v>1.5625052165867268E-2</v>
      </c>
      <c r="R11" s="4">
        <f>+'PESO NETO'!R11/'PESO NETO'!$C11</f>
        <v>5.9209197688181843E-2</v>
      </c>
      <c r="S11" s="4">
        <f>+'PESO NETO'!S11/'PESO NETO'!$C11</f>
        <v>4.5999460640732633E-2</v>
      </c>
      <c r="T11" s="4">
        <f>+'PESO NETO'!T11/'PESO NETO'!$C11</f>
        <v>4.5214843352917866E-3</v>
      </c>
      <c r="U11" s="4">
        <f>+'PESO NETO'!U11/'PESO NETO'!$C11</f>
        <v>4.1669645531486284E-2</v>
      </c>
      <c r="V11" s="4">
        <f>+'PESO NETO'!V11/'PESO NETO'!$C11</f>
        <v>1.5962018529259017E-2</v>
      </c>
      <c r="W11" s="4">
        <f>+'PESO NETO'!W11/'PESO NETO'!$C11</f>
        <v>6.7844176627411504E-2</v>
      </c>
      <c r="X11" s="4">
        <f>+'PESO NETO'!X11/'PESO NETO'!$C11</f>
        <v>5.3515248134609391E-3</v>
      </c>
      <c r="Y11" s="4">
        <f>+'PESO NETO'!Y11/'PESO NETO'!$C11</f>
        <v>1.6477637311801456E-2</v>
      </c>
      <c r="Z11" s="4">
        <f>+'PESO NETO'!Z11/'PESO NETO'!$C11</f>
        <v>4.7920786780589052E-2</v>
      </c>
      <c r="AA11" s="4">
        <f>+'PESO NETO'!AA11/'PESO NETO'!$C11</f>
        <v>1.3067848646219434E-2</v>
      </c>
      <c r="AB11" s="4">
        <f>+'PESO NETO'!AB11/'PESO NETO'!$C11</f>
        <v>3.8348331891972384E-2</v>
      </c>
      <c r="AC11" s="4">
        <f>+'PESO NETO'!AC11/'PESO NETO'!$C11</f>
        <v>3.9393793851861446E-2</v>
      </c>
      <c r="AD11" s="4">
        <f>+'PESO NETO'!AD11/'PESO NETO'!$C11</f>
        <v>3.2953658620967323E-2</v>
      </c>
      <c r="AE11" s="4">
        <f>+'PESO NETO'!AE11/'PESO NETO'!$C11</f>
        <v>2.1950204795380738E-2</v>
      </c>
      <c r="AF11" s="4">
        <f>+'PESO NETO'!AF11/'PESO NETO'!$C11</f>
        <v>1.0733123768580667E-2</v>
      </c>
      <c r="AG11" s="4">
        <f>+'PESO NETO'!AG11/'PESO NETO'!$C11</f>
        <v>1.209847057641659E-2</v>
      </c>
      <c r="AH11" s="4">
        <f>+'PESO NETO'!AH11/'PESO NETO'!$C11</f>
        <v>2.809927168916624E-2</v>
      </c>
    </row>
    <row r="12" spans="1:34" s="1" customFormat="1" x14ac:dyDescent="0.25">
      <c r="A12" s="6" t="s">
        <v>49</v>
      </c>
      <c r="B12" t="s">
        <v>63</v>
      </c>
      <c r="C12" s="7">
        <f t="shared" si="0"/>
        <v>0.83179679102382398</v>
      </c>
      <c r="D12" s="4">
        <f>+'PESO NETO'!D12/'PESO NETO'!$C12</f>
        <v>5.3204377878709831E-2</v>
      </c>
      <c r="E12" s="4">
        <f>+'PESO NETO'!E12/'PESO NETO'!$C12</f>
        <v>2.984298103956505E-2</v>
      </c>
      <c r="F12" s="4">
        <f>+'PESO NETO'!F12/'PESO NETO'!$C12</f>
        <v>2.2533665437552804E-2</v>
      </c>
      <c r="G12" s="4">
        <f>+'PESO NETO'!G12/'PESO NETO'!$C12</f>
        <v>1.0876306626364417E-2</v>
      </c>
      <c r="H12" s="4">
        <f>+'PESO NETO'!H12/'PESO NETO'!$C12</f>
        <v>1.2671461954321771E-2</v>
      </c>
      <c r="I12" s="4">
        <f>+'PESO NETO'!I12/'PESO NETO'!$C12</f>
        <v>6.5473214716531428E-3</v>
      </c>
      <c r="J12" s="4">
        <f>+'PESO NETO'!J12/'PESO NETO'!$C12</f>
        <v>5.2400970874453496E-3</v>
      </c>
      <c r="K12" s="4">
        <f>+'PESO NETO'!K12/'PESO NETO'!$C12</f>
        <v>2.3667500696084025E-2</v>
      </c>
      <c r="L12" s="4">
        <f>+'PESO NETO'!L12/'PESO NETO'!$C12</f>
        <v>7.6104987381285872E-3</v>
      </c>
      <c r="M12" s="4">
        <f>+'PESO NETO'!M12/'PESO NETO'!$C12</f>
        <v>2.5668838278546421E-2</v>
      </c>
      <c r="N12" s="4">
        <f>+'PESO NETO'!N12/'PESO NETO'!$C12</f>
        <v>1.9222025414128797E-2</v>
      </c>
      <c r="O12" s="4">
        <f>+'PESO NETO'!O12/'PESO NETO'!$C12</f>
        <v>1.415752608311734E-2</v>
      </c>
      <c r="P12" s="4">
        <f>+'PESO NETO'!P12/'PESO NETO'!$C12</f>
        <v>5.5195877969579588E-2</v>
      </c>
      <c r="Q12" s="4">
        <f>+'PESO NETO'!Q12/'PESO NETO'!$C12</f>
        <v>3.6435816370119847E-2</v>
      </c>
      <c r="R12" s="4">
        <f>+'PESO NETO'!R12/'PESO NETO'!$C12</f>
        <v>4.5048989988721873E-2</v>
      </c>
      <c r="S12" s="4">
        <f>+'PESO NETO'!S12/'PESO NETO'!$C12</f>
        <v>5.4892740375346714E-2</v>
      </c>
      <c r="T12" s="4">
        <f>+'PESO NETO'!T12/'PESO NETO'!$C12</f>
        <v>4.6467455838874912E-3</v>
      </c>
      <c r="U12" s="4">
        <f>+'PESO NETO'!U12/'PESO NETO'!$C12</f>
        <v>4.1790920555691273E-2</v>
      </c>
      <c r="V12" s="4">
        <f>+'PESO NETO'!V12/'PESO NETO'!$C12</f>
        <v>2.2786347128474799E-2</v>
      </c>
      <c r="W12" s="4">
        <f>+'PESO NETO'!W12/'PESO NETO'!$C12</f>
        <v>5.2243098262144919E-2</v>
      </c>
      <c r="X12" s="4">
        <f>+'PESO NETO'!X12/'PESO NETO'!$C12</f>
        <v>4.02816442132515E-3</v>
      </c>
      <c r="Y12" s="4">
        <f>+'PESO NETO'!Y12/'PESO NETO'!$C12</f>
        <v>1.289686623581434E-2</v>
      </c>
      <c r="Z12" s="4">
        <f>+'PESO NETO'!Z12/'PESO NETO'!$C12</f>
        <v>4.9089208242121575E-2</v>
      </c>
      <c r="AA12" s="4">
        <f>+'PESO NETO'!AA12/'PESO NETO'!$C12</f>
        <v>1.4933957664734916E-2</v>
      </c>
      <c r="AB12" s="4">
        <f>+'PESO NETO'!AB12/'PESO NETO'!$C12</f>
        <v>3.1662452635531101E-2</v>
      </c>
      <c r="AC12" s="4">
        <f>+'PESO NETO'!AC12/'PESO NETO'!$C12</f>
        <v>4.1718019415413247E-2</v>
      </c>
      <c r="AD12" s="4">
        <f>+'PESO NETO'!AD12/'PESO NETO'!$C12</f>
        <v>4.3117045313597606E-2</v>
      </c>
      <c r="AE12" s="4">
        <f>+'PESO NETO'!AE12/'PESO NETO'!$C12</f>
        <v>2.6387798637836062E-2</v>
      </c>
      <c r="AF12" s="4">
        <f>+'PESO NETO'!AF12/'PESO NETO'!$C12</f>
        <v>1.6014015021709061E-2</v>
      </c>
      <c r="AG12" s="4">
        <f>+'PESO NETO'!AG12/'PESO NETO'!$C12</f>
        <v>3.93428819687704E-3</v>
      </c>
      <c r="AH12" s="4">
        <f>+'PESO NETO'!AH12/'PESO NETO'!$C12</f>
        <v>4.3731838299279895E-2</v>
      </c>
    </row>
    <row r="13" spans="1:34" s="1" customFormat="1" x14ac:dyDescent="0.25">
      <c r="A13" s="6" t="s">
        <v>50</v>
      </c>
      <c r="B13" t="s">
        <v>63</v>
      </c>
      <c r="C13" s="7">
        <f t="shared" si="0"/>
        <v>0.83967473289980155</v>
      </c>
      <c r="D13" s="4">
        <f>+'PESO NETO'!D13/'PESO NETO'!$C13</f>
        <v>5.66755522032555E-2</v>
      </c>
      <c r="E13" s="4">
        <f>+'PESO NETO'!E13/'PESO NETO'!$C13</f>
        <v>3.0175871884615159E-2</v>
      </c>
      <c r="F13" s="4">
        <f>+'PESO NETO'!F13/'PESO NETO'!$C13</f>
        <v>3.1641016247524231E-2</v>
      </c>
      <c r="G13" s="4">
        <f>+'PESO NETO'!G13/'PESO NETO'!$C13</f>
        <v>3.0787047724307619E-2</v>
      </c>
      <c r="H13" s="4">
        <f>+'PESO NETO'!H13/'PESO NETO'!$C13</f>
        <v>1.7103403042679904E-2</v>
      </c>
      <c r="I13" s="4">
        <f>+'PESO NETO'!I13/'PESO NETO'!$C13</f>
        <v>4.0963626632559693E-3</v>
      </c>
      <c r="J13" s="4">
        <f>+'PESO NETO'!J13/'PESO NETO'!$C13</f>
        <v>1.8078972791789796E-2</v>
      </c>
      <c r="K13" s="4">
        <f>+'PESO NETO'!K13/'PESO NETO'!$C13</f>
        <v>2.7108593350360199E-2</v>
      </c>
      <c r="L13" s="4">
        <f>+'PESO NETO'!L13/'PESO NETO'!$C13</f>
        <v>7.4741910257001658E-3</v>
      </c>
      <c r="M13" s="4">
        <f>+'PESO NETO'!M13/'PESO NETO'!$C13</f>
        <v>1.8466177536712914E-2</v>
      </c>
      <c r="N13" s="4">
        <f>+'PESO NETO'!N13/'PESO NETO'!$C13</f>
        <v>2.0572062026056867E-2</v>
      </c>
      <c r="O13" s="4">
        <f>+'PESO NETO'!O13/'PESO NETO'!$C13</f>
        <v>2.0355280438658412E-2</v>
      </c>
      <c r="P13" s="4">
        <f>+'PESO NETO'!P13/'PESO NETO'!$C13</f>
        <v>6.7237387026317263E-2</v>
      </c>
      <c r="Q13" s="4">
        <f>+'PESO NETO'!Q13/'PESO NETO'!$C13</f>
        <v>2.537955716110582E-2</v>
      </c>
      <c r="R13" s="4">
        <f>+'PESO NETO'!R13/'PESO NETO'!$C13</f>
        <v>2.5670969955853173E-2</v>
      </c>
      <c r="S13" s="4">
        <f>+'PESO NETO'!S13/'PESO NETO'!$C13</f>
        <v>6.0000165153680139E-2</v>
      </c>
      <c r="T13" s="4">
        <f>+'PESO NETO'!T13/'PESO NETO'!$C13</f>
        <v>2.2442177214408558E-2</v>
      </c>
      <c r="U13" s="4">
        <f>+'PESO NETO'!U13/'PESO NETO'!$C13</f>
        <v>4.2145874727225703E-2</v>
      </c>
      <c r="V13" s="4">
        <f>+'PESO NETO'!V13/'PESO NETO'!$C13</f>
        <v>3.3570901452978953E-2</v>
      </c>
      <c r="W13" s="4">
        <f>+'PESO NETO'!W13/'PESO NETO'!$C13</f>
        <v>3.7295557138555133E-2</v>
      </c>
      <c r="X13" s="4">
        <f>+'PESO NETO'!X13/'PESO NETO'!$C13</f>
        <v>3.840974795007915E-3</v>
      </c>
      <c r="Y13" s="4">
        <f>+'PESO NETO'!Y13/'PESO NETO'!$C13</f>
        <v>1.2728694413591491E-2</v>
      </c>
      <c r="Z13" s="4">
        <f>+'PESO NETO'!Z13/'PESO NETO'!$C13</f>
        <v>3.3376973736433564E-2</v>
      </c>
      <c r="AA13" s="4">
        <f>+'PESO NETO'!AA13/'PESO NETO'!$C13</f>
        <v>1.2886551134264452E-2</v>
      </c>
      <c r="AB13" s="4">
        <f>+'PESO NETO'!AB13/'PESO NETO'!$C13</f>
        <v>2.8460341261073593E-2</v>
      </c>
      <c r="AC13" s="4">
        <f>+'PESO NETO'!AC13/'PESO NETO'!$C13</f>
        <v>4.7962822656752779E-2</v>
      </c>
      <c r="AD13" s="4">
        <f>+'PESO NETO'!AD13/'PESO NETO'!$C13</f>
        <v>2.9707226333024191E-2</v>
      </c>
      <c r="AE13" s="4">
        <f>+'PESO NETO'!AE13/'PESO NETO'!$C13</f>
        <v>1.6564215598828969E-2</v>
      </c>
      <c r="AF13" s="4">
        <f>+'PESO NETO'!AF13/'PESO NETO'!$C13</f>
        <v>1.3688351977478946E-2</v>
      </c>
      <c r="AG13" s="4">
        <f>+'PESO NETO'!AG13/'PESO NETO'!$C13</f>
        <v>1.5125079066079199E-2</v>
      </c>
      <c r="AH13" s="4">
        <f>+'PESO NETO'!AH13/'PESO NETO'!$C13</f>
        <v>2.9056381162225232E-2</v>
      </c>
    </row>
    <row r="14" spans="1:34" s="1" customFormat="1" x14ac:dyDescent="0.25">
      <c r="A14" s="6" t="s">
        <v>51</v>
      </c>
      <c r="B14" t="s">
        <v>63</v>
      </c>
      <c r="C14" s="7">
        <f t="shared" si="0"/>
        <v>0.85233529807947761</v>
      </c>
      <c r="D14" s="4">
        <f>+'PESO NETO'!D14/'PESO NETO'!$C14</f>
        <v>4.4569530416989293E-2</v>
      </c>
      <c r="E14" s="4">
        <f>+'PESO NETO'!E14/'PESO NETO'!$C14</f>
        <v>2.3333608688320615E-2</v>
      </c>
      <c r="F14" s="4">
        <f>+'PESO NETO'!F14/'PESO NETO'!$C14</f>
        <v>4.0697392342613284E-2</v>
      </c>
      <c r="G14" s="4">
        <f>+'PESO NETO'!G14/'PESO NETO'!$C14</f>
        <v>4.3457200429287406E-2</v>
      </c>
      <c r="H14" s="4">
        <f>+'PESO NETO'!H14/'PESO NETO'!$C14</f>
        <v>2.682223009827114E-2</v>
      </c>
      <c r="I14" s="4">
        <f>+'PESO NETO'!I14/'PESO NETO'!$C14</f>
        <v>2.3991554680619382E-3</v>
      </c>
      <c r="J14" s="4">
        <f>+'PESO NETO'!J14/'PESO NETO'!$C14</f>
        <v>3.8701936498459866E-3</v>
      </c>
      <c r="K14" s="4">
        <f>+'PESO NETO'!K14/'PESO NETO'!$C14</f>
        <v>2.9451328279072098E-2</v>
      </c>
      <c r="L14" s="4">
        <f>+'PESO NETO'!L14/'PESO NETO'!$C14</f>
        <v>6.2579666103941885E-3</v>
      </c>
      <c r="M14" s="4">
        <f>+'PESO NETO'!M14/'PESO NETO'!$C14</f>
        <v>1.4255449681885846E-2</v>
      </c>
      <c r="N14" s="4">
        <f>+'PESO NETO'!N14/'PESO NETO'!$C14</f>
        <v>1.2240750398566657E-2</v>
      </c>
      <c r="O14" s="4">
        <f>+'PESO NETO'!O14/'PESO NETO'!$C14</f>
        <v>2.3959034116274664E-2</v>
      </c>
      <c r="P14" s="4">
        <f>+'PESO NETO'!P14/'PESO NETO'!$C14</f>
        <v>5.6617244479202057E-2</v>
      </c>
      <c r="Q14" s="4">
        <f>+'PESO NETO'!Q14/'PESO NETO'!$C14</f>
        <v>1.8027411831982334E-2</v>
      </c>
      <c r="R14" s="4">
        <f>+'PESO NETO'!R14/'PESO NETO'!$C14</f>
        <v>2.4792597505606459E-2</v>
      </c>
      <c r="S14" s="4">
        <f>+'PESO NETO'!S14/'PESO NETO'!$C14</f>
        <v>6.1157797070917078E-2</v>
      </c>
      <c r="T14" s="4">
        <f>+'PESO NETO'!T14/'PESO NETO'!$C14</f>
        <v>1.065451551286661E-2</v>
      </c>
      <c r="U14" s="4">
        <f>+'PESO NETO'!U14/'PESO NETO'!$C14</f>
        <v>4.3353858271776638E-2</v>
      </c>
      <c r="V14" s="4">
        <f>+'PESO NETO'!V14/'PESO NETO'!$C14</f>
        <v>2.8063873686510515E-2</v>
      </c>
      <c r="W14" s="4">
        <f>+'PESO NETO'!W14/'PESO NETO'!$C14</f>
        <v>2.9046852448761526E-2</v>
      </c>
      <c r="X14" s="4">
        <f>+'PESO NETO'!X14/'PESO NETO'!$C14</f>
        <v>4.7813963980079446E-3</v>
      </c>
      <c r="Y14" s="4">
        <f>+'PESO NETO'!Y14/'PESO NETO'!$C14</f>
        <v>2.3365823742108074E-2</v>
      </c>
      <c r="Z14" s="4">
        <f>+'PESO NETO'!Z14/'PESO NETO'!$C14</f>
        <v>6.6572363463130182E-2</v>
      </c>
      <c r="AA14" s="4">
        <f>+'PESO NETO'!AA14/'PESO NETO'!$C14</f>
        <v>1.1323262798377871E-2</v>
      </c>
      <c r="AB14" s="4">
        <f>+'PESO NETO'!AB14/'PESO NETO'!$C14</f>
        <v>3.3656180856354176E-2</v>
      </c>
      <c r="AC14" s="4">
        <f>+'PESO NETO'!AC14/'PESO NETO'!$C14</f>
        <v>5.4725544673959139E-2</v>
      </c>
      <c r="AD14" s="4">
        <f>+'PESO NETO'!AD14/'PESO NETO'!$C14</f>
        <v>3.5997547868683116E-2</v>
      </c>
      <c r="AE14" s="4">
        <f>+'PESO NETO'!AE14/'PESO NETO'!$C14</f>
        <v>2.6807465179879433E-2</v>
      </c>
      <c r="AF14" s="4">
        <f>+'PESO NETO'!AF14/'PESO NETO'!$C14</f>
        <v>6.270924441281656E-3</v>
      </c>
      <c r="AG14" s="4">
        <f>+'PESO NETO'!AG14/'PESO NETO'!$C14</f>
        <v>2.0436650734810182E-2</v>
      </c>
      <c r="AH14" s="4">
        <f>+'PESO NETO'!AH14/'PESO NETO'!$C14</f>
        <v>2.5370146935679627E-2</v>
      </c>
    </row>
    <row r="15" spans="1:34" s="1" customFormat="1" x14ac:dyDescent="0.25">
      <c r="A15" s="6" t="s">
        <v>52</v>
      </c>
      <c r="B15" t="s">
        <v>63</v>
      </c>
      <c r="C15" s="7">
        <f t="shared" si="0"/>
        <v>0.86469010057824913</v>
      </c>
      <c r="D15" s="4">
        <f>+'PESO NETO'!D15/'PESO NETO'!$C15</f>
        <v>4.8449123227875E-2</v>
      </c>
      <c r="E15" s="4">
        <f>+'PESO NETO'!E15/'PESO NETO'!$C15</f>
        <v>3.4798908812288344E-2</v>
      </c>
      <c r="F15" s="4">
        <f>+'PESO NETO'!F15/'PESO NETO'!$C15</f>
        <v>3.3280711272650081E-2</v>
      </c>
      <c r="G15" s="4">
        <f>+'PESO NETO'!G15/'PESO NETO'!$C15</f>
        <v>3.6581578400701982E-2</v>
      </c>
      <c r="H15" s="4">
        <f>+'PESO NETO'!H15/'PESO NETO'!$C15</f>
        <v>1.5402218954297718E-2</v>
      </c>
      <c r="I15" s="4">
        <f>+'PESO NETO'!I15/'PESO NETO'!$C15</f>
        <v>4.4042774189802193E-3</v>
      </c>
      <c r="J15" s="4">
        <f>+'PESO NETO'!J15/'PESO NETO'!$C15</f>
        <v>4.4651740254166034E-3</v>
      </c>
      <c r="K15" s="4">
        <f>+'PESO NETO'!K15/'PESO NETO'!$C15</f>
        <v>2.7240644430296342E-2</v>
      </c>
      <c r="L15" s="4">
        <f>+'PESO NETO'!L15/'PESO NETO'!$C15</f>
        <v>6.3970128192609331E-3</v>
      </c>
      <c r="M15" s="4">
        <f>+'PESO NETO'!M15/'PESO NETO'!$C15</f>
        <v>1.1937047536681098E-2</v>
      </c>
      <c r="N15" s="4">
        <f>+'PESO NETO'!N15/'PESO NETO'!$C15</f>
        <v>1.1695068802071438E-2</v>
      </c>
      <c r="O15" s="4">
        <f>+'PESO NETO'!O15/'PESO NETO'!$C15</f>
        <v>1.807066749392917E-2</v>
      </c>
      <c r="P15" s="4">
        <f>+'PESO NETO'!P15/'PESO NETO'!$C15</f>
        <v>6.5843326618225992E-2</v>
      </c>
      <c r="Q15" s="4">
        <f>+'PESO NETO'!Q15/'PESO NETO'!$C15</f>
        <v>2.4507805095091477E-2</v>
      </c>
      <c r="R15" s="4">
        <f>+'PESO NETO'!R15/'PESO NETO'!$C15</f>
        <v>1.8488299661897668E-2</v>
      </c>
      <c r="S15" s="4">
        <f>+'PESO NETO'!S15/'PESO NETO'!$C15</f>
        <v>5.3811545630641916E-2</v>
      </c>
      <c r="T15" s="4">
        <f>+'PESO NETO'!T15/'PESO NETO'!$C15</f>
        <v>6.0552330862256934E-3</v>
      </c>
      <c r="U15" s="4">
        <f>+'PESO NETO'!U15/'PESO NETO'!$C15</f>
        <v>3.6621191574486713E-2</v>
      </c>
      <c r="V15" s="4">
        <f>+'PESO NETO'!V15/'PESO NETO'!$C15</f>
        <v>1.7535275804647938E-2</v>
      </c>
      <c r="W15" s="4">
        <f>+'PESO NETO'!W15/'PESO NETO'!$C15</f>
        <v>2.7802779800773197E-2</v>
      </c>
      <c r="X15" s="4">
        <f>+'PESO NETO'!X15/'PESO NETO'!$C15</f>
        <v>6.1582409661008614E-3</v>
      </c>
      <c r="Y15" s="4">
        <f>+'PESO NETO'!Y15/'PESO NETO'!$C15</f>
        <v>2.1438787151676544E-2</v>
      </c>
      <c r="Z15" s="4">
        <f>+'PESO NETO'!Z15/'PESO NETO'!$C15</f>
        <v>6.6439364571781304E-2</v>
      </c>
      <c r="AA15" s="4">
        <f>+'PESO NETO'!AA15/'PESO NETO'!$C15</f>
        <v>9.2618424854719536E-3</v>
      </c>
      <c r="AB15" s="4">
        <f>+'PESO NETO'!AB15/'PESO NETO'!$C15</f>
        <v>6.1696065426669451E-2</v>
      </c>
      <c r="AC15" s="4">
        <f>+'PESO NETO'!AC15/'PESO NETO'!$C15</f>
        <v>7.8307792060261144E-2</v>
      </c>
      <c r="AD15" s="4">
        <f>+'PESO NETO'!AD15/'PESO NETO'!$C15</f>
        <v>3.198105891127849E-2</v>
      </c>
      <c r="AE15" s="4">
        <f>+'PESO NETO'!AE15/'PESO NETO'!$C15</f>
        <v>2.7244782959385875E-2</v>
      </c>
      <c r="AF15" s="4">
        <f>+'PESO NETO'!AF15/'PESO NETO'!$C15</f>
        <v>7.8356430338317757E-3</v>
      </c>
      <c r="AG15" s="4">
        <f>+'PESO NETO'!AG15/'PESO NETO'!$C15</f>
        <v>2.0978528933678769E-2</v>
      </c>
      <c r="AH15" s="4">
        <f>+'PESO NETO'!AH15/'PESO NETO'!$C15</f>
        <v>2.9960103611673203E-2</v>
      </c>
    </row>
    <row r="16" spans="1:34" s="1" customFormat="1" x14ac:dyDescent="0.25">
      <c r="A16" s="6" t="s">
        <v>53</v>
      </c>
      <c r="B16" t="s">
        <v>63</v>
      </c>
      <c r="C16" s="7">
        <f t="shared" si="0"/>
        <v>0.8649643193909059</v>
      </c>
      <c r="D16" s="4">
        <f>+'PESO NETO'!D16/'PESO NETO'!$C16</f>
        <v>4.087421003195893E-2</v>
      </c>
      <c r="E16" s="4">
        <f>+'PESO NETO'!E16/'PESO NETO'!$C16</f>
        <v>2.909169430875189E-2</v>
      </c>
      <c r="F16" s="4">
        <f>+'PESO NETO'!F16/'PESO NETO'!$C16</f>
        <v>2.8090905222037589E-2</v>
      </c>
      <c r="G16" s="4">
        <f>+'PESO NETO'!G16/'PESO NETO'!$C16</f>
        <v>3.4813228984224259E-2</v>
      </c>
      <c r="H16" s="4">
        <f>+'PESO NETO'!H16/'PESO NETO'!$C16</f>
        <v>1.730392043789462E-2</v>
      </c>
      <c r="I16" s="4">
        <f>+'PESO NETO'!I16/'PESO NETO'!$C16</f>
        <v>9.5616255502826517E-3</v>
      </c>
      <c r="J16" s="4">
        <f>+'PESO NETO'!J16/'PESO NETO'!$C16</f>
        <v>3.7770231578332916E-3</v>
      </c>
      <c r="K16" s="4">
        <f>+'PESO NETO'!K16/'PESO NETO'!$C16</f>
        <v>1.9676354145703186E-2</v>
      </c>
      <c r="L16" s="4">
        <f>+'PESO NETO'!L16/'PESO NETO'!$C16</f>
        <v>5.389291183427492E-3</v>
      </c>
      <c r="M16" s="4">
        <f>+'PESO NETO'!M16/'PESO NETO'!$C16</f>
        <v>8.4522633752581525E-3</v>
      </c>
      <c r="N16" s="4">
        <f>+'PESO NETO'!N16/'PESO NETO'!$C16</f>
        <v>8.4369792697518257E-3</v>
      </c>
      <c r="O16" s="4">
        <f>+'PESO NETO'!O16/'PESO NETO'!$C16</f>
        <v>1.5567911391856053E-2</v>
      </c>
      <c r="P16" s="4">
        <f>+'PESO NETO'!P16/'PESO NETO'!$C16</f>
        <v>8.3140469882565432E-2</v>
      </c>
      <c r="Q16" s="4">
        <f>+'PESO NETO'!Q16/'PESO NETO'!$C16</f>
        <v>1.7837312129842225E-2</v>
      </c>
      <c r="R16" s="4">
        <f>+'PESO NETO'!R16/'PESO NETO'!$C16</f>
        <v>3.1533768822943953E-2</v>
      </c>
      <c r="S16" s="4">
        <f>+'PESO NETO'!S16/'PESO NETO'!$C16</f>
        <v>4.5588487630402144E-2</v>
      </c>
      <c r="T16" s="4">
        <f>+'PESO NETO'!T16/'PESO NETO'!$C16</f>
        <v>1.1130458057104496E-2</v>
      </c>
      <c r="U16" s="4">
        <f>+'PESO NETO'!U16/'PESO NETO'!$C16</f>
        <v>3.7544800221000277E-2</v>
      </c>
      <c r="V16" s="4">
        <f>+'PESO NETO'!V16/'PESO NETO'!$C16</f>
        <v>1.7736752327896808E-2</v>
      </c>
      <c r="W16" s="4">
        <f>+'PESO NETO'!W16/'PESO NETO'!$C16</f>
        <v>2.7560862406468878E-2</v>
      </c>
      <c r="X16" s="4">
        <f>+'PESO NETO'!X16/'PESO NETO'!$C16</f>
        <v>3.1725697031785979E-3</v>
      </c>
      <c r="Y16" s="4">
        <f>+'PESO NETO'!Y16/'PESO NETO'!$C16</f>
        <v>1.9731171480052701E-2</v>
      </c>
      <c r="Z16" s="4">
        <f>+'PESO NETO'!Z16/'PESO NETO'!$C16</f>
        <v>6.4542771164547943E-2</v>
      </c>
      <c r="AA16" s="4">
        <f>+'PESO NETO'!AA16/'PESO NETO'!$C16</f>
        <v>5.7469816463969732E-3</v>
      </c>
      <c r="AB16" s="4">
        <f>+'PESO NETO'!AB16/'PESO NETO'!$C16</f>
        <v>5.5873236208174179E-2</v>
      </c>
      <c r="AC16" s="4">
        <f>+'PESO NETO'!AC16/'PESO NETO'!$C16</f>
        <v>8.8921308392149526E-2</v>
      </c>
      <c r="AD16" s="4">
        <f>+'PESO NETO'!AD16/'PESO NETO'!$C16</f>
        <v>3.0187391583083641E-2</v>
      </c>
      <c r="AE16" s="4">
        <f>+'PESO NETO'!AE16/'PESO NETO'!$C16</f>
        <v>3.0082636400708695E-2</v>
      </c>
      <c r="AF16" s="4">
        <f>+'PESO NETO'!AF16/'PESO NETO'!$C16</f>
        <v>6.6045427602067245E-3</v>
      </c>
      <c r="AG16" s="4">
        <f>+'PESO NETO'!AG16/'PESO NETO'!$C16</f>
        <v>8.9316717351107973E-3</v>
      </c>
      <c r="AH16" s="4">
        <f>+'PESO NETO'!AH16/'PESO NETO'!$C16</f>
        <v>5.8061719780091989E-2</v>
      </c>
    </row>
    <row r="17" spans="1:34" s="1" customFormat="1" x14ac:dyDescent="0.25">
      <c r="A17" s="6" t="s">
        <v>54</v>
      </c>
      <c r="B17" t="s">
        <v>63</v>
      </c>
      <c r="C17" s="7">
        <f t="shared" si="0"/>
        <v>0.86250940658498854</v>
      </c>
      <c r="D17" s="4">
        <f>+'PESO NETO'!D17/'PESO NETO'!$C17</f>
        <v>2.7605406935176931E-2</v>
      </c>
      <c r="E17" s="4">
        <f>+'PESO NETO'!E17/'PESO NETO'!$C17</f>
        <v>1.87368950965409E-2</v>
      </c>
      <c r="F17" s="4">
        <f>+'PESO NETO'!F17/'PESO NETO'!$C17</f>
        <v>3.0830587089071319E-2</v>
      </c>
      <c r="G17" s="4">
        <f>+'PESO NETO'!G17/'PESO NETO'!$C17</f>
        <v>2.4286396803786255E-2</v>
      </c>
      <c r="H17" s="4">
        <f>+'PESO NETO'!H17/'PESO NETO'!$C17</f>
        <v>1.6643968162679369E-2</v>
      </c>
      <c r="I17" s="4">
        <f>+'PESO NETO'!I17/'PESO NETO'!$C17</f>
        <v>1.5345348003172962E-2</v>
      </c>
      <c r="J17" s="4">
        <f>+'PESO NETO'!J17/'PESO NETO'!$C17</f>
        <v>2.6435544843141732E-3</v>
      </c>
      <c r="K17" s="4">
        <f>+'PESO NETO'!K17/'PESO NETO'!$C17</f>
        <v>1.6805341861955644E-2</v>
      </c>
      <c r="L17" s="4">
        <f>+'PESO NETO'!L17/'PESO NETO'!$C17</f>
        <v>8.7056440142873823E-3</v>
      </c>
      <c r="M17" s="4">
        <f>+'PESO NETO'!M17/'PESO NETO'!$C17</f>
        <v>5.6552097818039909E-3</v>
      </c>
      <c r="N17" s="4">
        <f>+'PESO NETO'!N17/'PESO NETO'!$C17</f>
        <v>7.8669856560422968E-3</v>
      </c>
      <c r="O17" s="4">
        <f>+'PESO NETO'!O17/'PESO NETO'!$C17</f>
        <v>1.312981001323753E-2</v>
      </c>
      <c r="P17" s="4">
        <f>+'PESO NETO'!P17/'PESO NETO'!$C17</f>
        <v>8.8763493547233924E-2</v>
      </c>
      <c r="Q17" s="4">
        <f>+'PESO NETO'!Q17/'PESO NETO'!$C17</f>
        <v>2.3614822605393059E-2</v>
      </c>
      <c r="R17" s="4">
        <f>+'PESO NETO'!R17/'PESO NETO'!$C17</f>
        <v>2.0495127632593407E-2</v>
      </c>
      <c r="S17" s="4">
        <f>+'PESO NETO'!S17/'PESO NETO'!$C17</f>
        <v>3.161108767554284E-2</v>
      </c>
      <c r="T17" s="4">
        <f>+'PESO NETO'!T17/'PESO NETO'!$C17</f>
        <v>6.7222384038421526E-3</v>
      </c>
      <c r="U17" s="4">
        <f>+'PESO NETO'!U17/'PESO NETO'!$C17</f>
        <v>3.3192449057387927E-2</v>
      </c>
      <c r="V17" s="4">
        <f>+'PESO NETO'!V17/'PESO NETO'!$C17</f>
        <v>2.6186612004048287E-2</v>
      </c>
      <c r="W17" s="4">
        <f>+'PESO NETO'!W17/'PESO NETO'!$C17</f>
        <v>2.9563334848171832E-2</v>
      </c>
      <c r="X17" s="4">
        <f>+'PESO NETO'!X17/'PESO NETO'!$C17</f>
        <v>1.4788064036977657E-2</v>
      </c>
      <c r="Y17" s="4">
        <f>+'PESO NETO'!Y17/'PESO NETO'!$C17</f>
        <v>3.7052205321670244E-2</v>
      </c>
      <c r="Z17" s="4">
        <f>+'PESO NETO'!Z17/'PESO NETO'!$C17</f>
        <v>7.8391068769418926E-2</v>
      </c>
      <c r="AA17" s="4">
        <f>+'PESO NETO'!AA17/'PESO NETO'!$C17</f>
        <v>3.6864015920119891E-3</v>
      </c>
      <c r="AB17" s="4">
        <f>+'PESO NETO'!AB17/'PESO NETO'!$C17</f>
        <v>7.3236225111257366E-2</v>
      </c>
      <c r="AC17" s="4">
        <f>+'PESO NETO'!AC17/'PESO NETO'!$C17</f>
        <v>8.8189485697430917E-2</v>
      </c>
      <c r="AD17" s="4">
        <f>+'PESO NETO'!AD17/'PESO NETO'!$C17</f>
        <v>3.639878830700103E-2</v>
      </c>
      <c r="AE17" s="4">
        <f>+'PESO NETO'!AE17/'PESO NETO'!$C17</f>
        <v>2.9372089010423222E-2</v>
      </c>
      <c r="AF17" s="4">
        <f>+'PESO NETO'!AF17/'PESO NETO'!$C17</f>
        <v>4.968828426350008E-3</v>
      </c>
      <c r="AG17" s="4">
        <f>+'PESO NETO'!AG17/'PESO NETO'!$C17</f>
        <v>1.1985386765600367E-2</v>
      </c>
      <c r="AH17" s="4">
        <f>+'PESO NETO'!AH17/'PESO NETO'!$C17</f>
        <v>3.6036549870564663E-2</v>
      </c>
    </row>
    <row r="18" spans="1:34" s="1" customFormat="1" x14ac:dyDescent="0.25">
      <c r="A18" s="6" t="s">
        <v>55</v>
      </c>
      <c r="B18" t="s">
        <v>63</v>
      </c>
      <c r="C18" s="7">
        <f t="shared" si="0"/>
        <v>0.84671060581672075</v>
      </c>
      <c r="D18" s="4">
        <f>+'PESO NETO'!D18/'PESO NETO'!$C18</f>
        <v>2.4359302488399879E-2</v>
      </c>
      <c r="E18" s="4">
        <f>+'PESO NETO'!E18/'PESO NETO'!$C18</f>
        <v>2.1174697114392595E-2</v>
      </c>
      <c r="F18" s="4">
        <f>+'PESO NETO'!F18/'PESO NETO'!$C18</f>
        <v>4.528447953488441E-2</v>
      </c>
      <c r="G18" s="4">
        <f>+'PESO NETO'!G18/'PESO NETO'!$C18</f>
        <v>1.3587193996089578E-2</v>
      </c>
      <c r="H18" s="4">
        <f>+'PESO NETO'!H18/'PESO NETO'!$C18</f>
        <v>2.3558391905679401E-2</v>
      </c>
      <c r="I18" s="4">
        <f>+'PESO NETO'!I18/'PESO NETO'!$C18</f>
        <v>1.0221566076690995E-2</v>
      </c>
      <c r="J18" s="4">
        <f>+'PESO NETO'!J18/'PESO NETO'!$C18</f>
        <v>6.2670176775338395E-3</v>
      </c>
      <c r="K18" s="4">
        <f>+'PESO NETO'!K18/'PESO NETO'!$C18</f>
        <v>2.0944828248285308E-2</v>
      </c>
      <c r="L18" s="4">
        <f>+'PESO NETO'!L18/'PESO NETO'!$C18</f>
        <v>7.71378019553947E-3</v>
      </c>
      <c r="M18" s="4">
        <f>+'PESO NETO'!M18/'PESO NETO'!$C18</f>
        <v>5.9523013655574768E-3</v>
      </c>
      <c r="N18" s="4">
        <f>+'PESO NETO'!N18/'PESO NETO'!$C18</f>
        <v>6.0466504974000307E-3</v>
      </c>
      <c r="O18" s="4">
        <f>+'PESO NETO'!O18/'PESO NETO'!$C18</f>
        <v>1.8629992014818759E-2</v>
      </c>
      <c r="P18" s="4">
        <f>+'PESO NETO'!P18/'PESO NETO'!$C18</f>
        <v>0.11199291800577542</v>
      </c>
      <c r="Q18" s="4">
        <f>+'PESO NETO'!Q18/'PESO NETO'!$C18</f>
        <v>2.5001339293972594E-2</v>
      </c>
      <c r="R18" s="4">
        <f>+'PESO NETO'!R18/'PESO NETO'!$C18</f>
        <v>1.877992186817825E-2</v>
      </c>
      <c r="S18" s="4">
        <f>+'PESO NETO'!S18/'PESO NETO'!$C18</f>
        <v>1.8646367652194601E-2</v>
      </c>
      <c r="T18" s="4">
        <f>+'PESO NETO'!T18/'PESO NETO'!$C18</f>
        <v>1.235047485507863E-3</v>
      </c>
      <c r="U18" s="4">
        <f>+'PESO NETO'!U18/'PESO NETO'!$C18</f>
        <v>2.282895467673585E-2</v>
      </c>
      <c r="V18" s="4">
        <f>+'PESO NETO'!V18/'PESO NETO'!$C18</f>
        <v>2.2946959655565653E-2</v>
      </c>
      <c r="W18" s="4">
        <f>+'PESO NETO'!W18/'PESO NETO'!$C18</f>
        <v>5.8905084239848212E-3</v>
      </c>
      <c r="X18" s="4">
        <f>+'PESO NETO'!X18/'PESO NETO'!$C18</f>
        <v>1.7783314467911929E-2</v>
      </c>
      <c r="Y18" s="4">
        <f>+'PESO NETO'!Y18/'PESO NETO'!$C18</f>
        <v>2.8191473268479712E-2</v>
      </c>
      <c r="Z18" s="4">
        <f>+'PESO NETO'!Z18/'PESO NETO'!$C18</f>
        <v>0.10567956098414302</v>
      </c>
      <c r="AA18" s="4">
        <f>+'PESO NETO'!AA18/'PESO NETO'!$C18</f>
        <v>9.2287676971164814E-3</v>
      </c>
      <c r="AB18" s="4">
        <f>+'PESO NETO'!AB18/'PESO NETO'!$C18</f>
        <v>6.1819798084818897E-2</v>
      </c>
      <c r="AC18" s="4">
        <f>+'PESO NETO'!AC18/'PESO NETO'!$C18</f>
        <v>8.461981163457992E-2</v>
      </c>
      <c r="AD18" s="4">
        <f>+'PESO NETO'!AD18/'PESO NETO'!$C18</f>
        <v>3.396694543661704E-2</v>
      </c>
      <c r="AE18" s="4">
        <f>+'PESO NETO'!AE18/'PESO NETO'!$C18</f>
        <v>2.6361934255967934E-2</v>
      </c>
      <c r="AF18" s="4">
        <f>+'PESO NETO'!AF18/'PESO NETO'!$C18</f>
        <v>1.2082029451085484E-2</v>
      </c>
      <c r="AG18" s="4">
        <f>+'PESO NETO'!AG18/'PESO NETO'!$C18</f>
        <v>7.9371011244796195E-3</v>
      </c>
      <c r="AH18" s="4">
        <f>+'PESO NETO'!AH18/'PESO NETO'!$C18</f>
        <v>2.7977651234334107E-2</v>
      </c>
    </row>
    <row r="19" spans="1:34" s="1" customFormat="1" x14ac:dyDescent="0.25">
      <c r="A19" s="6" t="s">
        <v>56</v>
      </c>
      <c r="B19" t="s">
        <v>63</v>
      </c>
      <c r="C19" s="7">
        <f t="shared" si="0"/>
        <v>0.84265418744267717</v>
      </c>
      <c r="D19" s="4">
        <f>+'PESO NETO'!D19/'PESO NETO'!$C19</f>
        <v>2.3512155757308022E-2</v>
      </c>
      <c r="E19" s="4">
        <f>+'PESO NETO'!E19/'PESO NETO'!$C19</f>
        <v>1.42090294705196E-2</v>
      </c>
      <c r="F19" s="4">
        <f>+'PESO NETO'!F19/'PESO NETO'!$C19</f>
        <v>4.6493368719520672E-2</v>
      </c>
      <c r="G19" s="4">
        <f>+'PESO NETO'!G19/'PESO NETO'!$C19</f>
        <v>1.2694852885839296E-2</v>
      </c>
      <c r="H19" s="4">
        <f>+'PESO NETO'!H19/'PESO NETO'!$C19</f>
        <v>2.2696862889081845E-2</v>
      </c>
      <c r="I19" s="4">
        <f>+'PESO NETO'!I19/'PESO NETO'!$C19</f>
        <v>9.508592026356049E-3</v>
      </c>
      <c r="J19" s="4">
        <f>+'PESO NETO'!J19/'PESO NETO'!$C19</f>
        <v>1.1858571404235773E-2</v>
      </c>
      <c r="K19" s="4">
        <f>+'PESO NETO'!K19/'PESO NETO'!$C19</f>
        <v>1.9312105623467305E-2</v>
      </c>
      <c r="L19" s="4">
        <f>+'PESO NETO'!L19/'PESO NETO'!$C19</f>
        <v>4.2089712918756319E-3</v>
      </c>
      <c r="M19" s="4">
        <f>+'PESO NETO'!M19/'PESO NETO'!$C19</f>
        <v>4.5572837624791619E-3</v>
      </c>
      <c r="N19" s="4">
        <f>+'PESO NETO'!N19/'PESO NETO'!$C19</f>
        <v>8.3962996502981342E-3</v>
      </c>
      <c r="O19" s="4">
        <f>+'PESO NETO'!O19/'PESO NETO'!$C19</f>
        <v>2.0119803727438136E-2</v>
      </c>
      <c r="P19" s="4">
        <f>+'PESO NETO'!P19/'PESO NETO'!$C19</f>
        <v>0.11458960313550386</v>
      </c>
      <c r="Q19" s="4">
        <f>+'PESO NETO'!Q19/'PESO NETO'!$C19</f>
        <v>2.7943357992459623E-2</v>
      </c>
      <c r="R19" s="4">
        <f>+'PESO NETO'!R19/'PESO NETO'!$C19</f>
        <v>2.3690448559181457E-2</v>
      </c>
      <c r="S19" s="4">
        <f>+'PESO NETO'!S19/'PESO NETO'!$C19</f>
        <v>2.6624129185147106E-2</v>
      </c>
      <c r="T19" s="4">
        <f>+'PESO NETO'!T19/'PESO NETO'!$C19</f>
        <v>7.4802943008195231E-3</v>
      </c>
      <c r="U19" s="4">
        <f>+'PESO NETO'!U19/'PESO NETO'!$C19</f>
        <v>2.9930345690146062E-2</v>
      </c>
      <c r="V19" s="4">
        <f>+'PESO NETO'!V19/'PESO NETO'!$C19</f>
        <v>2.3238313809114852E-2</v>
      </c>
      <c r="W19" s="4">
        <f>+'PESO NETO'!W19/'PESO NETO'!$C19</f>
        <v>1.9723375517621905E-2</v>
      </c>
      <c r="X19" s="4">
        <f>+'PESO NETO'!X19/'PESO NETO'!$C19</f>
        <v>1.5439294514388162E-2</v>
      </c>
      <c r="Y19" s="4">
        <f>+'PESO NETO'!Y19/'PESO NETO'!$C19</f>
        <v>3.3810432717551679E-2</v>
      </c>
      <c r="Z19" s="4">
        <f>+'PESO NETO'!Z19/'PESO NETO'!$C19</f>
        <v>0.1057335288218321</v>
      </c>
      <c r="AA19" s="4">
        <f>+'PESO NETO'!AA19/'PESO NETO'!$C19</f>
        <v>8.9272196641473987E-3</v>
      </c>
      <c r="AB19" s="4">
        <f>+'PESO NETO'!AB19/'PESO NETO'!$C19</f>
        <v>5.3390403404187867E-2</v>
      </c>
      <c r="AC19" s="4">
        <f>+'PESO NETO'!AC19/'PESO NETO'!$C19</f>
        <v>6.9642884145569572E-2</v>
      </c>
      <c r="AD19" s="4">
        <f>+'PESO NETO'!AD19/'PESO NETO'!$C19</f>
        <v>3.7511393406019757E-2</v>
      </c>
      <c r="AE19" s="4">
        <f>+'PESO NETO'!AE19/'PESO NETO'!$C19</f>
        <v>2.478697816735825E-2</v>
      </c>
      <c r="AF19" s="4">
        <f>+'PESO NETO'!AF19/'PESO NETO'!$C19</f>
        <v>8.1110571678686648E-3</v>
      </c>
      <c r="AG19" s="4">
        <f>+'PESO NETO'!AG19/'PESO NETO'!$C19</f>
        <v>5.9818705380675899E-3</v>
      </c>
      <c r="AH19" s="4">
        <f>+'PESO NETO'!AH19/'PESO NETO'!$C19</f>
        <v>8.531359497272191E-3</v>
      </c>
    </row>
    <row r="20" spans="1:34" s="1" customFormat="1" x14ac:dyDescent="0.25">
      <c r="A20" s="6" t="s">
        <v>57</v>
      </c>
      <c r="B20" t="s">
        <v>63</v>
      </c>
      <c r="C20" s="7">
        <f t="shared" si="0"/>
        <v>0.83914783803495241</v>
      </c>
      <c r="D20" s="4">
        <f>+'PESO NETO'!D20/'PESO NETO'!$C20</f>
        <v>2.4617938938464937E-2</v>
      </c>
      <c r="E20" s="4">
        <f>+'PESO NETO'!E20/'PESO NETO'!$C20</f>
        <v>1.5087961910576373E-2</v>
      </c>
      <c r="F20" s="4">
        <f>+'PESO NETO'!F20/'PESO NETO'!$C20</f>
        <v>5.3276853945672491E-2</v>
      </c>
      <c r="G20" s="4">
        <f>+'PESO NETO'!G20/'PESO NETO'!$C20</f>
        <v>1.3204730781395047E-2</v>
      </c>
      <c r="H20" s="4">
        <f>+'PESO NETO'!H20/'PESO NETO'!$C20</f>
        <v>2.4025186196108203E-2</v>
      </c>
      <c r="I20" s="4">
        <f>+'PESO NETO'!I20/'PESO NETO'!$C20</f>
        <v>1.2009012278911994E-2</v>
      </c>
      <c r="J20" s="4">
        <f>+'PESO NETO'!J20/'PESO NETO'!$C20</f>
        <v>6.8228849275660218E-3</v>
      </c>
      <c r="K20" s="4">
        <f>+'PESO NETO'!K20/'PESO NETO'!$C20</f>
        <v>2.2545993418021951E-2</v>
      </c>
      <c r="L20" s="4">
        <f>+'PESO NETO'!L20/'PESO NETO'!$C20</f>
        <v>6.7109270929564552E-3</v>
      </c>
      <c r="M20" s="4">
        <f>+'PESO NETO'!M20/'PESO NETO'!$C20</f>
        <v>4.1735644192975301E-3</v>
      </c>
      <c r="N20" s="4">
        <f>+'PESO NETO'!N20/'PESO NETO'!$C20</f>
        <v>4.6565669642332037E-3</v>
      </c>
      <c r="O20" s="4">
        <f>+'PESO NETO'!O20/'PESO NETO'!$C20</f>
        <v>1.9470158216612288E-2</v>
      </c>
      <c r="P20" s="4">
        <f>+'PESO NETO'!P20/'PESO NETO'!$C20</f>
        <v>8.6796538425077771E-2</v>
      </c>
      <c r="Q20" s="4">
        <f>+'PESO NETO'!Q20/'PESO NETO'!$C20</f>
        <v>2.9774062697272403E-2</v>
      </c>
      <c r="R20" s="4">
        <f>+'PESO NETO'!R20/'PESO NETO'!$C20</f>
        <v>3.3869702997527694E-2</v>
      </c>
      <c r="S20" s="4">
        <f>+'PESO NETO'!S20/'PESO NETO'!$C20</f>
        <v>2.2588073608037794E-2</v>
      </c>
      <c r="T20" s="4">
        <f>+'PESO NETO'!T20/'PESO NETO'!$C20</f>
        <v>4.4313055239049064E-3</v>
      </c>
      <c r="U20" s="4">
        <f>+'PESO NETO'!U20/'PESO NETO'!$C20</f>
        <v>3.4722313360554528E-2</v>
      </c>
      <c r="V20" s="4">
        <f>+'PESO NETO'!V20/'PESO NETO'!$C20</f>
        <v>1.9457590259058914E-2</v>
      </c>
      <c r="W20" s="4">
        <f>+'PESO NETO'!W20/'PESO NETO'!$C20</f>
        <v>1.4133355440776976E-2</v>
      </c>
      <c r="X20" s="4">
        <f>+'PESO NETO'!X20/'PESO NETO'!$C20</f>
        <v>1.3915256417145739E-2</v>
      </c>
      <c r="Y20" s="4">
        <f>+'PESO NETO'!Y20/'PESO NETO'!$C20</f>
        <v>3.7484934550188399E-2</v>
      </c>
      <c r="Z20" s="4">
        <f>+'PESO NETO'!Z20/'PESO NETO'!$C20</f>
        <v>0.11153619105548807</v>
      </c>
      <c r="AA20" s="4">
        <f>+'PESO NETO'!AA20/'PESO NETO'!$C20</f>
        <v>1.1692421943894379E-2</v>
      </c>
      <c r="AB20" s="4">
        <f>+'PESO NETO'!AB20/'PESO NETO'!$C20</f>
        <v>5.688045079887296E-2</v>
      </c>
      <c r="AC20" s="4">
        <f>+'PESO NETO'!AC20/'PESO NETO'!$C20</f>
        <v>8.952539916820948E-2</v>
      </c>
      <c r="AD20" s="4">
        <f>+'PESO NETO'!AD20/'PESO NETO'!$C20</f>
        <v>3.449564782911755E-2</v>
      </c>
      <c r="AE20" s="4">
        <f>+'PESO NETO'!AE20/'PESO NETO'!$C20</f>
        <v>1.9924141994682398E-2</v>
      </c>
      <c r="AF20" s="4">
        <f>+'PESO NETO'!AF20/'PESO NETO'!$C20</f>
        <v>9.7515834404928101E-3</v>
      </c>
      <c r="AG20" s="4">
        <f>+'PESO NETO'!AG20/'PESO NETO'!$C20</f>
        <v>1.5669244453233179E-3</v>
      </c>
      <c r="AH20" s="4">
        <f>+'PESO NETO'!AH20/'PESO NETO'!$C20</f>
        <v>1.6498950999233874E-7</v>
      </c>
    </row>
    <row r="21" spans="1:34" s="1" customFormat="1" x14ac:dyDescent="0.25">
      <c r="A21" s="6" t="s">
        <v>58</v>
      </c>
      <c r="B21" t="s">
        <v>63</v>
      </c>
      <c r="C21" s="7">
        <f t="shared" si="0"/>
        <v>0.83553357853246513</v>
      </c>
      <c r="D21" s="4">
        <f>+'PESO NETO'!D21/'PESO NETO'!$C21</f>
        <v>2.1769969259934796E-2</v>
      </c>
      <c r="E21" s="4">
        <f>+'PESO NETO'!E21/'PESO NETO'!$C21</f>
        <v>2.9929880106654202E-2</v>
      </c>
      <c r="F21" s="4">
        <f>+'PESO NETO'!F21/'PESO NETO'!$C21</f>
        <v>3.9768133561029047E-2</v>
      </c>
      <c r="G21" s="4">
        <f>+'PESO NETO'!G21/'PESO NETO'!$C21</f>
        <v>5.252419059578072E-3</v>
      </c>
      <c r="H21" s="4">
        <f>+'PESO NETO'!H21/'PESO NETO'!$C21</f>
        <v>2.4017866504167991E-2</v>
      </c>
      <c r="I21" s="4">
        <f>+'PESO NETO'!I21/'PESO NETO'!$C21</f>
        <v>8.0094696789437154E-3</v>
      </c>
      <c r="J21" s="4">
        <f>+'PESO NETO'!J21/'PESO NETO'!$C21</f>
        <v>1.3172334488785792E-2</v>
      </c>
      <c r="K21" s="4">
        <f>+'PESO NETO'!K21/'PESO NETO'!$C21</f>
        <v>2.5712581761920639E-2</v>
      </c>
      <c r="L21" s="4">
        <f>+'PESO NETO'!L21/'PESO NETO'!$C21</f>
        <v>5.0029232141243227E-3</v>
      </c>
      <c r="M21" s="4">
        <f>+'PESO NETO'!M21/'PESO NETO'!$C21</f>
        <v>2.8812428097772184E-3</v>
      </c>
      <c r="N21" s="4">
        <f>+'PESO NETO'!N21/'PESO NETO'!$C21</f>
        <v>1.102497426957144E-2</v>
      </c>
      <c r="O21" s="4">
        <f>+'PESO NETO'!O21/'PESO NETO'!$C21</f>
        <v>2.2171494384065463E-2</v>
      </c>
      <c r="P21" s="4">
        <f>+'PESO NETO'!P21/'PESO NETO'!$C21</f>
        <v>0.11997516090261456</v>
      </c>
      <c r="Q21" s="4">
        <f>+'PESO NETO'!Q21/'PESO NETO'!$C21</f>
        <v>2.5516206017837006E-2</v>
      </c>
      <c r="R21" s="4">
        <f>+'PESO NETO'!R21/'PESO NETO'!$C21</f>
        <v>3.1848554084042663E-2</v>
      </c>
      <c r="S21" s="4">
        <f>+'PESO NETO'!S21/'PESO NETO'!$C21</f>
        <v>2.5566505160959152E-2</v>
      </c>
      <c r="T21" s="4">
        <f>+'PESO NETO'!T21/'PESO NETO'!$C21</f>
        <v>3.5235069772078932E-3</v>
      </c>
      <c r="U21" s="4">
        <f>+'PESO NETO'!U21/'PESO NETO'!$C21</f>
        <v>3.5039343066525591E-2</v>
      </c>
      <c r="V21" s="4">
        <f>+'PESO NETO'!V21/'PESO NETO'!$C21</f>
        <v>2.1921018857104381E-2</v>
      </c>
      <c r="W21" s="4">
        <f>+'PESO NETO'!W21/'PESO NETO'!$C21</f>
        <v>1.2294357928971487E-2</v>
      </c>
      <c r="X21" s="4">
        <f>+'PESO NETO'!X21/'PESO NETO'!$C21</f>
        <v>1.0962627427264646E-2</v>
      </c>
      <c r="Y21" s="4">
        <f>+'PESO NETO'!Y21/'PESO NETO'!$C21</f>
        <v>3.3062764305246801E-2</v>
      </c>
      <c r="Z21" s="4">
        <f>+'PESO NETO'!Z21/'PESO NETO'!$C21</f>
        <v>0.11169012335019909</v>
      </c>
      <c r="AA21" s="4">
        <f>+'PESO NETO'!AA21/'PESO NETO'!$C21</f>
        <v>6.986539476951094E-3</v>
      </c>
      <c r="AB21" s="4">
        <f>+'PESO NETO'!AB21/'PESO NETO'!$C21</f>
        <v>5.1740443174977259E-2</v>
      </c>
      <c r="AC21" s="4">
        <f>+'PESO NETO'!AC21/'PESO NETO'!$C21</f>
        <v>8.4777414043076108E-2</v>
      </c>
      <c r="AD21" s="4">
        <f>+'PESO NETO'!AD21/'PESO NETO'!$C21</f>
        <v>3.5182740516319817E-2</v>
      </c>
      <c r="AE21" s="4">
        <f>+'PESO NETO'!AE21/'PESO NETO'!$C21</f>
        <v>7.4468625945952214E-3</v>
      </c>
      <c r="AF21" s="4">
        <f>+'PESO NETO'!AF21/'PESO NETO'!$C21</f>
        <v>9.1213397611556116E-3</v>
      </c>
      <c r="AG21" s="4">
        <f>+'PESO NETO'!AG21/'PESO NETO'!$C21</f>
        <v>1.6441369151347975E-4</v>
      </c>
      <c r="AH21" s="4">
        <f>+'PESO NETO'!AH21/'PESO NETO'!$C21</f>
        <v>3.6809735033270675E-7</v>
      </c>
    </row>
    <row r="22" spans="1:34" s="1" customFormat="1" x14ac:dyDescent="0.25">
      <c r="A22" s="6" t="s">
        <v>59</v>
      </c>
      <c r="B22" t="s">
        <v>63</v>
      </c>
      <c r="C22" s="7">
        <f t="shared" si="0"/>
        <v>0.80257399912126814</v>
      </c>
      <c r="D22" s="4">
        <f>+'PESO NETO'!D22/'PESO NETO'!$C22</f>
        <v>2.3824870453748429E-2</v>
      </c>
      <c r="E22" s="4">
        <f>+'PESO NETO'!E22/'PESO NETO'!$C22</f>
        <v>4.0176507566730309E-2</v>
      </c>
      <c r="F22" s="4">
        <f>+'PESO NETO'!F22/'PESO NETO'!$C22</f>
        <v>4.7178742224720793E-2</v>
      </c>
      <c r="G22" s="4">
        <f>+'PESO NETO'!G22/'PESO NETO'!$C22</f>
        <v>7.445985569228453E-3</v>
      </c>
      <c r="H22" s="4">
        <f>+'PESO NETO'!H22/'PESO NETO'!$C22</f>
        <v>2.1920797711301166E-2</v>
      </c>
      <c r="I22" s="4">
        <f>+'PESO NETO'!I22/'PESO NETO'!$C22</f>
        <v>9.6496922337386253E-3</v>
      </c>
      <c r="J22" s="4">
        <f>+'PESO NETO'!J22/'PESO NETO'!$C22</f>
        <v>1.3548842535121428E-2</v>
      </c>
      <c r="K22" s="4">
        <f>+'PESO NETO'!K22/'PESO NETO'!$C22</f>
        <v>2.1306217043385325E-2</v>
      </c>
      <c r="L22" s="4">
        <f>+'PESO NETO'!L22/'PESO NETO'!$C22</f>
        <v>4.2894628749861694E-3</v>
      </c>
      <c r="M22" s="4">
        <f>+'PESO NETO'!M22/'PESO NETO'!$C22</f>
        <v>4.8585976078126987E-3</v>
      </c>
      <c r="N22" s="4">
        <f>+'PESO NETO'!N22/'PESO NETO'!$C22</f>
        <v>1.1803605863809576E-2</v>
      </c>
      <c r="O22" s="4">
        <f>+'PESO NETO'!O22/'PESO NETO'!$C22</f>
        <v>1.628087253109578E-2</v>
      </c>
      <c r="P22" s="4">
        <f>+'PESO NETO'!P22/'PESO NETO'!$C22</f>
        <v>0.1052104660664827</v>
      </c>
      <c r="Q22" s="4">
        <f>+'PESO NETO'!Q22/'PESO NETO'!$C22</f>
        <v>2.6612665197970512E-2</v>
      </c>
      <c r="R22" s="4">
        <f>+'PESO NETO'!R22/'PESO NETO'!$C22</f>
        <v>2.6910711397241906E-2</v>
      </c>
      <c r="S22" s="4">
        <f>+'PESO NETO'!S22/'PESO NETO'!$C22</f>
        <v>2.0622603101905761E-2</v>
      </c>
      <c r="T22" s="4">
        <f>+'PESO NETO'!T22/'PESO NETO'!$C22</f>
        <v>1.653050492813835E-4</v>
      </c>
      <c r="U22" s="4">
        <f>+'PESO NETO'!U22/'PESO NETO'!$C22</f>
        <v>2.447981109231705E-2</v>
      </c>
      <c r="V22" s="4">
        <f>+'PESO NETO'!V22/'PESO NETO'!$C22</f>
        <v>1.6806433710435296E-2</v>
      </c>
      <c r="W22" s="4">
        <f>+'PESO NETO'!W22/'PESO NETO'!$C22</f>
        <v>1.4046673798128009E-2</v>
      </c>
      <c r="X22" s="4">
        <f>+'PESO NETO'!X22/'PESO NETO'!$C22</f>
        <v>1.1774849844208802E-2</v>
      </c>
      <c r="Y22" s="4">
        <f>+'PESO NETO'!Y22/'PESO NETO'!$C22</f>
        <v>3.5148559187892475E-2</v>
      </c>
      <c r="Z22" s="4">
        <f>+'PESO NETO'!Z22/'PESO NETO'!$C22</f>
        <v>9.5317751459160965E-2</v>
      </c>
      <c r="AA22" s="4">
        <f>+'PESO NETO'!AA22/'PESO NETO'!$C22</f>
        <v>6.8182776794622419E-3</v>
      </c>
      <c r="AB22" s="4">
        <f>+'PESO NETO'!AB22/'PESO NETO'!$C22</f>
        <v>6.6096718259552031E-2</v>
      </c>
      <c r="AC22" s="4">
        <f>+'PESO NETO'!AC22/'PESO NETO'!$C22</f>
        <v>8.1799097866770851E-2</v>
      </c>
      <c r="AD22" s="4">
        <f>+'PESO NETO'!AD22/'PESO NETO'!$C22</f>
        <v>2.6099545285404268E-2</v>
      </c>
      <c r="AE22" s="4">
        <f>+'PESO NETO'!AE22/'PESO NETO'!$C22</f>
        <v>6.6941933808666605E-3</v>
      </c>
      <c r="AF22" s="4">
        <f>+'PESO NETO'!AF22/'PESO NETO'!$C22</f>
        <v>1.5601373835613235E-2</v>
      </c>
      <c r="AG22" s="4">
        <f>+'PESO NETO'!AG22/'PESO NETO'!$C22</f>
        <v>8.476869289546263E-5</v>
      </c>
      <c r="AH22" s="4">
        <f>+'PESO NETO'!AH22/'PESO NETO'!$C22</f>
        <v>0</v>
      </c>
    </row>
    <row r="23" spans="1:34" s="1" customFormat="1" x14ac:dyDescent="0.25">
      <c r="A23" s="6" t="s">
        <v>60</v>
      </c>
      <c r="B23" t="s">
        <v>63</v>
      </c>
      <c r="C23" s="7">
        <f t="shared" si="0"/>
        <v>0.82786255772308515</v>
      </c>
      <c r="D23" s="4">
        <f>+'PESO NETO'!D23/'PESO NETO'!$C23</f>
        <v>1.2829300141782869E-2</v>
      </c>
      <c r="E23" s="4">
        <f>+'PESO NETO'!E23/'PESO NETO'!$C23</f>
        <v>4.6105258928494874E-2</v>
      </c>
      <c r="F23" s="4">
        <f>+'PESO NETO'!F23/'PESO NETO'!$C23</f>
        <v>4.6347850009038551E-2</v>
      </c>
      <c r="G23" s="4">
        <f>+'PESO NETO'!G23/'PESO NETO'!$C23</f>
        <v>5.3886580061623893E-3</v>
      </c>
      <c r="H23" s="4">
        <f>+'PESO NETO'!H23/'PESO NETO'!$C23</f>
        <v>2.3625444375031009E-2</v>
      </c>
      <c r="I23" s="4">
        <f>+'PESO NETO'!I23/'PESO NETO'!$C23</f>
        <v>6.5389499888270537E-3</v>
      </c>
      <c r="J23" s="4">
        <f>+'PESO NETO'!J23/'PESO NETO'!$C23</f>
        <v>1.5659016062667227E-2</v>
      </c>
      <c r="K23" s="4">
        <f>+'PESO NETO'!K23/'PESO NETO'!$C23</f>
        <v>1.734769231804691E-2</v>
      </c>
      <c r="L23" s="4">
        <f>+'PESO NETO'!L23/'PESO NETO'!$C23</f>
        <v>3.043532763286786E-3</v>
      </c>
      <c r="M23" s="4">
        <f>+'PESO NETO'!M23/'PESO NETO'!$C23</f>
        <v>1.1772311665741307E-3</v>
      </c>
      <c r="N23" s="4">
        <f>+'PESO NETO'!N23/'PESO NETO'!$C23</f>
        <v>7.5301150725492587E-3</v>
      </c>
      <c r="O23" s="4">
        <f>+'PESO NETO'!O23/'PESO NETO'!$C23</f>
        <v>8.9970148395357771E-3</v>
      </c>
      <c r="P23" s="4">
        <f>+'PESO NETO'!P23/'PESO NETO'!$C23</f>
        <v>0.1261619504028263</v>
      </c>
      <c r="Q23" s="4">
        <f>+'PESO NETO'!Q23/'PESO NETO'!$C23</f>
        <v>3.6874448776035212E-2</v>
      </c>
      <c r="R23" s="4">
        <f>+'PESO NETO'!R23/'PESO NETO'!$C23</f>
        <v>2.5345187748116043E-2</v>
      </c>
      <c r="S23" s="4">
        <f>+'PESO NETO'!S23/'PESO NETO'!$C23</f>
        <v>5.5298867142725729E-3</v>
      </c>
      <c r="T23" s="4">
        <f>+'PESO NETO'!T23/'PESO NETO'!$C23</f>
        <v>7.1342996296976562E-3</v>
      </c>
      <c r="U23" s="4">
        <f>+'PESO NETO'!U23/'PESO NETO'!$C23</f>
        <v>1.8939022641128869E-2</v>
      </c>
      <c r="V23" s="4">
        <f>+'PESO NETO'!V23/'PESO NETO'!$C23</f>
        <v>3.6864194233332384E-2</v>
      </c>
      <c r="W23" s="4">
        <f>+'PESO NETO'!W23/'PESO NETO'!$C23</f>
        <v>2.1537157935497386E-2</v>
      </c>
      <c r="X23" s="4">
        <f>+'PESO NETO'!X23/'PESO NETO'!$C23</f>
        <v>1.475542685348619E-2</v>
      </c>
      <c r="Y23" s="4">
        <f>+'PESO NETO'!Y23/'PESO NETO'!$C23</f>
        <v>4.4379567901008089E-2</v>
      </c>
      <c r="Z23" s="4">
        <f>+'PESO NETO'!Z23/'PESO NETO'!$C23</f>
        <v>9.6681815301826832E-2</v>
      </c>
      <c r="AA23" s="4">
        <f>+'PESO NETO'!AA23/'PESO NETO'!$C23</f>
        <v>1.0995313014759048E-2</v>
      </c>
      <c r="AB23" s="4">
        <f>+'PESO NETO'!AB23/'PESO NETO'!$C23</f>
        <v>6.4977787566334988E-2</v>
      </c>
      <c r="AC23" s="4">
        <f>+'PESO NETO'!AC23/'PESO NETO'!$C23</f>
        <v>8.786182425892447E-2</v>
      </c>
      <c r="AD23" s="4">
        <f>+'PESO NETO'!AD23/'PESO NETO'!$C23</f>
        <v>1.8777795725589946E-2</v>
      </c>
      <c r="AE23" s="4">
        <f>+'PESO NETO'!AE23/'PESO NETO'!$C23</f>
        <v>5.6085035938424916E-3</v>
      </c>
      <c r="AF23" s="4">
        <f>+'PESO NETO'!AF23/'PESO NETO'!$C23</f>
        <v>9.2552792947560598E-3</v>
      </c>
      <c r="AG23" s="4">
        <f>+'PESO NETO'!AG23/'PESO NETO'!$C23</f>
        <v>2.1560078285520951E-4</v>
      </c>
      <c r="AH23" s="4">
        <f>+'PESO NETO'!AH23/'PESO NETO'!$C23</f>
        <v>1.3774316767987136E-3</v>
      </c>
    </row>
    <row r="24" spans="1:34" s="1" customFormat="1" x14ac:dyDescent="0.25">
      <c r="A24" s="6" t="s">
        <v>61</v>
      </c>
      <c r="B24" t="s">
        <v>63</v>
      </c>
      <c r="C24" s="7">
        <f t="shared" si="0"/>
        <v>0.80792511066824069</v>
      </c>
      <c r="D24" s="4">
        <f>+'PESO NETO'!D24/'PESO NETO'!$C24</f>
        <v>9.6198935014925775E-3</v>
      </c>
      <c r="E24" s="4">
        <f>+'PESO NETO'!E24/'PESO NETO'!$C24</f>
        <v>5.1025710367862784E-2</v>
      </c>
      <c r="F24" s="4">
        <f>+'PESO NETO'!F24/'PESO NETO'!$C24</f>
        <v>5.3206078276808247E-2</v>
      </c>
      <c r="G24" s="4">
        <f>+'PESO NETO'!G24/'PESO NETO'!$C24</f>
        <v>3.7100176038837524E-3</v>
      </c>
      <c r="H24" s="4">
        <f>+'PESO NETO'!H24/'PESO NETO'!$C24</f>
        <v>2.2307960552105762E-2</v>
      </c>
      <c r="I24" s="4">
        <f>+'PESO NETO'!I24/'PESO NETO'!$C24</f>
        <v>3.8926837044148464E-3</v>
      </c>
      <c r="J24" s="4">
        <f>+'PESO NETO'!J24/'PESO NETO'!$C24</f>
        <v>2.3660573353089766E-2</v>
      </c>
      <c r="K24" s="4">
        <f>+'PESO NETO'!K24/'PESO NETO'!$C24</f>
        <v>2.4036960881077329E-2</v>
      </c>
      <c r="L24" s="4">
        <f>+'PESO NETO'!L24/'PESO NETO'!$C24</f>
        <v>3.5193604744714396E-3</v>
      </c>
      <c r="M24" s="4">
        <f>+'PESO NETO'!M24/'PESO NETO'!$C24</f>
        <v>8.8575015629390927E-4</v>
      </c>
      <c r="N24" s="4">
        <f>+'PESO NETO'!N24/'PESO NETO'!$C24</f>
        <v>5.9337654174267231E-3</v>
      </c>
      <c r="O24" s="4">
        <f>+'PESO NETO'!O24/'PESO NETO'!$C24</f>
        <v>1.4681995216770417E-2</v>
      </c>
      <c r="P24" s="4">
        <f>+'PESO NETO'!P24/'PESO NETO'!$C24</f>
        <v>6.2061953030482821E-2</v>
      </c>
      <c r="Q24" s="4">
        <f>+'PESO NETO'!Q24/'PESO NETO'!$C24</f>
        <v>2.2060787902843364E-2</v>
      </c>
      <c r="R24" s="4">
        <f>+'PESO NETO'!R24/'PESO NETO'!$C24</f>
        <v>3.7482865075086177E-2</v>
      </c>
      <c r="S24" s="4">
        <f>+'PESO NETO'!S24/'PESO NETO'!$C24</f>
        <v>8.1407293241776198E-3</v>
      </c>
      <c r="T24" s="4">
        <f>+'PESO NETO'!T24/'PESO NETO'!$C24</f>
        <v>4.9957361802288021E-3</v>
      </c>
      <c r="U24" s="4">
        <f>+'PESO NETO'!U24/'PESO NETO'!$C24</f>
        <v>2.3907110422595683E-2</v>
      </c>
      <c r="V24" s="4">
        <f>+'PESO NETO'!V24/'PESO NETO'!$C24</f>
        <v>3.4806793228776126E-2</v>
      </c>
      <c r="W24" s="4">
        <f>+'PESO NETO'!W24/'PESO NETO'!$C24</f>
        <v>1.5477318514694253E-2</v>
      </c>
      <c r="X24" s="4">
        <f>+'PESO NETO'!X24/'PESO NETO'!$C24</f>
        <v>2.0183202713827245E-2</v>
      </c>
      <c r="Y24" s="4">
        <f>+'PESO NETO'!Y24/'PESO NETO'!$C24</f>
        <v>4.4526476803248394E-2</v>
      </c>
      <c r="Z24" s="4">
        <f>+'PESO NETO'!Z24/'PESO NETO'!$C24</f>
        <v>9.1002438151701587E-2</v>
      </c>
      <c r="AA24" s="4">
        <f>+'PESO NETO'!AA24/'PESO NETO'!$C24</f>
        <v>5.6193228710049222E-3</v>
      </c>
      <c r="AB24" s="4">
        <f>+'PESO NETO'!AB24/'PESO NETO'!$C24</f>
        <v>8.8373512693406875E-2</v>
      </c>
      <c r="AC24" s="4">
        <f>+'PESO NETO'!AC24/'PESO NETO'!$C24</f>
        <v>8.8383843881856147E-2</v>
      </c>
      <c r="AD24" s="4">
        <f>+'PESO NETO'!AD24/'PESO NETO'!$C24</f>
        <v>8.7034223364813694E-3</v>
      </c>
      <c r="AE24" s="4">
        <f>+'PESO NETO'!AE24/'PESO NETO'!$C24</f>
        <v>6.1017153806436535E-3</v>
      </c>
      <c r="AF24" s="4">
        <f>+'PESO NETO'!AF24/'PESO NETO'!$C24</f>
        <v>4.8923496030680693E-3</v>
      </c>
      <c r="AG24" s="4">
        <f>+'PESO NETO'!AG24/'PESO NETO'!$C24</f>
        <v>3.7935104986692677E-4</v>
      </c>
      <c r="AH24" s="4">
        <f>+'PESO NETO'!AH24/'PESO NETO'!$C24</f>
        <v>2.4345431998552967E-2</v>
      </c>
    </row>
    <row r="25" spans="1:34" s="1" customFormat="1" x14ac:dyDescent="0.25">
      <c r="A25" s="6">
        <v>2001</v>
      </c>
      <c r="B25" t="s">
        <v>63</v>
      </c>
      <c r="C25" s="7">
        <f t="shared" si="0"/>
        <v>0.79330564229920586</v>
      </c>
      <c r="D25" s="4">
        <f>+'PESO NETO'!D25/'PESO NETO'!$C25</f>
        <v>1.1467134826752637E-2</v>
      </c>
      <c r="E25" s="4">
        <f>+'PESO NETO'!E25/'PESO NETO'!$C25</f>
        <v>4.8872140075344843E-2</v>
      </c>
      <c r="F25" s="4">
        <f>+'PESO NETO'!F25/'PESO NETO'!$C25</f>
        <v>6.0984569610996076E-2</v>
      </c>
      <c r="G25" s="4">
        <f>+'PESO NETO'!G25/'PESO NETO'!$C25</f>
        <v>4.7898094910708853E-3</v>
      </c>
      <c r="H25" s="4">
        <f>+'PESO NETO'!H25/'PESO NETO'!$C25</f>
        <v>2.6696093220826399E-2</v>
      </c>
      <c r="I25" s="4">
        <f>+'PESO NETO'!I25/'PESO NETO'!$C25</f>
        <v>2.5404272201731311E-3</v>
      </c>
      <c r="J25" s="4">
        <f>+'PESO NETO'!J25/'PESO NETO'!$C25</f>
        <v>1.0804093691912578E-2</v>
      </c>
      <c r="K25" s="4">
        <f>+'PESO NETO'!K25/'PESO NETO'!$C25</f>
        <v>2.7223513725942929E-2</v>
      </c>
      <c r="L25" s="4">
        <f>+'PESO NETO'!L25/'PESO NETO'!$C25</f>
        <v>3.2550037279731052E-3</v>
      </c>
      <c r="M25" s="4">
        <f>+'PESO NETO'!M25/'PESO NETO'!$C25</f>
        <v>2.4316616843848755E-3</v>
      </c>
      <c r="N25" s="4">
        <f>+'PESO NETO'!N25/'PESO NETO'!$C25</f>
        <v>5.7072178961021913E-3</v>
      </c>
      <c r="O25" s="4">
        <f>+'PESO NETO'!O25/'PESO NETO'!$C25</f>
        <v>2.4267376210527578E-2</v>
      </c>
      <c r="P25" s="4">
        <f>+'PESO NETO'!P25/'PESO NETO'!$C25</f>
        <v>8.4857589830746996E-2</v>
      </c>
      <c r="Q25" s="4">
        <f>+'PESO NETO'!Q25/'PESO NETO'!$C25</f>
        <v>1.2959663178365806E-2</v>
      </c>
      <c r="R25" s="4">
        <f>+'PESO NETO'!R25/'PESO NETO'!$C25</f>
        <v>4.1069908086469147E-2</v>
      </c>
      <c r="S25" s="4">
        <f>+'PESO NETO'!S25/'PESO NETO'!$C25</f>
        <v>4.0027074503681042E-3</v>
      </c>
      <c r="T25" s="4">
        <f>+'PESO NETO'!T25/'PESO NETO'!$C25</f>
        <v>9.3047178099690056E-3</v>
      </c>
      <c r="U25" s="4">
        <f>+'PESO NETO'!U25/'PESO NETO'!$C25</f>
        <v>3.9837881734032521E-2</v>
      </c>
      <c r="V25" s="4">
        <f>+'PESO NETO'!V25/'PESO NETO'!$C25</f>
        <v>3.1696657382797568E-2</v>
      </c>
      <c r="W25" s="4">
        <f>+'PESO NETO'!W25/'PESO NETO'!$C25</f>
        <v>1.1157926896734883E-2</v>
      </c>
      <c r="X25" s="4">
        <f>+'PESO NETO'!X25/'PESO NETO'!$C25</f>
        <v>1.7622731175269888E-2</v>
      </c>
      <c r="Y25" s="4">
        <f>+'PESO NETO'!Y25/'PESO NETO'!$C25</f>
        <v>5.3439164997864191E-2</v>
      </c>
      <c r="Z25" s="4">
        <f>+'PESO NETO'!Z25/'PESO NETO'!$C25</f>
        <v>7.9125280520893335E-2</v>
      </c>
      <c r="AA25" s="4">
        <f>+'PESO NETO'!AA25/'PESO NETO'!$C25</f>
        <v>3.1596064477151173E-3</v>
      </c>
      <c r="AB25" s="4">
        <f>+'PESO NETO'!AB25/'PESO NETO'!$C25</f>
        <v>7.4942609763493179E-2</v>
      </c>
      <c r="AC25" s="4">
        <f>+'PESO NETO'!AC25/'PESO NETO'!$C25</f>
        <v>5.9868989969332154E-2</v>
      </c>
      <c r="AD25" s="4">
        <f>+'PESO NETO'!AD25/'PESO NETO'!$C25</f>
        <v>4.2604501559026378E-3</v>
      </c>
      <c r="AE25" s="4">
        <f>+'PESO NETO'!AE25/'PESO NETO'!$C25</f>
        <v>6.529257929593287E-3</v>
      </c>
      <c r="AF25" s="4">
        <f>+'PESO NETO'!AF25/'PESO NETO'!$C25</f>
        <v>1.4906770053328365E-3</v>
      </c>
      <c r="AG25" s="4">
        <f>+'PESO NETO'!AG25/'PESO NETO'!$C25</f>
        <v>8.6009936497268062E-5</v>
      </c>
      <c r="AH25" s="4">
        <f>+'PESO NETO'!AH25/'PESO NETO'!$C25</f>
        <v>2.8854770645820906E-2</v>
      </c>
    </row>
    <row r="26" spans="1:34" x14ac:dyDescent="0.25">
      <c r="C26" s="7">
        <f t="shared" si="0"/>
        <v>395</v>
      </c>
      <c r="D26">
        <f>COUNTIF(D2:D25,"&gt;0.02")</f>
        <v>20</v>
      </c>
      <c r="E26">
        <f t="shared" ref="E26:AH26" si="1">COUNTIF(E2:E25,"&gt;0.02")</f>
        <v>19</v>
      </c>
      <c r="F26">
        <f t="shared" si="1"/>
        <v>24</v>
      </c>
      <c r="G26">
        <f t="shared" si="1"/>
        <v>5</v>
      </c>
      <c r="H26">
        <f t="shared" si="1"/>
        <v>17</v>
      </c>
      <c r="I26">
        <f t="shared" si="1"/>
        <v>2</v>
      </c>
      <c r="J26">
        <f t="shared" si="1"/>
        <v>3</v>
      </c>
      <c r="K26">
        <f t="shared" si="1"/>
        <v>16</v>
      </c>
      <c r="L26">
        <f t="shared" si="1"/>
        <v>1</v>
      </c>
      <c r="M26">
        <f t="shared" si="1"/>
        <v>2</v>
      </c>
      <c r="N26">
        <f t="shared" si="1"/>
        <v>9</v>
      </c>
      <c r="O26">
        <f t="shared" si="1"/>
        <v>10</v>
      </c>
      <c r="P26">
        <f t="shared" si="1"/>
        <v>24</v>
      </c>
      <c r="Q26">
        <f t="shared" si="1"/>
        <v>13</v>
      </c>
      <c r="R26">
        <f t="shared" si="1"/>
        <v>22</v>
      </c>
      <c r="S26">
        <f t="shared" si="1"/>
        <v>20</v>
      </c>
      <c r="T26">
        <f t="shared" si="1"/>
        <v>1</v>
      </c>
      <c r="U26">
        <f t="shared" si="1"/>
        <v>23</v>
      </c>
      <c r="V26">
        <f t="shared" si="1"/>
        <v>10</v>
      </c>
      <c r="W26">
        <f t="shared" si="1"/>
        <v>17</v>
      </c>
      <c r="X26">
        <f t="shared" si="1"/>
        <v>1</v>
      </c>
      <c r="Y26">
        <f t="shared" si="1"/>
        <v>11</v>
      </c>
      <c r="Z26">
        <f t="shared" si="1"/>
        <v>24</v>
      </c>
      <c r="AA26">
        <f t="shared" si="1"/>
        <v>1</v>
      </c>
      <c r="AB26">
        <f t="shared" si="1"/>
        <v>24</v>
      </c>
      <c r="AC26">
        <f t="shared" si="1"/>
        <v>24</v>
      </c>
      <c r="AD26">
        <f t="shared" si="1"/>
        <v>20</v>
      </c>
      <c r="AE26">
        <f t="shared" si="1"/>
        <v>11</v>
      </c>
      <c r="AF26">
        <f t="shared" si="1"/>
        <v>6</v>
      </c>
      <c r="AG26">
        <f t="shared" si="1"/>
        <v>3</v>
      </c>
      <c r="AH26">
        <f t="shared" si="1"/>
        <v>12</v>
      </c>
    </row>
    <row r="31" spans="1:34" x14ac:dyDescent="0.25">
      <c r="A31"/>
    </row>
    <row r="32" spans="1:34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6" spans="1:1" x14ac:dyDescent="0.25">
      <c r="A46"/>
    </row>
    <row r="47" spans="1:1" x14ac:dyDescent="0.25">
      <c r="A47"/>
    </row>
    <row r="48" spans="1:1" x14ac:dyDescent="0.25">
      <c r="A48"/>
    </row>
  </sheetData>
  <phoneticPr fontId="3" type="noConversion"/>
  <conditionalFormatting sqref="D2">
    <cfRule type="cellIs" dxfId="1" priority="2" operator="greaterThan">
      <formula>0.02</formula>
    </cfRule>
  </conditionalFormatting>
  <conditionalFormatting sqref="D2:AH25">
    <cfRule type="cellIs" dxfId="0" priority="1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SOCIOS COM</vt:lpstr>
      <vt:lpstr>top fob</vt:lpstr>
      <vt:lpstr>VALOR FOB</vt:lpstr>
      <vt:lpstr>Part_fob</vt:lpstr>
      <vt:lpstr>PESO NETO</vt:lpstr>
      <vt:lpstr>Part_peso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Leiva</cp:lastModifiedBy>
  <dcterms:created xsi:type="dcterms:W3CDTF">2025-08-29T23:36:28Z</dcterms:created>
  <dcterms:modified xsi:type="dcterms:W3CDTF">2025-09-09T13:45:18Z</dcterms:modified>
</cp:coreProperties>
</file>