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uni\2019-2020\thesis\cogitantium\dtpu_configurations\only_bfp16\30mhz\"/>
    </mc:Choice>
  </mc:AlternateContent>
  <xr:revisionPtr revIDLastSave="0" documentId="13_ncr:1_{A8523D3A-9688-489B-8974-86A05869C32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utilization" sheetId="1" r:id="rId1"/>
    <sheet name="tmiinng" sheetId="2" r:id="rId2"/>
    <sheet name="pow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3" l="1"/>
  <c r="Y3" i="3"/>
  <c r="Z3" i="3"/>
  <c r="X4" i="3"/>
  <c r="Y4" i="3"/>
  <c r="Z4" i="3"/>
  <c r="X5" i="3"/>
  <c r="Y5" i="3"/>
  <c r="Z5" i="3"/>
  <c r="X6" i="3"/>
  <c r="Y6" i="3"/>
  <c r="Z6" i="3"/>
  <c r="X7" i="3"/>
  <c r="Y7" i="3"/>
  <c r="Z7" i="3"/>
  <c r="Z2" i="3"/>
  <c r="Y2" i="3"/>
  <c r="X2" i="3"/>
  <c r="P3" i="3"/>
  <c r="Q3" i="3"/>
  <c r="R3" i="3"/>
  <c r="S3" i="3"/>
  <c r="T3" i="3"/>
  <c r="U3" i="3"/>
  <c r="P4" i="3"/>
  <c r="Q4" i="3"/>
  <c r="R4" i="3"/>
  <c r="S4" i="3"/>
  <c r="T4" i="3"/>
  <c r="U4" i="3"/>
  <c r="P5" i="3"/>
  <c r="Q5" i="3"/>
  <c r="R5" i="3"/>
  <c r="S5" i="3"/>
  <c r="T5" i="3"/>
  <c r="U5" i="3"/>
  <c r="P6" i="3"/>
  <c r="Q6" i="3"/>
  <c r="R6" i="3"/>
  <c r="S6" i="3"/>
  <c r="T6" i="3"/>
  <c r="U6" i="3"/>
  <c r="P7" i="3"/>
  <c r="Q7" i="3"/>
  <c r="R7" i="3"/>
  <c r="S7" i="3"/>
  <c r="T7" i="3"/>
  <c r="U7" i="3"/>
  <c r="S2" i="3"/>
  <c r="T2" i="3"/>
  <c r="U2" i="3"/>
  <c r="R2" i="3"/>
  <c r="Q2" i="3"/>
  <c r="P2" i="3"/>
  <c r="O4" i="3"/>
  <c r="O3" i="3"/>
  <c r="O5" i="3"/>
  <c r="O6" i="3"/>
  <c r="O7" i="3"/>
  <c r="O2" i="3"/>
  <c r="L3" i="3" l="1"/>
  <c r="L4" i="3"/>
  <c r="L5" i="3"/>
  <c r="L6" i="3"/>
  <c r="L7" i="3"/>
  <c r="L2" i="3"/>
</calcChain>
</file>

<file path=xl/sharedStrings.xml><?xml version="1.0" encoding="utf-8"?>
<sst xmlns="http://schemas.openxmlformats.org/spreadsheetml/2006/main" count="60" uniqueCount="23">
  <si>
    <t>Clocks</t>
  </si>
  <si>
    <t>Signals</t>
  </si>
  <si>
    <t>Logic</t>
  </si>
  <si>
    <t>BRAM</t>
  </si>
  <si>
    <t>DSP</t>
  </si>
  <si>
    <t>I/O</t>
  </si>
  <si>
    <t>XADC</t>
  </si>
  <si>
    <t>PS7</t>
  </si>
  <si>
    <t>PL Static</t>
  </si>
  <si>
    <t>Total Power</t>
  </si>
  <si>
    <t>3x3</t>
  </si>
  <si>
    <t>WNS</t>
  </si>
  <si>
    <t>WHS</t>
  </si>
  <si>
    <t>LUT</t>
  </si>
  <si>
    <t>LUTRAM</t>
  </si>
  <si>
    <t>FF</t>
  </si>
  <si>
    <t>BUFG</t>
  </si>
  <si>
    <t>4x4</t>
  </si>
  <si>
    <t>5x5</t>
  </si>
  <si>
    <t>6x6</t>
  </si>
  <si>
    <t>7x7</t>
  </si>
  <si>
    <t>8x8</t>
  </si>
  <si>
    <t>PL dynamic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</si>
</sst>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70" formatCode="0.000%"/>
  </numFmts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0" fontId="0" fillId="0" borderId="0" xfId="1" applyNumberFormat="1" applyFo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0" fontId="4" fillId="0" borderId="1" xfId="0" applyNumberFormat="1" applyFont="1" applyBorder="1" applyAlignment="1">
      <alignment horizontal="right" wrapText="1"/>
    </xf>
    <xf numFmtId="164" fontId="0" fillId="2" borderId="0" xfId="0" applyNumberFormat="1" applyFill="1" applyAlignment="1">
      <alignment vertical="top"/>
    </xf>
    <xf numFmtId="170" fontId="4" fillId="0" borderId="1" xfId="0" applyNumberFormat="1" applyFont="1" applyBorder="1" applyAlignment="1">
      <alignment horizontal="right" wrapText="1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utilization!$A$2</c:f>
              <c:strCache>
                <c:ptCount val="1"/>
                <c:pt idx="0">
                  <c:v>3x3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utilization!$B$2:$H$2</c:f>
              <c:numCache>
                <c:formatCode>0.00%</c:formatCode>
                <c:ptCount val="7"/>
                <c:pt idx="0">
                  <c:v>0.2424</c:v>
                </c:pt>
                <c:pt idx="1">
                  <c:v>5.3400000000000003E-2</c:v>
                </c:pt>
                <c:pt idx="2">
                  <c:v>0.121</c:v>
                </c:pt>
                <c:pt idx="3">
                  <c:v>0.45710000000000001</c:v>
                </c:pt>
                <c:pt idx="4">
                  <c:v>8.1799999999999998E-2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5D-457B-97C9-B88DA239E763}"/>
            </c:ext>
          </c:extLst>
        </c:ser>
        <c:ser>
          <c:idx val="1"/>
          <c:order val="1"/>
          <c:tx>
            <c:strRef>
              <c:f>utilization!$A$3</c:f>
              <c:strCache>
                <c:ptCount val="1"/>
                <c:pt idx="0">
                  <c:v>4x4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utilization!$B$3:$H$3</c:f>
              <c:numCache>
                <c:formatCode>0.00%</c:formatCode>
                <c:ptCount val="7"/>
                <c:pt idx="0">
                  <c:v>0.32390000000000002</c:v>
                </c:pt>
                <c:pt idx="1">
                  <c:v>5.3400000000000003E-2</c:v>
                </c:pt>
                <c:pt idx="2">
                  <c:v>0.1348</c:v>
                </c:pt>
                <c:pt idx="3">
                  <c:v>0.5786</c:v>
                </c:pt>
                <c:pt idx="4">
                  <c:v>0.14549999999999999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5D-457B-97C9-B88DA239E763}"/>
            </c:ext>
          </c:extLst>
        </c:ser>
        <c:ser>
          <c:idx val="2"/>
          <c:order val="2"/>
          <c:tx>
            <c:strRef>
              <c:f>utilization!$A$4</c:f>
              <c:strCache>
                <c:ptCount val="1"/>
                <c:pt idx="0">
                  <c:v>5x5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utilization!$B$4:$H$4</c:f>
              <c:numCache>
                <c:formatCode>0.00%</c:formatCode>
                <c:ptCount val="7"/>
                <c:pt idx="0">
                  <c:v>0.42930000000000001</c:v>
                </c:pt>
                <c:pt idx="1">
                  <c:v>5.5300000000000002E-2</c:v>
                </c:pt>
                <c:pt idx="2">
                  <c:v>0.1479</c:v>
                </c:pt>
                <c:pt idx="3">
                  <c:v>0.5786</c:v>
                </c:pt>
                <c:pt idx="4">
                  <c:v>0.2273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5D-457B-97C9-B88DA239E763}"/>
            </c:ext>
          </c:extLst>
        </c:ser>
        <c:ser>
          <c:idx val="3"/>
          <c:order val="3"/>
          <c:tx>
            <c:strRef>
              <c:f>utilization!$A$5</c:f>
              <c:strCache>
                <c:ptCount val="1"/>
                <c:pt idx="0">
                  <c:v>6x6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utilization!$B$5:$H$5</c:f>
              <c:numCache>
                <c:formatCode>0.00%</c:formatCode>
                <c:ptCount val="7"/>
                <c:pt idx="0">
                  <c:v>0.57479999999999998</c:v>
                </c:pt>
                <c:pt idx="1">
                  <c:v>5.7099999999999998E-2</c:v>
                </c:pt>
                <c:pt idx="2">
                  <c:v>0.16600000000000001</c:v>
                </c:pt>
                <c:pt idx="3">
                  <c:v>0.5786</c:v>
                </c:pt>
                <c:pt idx="4">
                  <c:v>0.32729999999999998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5D-457B-97C9-B88DA239E763}"/>
            </c:ext>
          </c:extLst>
        </c:ser>
        <c:ser>
          <c:idx val="4"/>
          <c:order val="4"/>
          <c:tx>
            <c:strRef>
              <c:f>utilization!$A$6</c:f>
              <c:strCache>
                <c:ptCount val="1"/>
                <c:pt idx="0">
                  <c:v>7x7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utilization!$B$6:$H$6</c:f>
              <c:numCache>
                <c:formatCode>0.00%</c:formatCode>
                <c:ptCount val="7"/>
                <c:pt idx="0">
                  <c:v>0.7359</c:v>
                </c:pt>
                <c:pt idx="1">
                  <c:v>5.8999999999999997E-2</c:v>
                </c:pt>
                <c:pt idx="2">
                  <c:v>0.18479999999999999</c:v>
                </c:pt>
                <c:pt idx="3">
                  <c:v>0.5786</c:v>
                </c:pt>
                <c:pt idx="4">
                  <c:v>0.44550000000000001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5D-457B-97C9-B88DA239E763}"/>
            </c:ext>
          </c:extLst>
        </c:ser>
        <c:ser>
          <c:idx val="5"/>
          <c:order val="5"/>
          <c:tx>
            <c:strRef>
              <c:f>utilization!$A$7</c:f>
              <c:strCache>
                <c:ptCount val="1"/>
                <c:pt idx="0">
                  <c:v>8x8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utilization!$B$1:$H$1</c:f>
              <c:strCache>
                <c:ptCount val="7"/>
                <c:pt idx="0">
                  <c:v>LUT</c:v>
                </c:pt>
                <c:pt idx="1">
                  <c:v>LUTRAM</c:v>
                </c:pt>
                <c:pt idx="2">
                  <c:v>FF</c:v>
                </c:pt>
                <c:pt idx="3">
                  <c:v>BRAM</c:v>
                </c:pt>
                <c:pt idx="4">
                  <c:v>DSP</c:v>
                </c:pt>
                <c:pt idx="5">
                  <c:v>I/O</c:v>
                </c:pt>
                <c:pt idx="6">
                  <c:v>BUFG</c:v>
                </c:pt>
              </c:strCache>
            </c:strRef>
          </c:cat>
          <c:val>
            <c:numRef>
              <c:f>utilization!$B$7:$H$7</c:f>
              <c:numCache>
                <c:formatCode>0.00%</c:formatCode>
                <c:ptCount val="7"/>
                <c:pt idx="0">
                  <c:v>0.92520000000000002</c:v>
                </c:pt>
                <c:pt idx="1">
                  <c:v>6.08E-2</c:v>
                </c:pt>
                <c:pt idx="2">
                  <c:v>0.20949999999999999</c:v>
                </c:pt>
                <c:pt idx="3">
                  <c:v>0.5786</c:v>
                </c:pt>
                <c:pt idx="4">
                  <c:v>0.58179999999999998</c:v>
                </c:pt>
                <c:pt idx="5">
                  <c:v>0.08</c:v>
                </c:pt>
                <c:pt idx="6">
                  <c:v>3.1300000000000001E-2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5D-457B-97C9-B88DA239E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775560"/>
        <c:axId val="480775888"/>
      </c:barChart>
      <c:catAx>
        <c:axId val="4807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775888"/>
        <c:crosses val="autoZero"/>
        <c:auto val="1"/>
        <c:lblAlgn val="ctr"/>
        <c:lblOffset val="100"/>
        <c:noMultiLvlLbl val="0"/>
      </c:catAx>
      <c:valAx>
        <c:axId val="4807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077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6</xdr:row>
      <xdr:rowOff>102870</xdr:rowOff>
    </xdr:from>
    <xdr:to>
      <xdr:col>17</xdr:col>
      <xdr:colOff>327660</xdr:colOff>
      <xdr:row>21</xdr:row>
      <xdr:rowOff>102870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210F78-A1D1-4A3F-9618-129D4600D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sqref="A1:H7"/>
    </sheetView>
  </sheetViews>
  <sheetFormatPr defaultRowHeight="14.4" x14ac:dyDescent="0.3"/>
  <sheetData>
    <row r="1" spans="1:8" x14ac:dyDescent="0.3">
      <c r="B1" t="s">
        <v>13</v>
      </c>
      <c r="C1" t="s">
        <v>14</v>
      </c>
      <c r="D1" t="s">
        <v>15</v>
      </c>
      <c r="E1" t="s">
        <v>3</v>
      </c>
      <c r="F1" t="s">
        <v>4</v>
      </c>
      <c r="G1" t="s">
        <v>5</v>
      </c>
      <c r="H1" t="s">
        <v>16</v>
      </c>
    </row>
    <row r="2" spans="1:8" x14ac:dyDescent="0.3">
      <c r="A2" t="s">
        <v>10</v>
      </c>
      <c r="B2" s="2">
        <v>0.2424</v>
      </c>
      <c r="C2" s="2">
        <v>5.3400000000000003E-2</v>
      </c>
      <c r="D2" s="2">
        <v>0.121</v>
      </c>
      <c r="E2" s="2">
        <v>0.45710000000000001</v>
      </c>
      <c r="F2" s="2">
        <v>8.1799999999999998E-2</v>
      </c>
      <c r="G2" s="2">
        <v>0.08</v>
      </c>
      <c r="H2" s="2">
        <v>3.1300000000000001E-2</v>
      </c>
    </row>
    <row r="3" spans="1:8" x14ac:dyDescent="0.3">
      <c r="A3" t="s">
        <v>17</v>
      </c>
      <c r="B3" s="2">
        <v>0.32390000000000002</v>
      </c>
      <c r="C3" s="2">
        <v>5.3400000000000003E-2</v>
      </c>
      <c r="D3" s="2">
        <v>0.1348</v>
      </c>
      <c r="E3" s="2">
        <v>0.5786</v>
      </c>
      <c r="F3" s="2">
        <v>0.14549999999999999</v>
      </c>
      <c r="G3" s="2">
        <v>0.08</v>
      </c>
      <c r="H3" s="2">
        <v>3.1300000000000001E-2</v>
      </c>
    </row>
    <row r="4" spans="1:8" x14ac:dyDescent="0.3">
      <c r="A4" t="s">
        <v>18</v>
      </c>
      <c r="B4" s="2">
        <v>0.42930000000000001</v>
      </c>
      <c r="C4" s="2">
        <v>5.5300000000000002E-2</v>
      </c>
      <c r="D4" s="2">
        <v>0.1479</v>
      </c>
      <c r="E4" s="2">
        <v>0.5786</v>
      </c>
      <c r="F4" s="2">
        <v>0.2273</v>
      </c>
      <c r="G4" s="2">
        <v>0.08</v>
      </c>
      <c r="H4" s="2">
        <v>3.1300000000000001E-2</v>
      </c>
    </row>
    <row r="5" spans="1:8" x14ac:dyDescent="0.3">
      <c r="A5" t="s">
        <v>19</v>
      </c>
      <c r="B5" s="2">
        <v>0.57479999999999998</v>
      </c>
      <c r="C5" s="2">
        <v>5.7099999999999998E-2</v>
      </c>
      <c r="D5" s="2">
        <v>0.16600000000000001</v>
      </c>
      <c r="E5" s="2">
        <v>0.5786</v>
      </c>
      <c r="F5" s="2">
        <v>0.32729999999999998</v>
      </c>
      <c r="G5" s="2">
        <v>0.08</v>
      </c>
      <c r="H5" s="2">
        <v>3.1300000000000001E-2</v>
      </c>
    </row>
    <row r="6" spans="1:8" x14ac:dyDescent="0.3">
      <c r="A6" t="s">
        <v>20</v>
      </c>
      <c r="B6" s="2">
        <v>0.7359</v>
      </c>
      <c r="C6" s="2">
        <v>5.8999999999999997E-2</v>
      </c>
      <c r="D6" s="2">
        <v>0.18479999999999999</v>
      </c>
      <c r="E6" s="2">
        <v>0.5786</v>
      </c>
      <c r="F6" s="2">
        <v>0.44550000000000001</v>
      </c>
      <c r="G6" s="2">
        <v>0.08</v>
      </c>
      <c r="H6" s="2">
        <v>3.1300000000000001E-2</v>
      </c>
    </row>
    <row r="7" spans="1:8" x14ac:dyDescent="0.3">
      <c r="A7" t="s">
        <v>21</v>
      </c>
      <c r="B7" s="2">
        <v>0.92520000000000002</v>
      </c>
      <c r="C7" s="2">
        <v>6.08E-2</v>
      </c>
      <c r="D7" s="2">
        <v>0.20949999999999999</v>
      </c>
      <c r="E7" s="2">
        <v>0.5786</v>
      </c>
      <c r="F7" s="2">
        <v>0.58179999999999998</v>
      </c>
      <c r="G7" s="2">
        <v>0.08</v>
      </c>
      <c r="H7" s="2">
        <v>3.1300000000000001E-2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18E74-C006-4EF5-B6DC-736E1E559BF7}">
  <dimension ref="A1:C7"/>
  <sheetViews>
    <sheetView workbookViewId="0">
      <selection activeCell="A8" sqref="A8:C8"/>
    </sheetView>
  </sheetViews>
  <sheetFormatPr defaultRowHeight="14.4" x14ac:dyDescent="0.3"/>
  <sheetData>
    <row r="1" spans="1:3" x14ac:dyDescent="0.3">
      <c r="B1" t="s">
        <v>11</v>
      </c>
      <c r="C1" t="s">
        <v>12</v>
      </c>
    </row>
    <row r="2" spans="1:3" x14ac:dyDescent="0.3">
      <c r="A2" t="s">
        <v>10</v>
      </c>
      <c r="B2">
        <v>3.16</v>
      </c>
      <c r="C2">
        <v>0.03</v>
      </c>
    </row>
    <row r="3" spans="1:3" x14ac:dyDescent="0.3">
      <c r="A3" t="s">
        <v>17</v>
      </c>
      <c r="B3">
        <v>3.77</v>
      </c>
      <c r="C3">
        <v>0.01</v>
      </c>
    </row>
    <row r="4" spans="1:3" x14ac:dyDescent="0.3">
      <c r="A4" t="s">
        <v>18</v>
      </c>
      <c r="B4">
        <v>3.06</v>
      </c>
      <c r="C4">
        <v>0.02</v>
      </c>
    </row>
    <row r="5" spans="1:3" x14ac:dyDescent="0.3">
      <c r="A5" t="s">
        <v>19</v>
      </c>
      <c r="B5">
        <v>1.25</v>
      </c>
      <c r="C5">
        <v>0.01</v>
      </c>
    </row>
    <row r="6" spans="1:3" x14ac:dyDescent="0.3">
      <c r="A6" t="s">
        <v>20</v>
      </c>
      <c r="B6">
        <v>1.96</v>
      </c>
      <c r="C6">
        <v>0.02</v>
      </c>
    </row>
    <row r="7" spans="1:3" x14ac:dyDescent="0.3">
      <c r="A7" t="s">
        <v>21</v>
      </c>
      <c r="B7">
        <v>1.87</v>
      </c>
      <c r="C7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C0F0-3D4F-4150-B1CD-22883B1F27E5}">
  <dimension ref="A1:Z8"/>
  <sheetViews>
    <sheetView tabSelected="1" topLeftCell="E1" workbookViewId="0">
      <selection sqref="A1:Z7"/>
    </sheetView>
  </sheetViews>
  <sheetFormatPr defaultRowHeight="14.4" x14ac:dyDescent="0.3"/>
  <cols>
    <col min="2" max="11" width="10.44140625" bestFit="1" customWidth="1"/>
  </cols>
  <sheetData>
    <row r="1" spans="1:26" ht="29.4" thickBot="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22</v>
      </c>
      <c r="N1" s="3"/>
      <c r="O1" s="4" t="s">
        <v>0</v>
      </c>
      <c r="P1" s="4" t="s">
        <v>1</v>
      </c>
      <c r="Q1" s="4" t="s">
        <v>2</v>
      </c>
      <c r="R1" s="4" t="s">
        <v>3</v>
      </c>
      <c r="S1" s="4" t="s">
        <v>4</v>
      </c>
      <c r="T1" s="4" t="s">
        <v>5</v>
      </c>
      <c r="U1" s="4" t="s">
        <v>6</v>
      </c>
      <c r="V1" s="3"/>
      <c r="W1" s="3"/>
      <c r="X1" s="4" t="s">
        <v>7</v>
      </c>
      <c r="Y1" s="4" t="s">
        <v>8</v>
      </c>
      <c r="Z1" s="4" t="s">
        <v>22</v>
      </c>
    </row>
    <row r="2" spans="1:26" ht="15" thickBot="1" x14ac:dyDescent="0.35">
      <c r="A2" t="s">
        <v>10</v>
      </c>
      <c r="B2" s="6">
        <v>1.1995861306786537E-2</v>
      </c>
      <c r="C2" s="6">
        <v>6.7612361162900925E-3</v>
      </c>
      <c r="D2" s="6">
        <v>5.9263030998408794E-3</v>
      </c>
      <c r="E2" s="6">
        <v>2.658778103068471E-3</v>
      </c>
      <c r="F2" s="6">
        <v>1.3134076652931981E-6</v>
      </c>
      <c r="G2" s="6">
        <v>1.1766477255150676E-3</v>
      </c>
      <c r="H2" s="6">
        <v>5.8787886518985033E-4</v>
      </c>
      <c r="I2" s="6">
        <v>1.2575732469558716</v>
      </c>
      <c r="J2" s="6">
        <v>0.12617504596710205</v>
      </c>
      <c r="K2" s="6">
        <v>1.4128602743148804</v>
      </c>
      <c r="L2">
        <f>K2-J2-I2</f>
        <v>2.9111981391906738E-2</v>
      </c>
      <c r="N2" s="4" t="s">
        <v>10</v>
      </c>
      <c r="O2" s="7">
        <f>B2/L2</f>
        <v>0.41205925303735735</v>
      </c>
      <c r="P2" s="7">
        <f>C2/L2</f>
        <v>0.23224925934343124</v>
      </c>
      <c r="Q2" s="7">
        <f>D2/L2</f>
        <v>0.20356921159232461</v>
      </c>
      <c r="R2" s="7">
        <f>E2/L2</f>
        <v>9.1329341939179146E-2</v>
      </c>
      <c r="S2" s="7">
        <f>F2/L2</f>
        <v>4.5115708464224675E-5</v>
      </c>
      <c r="T2" s="7">
        <f>G2/L2</f>
        <v>4.0417988376503323E-2</v>
      </c>
      <c r="U2" s="7">
        <f>H2/L2</f>
        <v>2.0193708469231273E-2</v>
      </c>
      <c r="V2" s="3"/>
      <c r="W2" s="4" t="s">
        <v>10</v>
      </c>
      <c r="X2" s="5">
        <f>I2/K2</f>
        <v>0.89009031524061355</v>
      </c>
      <c r="Y2" s="5">
        <f>J2/K2</f>
        <v>8.9304687987130538E-2</v>
      </c>
      <c r="Z2" s="5">
        <f>L2/K2</f>
        <v>2.060499677225593E-2</v>
      </c>
    </row>
    <row r="3" spans="1:26" ht="15" thickBot="1" x14ac:dyDescent="0.35">
      <c r="A3" t="s">
        <v>17</v>
      </c>
      <c r="B3" s="6">
        <v>1.25088756904006E-2</v>
      </c>
      <c r="C3" s="6">
        <v>1.1084398254752159E-2</v>
      </c>
      <c r="D3" s="6">
        <v>9.630110114812851E-3</v>
      </c>
      <c r="E3" s="6">
        <v>2.1127853542566299E-3</v>
      </c>
      <c r="F3" s="6">
        <v>4.4148009692435153E-7</v>
      </c>
      <c r="G3" s="6">
        <v>1.2930387165397406E-3</v>
      </c>
      <c r="H3" s="6">
        <v>5.8787886518985033E-4</v>
      </c>
      <c r="I3" s="6">
        <v>1.2575732469558716</v>
      </c>
      <c r="J3" s="6">
        <v>0.12732595205307007</v>
      </c>
      <c r="K3" s="6">
        <v>1.4221206903457642</v>
      </c>
      <c r="L3">
        <f t="shared" ref="L3:L7" si="0">K3-J3-I3</f>
        <v>3.722149133682251E-2</v>
      </c>
      <c r="N3" s="4" t="s">
        <v>17</v>
      </c>
      <c r="O3" s="7">
        <f t="shared" ref="O3:O7" si="1">B3/L3</f>
        <v>0.3360659458055032</v>
      </c>
      <c r="P3" s="7">
        <f t="shared" ref="P3:P7" si="2">C3/L3</f>
        <v>0.29779565129317043</v>
      </c>
      <c r="Q3" s="7">
        <f t="shared" ref="Q3:Q7" si="3">D3/L3</f>
        <v>0.25872445646168851</v>
      </c>
      <c r="R3" s="7">
        <f t="shared" ref="R3:R7" si="4">E3/L3</f>
        <v>5.6762512150245088E-2</v>
      </c>
      <c r="S3" s="7">
        <f t="shared" ref="S3:S7" si="5">F3/L3</f>
        <v>1.186089221759913E-5</v>
      </c>
      <c r="T3" s="7">
        <f t="shared" ref="T3:T7" si="6">G3/L3</f>
        <v>3.4739035704906378E-2</v>
      </c>
      <c r="U3" s="7">
        <f t="shared" ref="U3:U7" si="7">H3/L3</f>
        <v>1.579407068540193E-2</v>
      </c>
      <c r="V3" s="3"/>
      <c r="W3" s="4" t="s">
        <v>17</v>
      </c>
      <c r="X3" s="5">
        <f t="shared" ref="X3:X7" si="8">I3/K3</f>
        <v>0.88429431868410147</v>
      </c>
      <c r="Y3" s="5">
        <f t="shared" ref="Y3:Y7" si="9">J3/K3</f>
        <v>8.9532451723287249E-2</v>
      </c>
      <c r="Z3" s="5">
        <f t="shared" ref="Z3:Z7" si="10">L3/K3</f>
        <v>2.6173229592611261E-2</v>
      </c>
    </row>
    <row r="4" spans="1:26" ht="15" thickBot="1" x14ac:dyDescent="0.35">
      <c r="A4" t="s">
        <v>18</v>
      </c>
      <c r="B4" s="6">
        <v>1.3345200568437576E-2</v>
      </c>
      <c r="C4" s="6">
        <v>1.8386280164122581E-2</v>
      </c>
      <c r="D4" s="6">
        <v>1.5951927751302719E-2</v>
      </c>
      <c r="E4" s="6">
        <v>3.9094812236726284E-3</v>
      </c>
      <c r="F4" s="6">
        <v>1.3759096191279241E-6</v>
      </c>
      <c r="G4" s="6">
        <v>1.2411611387506127E-3</v>
      </c>
      <c r="H4" s="6">
        <v>5.8787886518985033E-4</v>
      </c>
      <c r="I4" s="6">
        <v>1.2575732469558716</v>
      </c>
      <c r="J4" s="6">
        <v>0.12745805084705353</v>
      </c>
      <c r="K4" s="6">
        <v>1.4384585618972778</v>
      </c>
      <c r="L4">
        <f t="shared" si="0"/>
        <v>5.3427264094352722E-2</v>
      </c>
      <c r="N4" s="4" t="s">
        <v>18</v>
      </c>
      <c r="O4" s="7">
        <f>B4/L4</f>
        <v>0.2497825931133196</v>
      </c>
      <c r="P4" s="7">
        <f t="shared" si="2"/>
        <v>0.34413665898467777</v>
      </c>
      <c r="Q4" s="7">
        <f t="shared" si="3"/>
        <v>0.29857279839618145</v>
      </c>
      <c r="R4" s="7">
        <f t="shared" si="4"/>
        <v>7.3173898943589402E-2</v>
      </c>
      <c r="S4" s="7">
        <f t="shared" si="5"/>
        <v>2.5752949218924315E-5</v>
      </c>
      <c r="T4" s="7">
        <f t="shared" si="6"/>
        <v>2.3230857124907578E-2</v>
      </c>
      <c r="U4" s="7">
        <f t="shared" si="7"/>
        <v>1.1003349603521796E-2</v>
      </c>
      <c r="V4" s="3"/>
      <c r="W4" s="4" t="s">
        <v>18</v>
      </c>
      <c r="X4" s="5">
        <f t="shared" si="8"/>
        <v>0.87425059036610364</v>
      </c>
      <c r="Y4" s="5">
        <f t="shared" si="9"/>
        <v>8.8607384476158083E-2</v>
      </c>
      <c r="Z4" s="5">
        <f t="shared" si="10"/>
        <v>3.7142025157738283E-2</v>
      </c>
    </row>
    <row r="5" spans="1:26" ht="15" thickBot="1" x14ac:dyDescent="0.35">
      <c r="A5" t="s">
        <v>19</v>
      </c>
      <c r="B5" s="6">
        <v>1.394767127931118E-2</v>
      </c>
      <c r="C5" s="6">
        <v>2.9661975800991058E-2</v>
      </c>
      <c r="D5" s="6">
        <v>2.5564314797520638E-2</v>
      </c>
      <c r="E5" s="6">
        <v>4.6354560181498528E-3</v>
      </c>
      <c r="F5" s="6">
        <v>3.1415672765433555E-6</v>
      </c>
      <c r="G5" s="6">
        <v>1.0182112455368042E-3</v>
      </c>
      <c r="H5" s="6">
        <v>5.8787886518985033E-4</v>
      </c>
      <c r="I5" s="6">
        <v>1.2575732469558716</v>
      </c>
      <c r="J5" s="6">
        <v>0.12763790786266327</v>
      </c>
      <c r="K5" s="6">
        <v>1.4606338739395142</v>
      </c>
      <c r="L5">
        <f t="shared" si="0"/>
        <v>7.5422719120979309E-2</v>
      </c>
      <c r="N5" s="4" t="s">
        <v>19</v>
      </c>
      <c r="O5" s="7">
        <f t="shared" si="1"/>
        <v>0.18492665660779056</v>
      </c>
      <c r="P5" s="7">
        <f t="shared" si="2"/>
        <v>0.39327640459915997</v>
      </c>
      <c r="Q5" s="7">
        <f t="shared" si="3"/>
        <v>0.33894713814964755</v>
      </c>
      <c r="R5" s="7">
        <f t="shared" si="4"/>
        <v>6.1459677828831702E-2</v>
      </c>
      <c r="S5" s="7">
        <f t="shared" si="5"/>
        <v>4.1652797899055177E-5</v>
      </c>
      <c r="T5" s="7">
        <f t="shared" si="6"/>
        <v>1.3500060159639383E-2</v>
      </c>
      <c r="U5" s="7">
        <f t="shared" si="7"/>
        <v>7.7944533429891699E-3</v>
      </c>
      <c r="V5" s="3"/>
      <c r="W5" s="4" t="s">
        <v>19</v>
      </c>
      <c r="X5" s="5">
        <f t="shared" si="8"/>
        <v>0.86097773671648292</v>
      </c>
      <c r="Y5" s="5">
        <f t="shared" si="9"/>
        <v>8.7385285347660532E-2</v>
      </c>
      <c r="Z5" s="5">
        <f t="shared" si="10"/>
        <v>5.1636977935856511E-2</v>
      </c>
    </row>
    <row r="6" spans="1:26" ht="15" thickBot="1" x14ac:dyDescent="0.35">
      <c r="A6" t="s">
        <v>20</v>
      </c>
      <c r="B6" s="6">
        <v>1.5307218767702579E-2</v>
      </c>
      <c r="C6" s="6">
        <v>4.1730165481567383E-2</v>
      </c>
      <c r="D6" s="6">
        <v>3.6249656230211258E-2</v>
      </c>
      <c r="E6" s="6">
        <v>3.5171390045434237E-3</v>
      </c>
      <c r="F6" s="6">
        <v>3.061969891859917E-6</v>
      </c>
      <c r="G6" s="6">
        <v>1.2871080543845892E-3</v>
      </c>
      <c r="H6" s="6">
        <v>5.8787886518985033E-4</v>
      </c>
      <c r="I6" s="6">
        <v>1.2575732469558716</v>
      </c>
      <c r="J6" s="6">
        <v>0.12782880663871765</v>
      </c>
      <c r="K6" s="6">
        <v>1.4840883016586304</v>
      </c>
      <c r="L6">
        <f t="shared" si="0"/>
        <v>9.8686248064041138E-2</v>
      </c>
      <c r="N6" s="4" t="s">
        <v>20</v>
      </c>
      <c r="O6" s="7">
        <f t="shared" si="1"/>
        <v>0.15510994761670505</v>
      </c>
      <c r="P6" s="7">
        <f t="shared" si="2"/>
        <v>0.42285694613181712</v>
      </c>
      <c r="Q6" s="7">
        <f t="shared" si="3"/>
        <v>0.3673222656786741</v>
      </c>
      <c r="R6" s="7">
        <f t="shared" si="4"/>
        <v>3.5639606060015809E-2</v>
      </c>
      <c r="S6" s="7">
        <f t="shared" si="5"/>
        <v>3.1027320948232746E-5</v>
      </c>
      <c r="T6" s="7">
        <f t="shared" si="6"/>
        <v>1.3042425663496067E-2</v>
      </c>
      <c r="U6" s="7">
        <f t="shared" si="7"/>
        <v>5.9570495050977525E-3</v>
      </c>
      <c r="V6" s="3"/>
      <c r="W6" s="4" t="s">
        <v>20</v>
      </c>
      <c r="X6" s="5">
        <f t="shared" si="8"/>
        <v>0.84737090478403232</v>
      </c>
      <c r="Y6" s="5">
        <f t="shared" si="9"/>
        <v>8.6132884745371979E-2</v>
      </c>
      <c r="Z6" s="5">
        <f t="shared" si="10"/>
        <v>6.649621047059566E-2</v>
      </c>
    </row>
    <row r="7" spans="1:26" ht="15" thickBot="1" x14ac:dyDescent="0.35">
      <c r="A7" t="s">
        <v>21</v>
      </c>
      <c r="B7" s="6">
        <v>1.6785616055130959E-2</v>
      </c>
      <c r="C7" s="6">
        <v>5.7328253984451294E-2</v>
      </c>
      <c r="D7" s="6">
        <v>4.9192391335964203E-2</v>
      </c>
      <c r="E7" s="6">
        <v>3.8062329404056072E-3</v>
      </c>
      <c r="F7" s="6">
        <v>3.4037939258269034E-6</v>
      </c>
      <c r="G7" s="6">
        <v>1.066677737981081E-3</v>
      </c>
      <c r="H7" s="6">
        <v>5.8787886518985033E-4</v>
      </c>
      <c r="I7" s="6">
        <v>1.2575732469558716</v>
      </c>
      <c r="J7" s="6">
        <v>0.12807679176330566</v>
      </c>
      <c r="K7" s="6">
        <v>1.5144245624542236</v>
      </c>
      <c r="L7">
        <f t="shared" si="0"/>
        <v>0.12877452373504639</v>
      </c>
      <c r="N7" s="4" t="s">
        <v>21</v>
      </c>
      <c r="O7" s="7">
        <f t="shared" si="1"/>
        <v>0.13034888864871569</v>
      </c>
      <c r="P7" s="7">
        <f t="shared" si="2"/>
        <v>0.44518319557060981</v>
      </c>
      <c r="Q7" s="7">
        <f t="shared" si="3"/>
        <v>0.38200406345262483</v>
      </c>
      <c r="R7" s="7">
        <f t="shared" si="4"/>
        <v>2.9557344341159687E-2</v>
      </c>
      <c r="S7" s="7">
        <f t="shared" si="5"/>
        <v>2.643219968594262E-5</v>
      </c>
      <c r="T7" s="7">
        <f t="shared" si="6"/>
        <v>8.2832978685735293E-3</v>
      </c>
      <c r="U7" s="7">
        <f t="shared" si="7"/>
        <v>4.5651798829356282E-3</v>
      </c>
      <c r="V7" s="3"/>
      <c r="W7" s="4" t="s">
        <v>21</v>
      </c>
      <c r="X7" s="5">
        <f t="shared" si="8"/>
        <v>0.83039675803850688</v>
      </c>
      <c r="Y7" s="5">
        <f t="shared" si="9"/>
        <v>8.4571258904932764E-2</v>
      </c>
      <c r="Z7" s="5">
        <f t="shared" si="10"/>
        <v>8.5031983056560359E-2</v>
      </c>
    </row>
    <row r="8" spans="1:2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utilization</vt:lpstr>
      <vt:lpstr>tmiinng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</dc:creator>
  <cp:lastModifiedBy>franc</cp:lastModifiedBy>
  <cp:lastPrinted>2020-07-17T10:47:34Z</cp:lastPrinted>
  <dcterms:created xsi:type="dcterms:W3CDTF">2015-06-05T18:19:34Z</dcterms:created>
  <dcterms:modified xsi:type="dcterms:W3CDTF">2020-07-18T16:30:01Z</dcterms:modified>
</cp:coreProperties>
</file>