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ze Data" sheetId="1" r:id="rId4"/>
    <sheet state="visible" name="Direction Graph" sheetId="2" r:id="rId5"/>
    <sheet state="visible" name="Distance Calculation" sheetId="3" r:id="rId6"/>
    <sheet state="visible" name="Game Speeds" sheetId="4" r:id="rId7"/>
  </sheets>
  <definedNames/>
  <calcPr/>
</workbook>
</file>

<file path=xl/sharedStrings.xml><?xml version="1.0" encoding="utf-8"?>
<sst xmlns="http://schemas.openxmlformats.org/spreadsheetml/2006/main" count="1052" uniqueCount="122">
  <si>
    <t>T</t>
  </si>
  <si>
    <t>C2</t>
  </si>
  <si>
    <t>C1</t>
  </si>
  <si>
    <t>S</t>
  </si>
  <si>
    <t>C4</t>
  </si>
  <si>
    <t>C3</t>
  </si>
  <si>
    <t>Each cell stores a single value that determins the available directions</t>
  </si>
  <si>
    <t>TX</t>
  </si>
  <si>
    <t>TY</t>
  </si>
  <si>
    <t>SX</t>
  </si>
  <si>
    <t>SY</t>
  </si>
  <si>
    <t>X2</t>
  </si>
  <si>
    <t>Y2</t>
  </si>
  <si>
    <t>D2</t>
  </si>
  <si>
    <t>S = (4, 2)</t>
  </si>
  <si>
    <t>C</t>
  </si>
  <si>
    <t>Left of S</t>
  </si>
  <si>
    <t>Screen Y</t>
  </si>
  <si>
    <t>80 Columns</t>
  </si>
  <si>
    <t>Shortest Distance To T is C1 so S should move to C1 (3, 2)</t>
  </si>
  <si>
    <t>Up of S</t>
  </si>
  <si>
    <t>Down of S</t>
  </si>
  <si>
    <t>Right of S</t>
  </si>
  <si>
    <t xml:space="preserve">Calculate the positive difference between the y-coordinates and call this number Y. </t>
  </si>
  <si>
    <t xml:space="preserve">The y-coordinates are the second numbers in each set of coordinates. </t>
  </si>
  <si>
    <t>For example, if the two points have coordinates (-3, 7) and (1, 2), then the difference between 7 and 2 is 5, and so Y = 5.</t>
  </si>
  <si>
    <t xml:space="preserve">Use the formula D2 = X2 + Y2 to find the squared distance between two points. </t>
  </si>
  <si>
    <t>For example, if X = 4 and Y = 5, then D2 = 42 + 52 = 41. Thus, the square of the distance between the coordinates is 41.</t>
  </si>
  <si>
    <t>Phil Bell</t>
  </si>
  <si>
    <t>MAP X</t>
  </si>
  <si>
    <t>Cells Per Second</t>
  </si>
  <si>
    <t>Speed</t>
  </si>
  <si>
    <t>that the player or ghosts can move</t>
  </si>
  <si>
    <t>Speed %</t>
  </si>
  <si>
    <t>PAC-MAN SPEED</t>
  </si>
  <si>
    <t>GHOST SPEED</t>
  </si>
  <si>
    <t>Time Per Frame</t>
  </si>
  <si>
    <t>LEVEL</t>
  </si>
  <si>
    <t>NORM</t>
  </si>
  <si>
    <t>NORM DOTS</t>
  </si>
  <si>
    <t>FRIGHT</t>
  </si>
  <si>
    <t>FRIGHT DOTS</t>
  </si>
  <si>
    <t>TUNNEL</t>
  </si>
  <si>
    <t>2 - 4</t>
  </si>
  <si>
    <t>Value</t>
  </si>
  <si>
    <t>Direction</t>
  </si>
  <si>
    <t>5 - 20</t>
  </si>
  <si>
    <t>21+</t>
  </si>
  <si>
    <t>N/A</t>
  </si>
  <si>
    <t>Up</t>
  </si>
  <si>
    <t>Phases</t>
  </si>
  <si>
    <t>Right</t>
  </si>
  <si>
    <t>Mode</t>
  </si>
  <si>
    <t>Level 1</t>
  </si>
  <si>
    <t>Levels 2-4</t>
  </si>
  <si>
    <t>Levels 5+</t>
  </si>
  <si>
    <t>Down</t>
  </si>
  <si>
    <t>Scatter</t>
  </si>
  <si>
    <t>Left</t>
  </si>
  <si>
    <t>Chase</t>
  </si>
  <si>
    <t>If a cell holds a value of 1 then only the upward direction is possible</t>
  </si>
  <si>
    <t>Multiple directions are stored by added the directions togother</t>
  </si>
  <si>
    <t>1/60</t>
  </si>
  <si>
    <t>indefinite</t>
  </si>
  <si>
    <t>Level</t>
  </si>
  <si>
    <t>A cell with value 10 means left and right directions are possible</t>
  </si>
  <si>
    <t>Bonus</t>
  </si>
  <si>
    <t>Points</t>
  </si>
  <si>
    <t>ASCII</t>
  </si>
  <si>
    <t>Cherries</t>
  </si>
  <si>
    <t>Strawberry</t>
  </si>
  <si>
    <t>Peach 1</t>
  </si>
  <si>
    <t>P</t>
  </si>
  <si>
    <t>Screen X</t>
  </si>
  <si>
    <t>Peach 2</t>
  </si>
  <si>
    <t>Apple 1</t>
  </si>
  <si>
    <t>A</t>
  </si>
  <si>
    <t>MAP Y</t>
  </si>
  <si>
    <t>Apple 2</t>
  </si>
  <si>
    <t>,10</t>
  </si>
  <si>
    <t>Grapes 1</t>
  </si>
  <si>
    <t>,11</t>
  </si>
  <si>
    <t>R</t>
  </si>
  <si>
    <t>Grapes 2</t>
  </si>
  <si>
    <t>Galaxian 1</t>
  </si>
  <si>
    <t>G</t>
  </si>
  <si>
    <t>Galaxian 2</t>
  </si>
  <si>
    <t>15 means all directions</t>
  </si>
  <si>
    <t>Bell 1</t>
  </si>
  <si>
    <t>B</t>
  </si>
  <si>
    <t>Bell 2</t>
  </si>
  <si>
    <t>13+</t>
  </si>
  <si>
    <t>Key 1</t>
  </si>
  <si>
    <t>K</t>
  </si>
  <si>
    <t>Fruit is 2 per level, First after 70 dots second after 170</t>
  </si>
  <si>
    <t>Fruit appers under the ghost house</t>
  </si>
  <si>
    <t>,2</t>
  </si>
  <si>
    <t>This array is generated using the maz map tile data and used</t>
  </si>
  <si>
    <t>within the program player and ghost move routines</t>
  </si>
  <si>
    <t>Empty</t>
  </si>
  <si>
    <t>We can use the logical AND operator to test a graph value with a direction to see if it is valid</t>
  </si>
  <si>
    <t>24 Rows</t>
  </si>
  <si>
    <t>,3</t>
  </si>
  <si>
    <t>Dot</t>
  </si>
  <si>
    <t>Super Dot</t>
  </si>
  <si>
    <t>Tunnel</t>
  </si>
  <si>
    <t>Left Tunnel Exit</t>
  </si>
  <si>
    <t>Right Tunnel Exit</t>
  </si>
  <si>
    <t>,0</t>
  </si>
  <si>
    <t>No up turn for ghosts</t>
  </si>
  <si>
    <t>,8</t>
  </si>
  <si>
    <t>Wall</t>
  </si>
  <si>
    <t>,12</t>
  </si>
  <si>
    <t>Outside Maze</t>
  </si>
  <si>
    <t>Ghost House</t>
  </si>
  <si>
    <t>,5</t>
  </si>
  <si>
    <t>,1</t>
  </si>
  <si>
    <t>,7</t>
  </si>
  <si>
    <t>Ghost House Positions</t>
  </si>
  <si>
    <t>X</t>
  </si>
  <si>
    <t>Y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</si>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</sst>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 yyyy"/>
    <numFmt numFmtId="165" formatCode="dd mmm yyyy"/>
  </numFmts>
  <fonts count="11">
    <font>
      <sz val="10.0"/>
      <color rgb="FF000000"/>
      <name val="Arial"/>
    </font>
    <font>
      <sz val="11.0"/>
      <color rgb="FF000000"/>
      <name val="Arial"/>
    </font>
    <font>
      <sz val="11.0"/>
      <color rgb="FFFFFFFF"/>
      <name val="Arial"/>
    </font>
    <font>
      <b/>
      <sz val="11.0"/>
      <color rgb="FF000000"/>
      <name val="Arial"/>
    </font>
    <font>
      <color theme="1"/>
      <name val="Calibri"/>
    </font>
    <font>
      <sz val="9.0"/>
      <color rgb="FF000000"/>
      <name val="Verdana"/>
    </font>
    <font/>
    <font>
      <b/>
      <sz val="9.0"/>
      <color rgb="FF000000"/>
      <name val="Verdana"/>
    </font>
    <font>
      <name val="Arial"/>
    </font>
    <font>
      <color rgb="FFFFFFFF"/>
      <name val="Arial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FCFCFC"/>
        <bgColor rgb="FFFCFCFC"/>
      </patternFill>
    </fill>
    <fill>
      <patternFill patternType="solid">
        <fgColor rgb="FFFFFF00"/>
        <bgColor rgb="FFFFFF00"/>
      </patternFill>
    </fill>
    <fill>
      <patternFill patternType="solid">
        <fgColor rgb="FFFFD320"/>
        <bgColor rgb="FFFFD320"/>
      </patternFill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3" fontId="2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shrinkToFit="0" vertical="bottom" wrapText="0"/>
    </xf>
    <xf borderId="2" fillId="5" fontId="2" numFmtId="0" xfId="0" applyAlignment="1" applyBorder="1" applyFill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1" fillId="6" fontId="1" numFmtId="0" xfId="0" applyAlignment="1" applyBorder="1" applyFill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2" fillId="7" fontId="2" numFmtId="0" xfId="0" applyAlignment="1" applyBorder="1" applyFill="1" applyFont="1">
      <alignment horizontal="center"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8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horizontal="center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3" fillId="9" fontId="5" numFmtId="0" xfId="0" applyAlignment="1" applyBorder="1" applyFill="1" applyFont="1">
      <alignment horizontal="center" shrinkToFit="0" vertical="bottom" wrapText="0"/>
    </xf>
    <xf borderId="4" fillId="0" fontId="6" numFmtId="0" xfId="0" applyBorder="1" applyFont="1"/>
    <xf borderId="5" fillId="0" fontId="6" numFmtId="0" xfId="0" applyBorder="1" applyFont="1"/>
    <xf borderId="3" fillId="10" fontId="5" numFmtId="0" xfId="0" applyAlignment="1" applyBorder="1" applyFill="1" applyFont="1">
      <alignment horizontal="center" shrinkToFit="0" vertical="bottom" wrapText="0"/>
    </xf>
    <xf borderId="0" fillId="0" fontId="1" numFmtId="9" xfId="0" applyAlignment="1" applyFont="1" applyNumberForma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2" fillId="11" fontId="1" numFmtId="0" xfId="0" applyAlignment="1" applyBorder="1" applyFill="1" applyFont="1">
      <alignment horizontal="center" shrinkToFit="0" vertical="bottom" wrapText="0"/>
    </xf>
    <xf borderId="1" fillId="12" fontId="5" numFmtId="0" xfId="0" applyAlignment="1" applyBorder="1" applyFill="1" applyFont="1">
      <alignment horizontal="center" shrinkToFit="0" vertical="bottom" wrapText="0"/>
    </xf>
    <xf borderId="2" fillId="13" fontId="1" numFmtId="0" xfId="0" applyAlignment="1" applyBorder="1" applyFill="1" applyFont="1">
      <alignment horizontal="center" shrinkToFit="0" vertical="bottom" wrapText="0"/>
    </xf>
    <xf borderId="1" fillId="14" fontId="5" numFmtId="0" xfId="0" applyAlignment="1" applyBorder="1" applyFill="1" applyFont="1">
      <alignment horizontal="center" shrinkToFit="0" vertical="top" wrapText="0"/>
    </xf>
    <xf borderId="1" fillId="9" fontId="5" numFmtId="9" xfId="0" applyAlignment="1" applyBorder="1" applyFont="1" applyNumberFormat="1">
      <alignment horizontal="center" shrinkToFit="0" vertical="top" wrapText="0"/>
    </xf>
    <xf borderId="1" fillId="10" fontId="5" numFmtId="9" xfId="0" applyAlignment="1" applyBorder="1" applyFont="1" applyNumberFormat="1">
      <alignment horizontal="center" shrinkToFit="0" vertical="top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1" fillId="9" fontId="5" numFmtId="0" xfId="0" applyAlignment="1" applyBorder="1" applyFont="1">
      <alignment horizontal="center" shrinkToFit="0" vertical="top" wrapText="0"/>
    </xf>
    <xf borderId="1" fillId="10" fontId="5" numFmtId="0" xfId="0" applyAlignment="1" applyBorder="1" applyFont="1">
      <alignment horizontal="center" shrinkToFit="0" vertical="top" wrapText="0"/>
    </xf>
    <xf borderId="1" fillId="14" fontId="5" numFmtId="0" xfId="0" applyAlignment="1" applyBorder="1" applyFont="1">
      <alignment horizontal="center" shrinkToFit="0" vertical="bottom" wrapText="0"/>
    </xf>
    <xf borderId="1" fillId="14" fontId="5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1" fillId="14" fontId="7" numFmtId="0" xfId="0" applyAlignment="1" applyBorder="1" applyFont="1">
      <alignment horizontal="center" shrinkToFit="0" vertical="bottom" wrapText="0"/>
    </xf>
    <xf borderId="2" fillId="0" fontId="3" numFmtId="165" xfId="0" applyAlignment="1" applyBorder="1" applyFont="1" applyNumberFormat="1">
      <alignment horizontal="left" readingOrder="0" shrinkToFit="0" vertical="bottom" wrapText="0"/>
    </xf>
    <xf borderId="2" fillId="0" fontId="8" numFmtId="0" xfId="0" applyAlignment="1" applyBorder="1" applyFont="1">
      <alignment vertical="bottom"/>
    </xf>
    <xf borderId="6" fillId="7" fontId="9" numFmtId="0" xfId="0" applyAlignment="1" applyBorder="1" applyFont="1">
      <alignment horizontal="center" vertical="bottom"/>
    </xf>
    <xf borderId="7" fillId="7" fontId="9" numFmtId="0" xfId="0" applyAlignment="1" applyBorder="1" applyFont="1">
      <alignment horizontal="center" vertical="bottom"/>
    </xf>
    <xf borderId="8" fillId="11" fontId="8" numFmtId="0" xfId="0" applyAlignment="1" applyBorder="1" applyFont="1">
      <alignment horizontal="center" vertical="bottom"/>
    </xf>
    <xf borderId="8" fillId="13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 vertical="bottom"/>
    </xf>
    <xf borderId="9" fillId="7" fontId="1" numFmtId="0" xfId="0" applyAlignment="1" applyBorder="1" applyFont="1">
      <alignment horizontal="center" shrinkToFit="0" vertical="bottom" wrapText="0"/>
    </xf>
    <xf borderId="8" fillId="9" fontId="8" numFmtId="0" xfId="0" applyAlignment="1" applyBorder="1" applyFont="1">
      <alignment horizontal="center" vertical="bottom"/>
    </xf>
    <xf borderId="2" fillId="9" fontId="1" numFmtId="0" xfId="0" applyAlignment="1" applyBorder="1" applyFont="1">
      <alignment horizontal="center" shrinkToFit="0" vertical="bottom" wrapText="0"/>
    </xf>
    <xf borderId="9" fillId="15" fontId="1" numFmtId="0" xfId="0" applyAlignment="1" applyBorder="1" applyFill="1" applyFont="1">
      <alignment horizontal="center" shrinkToFit="0" vertical="bottom" wrapText="0"/>
    </xf>
    <xf borderId="2" fillId="16" fontId="2" numFmtId="0" xfId="0" applyAlignment="1" applyBorder="1" applyFill="1" applyFont="1">
      <alignment horizontal="center" shrinkToFit="0" vertical="bottom" wrapText="0"/>
    </xf>
    <xf borderId="8" fillId="7" fontId="8" numFmtId="0" xfId="0" applyAlignment="1" applyBorder="1" applyFont="1">
      <alignment horizontal="center" vertical="bottom"/>
    </xf>
    <xf borderId="2" fillId="17" fontId="1" numFmtId="0" xfId="0" applyAlignment="1" applyBorder="1" applyFill="1" applyFont="1">
      <alignment horizontal="center" shrinkToFit="0" vertical="bottom" wrapText="0"/>
    </xf>
    <xf borderId="8" fillId="17" fontId="8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left" shrinkToFit="0" vertical="bottom" wrapText="0"/>
    </xf>
    <xf borderId="8" fillId="18" fontId="8" numFmtId="0" xfId="0" applyAlignment="1" applyBorder="1" applyFill="1" applyFont="1">
      <alignment horizontal="center" vertical="bottom"/>
    </xf>
    <xf borderId="9" fillId="18" fontId="1" numFmtId="0" xfId="0" applyAlignment="1" applyBorder="1" applyFont="1">
      <alignment horizontal="center" shrinkToFit="0" vertical="bottom" wrapText="0"/>
    </xf>
    <xf borderId="8" fillId="16" fontId="9" numFmtId="0" xfId="0" applyAlignment="1" applyBorder="1" applyFont="1">
      <alignment horizontal="center" vertical="bottom"/>
    </xf>
    <xf borderId="8" fillId="15" fontId="8" numFmtId="0" xfId="0" applyAlignment="1" applyBorder="1" applyFont="1">
      <alignment horizontal="center" vertical="bottom"/>
    </xf>
    <xf borderId="9" fillId="19" fontId="1" numFmtId="0" xfId="0" applyAlignment="1" applyBorder="1" applyFill="1" applyFont="1">
      <alignment horizontal="center" shrinkToFit="0" vertical="bottom" wrapText="0"/>
    </xf>
    <xf borderId="9" fillId="17" fontId="1" numFmtId="0" xfId="0" applyAlignment="1" applyBorder="1" applyFont="1">
      <alignment horizontal="center" shrinkToFit="0" vertical="bottom" wrapText="0"/>
    </xf>
    <xf borderId="9" fillId="20" fontId="1" numFmtId="0" xfId="0" applyAlignment="1" applyBorder="1" applyFill="1" applyFont="1">
      <alignment horizontal="center" shrinkToFit="0" vertical="bottom" wrapText="0"/>
    </xf>
    <xf borderId="9" fillId="21" fontId="1" numFmtId="0" xfId="0" applyAlignment="1" applyBorder="1" applyFill="1" applyFont="1">
      <alignment horizontal="center" shrinkToFit="0" vertical="bottom" wrapText="0"/>
    </xf>
    <xf borderId="8" fillId="13" fontId="10" numFmtId="0" xfId="0" applyAlignment="1" applyBorder="1" applyFont="1">
      <alignment horizontal="center" vertical="bottom"/>
    </xf>
    <xf borderId="8" fillId="0" fontId="10" numFmtId="0" xfId="0" applyAlignment="1" applyBorder="1" applyFont="1">
      <alignment horizontal="center" vertical="bottom"/>
    </xf>
    <xf borderId="8" fillId="17" fontId="10" numFmtId="0" xfId="0" applyAlignment="1" applyBorder="1" applyFont="1">
      <alignment horizontal="center" vertical="bottom"/>
    </xf>
    <xf borderId="8" fillId="7" fontId="10" numFmtId="0" xfId="0" applyAlignment="1" applyBorder="1" applyFont="1">
      <alignment horizontal="center" vertical="bottom"/>
    </xf>
    <xf borderId="2" fillId="7" fontId="2" numFmtId="0" xfId="0" applyAlignment="1" applyBorder="1" applyFont="1">
      <alignment horizontal="center" readingOrder="0" shrinkToFit="0" vertical="bottom" wrapText="0"/>
    </xf>
    <xf borderId="7" fillId="7" fontId="9" numFmtId="0" xfId="0" applyAlignment="1" applyBorder="1" applyFont="1">
      <alignment horizontal="center" vertical="bottom"/>
    </xf>
    <xf borderId="8" fillId="11" fontId="1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200025</xdr:colOff>
      <xdr:row>15</xdr:row>
      <xdr:rowOff>114300</xdr:rowOff>
    </xdr:from>
    <xdr:ext cx="2705100" cy="37147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16</xdr:row>
      <xdr:rowOff>57150</xdr:rowOff>
    </xdr:from>
    <xdr:ext cx="2657475" cy="3619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3.14"/>
    <col customWidth="1" min="3" max="82" width="3.0"/>
    <col customWidth="1" min="83" max="83" width="3.14"/>
  </cols>
  <sheetData>
    <row r="1" ht="15.75" customHeight="1">
      <c r="A1" s="1"/>
      <c r="B1" s="1"/>
      <c r="C1" s="13" t="s">
        <v>17</v>
      </c>
      <c r="D1" s="1"/>
      <c r="I1" s="11" t="s">
        <v>18</v>
      </c>
      <c r="J1" s="1"/>
      <c r="L1" s="1"/>
      <c r="M1" s="1"/>
      <c r="N1" s="1"/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15.75" customHeight="1">
      <c r="A2" s="8"/>
      <c r="B2" s="1"/>
      <c r="C2" s="16">
        <v>0.0</v>
      </c>
      <c r="D2" s="16">
        <v>1.0</v>
      </c>
      <c r="E2" s="16">
        <v>2.0</v>
      </c>
      <c r="F2" s="16">
        <v>3.0</v>
      </c>
      <c r="G2" s="16">
        <v>4.0</v>
      </c>
      <c r="H2" s="16">
        <v>5.0</v>
      </c>
      <c r="I2" s="16">
        <v>6.0</v>
      </c>
      <c r="J2" s="16">
        <v>7.0</v>
      </c>
      <c r="K2" s="16">
        <v>8.0</v>
      </c>
      <c r="L2" s="16">
        <v>9.0</v>
      </c>
      <c r="M2" s="16">
        <v>10.0</v>
      </c>
      <c r="N2" s="16">
        <v>11.0</v>
      </c>
      <c r="O2" s="16">
        <v>12.0</v>
      </c>
      <c r="P2" s="16">
        <v>13.0</v>
      </c>
      <c r="Q2" s="16">
        <v>14.0</v>
      </c>
      <c r="R2" s="16">
        <v>15.0</v>
      </c>
      <c r="S2" s="16">
        <v>16.0</v>
      </c>
      <c r="T2" s="16">
        <v>17.0</v>
      </c>
      <c r="U2" s="16">
        <v>18.0</v>
      </c>
      <c r="V2" s="16">
        <v>19.0</v>
      </c>
      <c r="W2" s="16">
        <v>20.0</v>
      </c>
      <c r="X2" s="16">
        <v>21.0</v>
      </c>
      <c r="Y2" s="16">
        <v>22.0</v>
      </c>
      <c r="Z2" s="16">
        <v>23.0</v>
      </c>
      <c r="AA2" s="16">
        <v>24.0</v>
      </c>
      <c r="AB2" s="16">
        <v>25.0</v>
      </c>
      <c r="AC2" s="16">
        <v>26.0</v>
      </c>
      <c r="AD2" s="16">
        <v>27.0</v>
      </c>
      <c r="AE2" s="16">
        <v>28.0</v>
      </c>
      <c r="AF2" s="16">
        <v>29.0</v>
      </c>
      <c r="AG2" s="16">
        <v>30.0</v>
      </c>
      <c r="AH2" s="16">
        <v>31.0</v>
      </c>
      <c r="AI2" s="16">
        <v>32.0</v>
      </c>
      <c r="AJ2" s="16">
        <v>33.0</v>
      </c>
      <c r="AK2" s="16">
        <v>34.0</v>
      </c>
      <c r="AL2" s="16">
        <v>35.0</v>
      </c>
      <c r="AM2" s="16">
        <v>36.0</v>
      </c>
      <c r="AN2" s="16">
        <v>37.0</v>
      </c>
      <c r="AO2" s="16">
        <v>38.0</v>
      </c>
      <c r="AP2" s="16">
        <v>39.0</v>
      </c>
      <c r="AQ2" s="16">
        <v>40.0</v>
      </c>
      <c r="AR2" s="16">
        <v>41.0</v>
      </c>
      <c r="AS2" s="16">
        <v>42.0</v>
      </c>
      <c r="AT2" s="16">
        <v>43.0</v>
      </c>
      <c r="AU2" s="16">
        <v>44.0</v>
      </c>
      <c r="AV2" s="16">
        <v>45.0</v>
      </c>
      <c r="AW2" s="16">
        <v>46.0</v>
      </c>
      <c r="AX2" s="16">
        <v>47.0</v>
      </c>
      <c r="AY2" s="16">
        <v>48.0</v>
      </c>
      <c r="AZ2" s="16">
        <v>49.0</v>
      </c>
      <c r="BA2" s="16">
        <v>50.0</v>
      </c>
      <c r="BB2" s="16">
        <v>51.0</v>
      </c>
      <c r="BC2" s="16">
        <v>52.0</v>
      </c>
      <c r="BD2" s="16">
        <v>53.0</v>
      </c>
      <c r="BE2" s="16">
        <v>54.0</v>
      </c>
      <c r="BF2" s="16">
        <v>55.0</v>
      </c>
      <c r="BG2" s="16">
        <v>56.0</v>
      </c>
      <c r="BH2" s="16">
        <v>57.0</v>
      </c>
      <c r="BI2" s="16">
        <v>58.0</v>
      </c>
      <c r="BJ2" s="16">
        <v>59.0</v>
      </c>
      <c r="BK2" s="16">
        <v>60.0</v>
      </c>
      <c r="BL2" s="16">
        <v>61.0</v>
      </c>
      <c r="BM2" s="16">
        <v>62.0</v>
      </c>
      <c r="BN2" s="16">
        <v>63.0</v>
      </c>
      <c r="BO2" s="16">
        <v>64.0</v>
      </c>
      <c r="BP2" s="16">
        <v>65.0</v>
      </c>
      <c r="BQ2" s="16">
        <v>66.0</v>
      </c>
      <c r="BR2" s="16">
        <v>67.0</v>
      </c>
      <c r="BS2" s="16">
        <v>68.0</v>
      </c>
      <c r="BT2" s="16">
        <v>69.0</v>
      </c>
      <c r="BU2" s="16">
        <v>70.0</v>
      </c>
      <c r="BV2" s="16">
        <v>71.0</v>
      </c>
      <c r="BW2" s="16">
        <v>72.0</v>
      </c>
      <c r="BX2" s="16">
        <v>73.0</v>
      </c>
      <c r="BY2" s="16">
        <v>74.0</v>
      </c>
      <c r="BZ2" s="16">
        <v>75.0</v>
      </c>
      <c r="CA2" s="16">
        <v>76.0</v>
      </c>
      <c r="CB2" s="16">
        <v>77.0</v>
      </c>
      <c r="CC2" s="16">
        <v>78.0</v>
      </c>
      <c r="CD2" s="16">
        <v>79.0</v>
      </c>
      <c r="CE2" s="1"/>
    </row>
    <row r="3" ht="15.75" customHeight="1">
      <c r="A3" s="21"/>
      <c r="B3" s="1"/>
      <c r="C3" s="4"/>
      <c r="D3" s="4"/>
      <c r="E3" s="8"/>
      <c r="F3" s="22" t="s">
        <v>28</v>
      </c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8"/>
      <c r="T3" s="4"/>
      <c r="U3" s="4"/>
      <c r="V3" s="4"/>
      <c r="W3" s="4"/>
      <c r="X3" s="4"/>
      <c r="Y3" s="4"/>
      <c r="Z3" s="4"/>
      <c r="AA3" s="4"/>
      <c r="AB3" s="4"/>
      <c r="AC3" s="10" t="s">
        <v>29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1"/>
    </row>
    <row r="4" ht="15.75" customHeight="1">
      <c r="A4" s="21"/>
      <c r="B4" s="1"/>
      <c r="C4" s="4"/>
      <c r="D4" s="4"/>
      <c r="E4" s="8"/>
      <c r="F4" s="45">
        <v>43898.0</v>
      </c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6"/>
      <c r="AC4" s="47">
        <v>0.0</v>
      </c>
      <c r="AD4" s="47">
        <v>1.0</v>
      </c>
      <c r="AE4" s="47">
        <v>2.0</v>
      </c>
      <c r="AF4" s="47">
        <v>3.0</v>
      </c>
      <c r="AG4" s="47">
        <v>4.0</v>
      </c>
      <c r="AH4" s="47">
        <v>5.0</v>
      </c>
      <c r="AI4" s="47">
        <v>6.0</v>
      </c>
      <c r="AJ4" s="47">
        <v>7.0</v>
      </c>
      <c r="AK4" s="47">
        <v>8.0</v>
      </c>
      <c r="AL4" s="47">
        <v>9.0</v>
      </c>
      <c r="AM4" s="47">
        <v>10.0</v>
      </c>
      <c r="AN4" s="47">
        <v>11.0</v>
      </c>
      <c r="AO4" s="47">
        <v>12.0</v>
      </c>
      <c r="AP4" s="47">
        <v>13.0</v>
      </c>
      <c r="AQ4" s="47">
        <v>14.0</v>
      </c>
      <c r="AR4" s="47">
        <v>15.0</v>
      </c>
      <c r="AS4" s="47">
        <v>16.0</v>
      </c>
      <c r="AT4" s="47">
        <v>17.0</v>
      </c>
      <c r="AU4" s="47">
        <v>18.0</v>
      </c>
      <c r="AV4" s="47">
        <v>19.0</v>
      </c>
      <c r="AW4" s="47">
        <v>20.0</v>
      </c>
      <c r="AX4" s="47">
        <v>21.0</v>
      </c>
      <c r="AY4" s="47">
        <v>22.0</v>
      </c>
      <c r="AZ4" s="47">
        <v>23.0</v>
      </c>
      <c r="BA4" s="47">
        <v>24.0</v>
      </c>
      <c r="BB4" s="47">
        <v>25.0</v>
      </c>
      <c r="BC4" s="47">
        <v>26.0</v>
      </c>
      <c r="BD4" s="47">
        <v>27.0</v>
      </c>
      <c r="BE4" s="47">
        <v>28.0</v>
      </c>
      <c r="BF4" s="47">
        <v>29.0</v>
      </c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1"/>
    </row>
    <row r="5" ht="15.75" customHeight="1">
      <c r="A5" s="21" t="s">
        <v>73</v>
      </c>
      <c r="B5" s="16">
        <v>0.0</v>
      </c>
      <c r="C5" s="4"/>
      <c r="D5" s="8"/>
      <c r="E5" s="8"/>
      <c r="F5" s="4"/>
      <c r="G5" s="4"/>
      <c r="H5" s="4"/>
      <c r="I5" s="4"/>
      <c r="J5" s="4"/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 t="s">
        <v>77</v>
      </c>
      <c r="Z5" s="4"/>
      <c r="AA5" s="4"/>
      <c r="AB5" s="48">
        <v>0.0</v>
      </c>
      <c r="AC5" s="49">
        <v>11.0</v>
      </c>
      <c r="AD5" s="50" t="s">
        <v>79</v>
      </c>
      <c r="AE5" s="50" t="s">
        <v>79</v>
      </c>
      <c r="AF5" s="50" t="s">
        <v>79</v>
      </c>
      <c r="AG5" s="50" t="s">
        <v>79</v>
      </c>
      <c r="AH5" s="50" t="s">
        <v>79</v>
      </c>
      <c r="AI5" s="50" t="s">
        <v>79</v>
      </c>
      <c r="AJ5" s="50" t="s">
        <v>79</v>
      </c>
      <c r="AK5" s="50" t="s">
        <v>79</v>
      </c>
      <c r="AL5" s="50" t="s">
        <v>79</v>
      </c>
      <c r="AM5" s="50" t="s">
        <v>79</v>
      </c>
      <c r="AN5" s="50" t="s">
        <v>79</v>
      </c>
      <c r="AO5" s="50" t="s">
        <v>79</v>
      </c>
      <c r="AP5" s="50" t="s">
        <v>79</v>
      </c>
      <c r="AQ5" s="50" t="s">
        <v>79</v>
      </c>
      <c r="AR5" s="50" t="s">
        <v>79</v>
      </c>
      <c r="AS5" s="50" t="s">
        <v>79</v>
      </c>
      <c r="AT5" s="50" t="s">
        <v>79</v>
      </c>
      <c r="AU5" s="50" t="s">
        <v>79</v>
      </c>
      <c r="AV5" s="50" t="s">
        <v>79</v>
      </c>
      <c r="AW5" s="50" t="s">
        <v>79</v>
      </c>
      <c r="AX5" s="50" t="s">
        <v>79</v>
      </c>
      <c r="AY5" s="50" t="s">
        <v>79</v>
      </c>
      <c r="AZ5" s="50" t="s">
        <v>79</v>
      </c>
      <c r="BA5" s="50" t="s">
        <v>79</v>
      </c>
      <c r="BB5" s="50" t="s">
        <v>79</v>
      </c>
      <c r="BC5" s="50" t="s">
        <v>79</v>
      </c>
      <c r="BD5" s="50" t="s">
        <v>79</v>
      </c>
      <c r="BE5" s="50" t="s">
        <v>79</v>
      </c>
      <c r="BF5" s="49" t="s">
        <v>81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1"/>
    </row>
    <row r="6" ht="15.75" customHeight="1">
      <c r="A6" s="1"/>
      <c r="B6" s="16">
        <v>1.0</v>
      </c>
      <c r="C6" s="4"/>
      <c r="D6" s="8"/>
      <c r="E6" s="8"/>
      <c r="F6" s="4"/>
      <c r="G6" s="4"/>
      <c r="H6" s="4"/>
      <c r="I6" s="4"/>
      <c r="J6" s="4"/>
      <c r="K6" s="8"/>
      <c r="L6" s="8"/>
      <c r="M6" s="4"/>
      <c r="N6" s="4"/>
      <c r="O6" s="4"/>
      <c r="P6" s="4"/>
      <c r="Q6" s="4"/>
      <c r="R6" s="4"/>
      <c r="S6" s="4"/>
      <c r="T6" s="8"/>
      <c r="U6" s="4"/>
      <c r="V6" s="4"/>
      <c r="W6" s="4"/>
      <c r="X6" s="4"/>
      <c r="Y6" s="4"/>
      <c r="Z6" s="4"/>
      <c r="AA6" s="4"/>
      <c r="AB6" s="48">
        <v>1.0</v>
      </c>
      <c r="AC6" s="49">
        <v>11.0</v>
      </c>
      <c r="AD6" s="50" t="s">
        <v>79</v>
      </c>
      <c r="AE6" s="51" t="s">
        <v>96</v>
      </c>
      <c r="AF6" s="51" t="s">
        <v>96</v>
      </c>
      <c r="AG6" s="51" t="s">
        <v>96</v>
      </c>
      <c r="AH6" s="51" t="s">
        <v>96</v>
      </c>
      <c r="AI6" s="51" t="s">
        <v>96</v>
      </c>
      <c r="AJ6" s="51" t="s">
        <v>96</v>
      </c>
      <c r="AK6" s="51" t="s">
        <v>96</v>
      </c>
      <c r="AL6" s="51" t="s">
        <v>96</v>
      </c>
      <c r="AM6" s="51" t="s">
        <v>96</v>
      </c>
      <c r="AN6" s="51" t="s">
        <v>96</v>
      </c>
      <c r="AO6" s="51" t="s">
        <v>96</v>
      </c>
      <c r="AP6" s="51" t="s">
        <v>96</v>
      </c>
      <c r="AQ6" s="50" t="s">
        <v>79</v>
      </c>
      <c r="AR6" s="50" t="s">
        <v>79</v>
      </c>
      <c r="AS6" s="51" t="s">
        <v>96</v>
      </c>
      <c r="AT6" s="51" t="s">
        <v>96</v>
      </c>
      <c r="AU6" s="51" t="s">
        <v>96</v>
      </c>
      <c r="AV6" s="51" t="s">
        <v>96</v>
      </c>
      <c r="AW6" s="51" t="s">
        <v>96</v>
      </c>
      <c r="AX6" s="51" t="s">
        <v>96</v>
      </c>
      <c r="AY6" s="51" t="s">
        <v>96</v>
      </c>
      <c r="AZ6" s="51" t="s">
        <v>96</v>
      </c>
      <c r="BA6" s="51" t="s">
        <v>96</v>
      </c>
      <c r="BB6" s="51" t="s">
        <v>96</v>
      </c>
      <c r="BC6" s="51" t="s">
        <v>96</v>
      </c>
      <c r="BD6" s="51" t="s">
        <v>96</v>
      </c>
      <c r="BE6" s="50" t="s">
        <v>79</v>
      </c>
      <c r="BF6" s="49" t="s">
        <v>81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1"/>
    </row>
    <row r="7" ht="15.75" customHeight="1">
      <c r="A7" s="1"/>
      <c r="B7" s="16">
        <v>2.0</v>
      </c>
      <c r="C7" s="4"/>
      <c r="D7" s="8"/>
      <c r="E7" s="8">
        <v>0.0</v>
      </c>
      <c r="F7" s="52"/>
      <c r="G7" s="8" t="s">
        <v>99</v>
      </c>
      <c r="H7" s="8"/>
      <c r="I7" s="8"/>
      <c r="J7" s="8"/>
      <c r="K7" s="8"/>
      <c r="L7" s="8"/>
      <c r="M7" s="4"/>
      <c r="N7" s="4"/>
      <c r="O7" s="4"/>
      <c r="P7" s="4"/>
      <c r="Q7" s="4"/>
      <c r="R7" s="4"/>
      <c r="S7" s="4"/>
      <c r="T7" s="8"/>
      <c r="U7" s="4"/>
      <c r="V7" s="4"/>
      <c r="W7" s="4"/>
      <c r="X7" s="4"/>
      <c r="Y7" s="4"/>
      <c r="Z7" s="4"/>
      <c r="AA7" s="4"/>
      <c r="AB7" s="48">
        <v>2.0</v>
      </c>
      <c r="AC7" s="49">
        <v>11.0</v>
      </c>
      <c r="AD7" s="50" t="s">
        <v>79</v>
      </c>
      <c r="AE7" s="51" t="s">
        <v>96</v>
      </c>
      <c r="AF7" s="50" t="s">
        <v>79</v>
      </c>
      <c r="AG7" s="50" t="s">
        <v>79</v>
      </c>
      <c r="AH7" s="50" t="s">
        <v>79</v>
      </c>
      <c r="AI7" s="50" t="s">
        <v>79</v>
      </c>
      <c r="AJ7" s="51" t="s">
        <v>96</v>
      </c>
      <c r="AK7" s="50" t="s">
        <v>79</v>
      </c>
      <c r="AL7" s="50" t="s">
        <v>79</v>
      </c>
      <c r="AM7" s="50" t="s">
        <v>79</v>
      </c>
      <c r="AN7" s="50" t="s">
        <v>79</v>
      </c>
      <c r="AO7" s="50" t="s">
        <v>79</v>
      </c>
      <c r="AP7" s="51" t="s">
        <v>96</v>
      </c>
      <c r="AQ7" s="50" t="s">
        <v>79</v>
      </c>
      <c r="AR7" s="50" t="s">
        <v>79</v>
      </c>
      <c r="AS7" s="51" t="s">
        <v>96</v>
      </c>
      <c r="AT7" s="50" t="s">
        <v>79</v>
      </c>
      <c r="AU7" s="50" t="s">
        <v>79</v>
      </c>
      <c r="AV7" s="50" t="s">
        <v>79</v>
      </c>
      <c r="AW7" s="50" t="s">
        <v>79</v>
      </c>
      <c r="AX7" s="50" t="s">
        <v>79</v>
      </c>
      <c r="AY7" s="51" t="s">
        <v>96</v>
      </c>
      <c r="AZ7" s="50" t="s">
        <v>79</v>
      </c>
      <c r="BA7" s="50" t="s">
        <v>79</v>
      </c>
      <c r="BB7" s="50" t="s">
        <v>79</v>
      </c>
      <c r="BC7" s="50" t="s">
        <v>79</v>
      </c>
      <c r="BD7" s="51" t="s">
        <v>96</v>
      </c>
      <c r="BE7" s="50" t="s">
        <v>79</v>
      </c>
      <c r="BF7" s="49" t="s">
        <v>81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1"/>
    </row>
    <row r="8" ht="15.75" customHeight="1">
      <c r="A8" s="1" t="s">
        <v>101</v>
      </c>
      <c r="B8" s="16">
        <v>3.0</v>
      </c>
      <c r="C8" s="4"/>
      <c r="D8" s="8"/>
      <c r="E8" s="8">
        <v>1.0</v>
      </c>
      <c r="F8" s="8"/>
      <c r="G8" s="11" t="s">
        <v>48</v>
      </c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8">
        <v>3.0</v>
      </c>
      <c r="AC8" s="49">
        <v>11.0</v>
      </c>
      <c r="AD8" s="50" t="s">
        <v>79</v>
      </c>
      <c r="AE8" s="53" t="s">
        <v>102</v>
      </c>
      <c r="AF8" s="50" t="s">
        <v>79</v>
      </c>
      <c r="AG8" s="50" t="s">
        <v>79</v>
      </c>
      <c r="AH8" s="50" t="s">
        <v>79</v>
      </c>
      <c r="AI8" s="50" t="s">
        <v>79</v>
      </c>
      <c r="AJ8" s="51" t="s">
        <v>96</v>
      </c>
      <c r="AK8" s="50" t="s">
        <v>79</v>
      </c>
      <c r="AL8" s="50" t="s">
        <v>79</v>
      </c>
      <c r="AM8" s="50" t="s">
        <v>79</v>
      </c>
      <c r="AN8" s="50" t="s">
        <v>79</v>
      </c>
      <c r="AO8" s="50" t="s">
        <v>79</v>
      </c>
      <c r="AP8" s="51" t="s">
        <v>96</v>
      </c>
      <c r="AQ8" s="50" t="s">
        <v>79</v>
      </c>
      <c r="AR8" s="50" t="s">
        <v>79</v>
      </c>
      <c r="AS8" s="51" t="s">
        <v>96</v>
      </c>
      <c r="AT8" s="50" t="s">
        <v>79</v>
      </c>
      <c r="AU8" s="50" t="s">
        <v>79</v>
      </c>
      <c r="AV8" s="50" t="s">
        <v>79</v>
      </c>
      <c r="AW8" s="50" t="s">
        <v>79</v>
      </c>
      <c r="AX8" s="50" t="s">
        <v>79</v>
      </c>
      <c r="AY8" s="51" t="s">
        <v>96</v>
      </c>
      <c r="AZ8" s="50" t="s">
        <v>79</v>
      </c>
      <c r="BA8" s="50" t="s">
        <v>79</v>
      </c>
      <c r="BB8" s="50" t="s">
        <v>79</v>
      </c>
      <c r="BC8" s="50" t="s">
        <v>79</v>
      </c>
      <c r="BD8" s="53" t="s">
        <v>102</v>
      </c>
      <c r="BE8" s="50" t="s">
        <v>79</v>
      </c>
      <c r="BF8" s="49" t="s">
        <v>81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1"/>
    </row>
    <row r="9" ht="15.75" customHeight="1">
      <c r="A9" s="1"/>
      <c r="B9" s="16">
        <v>4.0</v>
      </c>
      <c r="C9" s="4"/>
      <c r="D9" s="8"/>
      <c r="E9" s="8">
        <v>2.0</v>
      </c>
      <c r="F9" s="8"/>
      <c r="G9" s="8" t="s">
        <v>103</v>
      </c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8">
        <v>4.0</v>
      </c>
      <c r="AC9" s="49">
        <v>11.0</v>
      </c>
      <c r="AD9" s="50" t="s">
        <v>79</v>
      </c>
      <c r="AE9" s="51" t="s">
        <v>96</v>
      </c>
      <c r="AF9" s="50" t="s">
        <v>79</v>
      </c>
      <c r="AG9" s="50" t="s">
        <v>79</v>
      </c>
      <c r="AH9" s="50" t="s">
        <v>79</v>
      </c>
      <c r="AI9" s="50" t="s">
        <v>79</v>
      </c>
      <c r="AJ9" s="51" t="s">
        <v>96</v>
      </c>
      <c r="AK9" s="50" t="s">
        <v>79</v>
      </c>
      <c r="AL9" s="50" t="s">
        <v>79</v>
      </c>
      <c r="AM9" s="50" t="s">
        <v>79</v>
      </c>
      <c r="AN9" s="50" t="s">
        <v>79</v>
      </c>
      <c r="AO9" s="50" t="s">
        <v>79</v>
      </c>
      <c r="AP9" s="51" t="s">
        <v>96</v>
      </c>
      <c r="AQ9" s="50" t="s">
        <v>79</v>
      </c>
      <c r="AR9" s="50" t="s">
        <v>79</v>
      </c>
      <c r="AS9" s="51" t="s">
        <v>96</v>
      </c>
      <c r="AT9" s="50" t="s">
        <v>79</v>
      </c>
      <c r="AU9" s="50" t="s">
        <v>79</v>
      </c>
      <c r="AV9" s="50" t="s">
        <v>79</v>
      </c>
      <c r="AW9" s="50" t="s">
        <v>79</v>
      </c>
      <c r="AX9" s="50" t="s">
        <v>79</v>
      </c>
      <c r="AY9" s="51" t="s">
        <v>96</v>
      </c>
      <c r="AZ9" s="50" t="s">
        <v>79</v>
      </c>
      <c r="BA9" s="50" t="s">
        <v>79</v>
      </c>
      <c r="BB9" s="50" t="s">
        <v>79</v>
      </c>
      <c r="BC9" s="50" t="s">
        <v>79</v>
      </c>
      <c r="BD9" s="51" t="s">
        <v>96</v>
      </c>
      <c r="BE9" s="50" t="s">
        <v>79</v>
      </c>
      <c r="BF9" s="49" t="s">
        <v>81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1"/>
    </row>
    <row r="10" ht="15.75" customHeight="1">
      <c r="A10" s="1"/>
      <c r="B10" s="16">
        <v>5.0</v>
      </c>
      <c r="C10" s="4"/>
      <c r="D10" s="8"/>
      <c r="E10" s="8">
        <v>3.0</v>
      </c>
      <c r="F10" s="54"/>
      <c r="G10" s="8" t="s">
        <v>104</v>
      </c>
      <c r="H10" s="8"/>
      <c r="I10" s="8"/>
      <c r="J10" s="8"/>
      <c r="K10" s="8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W10" s="8"/>
      <c r="X10" s="4"/>
      <c r="Y10" s="4"/>
      <c r="Z10" s="4"/>
      <c r="AA10" s="4"/>
      <c r="AB10" s="48">
        <v>5.0</v>
      </c>
      <c r="AC10" s="49">
        <v>11.0</v>
      </c>
      <c r="AD10" s="50" t="s">
        <v>79</v>
      </c>
      <c r="AE10" s="51" t="s">
        <v>96</v>
      </c>
      <c r="AF10" s="51" t="s">
        <v>96</v>
      </c>
      <c r="AG10" s="51" t="s">
        <v>96</v>
      </c>
      <c r="AH10" s="51" t="s">
        <v>96</v>
      </c>
      <c r="AI10" s="51" t="s">
        <v>96</v>
      </c>
      <c r="AJ10" s="51" t="s">
        <v>96</v>
      </c>
      <c r="AK10" s="51" t="s">
        <v>96</v>
      </c>
      <c r="AL10" s="51" t="s">
        <v>96</v>
      </c>
      <c r="AM10" s="51" t="s">
        <v>96</v>
      </c>
      <c r="AN10" s="51" t="s">
        <v>96</v>
      </c>
      <c r="AO10" s="51" t="s">
        <v>96</v>
      </c>
      <c r="AP10" s="51" t="s">
        <v>96</v>
      </c>
      <c r="AQ10" s="51" t="s">
        <v>96</v>
      </c>
      <c r="AR10" s="51" t="s">
        <v>96</v>
      </c>
      <c r="AS10" s="51" t="s">
        <v>96</v>
      </c>
      <c r="AT10" s="51" t="s">
        <v>96</v>
      </c>
      <c r="AU10" s="51" t="s">
        <v>96</v>
      </c>
      <c r="AV10" s="51" t="s">
        <v>96</v>
      </c>
      <c r="AW10" s="51" t="s">
        <v>96</v>
      </c>
      <c r="AX10" s="51" t="s">
        <v>96</v>
      </c>
      <c r="AY10" s="51" t="s">
        <v>96</v>
      </c>
      <c r="AZ10" s="51" t="s">
        <v>96</v>
      </c>
      <c r="BA10" s="51" t="s">
        <v>96</v>
      </c>
      <c r="BB10" s="51" t="s">
        <v>96</v>
      </c>
      <c r="BC10" s="51" t="s">
        <v>96</v>
      </c>
      <c r="BD10" s="51" t="s">
        <v>96</v>
      </c>
      <c r="BE10" s="50" t="s">
        <v>79</v>
      </c>
      <c r="BF10" s="49" t="s">
        <v>81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1"/>
    </row>
    <row r="11" ht="15.75" customHeight="1">
      <c r="A11" s="1"/>
      <c r="B11" s="16">
        <v>6.0</v>
      </c>
      <c r="C11" s="4"/>
      <c r="D11" s="8"/>
      <c r="E11" s="8">
        <v>4.0</v>
      </c>
      <c r="F11" s="8"/>
      <c r="G11" s="11" t="s">
        <v>48</v>
      </c>
      <c r="H11" s="8"/>
      <c r="I11" s="8"/>
      <c r="J11" s="8"/>
      <c r="K11" s="8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8">
        <v>6.0</v>
      </c>
      <c r="AC11" s="49">
        <v>11.0</v>
      </c>
      <c r="AD11" s="50" t="s">
        <v>79</v>
      </c>
      <c r="AE11" s="51" t="s">
        <v>96</v>
      </c>
      <c r="AF11" s="50" t="s">
        <v>79</v>
      </c>
      <c r="AG11" s="50" t="s">
        <v>79</v>
      </c>
      <c r="AH11" s="50" t="s">
        <v>79</v>
      </c>
      <c r="AI11" s="50" t="s">
        <v>79</v>
      </c>
      <c r="AJ11" s="51" t="s">
        <v>96</v>
      </c>
      <c r="AK11" s="50" t="s">
        <v>79</v>
      </c>
      <c r="AL11" s="50" t="s">
        <v>79</v>
      </c>
      <c r="AM11" s="51" t="s">
        <v>96</v>
      </c>
      <c r="AN11" s="50" t="s">
        <v>79</v>
      </c>
      <c r="AO11" s="50" t="s">
        <v>79</v>
      </c>
      <c r="AP11" s="50" t="s">
        <v>79</v>
      </c>
      <c r="AQ11" s="50" t="s">
        <v>79</v>
      </c>
      <c r="AR11" s="50" t="s">
        <v>79</v>
      </c>
      <c r="AS11" s="50" t="s">
        <v>79</v>
      </c>
      <c r="AT11" s="50" t="s">
        <v>79</v>
      </c>
      <c r="AU11" s="50" t="s">
        <v>79</v>
      </c>
      <c r="AV11" s="51" t="s">
        <v>96</v>
      </c>
      <c r="AW11" s="50" t="s">
        <v>79</v>
      </c>
      <c r="AX11" s="50" t="s">
        <v>79</v>
      </c>
      <c r="AY11" s="51" t="s">
        <v>96</v>
      </c>
      <c r="AZ11" s="50" t="s">
        <v>79</v>
      </c>
      <c r="BA11" s="50" t="s">
        <v>79</v>
      </c>
      <c r="BB11" s="50" t="s">
        <v>79</v>
      </c>
      <c r="BC11" s="50" t="s">
        <v>79</v>
      </c>
      <c r="BD11" s="51" t="s">
        <v>96</v>
      </c>
      <c r="BE11" s="50" t="s">
        <v>79</v>
      </c>
      <c r="BF11" s="49" t="s">
        <v>81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1"/>
    </row>
    <row r="12" ht="15.75" customHeight="1">
      <c r="A12" s="1"/>
      <c r="B12" s="16">
        <v>7.0</v>
      </c>
      <c r="C12" s="4"/>
      <c r="D12" s="8"/>
      <c r="E12" s="8">
        <v>5.0</v>
      </c>
      <c r="F12" s="55"/>
      <c r="G12" s="8" t="s">
        <v>105</v>
      </c>
      <c r="H12" s="8"/>
      <c r="I12" s="8"/>
      <c r="J12" s="8"/>
      <c r="K12" s="8"/>
      <c r="L12" s="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8">
        <v>7.0</v>
      </c>
      <c r="AC12" s="49">
        <v>11.0</v>
      </c>
      <c r="AD12" s="50" t="s">
        <v>79</v>
      </c>
      <c r="AE12" s="51" t="s">
        <v>96</v>
      </c>
      <c r="AF12" s="50" t="s">
        <v>79</v>
      </c>
      <c r="AG12" s="50" t="s">
        <v>79</v>
      </c>
      <c r="AH12" s="50" t="s">
        <v>79</v>
      </c>
      <c r="AI12" s="50" t="s">
        <v>79</v>
      </c>
      <c r="AJ12" s="51" t="s">
        <v>96</v>
      </c>
      <c r="AK12" s="50" t="s">
        <v>79</v>
      </c>
      <c r="AL12" s="50" t="s">
        <v>79</v>
      </c>
      <c r="AM12" s="51" t="s">
        <v>96</v>
      </c>
      <c r="AN12" s="50" t="s">
        <v>79</v>
      </c>
      <c r="AO12" s="50" t="s">
        <v>79</v>
      </c>
      <c r="AP12" s="50" t="s">
        <v>79</v>
      </c>
      <c r="AQ12" s="50" t="s">
        <v>79</v>
      </c>
      <c r="AR12" s="50" t="s">
        <v>79</v>
      </c>
      <c r="AS12" s="50" t="s">
        <v>79</v>
      </c>
      <c r="AT12" s="50" t="s">
        <v>79</v>
      </c>
      <c r="AU12" s="50" t="s">
        <v>79</v>
      </c>
      <c r="AV12" s="51" t="s">
        <v>96</v>
      </c>
      <c r="AW12" s="50" t="s">
        <v>79</v>
      </c>
      <c r="AX12" s="50" t="s">
        <v>79</v>
      </c>
      <c r="AY12" s="51" t="s">
        <v>96</v>
      </c>
      <c r="AZ12" s="50" t="s">
        <v>79</v>
      </c>
      <c r="BA12" s="50" t="s">
        <v>79</v>
      </c>
      <c r="BB12" s="50" t="s">
        <v>79</v>
      </c>
      <c r="BC12" s="50" t="s">
        <v>79</v>
      </c>
      <c r="BD12" s="51" t="s">
        <v>96</v>
      </c>
      <c r="BE12" s="50" t="s">
        <v>79</v>
      </c>
      <c r="BF12" s="49" t="s">
        <v>81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1"/>
    </row>
    <row r="13" ht="15.75" customHeight="1">
      <c r="A13" s="1"/>
      <c r="B13" s="16">
        <v>8.0</v>
      </c>
      <c r="C13" s="4"/>
      <c r="D13" s="8"/>
      <c r="E13" s="8">
        <v>6.0</v>
      </c>
      <c r="F13" s="56"/>
      <c r="G13" s="9" t="s">
        <v>106</v>
      </c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8"/>
      <c r="V13" s="4"/>
      <c r="W13" s="4"/>
      <c r="X13" s="4"/>
      <c r="Y13" s="4"/>
      <c r="Z13" s="4"/>
      <c r="AA13" s="4"/>
      <c r="AB13" s="48">
        <v>8.0</v>
      </c>
      <c r="AC13" s="49">
        <v>11.0</v>
      </c>
      <c r="AD13" s="50" t="s">
        <v>79</v>
      </c>
      <c r="AE13" s="51" t="s">
        <v>96</v>
      </c>
      <c r="AF13" s="51" t="s">
        <v>96</v>
      </c>
      <c r="AG13" s="51" t="s">
        <v>96</v>
      </c>
      <c r="AH13" s="51" t="s">
        <v>96</v>
      </c>
      <c r="AI13" s="51" t="s">
        <v>96</v>
      </c>
      <c r="AJ13" s="51" t="s">
        <v>96</v>
      </c>
      <c r="AK13" s="50" t="s">
        <v>79</v>
      </c>
      <c r="AL13" s="50" t="s">
        <v>79</v>
      </c>
      <c r="AM13" s="51" t="s">
        <v>96</v>
      </c>
      <c r="AN13" s="51" t="s">
        <v>96</v>
      </c>
      <c r="AO13" s="51" t="s">
        <v>96</v>
      </c>
      <c r="AP13" s="51" t="s">
        <v>96</v>
      </c>
      <c r="AQ13" s="50" t="s">
        <v>79</v>
      </c>
      <c r="AR13" s="50" t="s">
        <v>79</v>
      </c>
      <c r="AS13" s="51" t="s">
        <v>96</v>
      </c>
      <c r="AT13" s="51" t="s">
        <v>96</v>
      </c>
      <c r="AU13" s="51" t="s">
        <v>96</v>
      </c>
      <c r="AV13" s="51" t="s">
        <v>96</v>
      </c>
      <c r="AW13" s="50" t="s">
        <v>79</v>
      </c>
      <c r="AX13" s="50" t="s">
        <v>79</v>
      </c>
      <c r="AY13" s="51" t="s">
        <v>96</v>
      </c>
      <c r="AZ13" s="51" t="s">
        <v>96</v>
      </c>
      <c r="BA13" s="51" t="s">
        <v>96</v>
      </c>
      <c r="BB13" s="51" t="s">
        <v>96</v>
      </c>
      <c r="BC13" s="51" t="s">
        <v>96</v>
      </c>
      <c r="BD13" s="51" t="s">
        <v>96</v>
      </c>
      <c r="BE13" s="50" t="s">
        <v>79</v>
      </c>
      <c r="BF13" s="49" t="s">
        <v>81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1"/>
    </row>
    <row r="14" ht="15.75" customHeight="1">
      <c r="A14" s="1"/>
      <c r="B14" s="16">
        <v>9.0</v>
      </c>
      <c r="C14" s="4"/>
      <c r="D14" s="8"/>
      <c r="E14" s="8">
        <v>7.0</v>
      </c>
      <c r="F14" s="56"/>
      <c r="G14" s="9" t="s">
        <v>107</v>
      </c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8"/>
      <c r="T14" s="4"/>
      <c r="U14" s="4"/>
      <c r="V14" s="4"/>
      <c r="W14" s="4"/>
      <c r="X14" s="4"/>
      <c r="Y14" s="4"/>
      <c r="Z14" s="4"/>
      <c r="AA14" s="4"/>
      <c r="AB14" s="48">
        <v>9.0</v>
      </c>
      <c r="AC14" s="49">
        <v>11.0</v>
      </c>
      <c r="AD14" s="50" t="s">
        <v>79</v>
      </c>
      <c r="AE14" s="50" t="s">
        <v>79</v>
      </c>
      <c r="AF14" s="50" t="s">
        <v>79</v>
      </c>
      <c r="AG14" s="50" t="s">
        <v>79</v>
      </c>
      <c r="AH14" s="50" t="s">
        <v>79</v>
      </c>
      <c r="AI14" s="50" t="s">
        <v>79</v>
      </c>
      <c r="AJ14" s="51" t="s">
        <v>96</v>
      </c>
      <c r="AK14" s="50" t="s">
        <v>79</v>
      </c>
      <c r="AL14" s="50" t="s">
        <v>79</v>
      </c>
      <c r="AM14" s="50" t="s">
        <v>79</v>
      </c>
      <c r="AN14" s="50" t="s">
        <v>79</v>
      </c>
      <c r="AO14" s="50" t="s">
        <v>79</v>
      </c>
      <c r="AP14" s="57" t="s">
        <v>108</v>
      </c>
      <c r="AQ14" s="50" t="s">
        <v>79</v>
      </c>
      <c r="AR14" s="50" t="s">
        <v>79</v>
      </c>
      <c r="AS14" s="57" t="s">
        <v>108</v>
      </c>
      <c r="AT14" s="50" t="s">
        <v>79</v>
      </c>
      <c r="AU14" s="50" t="s">
        <v>79</v>
      </c>
      <c r="AV14" s="50" t="s">
        <v>79</v>
      </c>
      <c r="AW14" s="50" t="s">
        <v>79</v>
      </c>
      <c r="AX14" s="50" t="s">
        <v>79</v>
      </c>
      <c r="AY14" s="51" t="s">
        <v>96</v>
      </c>
      <c r="AZ14" s="50" t="s">
        <v>79</v>
      </c>
      <c r="BA14" s="50" t="s">
        <v>79</v>
      </c>
      <c r="BB14" s="50" t="s">
        <v>79</v>
      </c>
      <c r="BC14" s="50" t="s">
        <v>79</v>
      </c>
      <c r="BD14" s="50" t="s">
        <v>79</v>
      </c>
      <c r="BE14" s="50" t="s">
        <v>79</v>
      </c>
      <c r="BF14" s="49" t="s">
        <v>81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1"/>
    </row>
    <row r="15" ht="15.75" customHeight="1">
      <c r="A15" s="1"/>
      <c r="B15" s="16">
        <v>10.0</v>
      </c>
      <c r="C15" s="4"/>
      <c r="D15" s="8"/>
      <c r="E15" s="8">
        <v>8.0</v>
      </c>
      <c r="F15" s="58"/>
      <c r="G15" s="8" t="s">
        <v>109</v>
      </c>
      <c r="H15" s="4"/>
      <c r="I15" s="8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8">
        <v>10.0</v>
      </c>
      <c r="AC15" s="49">
        <v>11.0</v>
      </c>
      <c r="AD15" s="50" t="s">
        <v>79</v>
      </c>
      <c r="AE15" s="50" t="s">
        <v>79</v>
      </c>
      <c r="AF15" s="50" t="s">
        <v>79</v>
      </c>
      <c r="AG15" s="50" t="s">
        <v>79</v>
      </c>
      <c r="AH15" s="50" t="s">
        <v>79</v>
      </c>
      <c r="AI15" s="50" t="s">
        <v>79</v>
      </c>
      <c r="AJ15" s="51" t="s">
        <v>96</v>
      </c>
      <c r="AK15" s="50" t="s">
        <v>79</v>
      </c>
      <c r="AL15" s="50" t="s">
        <v>79</v>
      </c>
      <c r="AM15" s="50" t="s">
        <v>79</v>
      </c>
      <c r="AN15" s="50" t="s">
        <v>79</v>
      </c>
      <c r="AO15" s="50" t="s">
        <v>79</v>
      </c>
      <c r="AP15" s="57" t="s">
        <v>108</v>
      </c>
      <c r="AQ15" s="50" t="s">
        <v>79</v>
      </c>
      <c r="AR15" s="50" t="s">
        <v>79</v>
      </c>
      <c r="AS15" s="57" t="s">
        <v>108</v>
      </c>
      <c r="AT15" s="50" t="s">
        <v>79</v>
      </c>
      <c r="AU15" s="50" t="s">
        <v>79</v>
      </c>
      <c r="AV15" s="50" t="s">
        <v>79</v>
      </c>
      <c r="AW15" s="50" t="s">
        <v>79</v>
      </c>
      <c r="AX15" s="50" t="s">
        <v>79</v>
      </c>
      <c r="AY15" s="51" t="s">
        <v>96</v>
      </c>
      <c r="AZ15" s="50" t="s">
        <v>79</v>
      </c>
      <c r="BA15" s="50" t="s">
        <v>79</v>
      </c>
      <c r="BB15" s="50" t="s">
        <v>79</v>
      </c>
      <c r="BC15" s="50" t="s">
        <v>79</v>
      </c>
      <c r="BD15" s="50" t="s">
        <v>79</v>
      </c>
      <c r="BE15" s="50" t="s">
        <v>79</v>
      </c>
      <c r="BF15" s="49" t="s">
        <v>81</v>
      </c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1"/>
    </row>
    <row r="16" ht="15.75" customHeight="1">
      <c r="A16" s="1"/>
      <c r="B16" s="16">
        <v>11.0</v>
      </c>
      <c r="C16" s="4"/>
      <c r="D16" s="8"/>
      <c r="E16" s="8">
        <v>9.0</v>
      </c>
      <c r="F16" s="8"/>
      <c r="G16" s="11" t="s">
        <v>48</v>
      </c>
      <c r="H16" s="8"/>
      <c r="I16" s="8"/>
      <c r="J16" s="8"/>
      <c r="K16" s="4"/>
      <c r="L16" s="4"/>
      <c r="M16" s="4"/>
      <c r="N16" s="4"/>
      <c r="O16" s="4"/>
      <c r="P16" s="4"/>
      <c r="Q16" s="4"/>
      <c r="R16" s="4"/>
      <c r="S16" s="8"/>
      <c r="T16" s="4"/>
      <c r="U16" s="4"/>
      <c r="V16" s="4"/>
      <c r="W16" s="4"/>
      <c r="X16" s="4"/>
      <c r="Y16" s="4"/>
      <c r="Z16" s="4"/>
      <c r="AA16" s="4"/>
      <c r="AB16" s="48">
        <v>11.0</v>
      </c>
      <c r="AC16" s="49">
        <v>11.0</v>
      </c>
      <c r="AD16" s="50" t="s">
        <v>79</v>
      </c>
      <c r="AE16" s="50" t="s">
        <v>79</v>
      </c>
      <c r="AF16" s="50" t="s">
        <v>79</v>
      </c>
      <c r="AG16" s="50" t="s">
        <v>79</v>
      </c>
      <c r="AH16" s="50" t="s">
        <v>79</v>
      </c>
      <c r="AI16" s="50" t="s">
        <v>79</v>
      </c>
      <c r="AJ16" s="51" t="s">
        <v>96</v>
      </c>
      <c r="AK16" s="50" t="s">
        <v>79</v>
      </c>
      <c r="AL16" s="50" t="s">
        <v>79</v>
      </c>
      <c r="AM16" s="57" t="s">
        <v>108</v>
      </c>
      <c r="AN16" s="57" t="s">
        <v>108</v>
      </c>
      <c r="AO16" s="57" t="s">
        <v>108</v>
      </c>
      <c r="AP16" s="59" t="s">
        <v>110</v>
      </c>
      <c r="AQ16" s="57" t="s">
        <v>108</v>
      </c>
      <c r="AR16" s="57" t="s">
        <v>108</v>
      </c>
      <c r="AS16" s="59" t="s">
        <v>110</v>
      </c>
      <c r="AT16" s="57" t="s">
        <v>108</v>
      </c>
      <c r="AU16" s="57" t="s">
        <v>108</v>
      </c>
      <c r="AV16" s="57" t="s">
        <v>108</v>
      </c>
      <c r="AW16" s="50" t="s">
        <v>79</v>
      </c>
      <c r="AX16" s="50" t="s">
        <v>79</v>
      </c>
      <c r="AY16" s="51" t="s">
        <v>96</v>
      </c>
      <c r="AZ16" s="50" t="s">
        <v>79</v>
      </c>
      <c r="BA16" s="50" t="s">
        <v>79</v>
      </c>
      <c r="BB16" s="50" t="s">
        <v>79</v>
      </c>
      <c r="BC16" s="50" t="s">
        <v>79</v>
      </c>
      <c r="BD16" s="50" t="s">
        <v>79</v>
      </c>
      <c r="BE16" s="50" t="s">
        <v>79</v>
      </c>
      <c r="BF16" s="49" t="s">
        <v>81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1"/>
    </row>
    <row r="17" ht="15.75" customHeight="1">
      <c r="A17" s="1"/>
      <c r="B17" s="16">
        <v>12.0</v>
      </c>
      <c r="C17" s="4"/>
      <c r="D17" s="8"/>
      <c r="E17" s="8">
        <v>10.0</v>
      </c>
      <c r="F17" s="60"/>
      <c r="G17" s="8" t="s">
        <v>111</v>
      </c>
      <c r="H17" s="8"/>
      <c r="I17" s="8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8">
        <v>12.0</v>
      </c>
      <c r="AC17" s="49">
        <v>11.0</v>
      </c>
      <c r="AD17" s="50" t="s">
        <v>79</v>
      </c>
      <c r="AE17" s="50" t="s">
        <v>79</v>
      </c>
      <c r="AF17" s="50" t="s">
        <v>79</v>
      </c>
      <c r="AG17" s="50" t="s">
        <v>79</v>
      </c>
      <c r="AH17" s="50" t="s">
        <v>79</v>
      </c>
      <c r="AI17" s="50" t="s">
        <v>79</v>
      </c>
      <c r="AJ17" s="51" t="s">
        <v>96</v>
      </c>
      <c r="AK17" s="50" t="s">
        <v>79</v>
      </c>
      <c r="AL17" s="50" t="s">
        <v>79</v>
      </c>
      <c r="AM17" s="57" t="s">
        <v>108</v>
      </c>
      <c r="AN17" s="50" t="s">
        <v>79</v>
      </c>
      <c r="AO17" s="50" t="s">
        <v>79</v>
      </c>
      <c r="AP17" s="61" t="s">
        <v>112</v>
      </c>
      <c r="AQ17" s="61" t="s">
        <v>112</v>
      </c>
      <c r="AR17" s="61" t="s">
        <v>112</v>
      </c>
      <c r="AS17" s="61" t="s">
        <v>112</v>
      </c>
      <c r="AT17" s="50" t="s">
        <v>79</v>
      </c>
      <c r="AU17" s="50" t="s">
        <v>79</v>
      </c>
      <c r="AV17" s="57" t="s">
        <v>108</v>
      </c>
      <c r="AW17" s="50" t="s">
        <v>79</v>
      </c>
      <c r="AX17" s="50" t="s">
        <v>79</v>
      </c>
      <c r="AY17" s="51" t="s">
        <v>96</v>
      </c>
      <c r="AZ17" s="50" t="s">
        <v>79</v>
      </c>
      <c r="BA17" s="50" t="s">
        <v>79</v>
      </c>
      <c r="BB17" s="50" t="s">
        <v>79</v>
      </c>
      <c r="BC17" s="50" t="s">
        <v>79</v>
      </c>
      <c r="BD17" s="50" t="s">
        <v>79</v>
      </c>
      <c r="BE17" s="50" t="s">
        <v>79</v>
      </c>
      <c r="BF17" s="49" t="s">
        <v>81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1"/>
    </row>
    <row r="18" ht="15.75" customHeight="1">
      <c r="A18" s="1"/>
      <c r="B18" s="16">
        <v>13.0</v>
      </c>
      <c r="C18" s="4"/>
      <c r="D18" s="8"/>
      <c r="E18" s="8">
        <v>11.0</v>
      </c>
      <c r="F18" s="31"/>
      <c r="G18" s="8" t="s">
        <v>113</v>
      </c>
      <c r="H18" s="8"/>
      <c r="I18" s="8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8">
        <v>13.0</v>
      </c>
      <c r="AC18" s="49">
        <v>11.0</v>
      </c>
      <c r="AD18" s="50" t="s">
        <v>79</v>
      </c>
      <c r="AE18" s="50" t="s">
        <v>79</v>
      </c>
      <c r="AF18" s="50" t="s">
        <v>79</v>
      </c>
      <c r="AG18" s="50" t="s">
        <v>79</v>
      </c>
      <c r="AH18" s="50" t="s">
        <v>79</v>
      </c>
      <c r="AI18" s="50" t="s">
        <v>79</v>
      </c>
      <c r="AJ18" s="51" t="s">
        <v>96</v>
      </c>
      <c r="AK18" s="50" t="s">
        <v>79</v>
      </c>
      <c r="AL18" s="50" t="s">
        <v>79</v>
      </c>
      <c r="AM18" s="57" t="s">
        <v>108</v>
      </c>
      <c r="AN18" s="50" t="s">
        <v>79</v>
      </c>
      <c r="AO18" s="50" t="s">
        <v>79</v>
      </c>
      <c r="AP18" s="50" t="s">
        <v>79</v>
      </c>
      <c r="AQ18" s="50" t="s">
        <v>79</v>
      </c>
      <c r="AR18" s="50" t="s">
        <v>79</v>
      </c>
      <c r="AS18" s="50" t="s">
        <v>79</v>
      </c>
      <c r="AT18" s="50" t="s">
        <v>79</v>
      </c>
      <c r="AU18" s="50" t="s">
        <v>79</v>
      </c>
      <c r="AV18" s="57" t="s">
        <v>108</v>
      </c>
      <c r="AW18" s="50" t="s">
        <v>79</v>
      </c>
      <c r="AX18" s="50" t="s">
        <v>79</v>
      </c>
      <c r="AY18" s="51" t="s">
        <v>96</v>
      </c>
      <c r="AZ18" s="50" t="s">
        <v>79</v>
      </c>
      <c r="BA18" s="50" t="s">
        <v>79</v>
      </c>
      <c r="BB18" s="50" t="s">
        <v>79</v>
      </c>
      <c r="BC18" s="50" t="s">
        <v>79</v>
      </c>
      <c r="BD18" s="50" t="s">
        <v>79</v>
      </c>
      <c r="BE18" s="50" t="s">
        <v>79</v>
      </c>
      <c r="BF18" s="49" t="s">
        <v>81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1"/>
    </row>
    <row r="19" ht="15.75" customHeight="1">
      <c r="A19" s="1"/>
      <c r="B19" s="16">
        <v>14.0</v>
      </c>
      <c r="C19" s="4"/>
      <c r="D19" s="4"/>
      <c r="E19" s="8">
        <v>12.0</v>
      </c>
      <c r="F19" s="62"/>
      <c r="G19" s="8" t="s">
        <v>114</v>
      </c>
      <c r="H19" s="8"/>
      <c r="I19" s="8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8">
        <v>14.0</v>
      </c>
      <c r="AC19" s="63">
        <v>6.0</v>
      </c>
      <c r="AD19" s="64" t="s">
        <v>115</v>
      </c>
      <c r="AE19" s="64" t="s">
        <v>115</v>
      </c>
      <c r="AF19" s="64" t="s">
        <v>115</v>
      </c>
      <c r="AG19" s="64" t="s">
        <v>115</v>
      </c>
      <c r="AH19" s="64" t="s">
        <v>115</v>
      </c>
      <c r="AI19" s="64" t="s">
        <v>115</v>
      </c>
      <c r="AJ19" s="51" t="s">
        <v>96</v>
      </c>
      <c r="AK19" s="57" t="s">
        <v>108</v>
      </c>
      <c r="AL19" s="57" t="s">
        <v>108</v>
      </c>
      <c r="AM19" s="57" t="s">
        <v>108</v>
      </c>
      <c r="AN19" s="50" t="s">
        <v>79</v>
      </c>
      <c r="AO19" s="50" t="s">
        <v>79</v>
      </c>
      <c r="AP19" s="50" t="s">
        <v>79</v>
      </c>
      <c r="AQ19" s="50" t="s">
        <v>79</v>
      </c>
      <c r="AR19" s="50" t="s">
        <v>79</v>
      </c>
      <c r="AS19" s="50" t="s">
        <v>79</v>
      </c>
      <c r="AT19" s="50" t="s">
        <v>79</v>
      </c>
      <c r="AU19" s="50" t="s">
        <v>79</v>
      </c>
      <c r="AV19" s="57" t="s">
        <v>108</v>
      </c>
      <c r="AW19" s="57" t="s">
        <v>116</v>
      </c>
      <c r="AX19" s="57" t="s">
        <v>116</v>
      </c>
      <c r="AY19" s="51" t="s">
        <v>96</v>
      </c>
      <c r="AZ19" s="64" t="s">
        <v>115</v>
      </c>
      <c r="BA19" s="64" t="s">
        <v>115</v>
      </c>
      <c r="BB19" s="64" t="s">
        <v>115</v>
      </c>
      <c r="BC19" s="64" t="s">
        <v>115</v>
      </c>
      <c r="BD19" s="64" t="s">
        <v>115</v>
      </c>
      <c r="BE19" s="64" t="s">
        <v>115</v>
      </c>
      <c r="BF19" s="63" t="s">
        <v>117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1"/>
    </row>
    <row r="20" ht="15.75" customHeight="1">
      <c r="A20" s="1"/>
      <c r="B20" s="16">
        <v>15.0</v>
      </c>
      <c r="C20" s="4"/>
      <c r="D20" s="4"/>
      <c r="E20" s="8"/>
      <c r="F20" s="8"/>
      <c r="G20" s="8"/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8">
        <v>15.0</v>
      </c>
      <c r="AC20" s="49">
        <v>11.0</v>
      </c>
      <c r="AD20" s="50" t="s">
        <v>79</v>
      </c>
      <c r="AE20" s="50" t="s">
        <v>79</v>
      </c>
      <c r="AF20" s="50" t="s">
        <v>79</v>
      </c>
      <c r="AG20" s="50" t="s">
        <v>79</v>
      </c>
      <c r="AH20" s="50" t="s">
        <v>79</v>
      </c>
      <c r="AI20" s="50" t="s">
        <v>79</v>
      </c>
      <c r="AJ20" s="51" t="s">
        <v>96</v>
      </c>
      <c r="AK20" s="50" t="s">
        <v>79</v>
      </c>
      <c r="AL20" s="50" t="s">
        <v>79</v>
      </c>
      <c r="AM20" s="57" t="s">
        <v>108</v>
      </c>
      <c r="AN20" s="50" t="s">
        <v>79</v>
      </c>
      <c r="AO20" s="50" t="s">
        <v>79</v>
      </c>
      <c r="AP20" s="50" t="s">
        <v>79</v>
      </c>
      <c r="AQ20" s="50" t="s">
        <v>79</v>
      </c>
      <c r="AR20" s="50" t="s">
        <v>79</v>
      </c>
      <c r="AS20" s="50" t="s">
        <v>79</v>
      </c>
      <c r="AT20" s="50" t="s">
        <v>79</v>
      </c>
      <c r="AU20" s="50" t="s">
        <v>79</v>
      </c>
      <c r="AV20" s="57" t="s">
        <v>108</v>
      </c>
      <c r="AW20" s="50" t="s">
        <v>79</v>
      </c>
      <c r="AX20" s="50" t="s">
        <v>79</v>
      </c>
      <c r="AY20" s="51" t="s">
        <v>96</v>
      </c>
      <c r="AZ20" s="50" t="s">
        <v>79</v>
      </c>
      <c r="BA20" s="50" t="s">
        <v>79</v>
      </c>
      <c r="BB20" s="50" t="s">
        <v>79</v>
      </c>
      <c r="BC20" s="50" t="s">
        <v>79</v>
      </c>
      <c r="BD20" s="50" t="s">
        <v>79</v>
      </c>
      <c r="BE20" s="50" t="s">
        <v>79</v>
      </c>
      <c r="BF20" s="49" t="s">
        <v>81</v>
      </c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1"/>
    </row>
    <row r="21" ht="15.75" customHeight="1">
      <c r="A21" s="1"/>
      <c r="B21" s="16">
        <v>16.0</v>
      </c>
      <c r="C21" s="4"/>
      <c r="D21" s="4"/>
      <c r="E21" s="4"/>
      <c r="F21" s="8" t="s">
        <v>118</v>
      </c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8">
        <v>16.0</v>
      </c>
      <c r="AC21" s="49">
        <v>11.0</v>
      </c>
      <c r="AD21" s="50" t="s">
        <v>79</v>
      </c>
      <c r="AE21" s="50" t="s">
        <v>79</v>
      </c>
      <c r="AF21" s="50" t="s">
        <v>79</v>
      </c>
      <c r="AG21" s="50" t="s">
        <v>79</v>
      </c>
      <c r="AH21" s="50" t="s">
        <v>79</v>
      </c>
      <c r="AI21" s="50" t="s">
        <v>79</v>
      </c>
      <c r="AJ21" s="51" t="s">
        <v>96</v>
      </c>
      <c r="AK21" s="50" t="s">
        <v>79</v>
      </c>
      <c r="AL21" s="50" t="s">
        <v>79</v>
      </c>
      <c r="AM21" s="57" t="s">
        <v>108</v>
      </c>
      <c r="AN21" s="50" t="s">
        <v>79</v>
      </c>
      <c r="AO21" s="50" t="s">
        <v>79</v>
      </c>
      <c r="AP21" s="50" t="s">
        <v>79</v>
      </c>
      <c r="AQ21" s="50" t="s">
        <v>79</v>
      </c>
      <c r="AR21" s="50" t="s">
        <v>79</v>
      </c>
      <c r="AS21" s="50" t="s">
        <v>79</v>
      </c>
      <c r="AT21" s="50" t="s">
        <v>79</v>
      </c>
      <c r="AU21" s="50" t="s">
        <v>79</v>
      </c>
      <c r="AV21" s="57" t="s">
        <v>108</v>
      </c>
      <c r="AW21" s="50" t="s">
        <v>79</v>
      </c>
      <c r="AX21" s="50" t="s">
        <v>79</v>
      </c>
      <c r="AY21" s="51" t="s">
        <v>96</v>
      </c>
      <c r="AZ21" s="50" t="s">
        <v>79</v>
      </c>
      <c r="BA21" s="50" t="s">
        <v>79</v>
      </c>
      <c r="BB21" s="50" t="s">
        <v>79</v>
      </c>
      <c r="BC21" s="50" t="s">
        <v>79</v>
      </c>
      <c r="BD21" s="50" t="s">
        <v>79</v>
      </c>
      <c r="BE21" s="50" t="s">
        <v>79</v>
      </c>
      <c r="BF21" s="49" t="s">
        <v>81</v>
      </c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1"/>
    </row>
    <row r="22" ht="15.75" customHeight="1">
      <c r="A22" s="1"/>
      <c r="B22" s="16">
        <v>17.0</v>
      </c>
      <c r="C22" s="4"/>
      <c r="D22" s="4"/>
      <c r="E22" s="4"/>
      <c r="F22" s="4"/>
      <c r="G22" s="4" t="s">
        <v>119</v>
      </c>
      <c r="H22" s="4" t="s">
        <v>120</v>
      </c>
      <c r="I22" s="4" t="s">
        <v>121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8">
        <v>17.0</v>
      </c>
      <c r="AC22" s="49">
        <v>11.0</v>
      </c>
      <c r="AD22" s="50" t="s">
        <v>79</v>
      </c>
      <c r="AE22" s="50" t="s">
        <v>79</v>
      </c>
      <c r="AF22" s="50" t="s">
        <v>79</v>
      </c>
      <c r="AG22" s="50" t="s">
        <v>79</v>
      </c>
      <c r="AH22" s="50" t="s">
        <v>79</v>
      </c>
      <c r="AI22" s="50" t="s">
        <v>79</v>
      </c>
      <c r="AJ22" s="51" t="s">
        <v>96</v>
      </c>
      <c r="AK22" s="50" t="s">
        <v>79</v>
      </c>
      <c r="AL22" s="50" t="s">
        <v>79</v>
      </c>
      <c r="AM22" s="57" t="s">
        <v>108</v>
      </c>
      <c r="AN22" s="57" t="s">
        <v>108</v>
      </c>
      <c r="AO22" s="57" t="s">
        <v>108</v>
      </c>
      <c r="AP22" s="57" t="s">
        <v>108</v>
      </c>
      <c r="AQ22" s="57" t="s">
        <v>108</v>
      </c>
      <c r="AR22" s="57" t="s">
        <v>108</v>
      </c>
      <c r="AS22" s="57" t="s">
        <v>108</v>
      </c>
      <c r="AT22" s="57" t="s">
        <v>108</v>
      </c>
      <c r="AU22" s="57" t="s">
        <v>108</v>
      </c>
      <c r="AV22" s="57" t="s">
        <v>108</v>
      </c>
      <c r="AW22" s="50" t="s">
        <v>79</v>
      </c>
      <c r="AX22" s="50" t="s">
        <v>79</v>
      </c>
      <c r="AY22" s="51" t="s">
        <v>96</v>
      </c>
      <c r="AZ22" s="50" t="s">
        <v>79</v>
      </c>
      <c r="BA22" s="50" t="s">
        <v>79</v>
      </c>
      <c r="BB22" s="50" t="s">
        <v>79</v>
      </c>
      <c r="BC22" s="50" t="s">
        <v>79</v>
      </c>
      <c r="BD22" s="50" t="s">
        <v>79</v>
      </c>
      <c r="BE22" s="50" t="s">
        <v>79</v>
      </c>
      <c r="BF22" s="49" t="s">
        <v>81</v>
      </c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1"/>
    </row>
    <row r="23" ht="15.75" customHeight="1">
      <c r="A23" s="1"/>
      <c r="B23" s="16">
        <v>18.0</v>
      </c>
      <c r="C23" s="4"/>
      <c r="D23" s="4"/>
      <c r="E23" s="4"/>
      <c r="F23" s="65"/>
      <c r="G23" s="4">
        <v>13.0</v>
      </c>
      <c r="H23" s="4">
        <v>8.0</v>
      </c>
      <c r="I23" s="4">
        <v>8.0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8">
        <v>18.0</v>
      </c>
      <c r="AC23" s="49">
        <v>11.0</v>
      </c>
      <c r="AD23" s="50" t="s">
        <v>79</v>
      </c>
      <c r="AE23" s="50" t="s">
        <v>79</v>
      </c>
      <c r="AF23" s="50" t="s">
        <v>79</v>
      </c>
      <c r="AG23" s="50" t="s">
        <v>79</v>
      </c>
      <c r="AH23" s="50" t="s">
        <v>79</v>
      </c>
      <c r="AI23" s="50" t="s">
        <v>79</v>
      </c>
      <c r="AJ23" s="51" t="s">
        <v>96</v>
      </c>
      <c r="AK23" s="50" t="s">
        <v>79</v>
      </c>
      <c r="AL23" s="50" t="s">
        <v>79</v>
      </c>
      <c r="AM23" s="57" t="s">
        <v>108</v>
      </c>
      <c r="AN23" s="50" t="s">
        <v>79</v>
      </c>
      <c r="AO23" s="50" t="s">
        <v>79</v>
      </c>
      <c r="AP23" s="50" t="s">
        <v>79</v>
      </c>
      <c r="AQ23" s="50" t="s">
        <v>79</v>
      </c>
      <c r="AR23" s="50" t="s">
        <v>79</v>
      </c>
      <c r="AS23" s="50" t="s">
        <v>79</v>
      </c>
      <c r="AT23" s="50" t="s">
        <v>79</v>
      </c>
      <c r="AU23" s="50" t="s">
        <v>79</v>
      </c>
      <c r="AV23" s="57" t="s">
        <v>108</v>
      </c>
      <c r="AW23" s="50" t="s">
        <v>79</v>
      </c>
      <c r="AX23" s="50" t="s">
        <v>79</v>
      </c>
      <c r="AY23" s="51" t="s">
        <v>96</v>
      </c>
      <c r="AZ23" s="50" t="s">
        <v>79</v>
      </c>
      <c r="BA23" s="50" t="s">
        <v>79</v>
      </c>
      <c r="BB23" s="50" t="s">
        <v>79</v>
      </c>
      <c r="BC23" s="50" t="s">
        <v>79</v>
      </c>
      <c r="BD23" s="50" t="s">
        <v>79</v>
      </c>
      <c r="BE23" s="50" t="s">
        <v>79</v>
      </c>
      <c r="BF23" s="49" t="s">
        <v>81</v>
      </c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1"/>
    </row>
    <row r="24" ht="15.75" customHeight="1">
      <c r="A24" s="1"/>
      <c r="B24" s="16">
        <v>19.0</v>
      </c>
      <c r="C24" s="4"/>
      <c r="D24" s="4"/>
      <c r="E24" s="4"/>
      <c r="F24" s="66"/>
      <c r="G24" s="4">
        <v>14.0</v>
      </c>
      <c r="H24" s="4">
        <v>9.0</v>
      </c>
      <c r="I24" s="37">
        <v>1.0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8">
        <v>19.0</v>
      </c>
      <c r="AC24" s="49">
        <v>11.0</v>
      </c>
      <c r="AD24" s="50" t="s">
        <v>79</v>
      </c>
      <c r="AE24" s="50" t="s">
        <v>79</v>
      </c>
      <c r="AF24" s="50" t="s">
        <v>79</v>
      </c>
      <c r="AG24" s="50" t="s">
        <v>79</v>
      </c>
      <c r="AH24" s="50" t="s">
        <v>79</v>
      </c>
      <c r="AI24" s="50" t="s">
        <v>79</v>
      </c>
      <c r="AJ24" s="51" t="s">
        <v>96</v>
      </c>
      <c r="AK24" s="50" t="s">
        <v>79</v>
      </c>
      <c r="AL24" s="50" t="s">
        <v>79</v>
      </c>
      <c r="AM24" s="57" t="s">
        <v>108</v>
      </c>
      <c r="AN24" s="50" t="s">
        <v>79</v>
      </c>
      <c r="AO24" s="50" t="s">
        <v>79</v>
      </c>
      <c r="AP24" s="50" t="s">
        <v>79</v>
      </c>
      <c r="AQ24" s="50" t="s">
        <v>79</v>
      </c>
      <c r="AR24" s="50" t="s">
        <v>79</v>
      </c>
      <c r="AS24" s="50" t="s">
        <v>79</v>
      </c>
      <c r="AT24" s="50" t="s">
        <v>79</v>
      </c>
      <c r="AU24" s="50" t="s">
        <v>79</v>
      </c>
      <c r="AV24" s="57" t="s">
        <v>108</v>
      </c>
      <c r="AW24" s="50" t="s">
        <v>79</v>
      </c>
      <c r="AX24" s="50" t="s">
        <v>79</v>
      </c>
      <c r="AY24" s="51" t="s">
        <v>96</v>
      </c>
      <c r="AZ24" s="50" t="s">
        <v>79</v>
      </c>
      <c r="BA24" s="50" t="s">
        <v>79</v>
      </c>
      <c r="BB24" s="50" t="s">
        <v>79</v>
      </c>
      <c r="BC24" s="50" t="s">
        <v>79</v>
      </c>
      <c r="BD24" s="50" t="s">
        <v>79</v>
      </c>
      <c r="BE24" s="50" t="s">
        <v>79</v>
      </c>
      <c r="BF24" s="49" t="s">
        <v>81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1"/>
    </row>
    <row r="25" ht="15.75" customHeight="1">
      <c r="A25" s="1"/>
      <c r="B25" s="16">
        <v>20.0</v>
      </c>
      <c r="C25" s="4"/>
      <c r="D25" s="4"/>
      <c r="E25" s="4"/>
      <c r="F25" s="67"/>
      <c r="G25" s="4">
        <v>15.0</v>
      </c>
      <c r="H25" s="4">
        <v>9.0</v>
      </c>
      <c r="I25" s="37">
        <v>1.0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8">
        <v>20.0</v>
      </c>
      <c r="AC25" s="49">
        <v>11.0</v>
      </c>
      <c r="AD25" s="50" t="s">
        <v>79</v>
      </c>
      <c r="AE25" s="51" t="s">
        <v>96</v>
      </c>
      <c r="AF25" s="51" t="s">
        <v>96</v>
      </c>
      <c r="AG25" s="51" t="s">
        <v>96</v>
      </c>
      <c r="AH25" s="51" t="s">
        <v>96</v>
      </c>
      <c r="AI25" s="51" t="s">
        <v>96</v>
      </c>
      <c r="AJ25" s="51" t="s">
        <v>96</v>
      </c>
      <c r="AK25" s="51" t="s">
        <v>96</v>
      </c>
      <c r="AL25" s="51" t="s">
        <v>96</v>
      </c>
      <c r="AM25" s="51" t="s">
        <v>96</v>
      </c>
      <c r="AN25" s="51" t="s">
        <v>96</v>
      </c>
      <c r="AO25" s="51" t="s">
        <v>96</v>
      </c>
      <c r="AP25" s="51" t="s">
        <v>96</v>
      </c>
      <c r="AQ25" s="50" t="s">
        <v>79</v>
      </c>
      <c r="AR25" s="50" t="s">
        <v>79</v>
      </c>
      <c r="AS25" s="51" t="s">
        <v>96</v>
      </c>
      <c r="AT25" s="51" t="s">
        <v>96</v>
      </c>
      <c r="AU25" s="51" t="s">
        <v>96</v>
      </c>
      <c r="AV25" s="51" t="s">
        <v>96</v>
      </c>
      <c r="AW25" s="51" t="s">
        <v>96</v>
      </c>
      <c r="AX25" s="51" t="s">
        <v>96</v>
      </c>
      <c r="AY25" s="51" t="s">
        <v>96</v>
      </c>
      <c r="AZ25" s="51" t="s">
        <v>96</v>
      </c>
      <c r="BA25" s="51" t="s">
        <v>96</v>
      </c>
      <c r="BB25" s="51" t="s">
        <v>96</v>
      </c>
      <c r="BC25" s="51" t="s">
        <v>96</v>
      </c>
      <c r="BD25" s="51" t="s">
        <v>96</v>
      </c>
      <c r="BE25" s="50" t="s">
        <v>79</v>
      </c>
      <c r="BF25" s="49" t="s">
        <v>81</v>
      </c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1"/>
    </row>
    <row r="26" ht="15.75" customHeight="1">
      <c r="A26" s="1"/>
      <c r="B26" s="16">
        <v>21.0</v>
      </c>
      <c r="C26" s="4"/>
      <c r="D26" s="4"/>
      <c r="E26" s="4"/>
      <c r="F26" s="68"/>
      <c r="G26" s="4">
        <v>16.0</v>
      </c>
      <c r="H26" s="4">
        <v>9.0</v>
      </c>
      <c r="I26" s="4">
        <v>1.0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8">
        <v>21.0</v>
      </c>
      <c r="AC26" s="49">
        <v>11.0</v>
      </c>
      <c r="AD26" s="50" t="s">
        <v>79</v>
      </c>
      <c r="AE26" s="51" t="s">
        <v>96</v>
      </c>
      <c r="AF26" s="50" t="s">
        <v>79</v>
      </c>
      <c r="AG26" s="50" t="s">
        <v>79</v>
      </c>
      <c r="AH26" s="50" t="s">
        <v>79</v>
      </c>
      <c r="AI26" s="50" t="s">
        <v>79</v>
      </c>
      <c r="AJ26" s="51" t="s">
        <v>96</v>
      </c>
      <c r="AK26" s="50" t="s">
        <v>79</v>
      </c>
      <c r="AL26" s="50" t="s">
        <v>79</v>
      </c>
      <c r="AM26" s="50" t="s">
        <v>79</v>
      </c>
      <c r="AN26" s="50" t="s">
        <v>79</v>
      </c>
      <c r="AO26" s="50" t="s">
        <v>79</v>
      </c>
      <c r="AP26" s="51" t="s">
        <v>96</v>
      </c>
      <c r="AQ26" s="50" t="s">
        <v>79</v>
      </c>
      <c r="AR26" s="50" t="s">
        <v>79</v>
      </c>
      <c r="AS26" s="51" t="s">
        <v>96</v>
      </c>
      <c r="AT26" s="50" t="s">
        <v>79</v>
      </c>
      <c r="AU26" s="50" t="s">
        <v>79</v>
      </c>
      <c r="AV26" s="50" t="s">
        <v>79</v>
      </c>
      <c r="AW26" s="50" t="s">
        <v>79</v>
      </c>
      <c r="AX26" s="50" t="s">
        <v>79</v>
      </c>
      <c r="AY26" s="51" t="s">
        <v>96</v>
      </c>
      <c r="AZ26" s="50" t="s">
        <v>79</v>
      </c>
      <c r="BA26" s="50" t="s">
        <v>79</v>
      </c>
      <c r="BB26" s="50" t="s">
        <v>79</v>
      </c>
      <c r="BC26" s="50" t="s">
        <v>79</v>
      </c>
      <c r="BD26" s="51" t="s">
        <v>96</v>
      </c>
      <c r="BE26" s="50" t="s">
        <v>79</v>
      </c>
      <c r="BF26" s="49" t="s">
        <v>81</v>
      </c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1"/>
    </row>
    <row r="27" ht="15.75" customHeight="1">
      <c r="A27" s="1"/>
      <c r="B27" s="16">
        <v>22.0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8">
        <v>22.0</v>
      </c>
      <c r="AC27" s="49">
        <v>11.0</v>
      </c>
      <c r="AD27" s="50" t="s">
        <v>79</v>
      </c>
      <c r="AE27" s="51" t="s">
        <v>96</v>
      </c>
      <c r="AF27" s="50" t="s">
        <v>79</v>
      </c>
      <c r="AG27" s="50" t="s">
        <v>79</v>
      </c>
      <c r="AH27" s="50" t="s">
        <v>79</v>
      </c>
      <c r="AI27" s="50" t="s">
        <v>79</v>
      </c>
      <c r="AJ27" s="51" t="s">
        <v>96</v>
      </c>
      <c r="AK27" s="50" t="s">
        <v>79</v>
      </c>
      <c r="AL27" s="50" t="s">
        <v>79</v>
      </c>
      <c r="AM27" s="50" t="s">
        <v>79</v>
      </c>
      <c r="AN27" s="50" t="s">
        <v>79</v>
      </c>
      <c r="AO27" s="50" t="s">
        <v>79</v>
      </c>
      <c r="AP27" s="51" t="s">
        <v>96</v>
      </c>
      <c r="AQ27" s="50" t="s">
        <v>79</v>
      </c>
      <c r="AR27" s="50" t="s">
        <v>79</v>
      </c>
      <c r="AS27" s="51" t="s">
        <v>96</v>
      </c>
      <c r="AT27" s="50" t="s">
        <v>79</v>
      </c>
      <c r="AU27" s="50" t="s">
        <v>79</v>
      </c>
      <c r="AV27" s="50" t="s">
        <v>79</v>
      </c>
      <c r="AW27" s="50" t="s">
        <v>79</v>
      </c>
      <c r="AX27" s="50" t="s">
        <v>79</v>
      </c>
      <c r="AY27" s="51" t="s">
        <v>96</v>
      </c>
      <c r="AZ27" s="50" t="s">
        <v>79</v>
      </c>
      <c r="BA27" s="50" t="s">
        <v>79</v>
      </c>
      <c r="BB27" s="50" t="s">
        <v>79</v>
      </c>
      <c r="BC27" s="50" t="s">
        <v>79</v>
      </c>
      <c r="BD27" s="51" t="s">
        <v>96</v>
      </c>
      <c r="BE27" s="50" t="s">
        <v>79</v>
      </c>
      <c r="BF27" s="49" t="s">
        <v>81</v>
      </c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1"/>
    </row>
    <row r="28" ht="15.75" customHeight="1">
      <c r="A28" s="1"/>
      <c r="B28" s="16">
        <v>23.0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8">
        <v>23.0</v>
      </c>
      <c r="AC28" s="49">
        <v>11.0</v>
      </c>
      <c r="AD28" s="50" t="s">
        <v>79</v>
      </c>
      <c r="AE28" s="53" t="s">
        <v>102</v>
      </c>
      <c r="AF28" s="51" t="s">
        <v>96</v>
      </c>
      <c r="AG28" s="51" t="s">
        <v>96</v>
      </c>
      <c r="AH28" s="50" t="s">
        <v>79</v>
      </c>
      <c r="AI28" s="69" t="s">
        <v>79</v>
      </c>
      <c r="AJ28" s="70" t="s">
        <v>96</v>
      </c>
      <c r="AK28" s="70" t="s">
        <v>96</v>
      </c>
      <c r="AL28" s="70" t="s">
        <v>96</v>
      </c>
      <c r="AM28" s="70" t="s">
        <v>96</v>
      </c>
      <c r="AN28" s="70" t="s">
        <v>96</v>
      </c>
      <c r="AO28" s="70" t="s">
        <v>96</v>
      </c>
      <c r="AP28" s="71" t="s">
        <v>110</v>
      </c>
      <c r="AQ28" s="72" t="s">
        <v>108</v>
      </c>
      <c r="AR28" s="72" t="s">
        <v>108</v>
      </c>
      <c r="AS28" s="71" t="s">
        <v>110</v>
      </c>
      <c r="AT28" s="70" t="s">
        <v>96</v>
      </c>
      <c r="AU28" s="70" t="s">
        <v>96</v>
      </c>
      <c r="AV28" s="51" t="s">
        <v>96</v>
      </c>
      <c r="AW28" s="51" t="s">
        <v>96</v>
      </c>
      <c r="AX28" s="51" t="s">
        <v>96</v>
      </c>
      <c r="AY28" s="51" t="s">
        <v>96</v>
      </c>
      <c r="AZ28" s="50" t="s">
        <v>79</v>
      </c>
      <c r="BA28" s="50" t="s">
        <v>79</v>
      </c>
      <c r="BB28" s="51" t="s">
        <v>96</v>
      </c>
      <c r="BC28" s="51" t="s">
        <v>96</v>
      </c>
      <c r="BD28" s="53" t="s">
        <v>102</v>
      </c>
      <c r="BE28" s="50" t="s">
        <v>79</v>
      </c>
      <c r="BF28" s="49" t="s">
        <v>81</v>
      </c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1"/>
    </row>
    <row r="29" ht="15.75" customHeight="1">
      <c r="A29" s="1"/>
      <c r="B29" s="73">
        <v>24.0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8">
        <v>24.0</v>
      </c>
      <c r="AC29" s="49">
        <v>11.0</v>
      </c>
      <c r="AD29" s="50" t="s">
        <v>79</v>
      </c>
      <c r="AE29" s="50" t="s">
        <v>79</v>
      </c>
      <c r="AF29" s="50" t="s">
        <v>79</v>
      </c>
      <c r="AG29" s="51" t="s">
        <v>96</v>
      </c>
      <c r="AH29" s="50" t="s">
        <v>79</v>
      </c>
      <c r="AI29" s="50" t="s">
        <v>79</v>
      </c>
      <c r="AJ29" s="51" t="s">
        <v>96</v>
      </c>
      <c r="AK29" s="50" t="s">
        <v>79</v>
      </c>
      <c r="AL29" s="50" t="s">
        <v>79</v>
      </c>
      <c r="AM29" s="51" t="s">
        <v>96</v>
      </c>
      <c r="AN29" s="50" t="s">
        <v>79</v>
      </c>
      <c r="AO29" s="50" t="s">
        <v>79</v>
      </c>
      <c r="AP29" s="50" t="s">
        <v>79</v>
      </c>
      <c r="AQ29" s="50" t="s">
        <v>79</v>
      </c>
      <c r="AR29" s="50" t="s">
        <v>79</v>
      </c>
      <c r="AS29" s="50" t="s">
        <v>79</v>
      </c>
      <c r="AT29" s="50" t="s">
        <v>79</v>
      </c>
      <c r="AU29" s="50" t="s">
        <v>79</v>
      </c>
      <c r="AV29" s="51" t="s">
        <v>96</v>
      </c>
      <c r="AW29" s="50" t="s">
        <v>79</v>
      </c>
      <c r="AX29" s="50" t="s">
        <v>79</v>
      </c>
      <c r="AY29" s="51" t="s">
        <v>96</v>
      </c>
      <c r="AZ29" s="50" t="s">
        <v>79</v>
      </c>
      <c r="BA29" s="50" t="s">
        <v>79</v>
      </c>
      <c r="BB29" s="51" t="s">
        <v>96</v>
      </c>
      <c r="BC29" s="50" t="s">
        <v>79</v>
      </c>
      <c r="BD29" s="50" t="s">
        <v>79</v>
      </c>
      <c r="BE29" s="50" t="s">
        <v>79</v>
      </c>
      <c r="BF29" s="49" t="s">
        <v>81</v>
      </c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1"/>
    </row>
    <row r="30" ht="15.75" customHeight="1">
      <c r="B30" s="73">
        <v>25.0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74">
        <v>25.0</v>
      </c>
      <c r="AC30" s="75">
        <v>11.0</v>
      </c>
      <c r="AD30" s="69" t="s">
        <v>79</v>
      </c>
      <c r="AE30" s="69" t="s">
        <v>79</v>
      </c>
      <c r="AF30" s="69" t="s">
        <v>79</v>
      </c>
      <c r="AG30" s="70" t="s">
        <v>96</v>
      </c>
      <c r="AH30" s="69" t="s">
        <v>79</v>
      </c>
      <c r="AI30" s="69" t="s">
        <v>79</v>
      </c>
      <c r="AJ30" s="70" t="s">
        <v>96</v>
      </c>
      <c r="AK30" s="69" t="s">
        <v>79</v>
      </c>
      <c r="AL30" s="69" t="s">
        <v>79</v>
      </c>
      <c r="AM30" s="70" t="s">
        <v>96</v>
      </c>
      <c r="AN30" s="69" t="s">
        <v>79</v>
      </c>
      <c r="AO30" s="69" t="s">
        <v>79</v>
      </c>
      <c r="AP30" s="69" t="s">
        <v>79</v>
      </c>
      <c r="AQ30" s="69" t="s">
        <v>79</v>
      </c>
      <c r="AR30" s="69" t="s">
        <v>79</v>
      </c>
      <c r="AS30" s="69" t="s">
        <v>79</v>
      </c>
      <c r="AT30" s="69" t="s">
        <v>79</v>
      </c>
      <c r="AU30" s="69" t="s">
        <v>79</v>
      </c>
      <c r="AV30" s="70" t="s">
        <v>96</v>
      </c>
      <c r="AW30" s="69" t="s">
        <v>79</v>
      </c>
      <c r="AX30" s="69" t="s">
        <v>79</v>
      </c>
      <c r="AY30" s="70" t="s">
        <v>96</v>
      </c>
      <c r="AZ30" s="69" t="s">
        <v>79</v>
      </c>
      <c r="BA30" s="69" t="s">
        <v>79</v>
      </c>
      <c r="BB30" s="70" t="s">
        <v>96</v>
      </c>
      <c r="BC30" s="69" t="s">
        <v>79</v>
      </c>
      <c r="BD30" s="69" t="s">
        <v>79</v>
      </c>
      <c r="BE30" s="69" t="s">
        <v>79</v>
      </c>
      <c r="BF30" s="75" t="s">
        <v>81</v>
      </c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</row>
    <row r="31" ht="15.75" customHeight="1">
      <c r="B31" s="73">
        <v>26.0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74">
        <v>26.0</v>
      </c>
      <c r="AC31" s="75">
        <v>11.0</v>
      </c>
      <c r="AD31" s="69" t="s">
        <v>79</v>
      </c>
      <c r="AE31" s="70" t="s">
        <v>96</v>
      </c>
      <c r="AF31" s="70" t="s">
        <v>96</v>
      </c>
      <c r="AG31" s="70" t="s">
        <v>96</v>
      </c>
      <c r="AH31" s="70" t="s">
        <v>96</v>
      </c>
      <c r="AI31" s="70" t="s">
        <v>96</v>
      </c>
      <c r="AJ31" s="70" t="s">
        <v>96</v>
      </c>
      <c r="AK31" s="69" t="s">
        <v>79</v>
      </c>
      <c r="AL31" s="69" t="s">
        <v>79</v>
      </c>
      <c r="AM31" s="70" t="s">
        <v>96</v>
      </c>
      <c r="AN31" s="70" t="s">
        <v>96</v>
      </c>
      <c r="AO31" s="70" t="s">
        <v>96</v>
      </c>
      <c r="AP31" s="70" t="s">
        <v>96</v>
      </c>
      <c r="AQ31" s="69" t="s">
        <v>79</v>
      </c>
      <c r="AR31" s="69" t="s">
        <v>79</v>
      </c>
      <c r="AS31" s="70" t="s">
        <v>96</v>
      </c>
      <c r="AT31" s="70" t="s">
        <v>96</v>
      </c>
      <c r="AU31" s="70" t="s">
        <v>96</v>
      </c>
      <c r="AV31" s="70" t="s">
        <v>96</v>
      </c>
      <c r="AW31" s="69" t="s">
        <v>79</v>
      </c>
      <c r="AX31" s="69" t="s">
        <v>79</v>
      </c>
      <c r="AY31" s="70" t="s">
        <v>96</v>
      </c>
      <c r="AZ31" s="70" t="s">
        <v>96</v>
      </c>
      <c r="BA31" s="70" t="s">
        <v>96</v>
      </c>
      <c r="BB31" s="70" t="s">
        <v>96</v>
      </c>
      <c r="BC31" s="70" t="s">
        <v>96</v>
      </c>
      <c r="BD31" s="70" t="s">
        <v>96</v>
      </c>
      <c r="BE31" s="69" t="s">
        <v>79</v>
      </c>
      <c r="BF31" s="75" t="s">
        <v>81</v>
      </c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</row>
    <row r="32" ht="15.75" customHeight="1">
      <c r="B32" s="73">
        <v>27.0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74">
        <v>27.0</v>
      </c>
      <c r="AC32" s="75">
        <v>11.0</v>
      </c>
      <c r="AD32" s="69" t="s">
        <v>79</v>
      </c>
      <c r="AE32" s="70" t="s">
        <v>96</v>
      </c>
      <c r="AF32" s="69" t="s">
        <v>79</v>
      </c>
      <c r="AG32" s="69" t="s">
        <v>79</v>
      </c>
      <c r="AH32" s="69" t="s">
        <v>79</v>
      </c>
      <c r="AI32" s="69" t="s">
        <v>79</v>
      </c>
      <c r="AJ32" s="69" t="s">
        <v>79</v>
      </c>
      <c r="AK32" s="69" t="s">
        <v>79</v>
      </c>
      <c r="AL32" s="69" t="s">
        <v>79</v>
      </c>
      <c r="AM32" s="69" t="s">
        <v>79</v>
      </c>
      <c r="AN32" s="69" t="s">
        <v>79</v>
      </c>
      <c r="AO32" s="69" t="s">
        <v>79</v>
      </c>
      <c r="AP32" s="70" t="s">
        <v>96</v>
      </c>
      <c r="AQ32" s="69" t="s">
        <v>79</v>
      </c>
      <c r="AR32" s="69" t="s">
        <v>79</v>
      </c>
      <c r="AS32" s="70" t="s">
        <v>96</v>
      </c>
      <c r="AT32" s="69" t="s">
        <v>79</v>
      </c>
      <c r="AU32" s="69" t="s">
        <v>79</v>
      </c>
      <c r="AV32" s="69" t="s">
        <v>79</v>
      </c>
      <c r="AW32" s="69" t="s">
        <v>79</v>
      </c>
      <c r="AX32" s="69" t="s">
        <v>79</v>
      </c>
      <c r="AY32" s="69" t="s">
        <v>79</v>
      </c>
      <c r="AZ32" s="69" t="s">
        <v>79</v>
      </c>
      <c r="BA32" s="69" t="s">
        <v>79</v>
      </c>
      <c r="BB32" s="69" t="s">
        <v>79</v>
      </c>
      <c r="BC32" s="69" t="s">
        <v>79</v>
      </c>
      <c r="BD32" s="70" t="s">
        <v>96</v>
      </c>
      <c r="BE32" s="69" t="s">
        <v>79</v>
      </c>
      <c r="BF32" s="75" t="s">
        <v>81</v>
      </c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</row>
    <row r="33" ht="15.75" customHeight="1">
      <c r="B33" s="73">
        <v>28.0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74">
        <v>28.0</v>
      </c>
      <c r="AC33" s="75">
        <v>11.0</v>
      </c>
      <c r="AD33" s="69" t="s">
        <v>79</v>
      </c>
      <c r="AE33" s="70" t="s">
        <v>96</v>
      </c>
      <c r="AF33" s="69" t="s">
        <v>79</v>
      </c>
      <c r="AG33" s="69" t="s">
        <v>79</v>
      </c>
      <c r="AH33" s="69" t="s">
        <v>79</v>
      </c>
      <c r="AI33" s="69" t="s">
        <v>79</v>
      </c>
      <c r="AJ33" s="69" t="s">
        <v>79</v>
      </c>
      <c r="AK33" s="69" t="s">
        <v>79</v>
      </c>
      <c r="AL33" s="69" t="s">
        <v>79</v>
      </c>
      <c r="AM33" s="69" t="s">
        <v>79</v>
      </c>
      <c r="AN33" s="69" t="s">
        <v>79</v>
      </c>
      <c r="AO33" s="69" t="s">
        <v>79</v>
      </c>
      <c r="AP33" s="70" t="s">
        <v>96</v>
      </c>
      <c r="AQ33" s="69" t="s">
        <v>79</v>
      </c>
      <c r="AR33" s="69" t="s">
        <v>79</v>
      </c>
      <c r="AS33" s="70" t="s">
        <v>96</v>
      </c>
      <c r="AT33" s="69" t="s">
        <v>79</v>
      </c>
      <c r="AU33" s="69" t="s">
        <v>79</v>
      </c>
      <c r="AV33" s="69" t="s">
        <v>79</v>
      </c>
      <c r="AW33" s="69" t="s">
        <v>79</v>
      </c>
      <c r="AX33" s="69" t="s">
        <v>79</v>
      </c>
      <c r="AY33" s="69" t="s">
        <v>79</v>
      </c>
      <c r="AZ33" s="69" t="s">
        <v>79</v>
      </c>
      <c r="BA33" s="69" t="s">
        <v>79</v>
      </c>
      <c r="BB33" s="69" t="s">
        <v>79</v>
      </c>
      <c r="BC33" s="69" t="s">
        <v>79</v>
      </c>
      <c r="BD33" s="70" t="s">
        <v>96</v>
      </c>
      <c r="BE33" s="69" t="s">
        <v>79</v>
      </c>
      <c r="BF33" s="75" t="s">
        <v>81</v>
      </c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 ht="15.75" customHeight="1">
      <c r="B34" s="73">
        <v>29.0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74">
        <v>29.0</v>
      </c>
      <c r="AC34" s="75">
        <v>11.0</v>
      </c>
      <c r="AD34" s="69" t="s">
        <v>79</v>
      </c>
      <c r="AE34" s="70" t="s">
        <v>96</v>
      </c>
      <c r="AF34" s="70" t="s">
        <v>96</v>
      </c>
      <c r="AG34" s="70" t="s">
        <v>96</v>
      </c>
      <c r="AH34" s="70" t="s">
        <v>96</v>
      </c>
      <c r="AI34" s="70" t="s">
        <v>96</v>
      </c>
      <c r="AJ34" s="70" t="s">
        <v>96</v>
      </c>
      <c r="AK34" s="70" t="s">
        <v>96</v>
      </c>
      <c r="AL34" s="70" t="s">
        <v>96</v>
      </c>
      <c r="AM34" s="70" t="s">
        <v>96</v>
      </c>
      <c r="AN34" s="70" t="s">
        <v>96</v>
      </c>
      <c r="AO34" s="70" t="s">
        <v>96</v>
      </c>
      <c r="AP34" s="70" t="s">
        <v>96</v>
      </c>
      <c r="AQ34" s="70" t="s">
        <v>96</v>
      </c>
      <c r="AR34" s="70" t="s">
        <v>96</v>
      </c>
      <c r="AS34" s="70" t="s">
        <v>96</v>
      </c>
      <c r="AT34" s="70" t="s">
        <v>96</v>
      </c>
      <c r="AU34" s="70" t="s">
        <v>96</v>
      </c>
      <c r="AV34" s="70" t="s">
        <v>96</v>
      </c>
      <c r="AW34" s="70" t="s">
        <v>96</v>
      </c>
      <c r="AX34" s="70" t="s">
        <v>96</v>
      </c>
      <c r="AY34" s="70" t="s">
        <v>96</v>
      </c>
      <c r="AZ34" s="70" t="s">
        <v>96</v>
      </c>
      <c r="BA34" s="70" t="s">
        <v>96</v>
      </c>
      <c r="BB34" s="70" t="s">
        <v>96</v>
      </c>
      <c r="BC34" s="70" t="s">
        <v>96</v>
      </c>
      <c r="BD34" s="70" t="s">
        <v>96</v>
      </c>
      <c r="BE34" s="69" t="s">
        <v>79</v>
      </c>
      <c r="BF34" s="75" t="s">
        <v>81</v>
      </c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</row>
    <row r="35" ht="15.75" customHeight="1">
      <c r="B35" s="73">
        <v>30.0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74">
        <v>30.0</v>
      </c>
      <c r="AC35" s="75">
        <v>11.0</v>
      </c>
      <c r="AD35" s="69" t="s">
        <v>79</v>
      </c>
      <c r="AE35" s="69" t="s">
        <v>79</v>
      </c>
      <c r="AF35" s="69" t="s">
        <v>79</v>
      </c>
      <c r="AG35" s="69" t="s">
        <v>79</v>
      </c>
      <c r="AH35" s="69" t="s">
        <v>79</v>
      </c>
      <c r="AI35" s="69" t="s">
        <v>79</v>
      </c>
      <c r="AJ35" s="69" t="s">
        <v>79</v>
      </c>
      <c r="AK35" s="69" t="s">
        <v>79</v>
      </c>
      <c r="AL35" s="69" t="s">
        <v>79</v>
      </c>
      <c r="AM35" s="69" t="s">
        <v>79</v>
      </c>
      <c r="AN35" s="69" t="s">
        <v>79</v>
      </c>
      <c r="AO35" s="69" t="s">
        <v>79</v>
      </c>
      <c r="AP35" s="69" t="s">
        <v>79</v>
      </c>
      <c r="AQ35" s="69" t="s">
        <v>79</v>
      </c>
      <c r="AR35" s="69" t="s">
        <v>79</v>
      </c>
      <c r="AS35" s="69" t="s">
        <v>79</v>
      </c>
      <c r="AT35" s="69" t="s">
        <v>79</v>
      </c>
      <c r="AU35" s="69" t="s">
        <v>79</v>
      </c>
      <c r="AV35" s="69" t="s">
        <v>79</v>
      </c>
      <c r="AW35" s="69" t="s">
        <v>79</v>
      </c>
      <c r="AX35" s="69" t="s">
        <v>79</v>
      </c>
      <c r="AY35" s="69" t="s">
        <v>79</v>
      </c>
      <c r="AZ35" s="69" t="s">
        <v>79</v>
      </c>
      <c r="BA35" s="69" t="s">
        <v>79</v>
      </c>
      <c r="BB35" s="69" t="s">
        <v>79</v>
      </c>
      <c r="BC35" s="69" t="s">
        <v>79</v>
      </c>
      <c r="BD35" s="69" t="s">
        <v>79</v>
      </c>
      <c r="BE35" s="69" t="s">
        <v>79</v>
      </c>
      <c r="BF35" s="75" t="s">
        <v>81</v>
      </c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ht="15.75" customHeight="1"/>
    <row r="37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77.71"/>
    <col customWidth="1" min="3" max="3" width="6.43"/>
    <col customWidth="1" min="4" max="14" width="3.57"/>
    <col customWidth="1" min="15" max="19" width="3.71"/>
  </cols>
  <sheetData>
    <row r="1">
      <c r="A1" s="8"/>
      <c r="B1" s="9" t="s">
        <v>6</v>
      </c>
      <c r="C1" s="9"/>
      <c r="D1" s="4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8"/>
      <c r="B2" s="9" t="s">
        <v>32</v>
      </c>
      <c r="C2" s="8"/>
      <c r="D2" s="4"/>
      <c r="E2" s="16">
        <v>0.0</v>
      </c>
      <c r="F2" s="16">
        <v>1.0</v>
      </c>
      <c r="G2" s="16">
        <v>2.0</v>
      </c>
      <c r="H2" s="16">
        <v>3.0</v>
      </c>
      <c r="I2" s="16">
        <v>4.0</v>
      </c>
      <c r="J2" s="16">
        <v>5.0</v>
      </c>
      <c r="K2" s="16">
        <v>6.0</v>
      </c>
      <c r="L2" s="16">
        <v>7.0</v>
      </c>
      <c r="M2" s="16">
        <v>8.0</v>
      </c>
      <c r="N2" s="16">
        <v>9.0</v>
      </c>
      <c r="O2" s="4"/>
      <c r="P2" s="4"/>
      <c r="Q2" s="4"/>
      <c r="R2" s="4"/>
      <c r="S2" s="4"/>
    </row>
    <row r="3">
      <c r="A3" s="9"/>
      <c r="B3" s="8"/>
      <c r="C3" s="8"/>
      <c r="D3" s="16">
        <v>0.0</v>
      </c>
      <c r="E3" s="31"/>
      <c r="F3" s="33"/>
      <c r="G3" s="33"/>
      <c r="H3" s="33"/>
      <c r="I3" s="33"/>
      <c r="J3" s="33"/>
      <c r="K3" s="33"/>
      <c r="L3" s="33"/>
      <c r="M3" s="33"/>
      <c r="N3" s="33"/>
      <c r="O3" s="4"/>
      <c r="P3" s="4"/>
      <c r="Q3" s="4"/>
      <c r="R3" s="4"/>
      <c r="S3" s="4"/>
    </row>
    <row r="4">
      <c r="A4" s="9"/>
      <c r="B4" s="9"/>
      <c r="C4" s="9"/>
      <c r="D4" s="16">
        <v>1.0</v>
      </c>
      <c r="E4" s="31"/>
      <c r="F4" s="33"/>
      <c r="G4" s="37">
        <v>6.0</v>
      </c>
      <c r="H4" s="37">
        <v>2.0</v>
      </c>
      <c r="I4" s="37">
        <v>2.0</v>
      </c>
      <c r="J4" s="37">
        <v>2.0</v>
      </c>
      <c r="K4" s="37">
        <v>2.0</v>
      </c>
      <c r="L4" s="37">
        <v>14.0</v>
      </c>
      <c r="M4" s="37">
        <v>2.0</v>
      </c>
      <c r="N4" s="37">
        <v>2.0</v>
      </c>
      <c r="O4" s="4"/>
      <c r="P4" s="4"/>
      <c r="Q4" s="4"/>
      <c r="R4" s="4"/>
      <c r="S4" s="4"/>
    </row>
    <row r="5">
      <c r="A5" s="9" t="s">
        <v>44</v>
      </c>
      <c r="B5" s="9" t="s">
        <v>45</v>
      </c>
      <c r="C5" s="9"/>
      <c r="D5" s="16">
        <v>2.0</v>
      </c>
      <c r="E5" s="31"/>
      <c r="F5" s="33"/>
      <c r="G5" s="38">
        <v>5.0</v>
      </c>
      <c r="H5" s="33"/>
      <c r="I5" s="33"/>
      <c r="J5" s="33"/>
      <c r="K5" s="33"/>
      <c r="L5" s="37">
        <v>5.0</v>
      </c>
      <c r="M5" s="33"/>
      <c r="N5" s="33"/>
      <c r="O5" s="4"/>
      <c r="P5" s="4"/>
      <c r="Q5" s="4"/>
      <c r="R5" s="4"/>
      <c r="S5" s="4"/>
    </row>
    <row r="6">
      <c r="A6" s="9">
        <v>1.0</v>
      </c>
      <c r="B6" s="9" t="s">
        <v>49</v>
      </c>
      <c r="C6" s="9"/>
      <c r="D6" s="16">
        <v>3.0</v>
      </c>
      <c r="E6" s="31"/>
      <c r="F6" s="33"/>
      <c r="G6" s="37">
        <v>5.0</v>
      </c>
      <c r="H6" s="33"/>
      <c r="I6" s="33"/>
      <c r="J6" s="33"/>
      <c r="K6" s="33"/>
      <c r="L6" s="37">
        <v>5.0</v>
      </c>
      <c r="M6" s="33"/>
      <c r="N6" s="33"/>
      <c r="O6" s="4"/>
      <c r="P6" s="4"/>
      <c r="Q6" s="4"/>
      <c r="R6" s="4"/>
      <c r="S6" s="4"/>
    </row>
    <row r="7">
      <c r="A7" s="9">
        <v>2.0</v>
      </c>
      <c r="B7" s="9" t="s">
        <v>51</v>
      </c>
      <c r="C7" s="9"/>
      <c r="D7" s="16">
        <v>4.0</v>
      </c>
      <c r="E7" s="31"/>
      <c r="F7" s="33"/>
      <c r="G7" s="37">
        <v>7.0</v>
      </c>
      <c r="H7" s="37">
        <v>2.0</v>
      </c>
      <c r="I7" s="37">
        <v>2.0</v>
      </c>
      <c r="J7" s="37">
        <v>2.0</v>
      </c>
      <c r="K7" s="37">
        <v>2.0</v>
      </c>
      <c r="L7" s="37">
        <v>15.0</v>
      </c>
      <c r="M7" s="37">
        <v>2.0</v>
      </c>
      <c r="N7" s="37">
        <v>2.0</v>
      </c>
      <c r="O7" s="4"/>
      <c r="P7" s="4"/>
      <c r="Q7" s="4"/>
      <c r="R7" s="4"/>
      <c r="S7" s="4"/>
    </row>
    <row r="8">
      <c r="A8" s="9">
        <v>4.0</v>
      </c>
      <c r="B8" s="9" t="s">
        <v>56</v>
      </c>
      <c r="C8" s="9"/>
      <c r="D8" s="16">
        <v>5.0</v>
      </c>
      <c r="E8" s="31"/>
      <c r="F8" s="33"/>
      <c r="G8" s="37">
        <v>5.0</v>
      </c>
      <c r="H8" s="33"/>
      <c r="I8" s="33"/>
      <c r="J8" s="33"/>
      <c r="K8" s="33"/>
      <c r="L8" s="37">
        <v>5.0</v>
      </c>
      <c r="M8" s="33"/>
      <c r="N8" s="33"/>
      <c r="O8" s="4"/>
      <c r="P8" s="4"/>
      <c r="Q8" s="4"/>
      <c r="R8" s="4"/>
      <c r="S8" s="4"/>
    </row>
    <row r="9">
      <c r="A9" s="9">
        <v>8.0</v>
      </c>
      <c r="B9" s="9" t="s">
        <v>58</v>
      </c>
      <c r="C9" s="9"/>
      <c r="D9" s="16">
        <v>6.0</v>
      </c>
      <c r="E9" s="31"/>
      <c r="F9" s="33"/>
      <c r="G9" s="37">
        <v>3.0</v>
      </c>
      <c r="H9" s="37">
        <v>2.0</v>
      </c>
      <c r="I9" s="37">
        <v>2.0</v>
      </c>
      <c r="J9" s="37">
        <v>2.0</v>
      </c>
      <c r="K9" s="37">
        <v>2.0</v>
      </c>
      <c r="L9" s="37">
        <v>13.0</v>
      </c>
      <c r="M9" s="33"/>
      <c r="N9" s="33"/>
      <c r="O9" s="4"/>
      <c r="P9" s="4"/>
      <c r="Q9" s="4"/>
      <c r="R9" s="4"/>
      <c r="S9" s="4"/>
    </row>
    <row r="10">
      <c r="A10" s="8"/>
      <c r="B10" s="9"/>
      <c r="C10" s="8"/>
      <c r="D10" s="16">
        <v>7.0</v>
      </c>
      <c r="E10" s="31"/>
      <c r="F10" s="33"/>
      <c r="G10" s="33"/>
      <c r="H10" s="33"/>
      <c r="I10" s="33"/>
      <c r="J10" s="33"/>
      <c r="K10" s="33"/>
      <c r="L10" s="37">
        <v>5.0</v>
      </c>
      <c r="M10" s="33"/>
      <c r="N10" s="33"/>
      <c r="O10" s="4"/>
      <c r="P10" s="4"/>
      <c r="Q10" s="4"/>
      <c r="R10" s="4"/>
      <c r="S10" s="4"/>
    </row>
    <row r="11">
      <c r="A11" s="8"/>
      <c r="B11" s="9" t="s">
        <v>60</v>
      </c>
      <c r="C11" s="8"/>
      <c r="D11" s="16">
        <v>8.0</v>
      </c>
      <c r="E11" s="31"/>
      <c r="F11" s="33"/>
      <c r="G11" s="33"/>
      <c r="H11" s="33"/>
      <c r="I11" s="33"/>
      <c r="J11" s="33"/>
      <c r="K11" s="33"/>
      <c r="L11" s="37">
        <v>5.0</v>
      </c>
      <c r="M11" s="33"/>
      <c r="N11" s="33"/>
      <c r="O11" s="4"/>
      <c r="P11" s="4"/>
      <c r="Q11" s="4"/>
      <c r="R11" s="4"/>
      <c r="S11" s="4"/>
    </row>
    <row r="12">
      <c r="A12" s="8"/>
      <c r="B12" s="8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8"/>
      <c r="B13" s="9" t="s">
        <v>61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8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8"/>
      <c r="B15" s="9" t="s">
        <v>65</v>
      </c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8"/>
      <c r="B16" s="8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8"/>
      <c r="B17" s="9" t="s">
        <v>87</v>
      </c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8"/>
      <c r="B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8"/>
      <c r="B19" s="9" t="s">
        <v>97</v>
      </c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8"/>
      <c r="B20" s="9" t="s">
        <v>98</v>
      </c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8"/>
      <c r="B21" s="8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8"/>
      <c r="B22" s="9" t="s">
        <v>100</v>
      </c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8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8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>
      <c r="A25" s="8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3.14"/>
    <col customWidth="1" min="3" max="12" width="4.0"/>
    <col customWidth="1" min="13" max="13" width="14.43"/>
    <col customWidth="1" min="14" max="26" width="8.71"/>
  </cols>
  <sheetData>
    <row r="1" ht="15.75" customHeight="1"/>
    <row r="2" ht="15.75" customHeight="1">
      <c r="C2" s="1"/>
      <c r="D2" s="2">
        <v>0.0</v>
      </c>
      <c r="E2" s="2">
        <v>1.0</v>
      </c>
      <c r="F2" s="2">
        <v>2.0</v>
      </c>
      <c r="G2" s="2">
        <v>3.0</v>
      </c>
      <c r="H2" s="2">
        <v>4.0</v>
      </c>
      <c r="I2" s="2">
        <v>5.0</v>
      </c>
      <c r="J2" s="2">
        <v>6.0</v>
      </c>
      <c r="K2" s="2">
        <v>7.0</v>
      </c>
      <c r="L2" s="2">
        <v>8.0</v>
      </c>
    </row>
    <row r="3" ht="15.75" customHeight="1">
      <c r="C3" s="3">
        <v>0.0</v>
      </c>
      <c r="D3" s="4"/>
      <c r="E3" s="4"/>
      <c r="F3" s="4"/>
      <c r="G3" s="4"/>
      <c r="H3" s="4"/>
      <c r="I3" s="4"/>
      <c r="J3" s="4"/>
      <c r="K3" s="4"/>
      <c r="L3" s="4"/>
    </row>
    <row r="4" ht="15.75" customHeight="1">
      <c r="C4" s="3">
        <v>1.0</v>
      </c>
      <c r="D4" s="4"/>
      <c r="E4" s="5" t="s">
        <v>0</v>
      </c>
      <c r="F4" s="4"/>
      <c r="G4" s="4"/>
      <c r="H4" s="6" t="s">
        <v>1</v>
      </c>
      <c r="I4" s="4"/>
      <c r="J4" s="4"/>
      <c r="K4" s="4"/>
      <c r="L4" s="4"/>
    </row>
    <row r="5" ht="15.75" customHeight="1">
      <c r="C5" s="3">
        <v>2.0</v>
      </c>
      <c r="D5" s="4"/>
      <c r="E5" s="4"/>
      <c r="F5" s="4"/>
      <c r="G5" s="6" t="s">
        <v>2</v>
      </c>
      <c r="H5" s="7" t="s">
        <v>3</v>
      </c>
      <c r="I5" s="6" t="s">
        <v>4</v>
      </c>
      <c r="J5" s="4"/>
      <c r="K5" s="4"/>
      <c r="L5" s="4"/>
    </row>
    <row r="6" ht="15.75" customHeight="1">
      <c r="C6" s="3">
        <v>3.0</v>
      </c>
      <c r="D6" s="4"/>
      <c r="E6" s="4"/>
      <c r="F6" s="4"/>
      <c r="G6" s="4"/>
      <c r="H6" s="6" t="s">
        <v>5</v>
      </c>
      <c r="I6" s="4"/>
      <c r="J6" s="4"/>
      <c r="K6" s="4"/>
      <c r="L6" s="4"/>
    </row>
    <row r="7" ht="15.75" customHeight="1">
      <c r="C7" s="3">
        <v>4.0</v>
      </c>
      <c r="D7" s="4"/>
      <c r="E7" s="4"/>
      <c r="F7" s="4"/>
      <c r="G7" s="4"/>
      <c r="H7" s="4"/>
      <c r="I7" s="4"/>
      <c r="J7" s="4"/>
      <c r="K7" s="4"/>
      <c r="L7" s="4"/>
    </row>
    <row r="8" ht="15.75" customHeight="1">
      <c r="C8" s="3">
        <v>5.0</v>
      </c>
      <c r="D8" s="4"/>
      <c r="E8" s="4"/>
      <c r="F8" s="4"/>
      <c r="G8" s="4"/>
      <c r="H8" s="4"/>
      <c r="I8" s="4"/>
      <c r="J8" s="4"/>
      <c r="K8" s="4"/>
      <c r="L8" s="4"/>
    </row>
    <row r="9" ht="15.75" customHeight="1">
      <c r="C9" s="3">
        <v>6.0</v>
      </c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C10" s="3">
        <v>7.0</v>
      </c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>
      <c r="C11" s="3">
        <v>8.0</v>
      </c>
      <c r="D11" s="4"/>
      <c r="E11" s="4"/>
      <c r="F11" s="4"/>
      <c r="G11" s="4"/>
      <c r="H11" s="4"/>
      <c r="I11" s="4"/>
      <c r="J11" s="4"/>
      <c r="K11" s="4"/>
      <c r="L11" s="4"/>
    </row>
    <row r="12" ht="15.75" customHeight="1"/>
    <row r="13" ht="15.75" customHeight="1"/>
    <row r="14" ht="15.75" customHeight="1">
      <c r="B14" s="1"/>
      <c r="C14" s="1"/>
      <c r="D14" s="1" t="s">
        <v>7</v>
      </c>
      <c r="E14" s="1" t="s">
        <v>8</v>
      </c>
      <c r="F14" s="1" t="s">
        <v>9</v>
      </c>
      <c r="G14" s="1" t="s">
        <v>10</v>
      </c>
      <c r="H14" s="1"/>
      <c r="I14" s="1" t="s">
        <v>11</v>
      </c>
      <c r="J14" s="1" t="s">
        <v>12</v>
      </c>
      <c r="K14" s="1" t="s">
        <v>13</v>
      </c>
      <c r="L14" s="1"/>
    </row>
    <row r="15" ht="15.75" customHeight="1">
      <c r="B15" s="11" t="s">
        <v>14</v>
      </c>
      <c r="C15" s="1" t="s">
        <v>15</v>
      </c>
      <c r="D15" s="1"/>
      <c r="E15" s="1"/>
      <c r="F15" s="1"/>
      <c r="G15" s="1"/>
      <c r="H15" s="1"/>
      <c r="I15" s="1"/>
      <c r="J15" s="1"/>
      <c r="K15" s="1"/>
      <c r="L15" s="1"/>
    </row>
    <row r="16" ht="15.75" customHeight="1">
      <c r="B16" s="12" t="s">
        <v>16</v>
      </c>
      <c r="C16" s="14">
        <v>1.0</v>
      </c>
      <c r="D16" s="14">
        <v>1.0</v>
      </c>
      <c r="E16" s="14">
        <v>1.0</v>
      </c>
      <c r="F16" s="14">
        <v>3.0</v>
      </c>
      <c r="G16" s="14">
        <v>2.0</v>
      </c>
      <c r="H16" s="14"/>
      <c r="I16" s="14">
        <f t="shared" ref="I16:J16" si="1">ABS(D16-F16)</f>
        <v>2</v>
      </c>
      <c r="J16" s="14">
        <f t="shared" si="1"/>
        <v>1</v>
      </c>
      <c r="K16" s="14">
        <f t="shared" ref="K16:K19" si="3">I16*I16+J16*J16</f>
        <v>5</v>
      </c>
      <c r="L16" s="1"/>
      <c r="M16" s="11" t="s">
        <v>19</v>
      </c>
    </row>
    <row r="17" ht="15.75" customHeight="1">
      <c r="B17" s="15" t="s">
        <v>20</v>
      </c>
      <c r="C17" s="1">
        <v>2.0</v>
      </c>
      <c r="D17" s="1">
        <v>1.0</v>
      </c>
      <c r="E17" s="1">
        <v>1.0</v>
      </c>
      <c r="F17" s="1">
        <v>4.0</v>
      </c>
      <c r="G17" s="1">
        <v>1.0</v>
      </c>
      <c r="H17" s="1"/>
      <c r="I17" s="1">
        <f t="shared" ref="I17:J17" si="2">ABS(D17-F17)</f>
        <v>3</v>
      </c>
      <c r="J17" s="1">
        <f t="shared" si="2"/>
        <v>0</v>
      </c>
      <c r="K17" s="1">
        <f t="shared" si="3"/>
        <v>9</v>
      </c>
      <c r="L17" s="1"/>
    </row>
    <row r="18" ht="15.75" customHeight="1">
      <c r="B18" s="15" t="s">
        <v>21</v>
      </c>
      <c r="C18" s="1">
        <v>3.0</v>
      </c>
      <c r="D18" s="1">
        <v>1.0</v>
      </c>
      <c r="E18" s="1">
        <v>1.0</v>
      </c>
      <c r="F18" s="1">
        <v>4.0</v>
      </c>
      <c r="G18" s="1">
        <v>3.0</v>
      </c>
      <c r="H18" s="1"/>
      <c r="I18" s="1">
        <f t="shared" ref="I18:J18" si="4">ABS(D18-F18)</f>
        <v>3</v>
      </c>
      <c r="J18" s="1">
        <f t="shared" si="4"/>
        <v>2</v>
      </c>
      <c r="K18" s="1">
        <f t="shared" si="3"/>
        <v>13</v>
      </c>
      <c r="L18" s="1"/>
    </row>
    <row r="19" ht="15.75" customHeight="1">
      <c r="B19" s="15" t="s">
        <v>22</v>
      </c>
      <c r="C19" s="1">
        <v>4.0</v>
      </c>
      <c r="D19" s="1">
        <v>1.0</v>
      </c>
      <c r="E19" s="1">
        <v>1.0</v>
      </c>
      <c r="F19" s="1">
        <v>5.0</v>
      </c>
      <c r="G19" s="1">
        <v>2.0</v>
      </c>
      <c r="H19" s="1"/>
      <c r="I19" s="1">
        <f t="shared" ref="I19:J19" si="5">ABS(D19-F19)</f>
        <v>4</v>
      </c>
      <c r="J19" s="1">
        <f t="shared" si="5"/>
        <v>1</v>
      </c>
      <c r="K19" s="1">
        <f t="shared" si="3"/>
        <v>17</v>
      </c>
      <c r="L19" s="1"/>
    </row>
    <row r="20" ht="15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5.75" customHeight="1">
      <c r="B21" s="17"/>
      <c r="C21" s="1"/>
      <c r="D21" s="1">
        <v>0.0</v>
      </c>
      <c r="E21" s="1">
        <v>21.0</v>
      </c>
      <c r="F21" s="1">
        <v>3.0</v>
      </c>
      <c r="G21" s="1">
        <v>17.0</v>
      </c>
      <c r="H21" s="1"/>
      <c r="I21" s="1">
        <f t="shared" ref="I21:J21" si="6">ABS(D21-F21)</f>
        <v>3</v>
      </c>
      <c r="J21" s="1">
        <f t="shared" si="6"/>
        <v>4</v>
      </c>
      <c r="K21" s="1">
        <f t="shared" ref="K21:K22" si="8">I21*I21+J21*J21</f>
        <v>25</v>
      </c>
      <c r="L21" s="1"/>
    </row>
    <row r="22" ht="15.75" customHeight="1">
      <c r="B22" s="17"/>
      <c r="C22" s="1"/>
      <c r="D22" s="1">
        <v>0.0</v>
      </c>
      <c r="E22" s="1">
        <v>0.0</v>
      </c>
      <c r="F22" s="1">
        <v>8.0</v>
      </c>
      <c r="G22" s="1">
        <v>0.0</v>
      </c>
      <c r="H22" s="1"/>
      <c r="I22" s="1">
        <f t="shared" ref="I22:J22" si="7">ABS(D22-F22)</f>
        <v>8</v>
      </c>
      <c r="J22" s="1">
        <f t="shared" si="7"/>
        <v>0</v>
      </c>
      <c r="K22" s="1">
        <f t="shared" si="8"/>
        <v>64</v>
      </c>
      <c r="L22" s="1"/>
    </row>
    <row r="23" ht="15.75" customHeight="1"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5.75" customHeight="1">
      <c r="B24" s="17"/>
      <c r="C24" s="1"/>
      <c r="D24" s="1">
        <v>-3.0</v>
      </c>
      <c r="E24" s="1">
        <v>7.0</v>
      </c>
      <c r="F24" s="1">
        <v>1.0</v>
      </c>
      <c r="G24" s="1">
        <v>2.0</v>
      </c>
      <c r="H24" s="1"/>
      <c r="I24" s="1">
        <f t="shared" ref="I24:J24" si="9">ABS(D24-F24)</f>
        <v>4</v>
      </c>
      <c r="J24" s="1">
        <f t="shared" si="9"/>
        <v>5</v>
      </c>
      <c r="K24" s="1">
        <f>I24*I24+J24*J24</f>
        <v>41</v>
      </c>
      <c r="L24" s="1"/>
    </row>
    <row r="25" ht="15.75" customHeight="1">
      <c r="B25" s="17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5.75" customHeight="1">
      <c r="B26" s="18" t="s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5.75" customHeight="1">
      <c r="B27" s="18" t="s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5.75" customHeight="1">
      <c r="B29" s="17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5.75" customHeight="1">
      <c r="B30" s="18" t="s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5.75" customHeight="1"/>
    <row r="32" ht="15.75" customHeight="1"/>
    <row r="33" ht="15.75" customHeight="1">
      <c r="B33" s="19" t="s">
        <v>28</v>
      </c>
    </row>
    <row r="34" ht="15.75" customHeight="1">
      <c r="B34" s="20">
        <v>43898.0</v>
      </c>
    </row>
    <row r="35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4.43"/>
    <col customWidth="1" min="3" max="3" width="18.0"/>
    <col customWidth="1" min="4" max="4" width="17.71"/>
    <col customWidth="1" min="5" max="5" width="18.43"/>
    <col customWidth="1" min="6" max="6" width="18.86"/>
    <col customWidth="1" min="7" max="7" width="5.14"/>
    <col customWidth="1" min="8" max="12" width="14.43"/>
    <col customWidth="1" min="13" max="20" width="11.43"/>
    <col customWidth="1" min="21" max="26" width="8.71"/>
  </cols>
  <sheetData>
    <row r="1" ht="15.75" customHeight="1">
      <c r="A1" s="11" t="s">
        <v>30</v>
      </c>
      <c r="B1" s="23" t="s">
        <v>31</v>
      </c>
      <c r="C1" s="23"/>
      <c r="D1" s="23" t="s">
        <v>33</v>
      </c>
      <c r="H1" s="24"/>
      <c r="I1" s="25" t="s">
        <v>34</v>
      </c>
      <c r="J1" s="26"/>
      <c r="K1" s="26"/>
      <c r="L1" s="27"/>
      <c r="M1" s="28" t="s">
        <v>35</v>
      </c>
      <c r="N1" s="26"/>
      <c r="O1" s="27"/>
    </row>
    <row r="2" ht="15.75" customHeight="1">
      <c r="A2" s="29">
        <v>1.0</v>
      </c>
      <c r="B2" s="29">
        <v>1.0</v>
      </c>
      <c r="C2" s="23" t="s">
        <v>36</v>
      </c>
      <c r="D2" s="30">
        <v>80.0</v>
      </c>
      <c r="E2" s="11">
        <f>D2</f>
        <v>80</v>
      </c>
      <c r="F2" s="23" t="s">
        <v>36</v>
      </c>
      <c r="H2" s="32" t="s">
        <v>37</v>
      </c>
      <c r="I2" s="32" t="s">
        <v>38</v>
      </c>
      <c r="J2" s="32" t="s">
        <v>39</v>
      </c>
      <c r="K2" s="32" t="s">
        <v>40</v>
      </c>
      <c r="L2" s="32" t="s">
        <v>41</v>
      </c>
      <c r="M2" s="32" t="s">
        <v>38</v>
      </c>
      <c r="N2" s="32" t="s">
        <v>40</v>
      </c>
      <c r="O2" s="32" t="s">
        <v>42</v>
      </c>
    </row>
    <row r="3" ht="15.75" customHeight="1">
      <c r="A3" s="11">
        <v>1.0</v>
      </c>
      <c r="B3" s="11">
        <f t="shared" ref="B3:B41" si="1">1/A3</f>
        <v>1</v>
      </c>
      <c r="C3" s="11">
        <f t="shared" ref="C3:C41" si="2">B3/60</f>
        <v>0.01666666667</v>
      </c>
      <c r="D3" s="11">
        <f t="shared" ref="D3:D41" si="3">$D$2/100*A3</f>
        <v>0.8</v>
      </c>
      <c r="E3" s="11">
        <f t="shared" ref="E3:E41" si="4">1/D3</f>
        <v>1.25</v>
      </c>
      <c r="F3" s="11">
        <f t="shared" ref="F3:F41" si="5">E3/60</f>
        <v>0.02083333333</v>
      </c>
      <c r="H3" s="34">
        <v>1.0</v>
      </c>
      <c r="I3" s="35">
        <v>0.8</v>
      </c>
      <c r="J3" s="35">
        <v>0.71</v>
      </c>
      <c r="K3" s="35">
        <v>0.9</v>
      </c>
      <c r="L3" s="35">
        <v>0.79</v>
      </c>
      <c r="M3" s="36">
        <v>0.75</v>
      </c>
      <c r="N3" s="36">
        <v>0.5</v>
      </c>
      <c r="O3" s="36">
        <v>0.4</v>
      </c>
    </row>
    <row r="4" ht="15.75" customHeight="1">
      <c r="A4" s="11">
        <v>1.15</v>
      </c>
      <c r="B4" s="11">
        <f t="shared" si="1"/>
        <v>0.8695652174</v>
      </c>
      <c r="C4" s="11">
        <f t="shared" si="2"/>
        <v>0.01449275362</v>
      </c>
      <c r="D4" s="11">
        <f t="shared" si="3"/>
        <v>0.92</v>
      </c>
      <c r="E4" s="11">
        <f t="shared" si="4"/>
        <v>1.086956522</v>
      </c>
      <c r="F4" s="11">
        <f t="shared" si="5"/>
        <v>0.01811594203</v>
      </c>
      <c r="H4" s="34" t="s">
        <v>43</v>
      </c>
      <c r="I4" s="35">
        <v>0.9</v>
      </c>
      <c r="J4" s="35">
        <v>0.79</v>
      </c>
      <c r="K4" s="35">
        <v>0.95</v>
      </c>
      <c r="L4" s="35">
        <v>0.83</v>
      </c>
      <c r="M4" s="36">
        <v>0.85</v>
      </c>
      <c r="N4" s="36">
        <v>0.55</v>
      </c>
      <c r="O4" s="36">
        <v>0.45</v>
      </c>
    </row>
    <row r="5" ht="15.75" customHeight="1">
      <c r="A5" s="11">
        <v>1.2</v>
      </c>
      <c r="B5" s="11">
        <f t="shared" si="1"/>
        <v>0.8333333333</v>
      </c>
      <c r="C5" s="11">
        <f t="shared" si="2"/>
        <v>0.01388888889</v>
      </c>
      <c r="D5" s="11">
        <f t="shared" si="3"/>
        <v>0.96</v>
      </c>
      <c r="E5" s="11">
        <f t="shared" si="4"/>
        <v>1.041666667</v>
      </c>
      <c r="F5" s="11">
        <f t="shared" si="5"/>
        <v>0.01736111111</v>
      </c>
      <c r="H5" s="34" t="s">
        <v>46</v>
      </c>
      <c r="I5" s="35">
        <v>1.0</v>
      </c>
      <c r="J5" s="35">
        <v>0.87</v>
      </c>
      <c r="K5" s="35">
        <v>1.0</v>
      </c>
      <c r="L5" s="35">
        <v>0.87</v>
      </c>
      <c r="M5" s="36">
        <v>0.95</v>
      </c>
      <c r="N5" s="36">
        <v>0.6</v>
      </c>
      <c r="O5" s="36">
        <v>0.5</v>
      </c>
    </row>
    <row r="6" ht="15.75" customHeight="1">
      <c r="A6" s="11">
        <v>1.25</v>
      </c>
      <c r="B6" s="11">
        <f t="shared" si="1"/>
        <v>0.8</v>
      </c>
      <c r="C6" s="11">
        <f t="shared" si="2"/>
        <v>0.01333333333</v>
      </c>
      <c r="D6" s="11">
        <f t="shared" si="3"/>
        <v>1</v>
      </c>
      <c r="E6" s="11">
        <f t="shared" si="4"/>
        <v>1</v>
      </c>
      <c r="F6" s="11">
        <f t="shared" si="5"/>
        <v>0.01666666667</v>
      </c>
      <c r="H6" s="34" t="s">
        <v>47</v>
      </c>
      <c r="I6" s="35">
        <v>0.9</v>
      </c>
      <c r="J6" s="35">
        <v>0.79</v>
      </c>
      <c r="K6" s="39" t="s">
        <v>48</v>
      </c>
      <c r="L6" s="39" t="s">
        <v>48</v>
      </c>
      <c r="M6" s="36">
        <v>0.95</v>
      </c>
      <c r="N6" s="40" t="s">
        <v>48</v>
      </c>
      <c r="O6" s="36">
        <v>0.5</v>
      </c>
    </row>
    <row r="7" ht="15.75" customHeight="1">
      <c r="A7" s="11">
        <v>1.3</v>
      </c>
      <c r="B7" s="11">
        <f t="shared" si="1"/>
        <v>0.7692307692</v>
      </c>
      <c r="C7" s="11">
        <f t="shared" si="2"/>
        <v>0.01282051282</v>
      </c>
      <c r="D7" s="11">
        <f t="shared" si="3"/>
        <v>1.04</v>
      </c>
      <c r="E7" s="11">
        <f t="shared" si="4"/>
        <v>0.9615384615</v>
      </c>
      <c r="F7" s="11">
        <f t="shared" si="5"/>
        <v>0.01602564103</v>
      </c>
    </row>
    <row r="8" ht="15.75" customHeight="1">
      <c r="A8" s="11">
        <v>1.35</v>
      </c>
      <c r="B8" s="11">
        <f t="shared" si="1"/>
        <v>0.7407407407</v>
      </c>
      <c r="C8" s="11">
        <f t="shared" si="2"/>
        <v>0.01234567901</v>
      </c>
      <c r="D8" s="11">
        <f t="shared" si="3"/>
        <v>1.08</v>
      </c>
      <c r="E8" s="11">
        <f t="shared" si="4"/>
        <v>0.9259259259</v>
      </c>
      <c r="F8" s="11">
        <f t="shared" si="5"/>
        <v>0.01543209877</v>
      </c>
      <c r="M8" s="24"/>
      <c r="N8" s="25" t="s">
        <v>34</v>
      </c>
      <c r="O8" s="26"/>
      <c r="P8" s="26"/>
      <c r="Q8" s="27"/>
      <c r="R8" s="28" t="s">
        <v>35</v>
      </c>
      <c r="S8" s="26"/>
      <c r="T8" s="27"/>
    </row>
    <row r="9" ht="15.75" customHeight="1">
      <c r="A9" s="11">
        <v>1.4</v>
      </c>
      <c r="B9" s="11">
        <f t="shared" si="1"/>
        <v>0.7142857143</v>
      </c>
      <c r="C9" s="11">
        <f t="shared" si="2"/>
        <v>0.0119047619</v>
      </c>
      <c r="D9" s="11">
        <f t="shared" si="3"/>
        <v>1.12</v>
      </c>
      <c r="E9" s="11">
        <f t="shared" si="4"/>
        <v>0.8928571429</v>
      </c>
      <c r="F9" s="11">
        <f t="shared" si="5"/>
        <v>0.01488095238</v>
      </c>
      <c r="H9" s="11" t="s">
        <v>50</v>
      </c>
      <c r="M9" s="32" t="s">
        <v>37</v>
      </c>
      <c r="N9" s="32" t="s">
        <v>38</v>
      </c>
      <c r="O9" s="32" t="s">
        <v>39</v>
      </c>
      <c r="P9" s="32" t="s">
        <v>40</v>
      </c>
      <c r="Q9" s="32" t="s">
        <v>41</v>
      </c>
      <c r="R9" s="32" t="s">
        <v>38</v>
      </c>
      <c r="S9" s="32" t="s">
        <v>40</v>
      </c>
      <c r="T9" s="32" t="s">
        <v>42</v>
      </c>
    </row>
    <row r="10" ht="15.75" customHeight="1">
      <c r="A10" s="11">
        <v>1.45</v>
      </c>
      <c r="B10" s="11">
        <f t="shared" si="1"/>
        <v>0.6896551724</v>
      </c>
      <c r="C10" s="11">
        <f t="shared" si="2"/>
        <v>0.01149425287</v>
      </c>
      <c r="D10" s="11">
        <f t="shared" si="3"/>
        <v>1.16</v>
      </c>
      <c r="E10" s="11">
        <f t="shared" si="4"/>
        <v>0.8620689655</v>
      </c>
      <c r="F10" s="11">
        <f t="shared" si="5"/>
        <v>0.01436781609</v>
      </c>
      <c r="H10" s="32" t="s">
        <v>52</v>
      </c>
      <c r="I10" s="32" t="s">
        <v>53</v>
      </c>
      <c r="J10" s="32" t="s">
        <v>54</v>
      </c>
      <c r="K10" s="32" t="s">
        <v>55</v>
      </c>
      <c r="M10" s="34">
        <v>1.0</v>
      </c>
      <c r="N10" s="35">
        <v>0.8</v>
      </c>
      <c r="O10" s="35">
        <v>0.71</v>
      </c>
      <c r="P10" s="35">
        <v>0.9</v>
      </c>
      <c r="Q10" s="35">
        <v>0.79</v>
      </c>
      <c r="R10" s="36">
        <v>0.75</v>
      </c>
      <c r="S10" s="36">
        <v>0.5</v>
      </c>
      <c r="T10" s="36">
        <v>0.4</v>
      </c>
    </row>
    <row r="11" ht="15.75" customHeight="1">
      <c r="A11" s="11">
        <v>1.5</v>
      </c>
      <c r="B11" s="11">
        <f t="shared" si="1"/>
        <v>0.6666666667</v>
      </c>
      <c r="C11" s="11">
        <f t="shared" si="2"/>
        <v>0.01111111111</v>
      </c>
      <c r="D11" s="11">
        <f t="shared" si="3"/>
        <v>1.2</v>
      </c>
      <c r="E11" s="11">
        <f t="shared" si="4"/>
        <v>0.8333333333</v>
      </c>
      <c r="F11" s="11">
        <f t="shared" si="5"/>
        <v>0.01388888889</v>
      </c>
      <c r="G11" s="11">
        <v>1.0</v>
      </c>
      <c r="H11" s="41" t="s">
        <v>57</v>
      </c>
      <c r="I11" s="42">
        <v>7.0</v>
      </c>
      <c r="J11" s="42">
        <v>7.0</v>
      </c>
      <c r="K11" s="42">
        <v>5.0</v>
      </c>
      <c r="M11" s="34" t="s">
        <v>43</v>
      </c>
      <c r="N11" s="35">
        <v>0.9</v>
      </c>
      <c r="O11" s="35">
        <v>0.79</v>
      </c>
      <c r="P11" s="35">
        <v>0.95</v>
      </c>
      <c r="Q11" s="35">
        <v>0.83</v>
      </c>
      <c r="R11" s="36">
        <v>0.85</v>
      </c>
      <c r="S11" s="36">
        <v>0.55</v>
      </c>
      <c r="T11" s="36">
        <v>0.45</v>
      </c>
    </row>
    <row r="12" ht="15.75" customHeight="1">
      <c r="A12" s="11">
        <v>1.55</v>
      </c>
      <c r="B12" s="11">
        <f t="shared" si="1"/>
        <v>0.6451612903</v>
      </c>
      <c r="C12" s="11">
        <f t="shared" si="2"/>
        <v>0.01075268817</v>
      </c>
      <c r="D12" s="11">
        <f t="shared" si="3"/>
        <v>1.24</v>
      </c>
      <c r="E12" s="11">
        <f t="shared" si="4"/>
        <v>0.8064516129</v>
      </c>
      <c r="F12" s="11">
        <f t="shared" si="5"/>
        <v>0.01344086022</v>
      </c>
      <c r="G12" s="11">
        <v>2.0</v>
      </c>
      <c r="H12" s="41" t="s">
        <v>59</v>
      </c>
      <c r="I12" s="42">
        <v>20.0</v>
      </c>
      <c r="J12" s="42">
        <v>20.0</v>
      </c>
      <c r="K12" s="42">
        <v>20.0</v>
      </c>
      <c r="M12" s="34" t="s">
        <v>46</v>
      </c>
      <c r="N12" s="35">
        <v>1.0</v>
      </c>
      <c r="O12" s="35">
        <v>0.87</v>
      </c>
      <c r="P12" s="35">
        <v>1.0</v>
      </c>
      <c r="Q12" s="35">
        <v>0.87</v>
      </c>
      <c r="R12" s="36">
        <v>0.95</v>
      </c>
      <c r="S12" s="36">
        <v>0.6</v>
      </c>
      <c r="T12" s="36">
        <v>0.5</v>
      </c>
    </row>
    <row r="13" ht="15.75" customHeight="1">
      <c r="A13" s="11">
        <v>1.6</v>
      </c>
      <c r="B13" s="11">
        <f t="shared" si="1"/>
        <v>0.625</v>
      </c>
      <c r="C13" s="11">
        <f t="shared" si="2"/>
        <v>0.01041666667</v>
      </c>
      <c r="D13" s="11">
        <f t="shared" si="3"/>
        <v>1.28</v>
      </c>
      <c r="E13" s="11">
        <f t="shared" si="4"/>
        <v>0.78125</v>
      </c>
      <c r="F13" s="11">
        <f t="shared" si="5"/>
        <v>0.01302083333</v>
      </c>
      <c r="G13" s="11">
        <v>3.0</v>
      </c>
      <c r="H13" s="41" t="s">
        <v>57</v>
      </c>
      <c r="I13" s="42">
        <v>7.0</v>
      </c>
      <c r="J13" s="42">
        <v>7.0</v>
      </c>
      <c r="K13" s="42">
        <v>5.0</v>
      </c>
      <c r="M13" s="34" t="s">
        <v>47</v>
      </c>
      <c r="N13" s="35">
        <v>0.9</v>
      </c>
      <c r="O13" s="35">
        <v>0.79</v>
      </c>
      <c r="P13" s="39" t="s">
        <v>48</v>
      </c>
      <c r="Q13" s="39" t="s">
        <v>48</v>
      </c>
      <c r="R13" s="36">
        <v>0.95</v>
      </c>
      <c r="S13" s="40" t="s">
        <v>48</v>
      </c>
      <c r="T13" s="36">
        <v>0.5</v>
      </c>
    </row>
    <row r="14" ht="15.75" customHeight="1">
      <c r="A14" s="11">
        <v>1.65</v>
      </c>
      <c r="B14" s="11">
        <f t="shared" si="1"/>
        <v>0.6060606061</v>
      </c>
      <c r="C14" s="11">
        <f t="shared" si="2"/>
        <v>0.0101010101</v>
      </c>
      <c r="D14" s="11">
        <f t="shared" si="3"/>
        <v>1.32</v>
      </c>
      <c r="E14" s="11">
        <f t="shared" si="4"/>
        <v>0.7575757576</v>
      </c>
      <c r="F14" s="11">
        <f t="shared" si="5"/>
        <v>0.01262626263</v>
      </c>
      <c r="G14" s="11">
        <v>4.0</v>
      </c>
      <c r="H14" s="41" t="s">
        <v>59</v>
      </c>
      <c r="I14" s="42">
        <v>20.0</v>
      </c>
      <c r="J14" s="42">
        <v>20.0</v>
      </c>
      <c r="K14" s="42">
        <v>20.0</v>
      </c>
      <c r="M14" s="43"/>
    </row>
    <row r="15" ht="15.75" customHeight="1">
      <c r="A15" s="11">
        <v>1.7</v>
      </c>
      <c r="B15" s="11">
        <f t="shared" si="1"/>
        <v>0.5882352941</v>
      </c>
      <c r="C15" s="11">
        <f t="shared" si="2"/>
        <v>0.009803921569</v>
      </c>
      <c r="D15" s="11">
        <f t="shared" si="3"/>
        <v>1.36</v>
      </c>
      <c r="E15" s="11">
        <f t="shared" si="4"/>
        <v>0.7352941176</v>
      </c>
      <c r="F15" s="11">
        <f t="shared" si="5"/>
        <v>0.01225490196</v>
      </c>
      <c r="G15" s="11">
        <v>5.0</v>
      </c>
      <c r="H15" s="41" t="s">
        <v>57</v>
      </c>
      <c r="I15" s="42">
        <v>5.0</v>
      </c>
      <c r="J15" s="42">
        <v>5.0</v>
      </c>
      <c r="K15" s="42">
        <v>5.0</v>
      </c>
      <c r="M15" s="43"/>
    </row>
    <row r="16" ht="15.75" customHeight="1">
      <c r="A16" s="11">
        <v>1.75</v>
      </c>
      <c r="B16" s="11">
        <f t="shared" si="1"/>
        <v>0.5714285714</v>
      </c>
      <c r="C16" s="11">
        <f t="shared" si="2"/>
        <v>0.009523809524</v>
      </c>
      <c r="D16" s="11">
        <f t="shared" si="3"/>
        <v>1.4</v>
      </c>
      <c r="E16" s="11">
        <f t="shared" si="4"/>
        <v>0.7142857143</v>
      </c>
      <c r="F16" s="11">
        <f t="shared" si="5"/>
        <v>0.0119047619</v>
      </c>
      <c r="G16" s="11">
        <v>6.0</v>
      </c>
      <c r="H16" s="41" t="s">
        <v>59</v>
      </c>
      <c r="I16" s="42">
        <v>20.0</v>
      </c>
      <c r="J16" s="42">
        <v>1033.0</v>
      </c>
      <c r="K16" s="42">
        <v>1037.0</v>
      </c>
      <c r="M16" s="43"/>
    </row>
    <row r="17" ht="15.75" customHeight="1">
      <c r="A17" s="11">
        <v>1.8</v>
      </c>
      <c r="B17" s="11">
        <f t="shared" si="1"/>
        <v>0.5555555556</v>
      </c>
      <c r="C17" s="11">
        <f t="shared" si="2"/>
        <v>0.009259259259</v>
      </c>
      <c r="D17" s="11">
        <f t="shared" si="3"/>
        <v>1.44</v>
      </c>
      <c r="E17" s="11">
        <f t="shared" si="4"/>
        <v>0.6944444444</v>
      </c>
      <c r="F17" s="11">
        <f t="shared" si="5"/>
        <v>0.01157407407</v>
      </c>
      <c r="G17" s="11">
        <v>7.0</v>
      </c>
      <c r="H17" s="41" t="s">
        <v>57</v>
      </c>
      <c r="I17" s="42">
        <v>5.0</v>
      </c>
      <c r="J17" s="42" t="s">
        <v>62</v>
      </c>
      <c r="K17" s="42" t="s">
        <v>62</v>
      </c>
      <c r="M17" s="43"/>
    </row>
    <row r="18" ht="15.75" customHeight="1">
      <c r="A18" s="11">
        <v>1.85</v>
      </c>
      <c r="B18" s="11">
        <f t="shared" si="1"/>
        <v>0.5405405405</v>
      </c>
      <c r="C18" s="11">
        <f t="shared" si="2"/>
        <v>0.009009009009</v>
      </c>
      <c r="D18" s="11">
        <f t="shared" si="3"/>
        <v>1.48</v>
      </c>
      <c r="E18" s="11">
        <f t="shared" si="4"/>
        <v>0.6756756757</v>
      </c>
      <c r="F18" s="11">
        <f t="shared" si="5"/>
        <v>0.01126126126</v>
      </c>
      <c r="G18" s="11">
        <v>8.0</v>
      </c>
      <c r="H18" s="41" t="s">
        <v>59</v>
      </c>
      <c r="I18" s="42" t="s">
        <v>63</v>
      </c>
      <c r="J18" s="42" t="s">
        <v>63</v>
      </c>
      <c r="K18" s="42" t="s">
        <v>63</v>
      </c>
    </row>
    <row r="19" ht="15.75" customHeight="1">
      <c r="A19" s="11">
        <v>1.9</v>
      </c>
      <c r="B19" s="11">
        <f t="shared" si="1"/>
        <v>0.5263157895</v>
      </c>
      <c r="C19" s="11">
        <f t="shared" si="2"/>
        <v>0.008771929825</v>
      </c>
      <c r="D19" s="11">
        <f t="shared" si="3"/>
        <v>1.52</v>
      </c>
      <c r="E19" s="11">
        <f t="shared" si="4"/>
        <v>0.6578947368</v>
      </c>
      <c r="F19" s="11">
        <f t="shared" si="5"/>
        <v>0.01096491228</v>
      </c>
    </row>
    <row r="20" ht="15.75" customHeight="1">
      <c r="A20" s="11">
        <v>1.95</v>
      </c>
      <c r="B20" s="11">
        <f t="shared" si="1"/>
        <v>0.5128205128</v>
      </c>
      <c r="C20" s="11">
        <f t="shared" si="2"/>
        <v>0.008547008547</v>
      </c>
      <c r="D20" s="11">
        <f t="shared" si="3"/>
        <v>1.56</v>
      </c>
      <c r="E20" s="11">
        <f t="shared" si="4"/>
        <v>0.641025641</v>
      </c>
      <c r="F20" s="11">
        <f t="shared" si="5"/>
        <v>0.01068376068</v>
      </c>
      <c r="H20" s="32" t="s">
        <v>64</v>
      </c>
      <c r="I20" s="32" t="s">
        <v>66</v>
      </c>
      <c r="J20" s="32" t="s">
        <v>67</v>
      </c>
      <c r="K20" s="32" t="s">
        <v>68</v>
      </c>
    </row>
    <row r="21" ht="15.75" customHeight="1">
      <c r="A21" s="11">
        <v>2.0</v>
      </c>
      <c r="B21" s="11">
        <f t="shared" si="1"/>
        <v>0.5</v>
      </c>
      <c r="C21" s="11">
        <f t="shared" si="2"/>
        <v>0.008333333333</v>
      </c>
      <c r="D21" s="11">
        <f t="shared" si="3"/>
        <v>1.6</v>
      </c>
      <c r="E21" s="11">
        <f t="shared" si="4"/>
        <v>0.625</v>
      </c>
      <c r="F21" s="11">
        <f t="shared" si="5"/>
        <v>0.01041666667</v>
      </c>
      <c r="H21" s="41">
        <v>1.0</v>
      </c>
      <c r="I21" s="41" t="s">
        <v>69</v>
      </c>
      <c r="J21" s="41">
        <v>100.0</v>
      </c>
      <c r="K21" s="44" t="s">
        <v>15</v>
      </c>
    </row>
    <row r="22" ht="15.75" customHeight="1">
      <c r="A22" s="11">
        <v>2.05</v>
      </c>
      <c r="B22" s="11">
        <f t="shared" si="1"/>
        <v>0.487804878</v>
      </c>
      <c r="C22" s="11">
        <f t="shared" si="2"/>
        <v>0.008130081301</v>
      </c>
      <c r="D22" s="11">
        <f t="shared" si="3"/>
        <v>1.64</v>
      </c>
      <c r="E22" s="11">
        <f t="shared" si="4"/>
        <v>0.6097560976</v>
      </c>
      <c r="F22" s="11">
        <f t="shared" si="5"/>
        <v>0.01016260163</v>
      </c>
      <c r="H22" s="41">
        <v>2.0</v>
      </c>
      <c r="I22" s="41" t="s">
        <v>70</v>
      </c>
      <c r="J22" s="41">
        <v>300.0</v>
      </c>
      <c r="K22" s="44" t="s">
        <v>3</v>
      </c>
    </row>
    <row r="23" ht="15.75" customHeight="1">
      <c r="A23" s="11">
        <v>2.10000000000001</v>
      </c>
      <c r="B23" s="11">
        <f t="shared" si="1"/>
        <v>0.4761904762</v>
      </c>
      <c r="C23" s="11">
        <f t="shared" si="2"/>
        <v>0.007936507937</v>
      </c>
      <c r="D23" s="11">
        <f t="shared" si="3"/>
        <v>1.68</v>
      </c>
      <c r="E23" s="11">
        <f t="shared" si="4"/>
        <v>0.5952380952</v>
      </c>
      <c r="F23" s="11">
        <f t="shared" si="5"/>
        <v>0.009920634921</v>
      </c>
      <c r="H23" s="41">
        <v>3.0</v>
      </c>
      <c r="I23" s="41" t="s">
        <v>71</v>
      </c>
      <c r="J23" s="41">
        <v>500.0</v>
      </c>
      <c r="K23" s="44" t="s">
        <v>72</v>
      </c>
    </row>
    <row r="24" ht="15.75" customHeight="1">
      <c r="A24" s="11">
        <v>2.15000000000001</v>
      </c>
      <c r="B24" s="11">
        <f t="shared" si="1"/>
        <v>0.4651162791</v>
      </c>
      <c r="C24" s="11">
        <f t="shared" si="2"/>
        <v>0.007751937984</v>
      </c>
      <c r="D24" s="11">
        <f t="shared" si="3"/>
        <v>1.72</v>
      </c>
      <c r="E24" s="11">
        <f t="shared" si="4"/>
        <v>0.5813953488</v>
      </c>
      <c r="F24" s="11">
        <f t="shared" si="5"/>
        <v>0.009689922481</v>
      </c>
      <c r="H24" s="41">
        <v>4.0</v>
      </c>
      <c r="I24" s="41" t="s">
        <v>74</v>
      </c>
      <c r="J24" s="41">
        <v>500.0</v>
      </c>
      <c r="K24" s="44" t="s">
        <v>72</v>
      </c>
    </row>
    <row r="25" ht="15.75" customHeight="1">
      <c r="A25" s="11">
        <v>2.20000000000001</v>
      </c>
      <c r="B25" s="11">
        <f t="shared" si="1"/>
        <v>0.4545454545</v>
      </c>
      <c r="C25" s="11">
        <f t="shared" si="2"/>
        <v>0.007575757576</v>
      </c>
      <c r="D25" s="11">
        <f t="shared" si="3"/>
        <v>1.76</v>
      </c>
      <c r="E25" s="11">
        <f t="shared" si="4"/>
        <v>0.5681818182</v>
      </c>
      <c r="F25" s="11">
        <f t="shared" si="5"/>
        <v>0.00946969697</v>
      </c>
      <c r="H25" s="41">
        <v>5.0</v>
      </c>
      <c r="I25" s="41" t="s">
        <v>75</v>
      </c>
      <c r="J25" s="41">
        <v>700.0</v>
      </c>
      <c r="K25" s="44" t="s">
        <v>76</v>
      </c>
    </row>
    <row r="26" ht="15.75" customHeight="1">
      <c r="A26" s="11">
        <v>2.25000000000001</v>
      </c>
      <c r="B26" s="11">
        <f t="shared" si="1"/>
        <v>0.4444444444</v>
      </c>
      <c r="C26" s="11">
        <f t="shared" si="2"/>
        <v>0.007407407407</v>
      </c>
      <c r="D26" s="11">
        <f t="shared" si="3"/>
        <v>1.8</v>
      </c>
      <c r="E26" s="11">
        <f t="shared" si="4"/>
        <v>0.5555555556</v>
      </c>
      <c r="F26" s="11">
        <f t="shared" si="5"/>
        <v>0.009259259259</v>
      </c>
      <c r="H26" s="41">
        <v>6.0</v>
      </c>
      <c r="I26" s="41" t="s">
        <v>78</v>
      </c>
      <c r="J26" s="41">
        <v>700.0</v>
      </c>
      <c r="K26" s="44" t="s">
        <v>76</v>
      </c>
    </row>
    <row r="27" ht="15.75" customHeight="1">
      <c r="A27" s="11">
        <v>2.30000000000001</v>
      </c>
      <c r="B27" s="11">
        <f t="shared" si="1"/>
        <v>0.4347826087</v>
      </c>
      <c r="C27" s="11">
        <f t="shared" si="2"/>
        <v>0.007246376812</v>
      </c>
      <c r="D27" s="11">
        <f t="shared" si="3"/>
        <v>1.84</v>
      </c>
      <c r="E27" s="11">
        <f t="shared" si="4"/>
        <v>0.5434782609</v>
      </c>
      <c r="F27" s="11">
        <f t="shared" si="5"/>
        <v>0.009057971014</v>
      </c>
      <c r="H27" s="41">
        <v>7.0</v>
      </c>
      <c r="I27" s="41" t="s">
        <v>80</v>
      </c>
      <c r="J27" s="41">
        <v>1000.0</v>
      </c>
      <c r="K27" s="44" t="s">
        <v>82</v>
      </c>
    </row>
    <row r="28" ht="15.75" customHeight="1">
      <c r="A28" s="11">
        <v>2.35000000000001</v>
      </c>
      <c r="B28" s="11">
        <f t="shared" si="1"/>
        <v>0.4255319149</v>
      </c>
      <c r="C28" s="11">
        <f t="shared" si="2"/>
        <v>0.007092198582</v>
      </c>
      <c r="D28" s="11">
        <f t="shared" si="3"/>
        <v>1.88</v>
      </c>
      <c r="E28" s="11">
        <f t="shared" si="4"/>
        <v>0.5319148936</v>
      </c>
      <c r="F28" s="11">
        <f t="shared" si="5"/>
        <v>0.008865248227</v>
      </c>
      <c r="H28" s="41">
        <v>8.0</v>
      </c>
      <c r="I28" s="41" t="s">
        <v>83</v>
      </c>
      <c r="J28" s="41">
        <v>1000.0</v>
      </c>
      <c r="K28" s="44" t="s">
        <v>82</v>
      </c>
    </row>
    <row r="29" ht="15.75" customHeight="1">
      <c r="A29" s="11">
        <v>2.40000000000001</v>
      </c>
      <c r="B29" s="11">
        <f t="shared" si="1"/>
        <v>0.4166666667</v>
      </c>
      <c r="C29" s="11">
        <f t="shared" si="2"/>
        <v>0.006944444444</v>
      </c>
      <c r="D29" s="11">
        <f t="shared" si="3"/>
        <v>1.92</v>
      </c>
      <c r="E29" s="11">
        <f t="shared" si="4"/>
        <v>0.5208333333</v>
      </c>
      <c r="F29" s="11">
        <f t="shared" si="5"/>
        <v>0.008680555556</v>
      </c>
      <c r="H29" s="41">
        <v>9.0</v>
      </c>
      <c r="I29" s="41" t="s">
        <v>84</v>
      </c>
      <c r="J29" s="41">
        <v>2000.0</v>
      </c>
      <c r="K29" s="44" t="s">
        <v>85</v>
      </c>
    </row>
    <row r="30" ht="15.75" customHeight="1">
      <c r="A30" s="11">
        <v>2.45000000000001</v>
      </c>
      <c r="B30" s="11">
        <f t="shared" si="1"/>
        <v>0.4081632653</v>
      </c>
      <c r="C30" s="11">
        <f t="shared" si="2"/>
        <v>0.006802721088</v>
      </c>
      <c r="D30" s="11">
        <f t="shared" si="3"/>
        <v>1.96</v>
      </c>
      <c r="E30" s="11">
        <f t="shared" si="4"/>
        <v>0.5102040816</v>
      </c>
      <c r="F30" s="11">
        <f t="shared" si="5"/>
        <v>0.008503401361</v>
      </c>
      <c r="H30" s="41">
        <v>10.0</v>
      </c>
      <c r="I30" s="41" t="s">
        <v>86</v>
      </c>
      <c r="J30" s="41">
        <v>2000.0</v>
      </c>
      <c r="K30" s="44" t="s">
        <v>85</v>
      </c>
    </row>
    <row r="31" ht="15.75" customHeight="1">
      <c r="A31" s="11">
        <v>2.50000000000001</v>
      </c>
      <c r="B31" s="11">
        <f t="shared" si="1"/>
        <v>0.4</v>
      </c>
      <c r="C31" s="11">
        <f t="shared" si="2"/>
        <v>0.006666666667</v>
      </c>
      <c r="D31" s="11">
        <f t="shared" si="3"/>
        <v>2</v>
      </c>
      <c r="E31" s="11">
        <f t="shared" si="4"/>
        <v>0.5</v>
      </c>
      <c r="F31" s="11">
        <f t="shared" si="5"/>
        <v>0.008333333333</v>
      </c>
      <c r="H31" s="41">
        <v>11.0</v>
      </c>
      <c r="I31" s="41" t="s">
        <v>88</v>
      </c>
      <c r="J31" s="41">
        <v>3000.0</v>
      </c>
      <c r="K31" s="44" t="s">
        <v>89</v>
      </c>
    </row>
    <row r="32" ht="15.75" customHeight="1">
      <c r="A32" s="11">
        <v>2.55000000000001</v>
      </c>
      <c r="B32" s="11">
        <f t="shared" si="1"/>
        <v>0.3921568627</v>
      </c>
      <c r="C32" s="11">
        <f t="shared" si="2"/>
        <v>0.006535947712</v>
      </c>
      <c r="D32" s="11">
        <f t="shared" si="3"/>
        <v>2.04</v>
      </c>
      <c r="E32" s="11">
        <f t="shared" si="4"/>
        <v>0.4901960784</v>
      </c>
      <c r="F32" s="11">
        <f t="shared" si="5"/>
        <v>0.008169934641</v>
      </c>
      <c r="H32" s="41">
        <v>12.0</v>
      </c>
      <c r="I32" s="41" t="s">
        <v>90</v>
      </c>
      <c r="J32" s="41">
        <v>3000.0</v>
      </c>
      <c r="K32" s="44" t="s">
        <v>89</v>
      </c>
    </row>
    <row r="33" ht="15.75" customHeight="1">
      <c r="A33" s="11">
        <v>2.60000000000001</v>
      </c>
      <c r="B33" s="11">
        <f t="shared" si="1"/>
        <v>0.3846153846</v>
      </c>
      <c r="C33" s="11">
        <f t="shared" si="2"/>
        <v>0.00641025641</v>
      </c>
      <c r="D33" s="11">
        <f t="shared" si="3"/>
        <v>2.08</v>
      </c>
      <c r="E33" s="11">
        <f t="shared" si="4"/>
        <v>0.4807692308</v>
      </c>
      <c r="F33" s="11">
        <f t="shared" si="5"/>
        <v>0.008012820513</v>
      </c>
      <c r="H33" s="41" t="s">
        <v>91</v>
      </c>
      <c r="I33" s="41" t="s">
        <v>92</v>
      </c>
      <c r="J33" s="41">
        <v>5000.0</v>
      </c>
      <c r="K33" s="44" t="s">
        <v>93</v>
      </c>
      <c r="M33" s="41"/>
      <c r="N33" s="41"/>
      <c r="O33" s="41"/>
      <c r="P33" s="41"/>
    </row>
    <row r="34" ht="15.75" customHeight="1">
      <c r="A34" s="11">
        <v>2.65000000000001</v>
      </c>
      <c r="B34" s="11">
        <f t="shared" si="1"/>
        <v>0.3773584906</v>
      </c>
      <c r="C34" s="11">
        <f t="shared" si="2"/>
        <v>0.006289308176</v>
      </c>
      <c r="D34" s="11">
        <f t="shared" si="3"/>
        <v>2.12</v>
      </c>
      <c r="E34" s="11">
        <f t="shared" si="4"/>
        <v>0.4716981132</v>
      </c>
      <c r="F34" s="11">
        <f t="shared" si="5"/>
        <v>0.00786163522</v>
      </c>
      <c r="M34" s="41"/>
      <c r="N34" s="41"/>
      <c r="O34" s="41"/>
      <c r="P34" s="41"/>
    </row>
    <row r="35" ht="15.75" customHeight="1">
      <c r="A35" s="11">
        <v>2.70000000000001</v>
      </c>
      <c r="B35" s="11">
        <f t="shared" si="1"/>
        <v>0.3703703704</v>
      </c>
      <c r="C35" s="11">
        <f t="shared" si="2"/>
        <v>0.006172839506</v>
      </c>
      <c r="D35" s="11">
        <f t="shared" si="3"/>
        <v>2.16</v>
      </c>
      <c r="E35" s="11">
        <f t="shared" si="4"/>
        <v>0.462962963</v>
      </c>
      <c r="F35" s="11">
        <f t="shared" si="5"/>
        <v>0.007716049383</v>
      </c>
      <c r="H35" s="11" t="s">
        <v>94</v>
      </c>
      <c r="M35" s="41"/>
      <c r="N35" s="41"/>
      <c r="O35" s="41"/>
      <c r="P35" s="41"/>
    </row>
    <row r="36" ht="15.75" customHeight="1">
      <c r="A36" s="11">
        <v>2.75000000000001</v>
      </c>
      <c r="B36" s="11">
        <f t="shared" si="1"/>
        <v>0.3636363636</v>
      </c>
      <c r="C36" s="11">
        <f t="shared" si="2"/>
        <v>0.006060606061</v>
      </c>
      <c r="D36" s="11">
        <f t="shared" si="3"/>
        <v>2.2</v>
      </c>
      <c r="E36" s="11">
        <f t="shared" si="4"/>
        <v>0.4545454545</v>
      </c>
      <c r="F36" s="11">
        <f t="shared" si="5"/>
        <v>0.007575757576</v>
      </c>
      <c r="H36" s="11" t="s">
        <v>95</v>
      </c>
      <c r="M36" s="41"/>
      <c r="N36" s="41"/>
      <c r="O36" s="41"/>
      <c r="P36" s="41"/>
    </row>
    <row r="37" ht="15.75" customHeight="1">
      <c r="A37" s="11">
        <v>2.80000000000001</v>
      </c>
      <c r="B37" s="11">
        <f t="shared" si="1"/>
        <v>0.3571428571</v>
      </c>
      <c r="C37" s="11">
        <f t="shared" si="2"/>
        <v>0.005952380952</v>
      </c>
      <c r="D37" s="11">
        <f t="shared" si="3"/>
        <v>2.24</v>
      </c>
      <c r="E37" s="11">
        <f t="shared" si="4"/>
        <v>0.4464285714</v>
      </c>
      <c r="F37" s="11">
        <f t="shared" si="5"/>
        <v>0.00744047619</v>
      </c>
      <c r="M37" s="41"/>
      <c r="N37" s="41"/>
      <c r="O37" s="41"/>
      <c r="P37" s="41"/>
    </row>
    <row r="38" ht="15.75" customHeight="1">
      <c r="A38" s="11">
        <v>2.85000000000001</v>
      </c>
      <c r="B38" s="11">
        <f t="shared" si="1"/>
        <v>0.350877193</v>
      </c>
      <c r="C38" s="11">
        <f t="shared" si="2"/>
        <v>0.005847953216</v>
      </c>
      <c r="D38" s="11">
        <f t="shared" si="3"/>
        <v>2.28</v>
      </c>
      <c r="E38" s="11">
        <f t="shared" si="4"/>
        <v>0.4385964912</v>
      </c>
      <c r="F38" s="11">
        <f t="shared" si="5"/>
        <v>0.00730994152</v>
      </c>
      <c r="M38" s="41"/>
      <c r="N38" s="41"/>
      <c r="O38" s="41"/>
      <c r="P38" s="41"/>
    </row>
    <row r="39" ht="15.75" customHeight="1">
      <c r="A39" s="11">
        <v>2.90000000000001</v>
      </c>
      <c r="B39" s="11">
        <f t="shared" si="1"/>
        <v>0.3448275862</v>
      </c>
      <c r="C39" s="11">
        <f t="shared" si="2"/>
        <v>0.005747126437</v>
      </c>
      <c r="D39" s="11">
        <f t="shared" si="3"/>
        <v>2.32</v>
      </c>
      <c r="E39" s="11">
        <f t="shared" si="4"/>
        <v>0.4310344828</v>
      </c>
      <c r="F39" s="11">
        <f t="shared" si="5"/>
        <v>0.007183908046</v>
      </c>
      <c r="M39" s="41"/>
      <c r="N39" s="41"/>
      <c r="O39" s="41"/>
      <c r="P39" s="41"/>
    </row>
    <row r="40" ht="15.75" customHeight="1">
      <c r="A40" s="11">
        <v>2.95000000000001</v>
      </c>
      <c r="B40" s="11">
        <f t="shared" si="1"/>
        <v>0.3389830508</v>
      </c>
      <c r="C40" s="11">
        <f t="shared" si="2"/>
        <v>0.005649717514</v>
      </c>
      <c r="D40" s="11">
        <f t="shared" si="3"/>
        <v>2.36</v>
      </c>
      <c r="E40" s="11">
        <f t="shared" si="4"/>
        <v>0.4237288136</v>
      </c>
      <c r="F40" s="11">
        <f t="shared" si="5"/>
        <v>0.007062146893</v>
      </c>
      <c r="M40" s="41"/>
      <c r="N40" s="41"/>
      <c r="O40" s="41"/>
      <c r="P40" s="41"/>
    </row>
    <row r="41" ht="15.75" customHeight="1">
      <c r="A41" s="11">
        <v>3.00000000000001</v>
      </c>
      <c r="B41" s="11">
        <f t="shared" si="1"/>
        <v>0.3333333333</v>
      </c>
      <c r="C41" s="11">
        <f t="shared" si="2"/>
        <v>0.005555555556</v>
      </c>
      <c r="D41" s="11">
        <f t="shared" si="3"/>
        <v>2.4</v>
      </c>
      <c r="E41" s="11">
        <f t="shared" si="4"/>
        <v>0.4166666667</v>
      </c>
      <c r="F41" s="11">
        <f t="shared" si="5"/>
        <v>0.006944444444</v>
      </c>
    </row>
    <row r="42" ht="15.75" customHeight="1"/>
    <row r="43" ht="15.75" customHeight="1"/>
  </sheetData>
  <mergeCells count="4">
    <mergeCell ref="I1:L1"/>
    <mergeCell ref="M1:O1"/>
    <mergeCell ref="N8:Q8"/>
    <mergeCell ref="R8:T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