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t\Repositories\ammm_heuristic\doc\"/>
    </mc:Choice>
  </mc:AlternateContent>
  <bookViews>
    <workbookView xWindow="0" yWindow="0" windowWidth="19200" windowHeight="7090" tabRatio="487" activeTab="2"/>
  </bookViews>
  <sheets>
    <sheet name="ILP" sheetId="1" r:id="rId1"/>
    <sheet name="GRASP" sheetId="2" r:id="rId2"/>
    <sheet name="BRKGA" sheetId="3" r:id="rId3"/>
    <sheet name="Hoja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F12" i="3" s="1"/>
  <c r="F8" i="3"/>
  <c r="F7" i="3"/>
  <c r="F6" i="3"/>
  <c r="E6" i="3"/>
  <c r="F9" i="3" s="1"/>
  <c r="F4" i="3"/>
  <c r="F3" i="3"/>
  <c r="E2" i="3"/>
  <c r="F2" i="3" s="1"/>
  <c r="E22" i="1"/>
  <c r="E23" i="1"/>
  <c r="E24" i="1"/>
  <c r="D22" i="1"/>
  <c r="D23" i="1"/>
  <c r="D24" i="1"/>
  <c r="D21" i="1"/>
  <c r="E21" i="1"/>
  <c r="C22" i="1"/>
  <c r="C23" i="1"/>
  <c r="C24" i="1"/>
  <c r="C21" i="1"/>
  <c r="B22" i="1"/>
  <c r="B23" i="1"/>
  <c r="B24" i="1"/>
  <c r="B21" i="1"/>
  <c r="B16" i="1"/>
  <c r="B17" i="1"/>
  <c r="B18" i="1"/>
  <c r="D16" i="1"/>
  <c r="D17" i="1"/>
  <c r="D18" i="1"/>
  <c r="C16" i="1"/>
  <c r="C17" i="1"/>
  <c r="C18" i="1"/>
  <c r="C15" i="1"/>
  <c r="B15" i="1"/>
  <c r="D15" i="1"/>
  <c r="E16" i="1"/>
  <c r="E17" i="1"/>
  <c r="E18" i="1"/>
  <c r="E15" i="1"/>
  <c r="F13" i="3" l="1"/>
  <c r="F10" i="3"/>
  <c r="F5" i="3"/>
  <c r="F11" i="3"/>
  <c r="E18" i="2"/>
  <c r="F19" i="2" s="1"/>
  <c r="E14" i="2"/>
  <c r="F16" i="2" s="1"/>
  <c r="E10" i="2"/>
  <c r="F10" i="2" s="1"/>
  <c r="E6" i="2"/>
  <c r="F8" i="2" s="1"/>
  <c r="E2" i="2"/>
  <c r="F5" i="2" s="1"/>
  <c r="F18" i="2" l="1"/>
  <c r="F21" i="2"/>
  <c r="F20" i="2"/>
  <c r="F12" i="2"/>
  <c r="F11" i="2"/>
  <c r="F13" i="2"/>
  <c r="F7" i="2"/>
  <c r="F6" i="2"/>
  <c r="F9" i="2"/>
  <c r="F3" i="2"/>
  <c r="F4" i="2"/>
  <c r="F2" i="2"/>
  <c r="F15" i="2"/>
  <c r="F14" i="2"/>
  <c r="F17" i="2"/>
</calcChain>
</file>

<file path=xl/sharedStrings.xml><?xml version="1.0" encoding="utf-8"?>
<sst xmlns="http://schemas.openxmlformats.org/spreadsheetml/2006/main" count="90" uniqueCount="85">
  <si>
    <t>ILP Time</t>
  </si>
  <si>
    <t>Time</t>
  </si>
  <si>
    <t>ALFA</t>
  </si>
  <si>
    <t>Size</t>
  </si>
  <si>
    <t>Objective</t>
  </si>
  <si>
    <t>instance_100_1484822412.dat</t>
  </si>
  <si>
    <t>Best</t>
  </si>
  <si>
    <t>Quality</t>
  </si>
  <si>
    <t>instance_70_1484825674.dat</t>
  </si>
  <si>
    <t>instance_10_1484826341.dat</t>
  </si>
  <si>
    <t>instance_30_1484826416.dat</t>
  </si>
  <si>
    <t>instance_50_1484826915.dat</t>
  </si>
  <si>
    <t>Experiment</t>
  </si>
  <si>
    <t>instance_10_1484846070.dat</t>
  </si>
  <si>
    <t>instance_30_1484846081.dat</t>
  </si>
  <si>
    <t>instance_50_1484846098.dat</t>
  </si>
  <si>
    <t>intance_100_1484842984.dat</t>
  </si>
  <si>
    <t>GRASP + Exchange Time</t>
  </si>
  <si>
    <t>GRASP + Reassign Time</t>
  </si>
  <si>
    <t>GRASP Time (3its)</t>
  </si>
  <si>
    <t>BRKGA Time (15ind/3g)</t>
  </si>
  <si>
    <t>instance_50_1484852111.dat</t>
  </si>
  <si>
    <t>instance_40_1484854749.dat</t>
  </si>
  <si>
    <t>instance_30_1484859967.dat</t>
  </si>
  <si>
    <t>ILP objective value</t>
  </si>
  <si>
    <t>GRASP objective value</t>
  </si>
  <si>
    <t>GRASP + Exchange objective value</t>
  </si>
  <si>
    <t>GRASP + Reassign objective value</t>
  </si>
  <si>
    <t>BRKGA objective value</t>
  </si>
  <si>
    <t>GRASP Quality</t>
  </si>
  <si>
    <t>GRASP + Exchange Quality</t>
  </si>
  <si>
    <t>GRASP + Reassign Quality</t>
  </si>
  <si>
    <t>BRKGA Quality</t>
  </si>
  <si>
    <t>ILP Normlized time</t>
  </si>
  <si>
    <t>GRASP Normalized time</t>
  </si>
  <si>
    <t>GRASP + Reassign Normalized time</t>
  </si>
  <si>
    <t>BRKGA Normalized time</t>
  </si>
  <si>
    <t>ILP Eff</t>
  </si>
  <si>
    <t>GRASP Eff</t>
  </si>
  <si>
    <t>GRAPS + Exchange Eff</t>
  </si>
  <si>
    <t>GRASP + Reassign Eff</t>
  </si>
  <si>
    <t>BRKGA Eff</t>
  </si>
  <si>
    <t>GRASP + Exchange Normalized time</t>
  </si>
  <si>
    <t>ILP Quality</t>
  </si>
  <si>
    <t>instance_100_1484819012</t>
  </si>
  <si>
    <t>instance_100_1484819010</t>
  </si>
  <si>
    <t>instance_90_1484819009</t>
  </si>
  <si>
    <t>instance_90_1484819008</t>
  </si>
  <si>
    <t>instance_80_1484819007</t>
  </si>
  <si>
    <t>instance_80_1484819006</t>
  </si>
  <si>
    <t>instance_70_1484819005</t>
  </si>
  <si>
    <t>instance_70_1484819004</t>
  </si>
  <si>
    <t>instance_60_1484819003</t>
  </si>
  <si>
    <t>instance_60_1484819002</t>
  </si>
  <si>
    <t>instance_50_1484819000</t>
  </si>
  <si>
    <t>instance_50_1484818999</t>
  </si>
  <si>
    <t>instance_40_1484818997</t>
  </si>
  <si>
    <t>instance_30_1484818996</t>
  </si>
  <si>
    <t>instance_30_1484818995</t>
  </si>
  <si>
    <t>instance_20_1484818993</t>
  </si>
  <si>
    <t>instance_20_1484818992</t>
  </si>
  <si>
    <t>instance_10_1484818991</t>
  </si>
  <si>
    <t>instance_10_1484819010</t>
  </si>
  <si>
    <t>Max wsize = 500</t>
  </si>
  <si>
    <t>instance_100_1484817125</t>
  </si>
  <si>
    <t>instance_100_1484817124</t>
  </si>
  <si>
    <t>instance_90_1484817123</t>
  </si>
  <si>
    <t>instance_90_1484817122</t>
  </si>
  <si>
    <t>instance_80_1484817120</t>
  </si>
  <si>
    <t>instance_80_1484817119</t>
  </si>
  <si>
    <t>instance_70_1484817117</t>
  </si>
  <si>
    <t>instance_70_1484817116</t>
  </si>
  <si>
    <t>instance_60_1484817115</t>
  </si>
  <si>
    <t>instance_60_1484817112</t>
  </si>
  <si>
    <t>instance_50_1484817111</t>
  </si>
  <si>
    <t>instance_50_1484817109</t>
  </si>
  <si>
    <t>instance_40_1484817107</t>
  </si>
  <si>
    <t>instance_40_1484817106</t>
  </si>
  <si>
    <t>instance_30_1484817104</t>
  </si>
  <si>
    <t>instance_30_1484817097</t>
  </si>
  <si>
    <t>instance_20_1484817102</t>
  </si>
  <si>
    <t>instance_20_1484817096</t>
  </si>
  <si>
    <t>instance_10_1484817101</t>
  </si>
  <si>
    <t>instance_10_1484817094</t>
  </si>
  <si>
    <t>Max wsize=250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</si>
</sst>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Meta-heuristics</a:t>
            </a:r>
            <a:r>
              <a:rPr lang="es-ES" baseline="0"/>
              <a:t> quality  comparison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ILP!$A$15</c:f>
              <c:strCache>
                <c:ptCount val="1"/>
                <c:pt idx="0">
                  <c:v>GRASP Quality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ILP!$B$1:$D$1</c:f>
              <c:strCache>
                <c:ptCount val="3"/>
                <c:pt idx="0">
                  <c:v>instance_30_1484859967.dat</c:v>
                </c:pt>
                <c:pt idx="1">
                  <c:v>instance_50_1484852111.dat</c:v>
                </c:pt>
                <c:pt idx="2">
                  <c:v>instance_40_1484854749.dat</c:v>
                </c:pt>
              </c:strCache>
            </c:strRef>
          </c:cat>
          <c:val>
            <c:numRef>
              <c:f>ILP!$B$15:$D$15</c:f>
              <c:numCache>
                <c:formatCode>General</c:formatCode>
                <c:ptCount val="3"/>
                <c:pt idx="0">
                  <c:v>0.94738794289487327</c:v>
                </c:pt>
                <c:pt idx="1">
                  <c:v>0.88237992514508723</c:v>
                </c:pt>
                <c:pt idx="2">
                  <c:v>0.9259385563167114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939-A4E7-966C5B9DD3DD}"/>
            </c:ext>
          </c:extLst>
        </c:ser>
        <c:ser>
          <c:idx val="1"/>
          <c:order val="1"/>
          <c:tx>
            <c:strRef>
              <c:f>ILP!$A$16</c:f>
              <c:strCache>
                <c:ptCount val="1"/>
                <c:pt idx="0">
                  <c:v>GRASP + Exchange Quality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ILP!$B$16:$D$16</c:f>
              <c:numCache>
                <c:formatCode>General</c:formatCode>
                <c:ptCount val="3"/>
                <c:pt idx="0">
                  <c:v>0.90003523757875348</c:v>
                </c:pt>
                <c:pt idx="1">
                  <c:v>0.88238018461433509</c:v>
                </c:pt>
                <c:pt idx="2">
                  <c:v>0.96154878421100798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939-A4E7-966C5B9DD3DD}"/>
            </c:ext>
          </c:extLst>
        </c:ser>
        <c:ser>
          <c:idx val="2"/>
          <c:order val="2"/>
          <c:tx>
            <c:strRef>
              <c:f>ILP!$A$17</c:f>
              <c:strCache>
                <c:ptCount val="1"/>
                <c:pt idx="0">
                  <c:v>GRASP + Reassign Quality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ILP!$B$17:$D$17</c:f>
              <c:numCache>
                <c:formatCode>General</c:formatCode>
                <c:ptCount val="3"/>
                <c:pt idx="0">
                  <c:v>1</c:v>
                </c:pt>
                <c:pt idx="1">
                  <c:v>0.90911184118839672</c:v>
                </c:pt>
                <c:pt idx="2">
                  <c:v>0.96154878421100798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939-A4E7-966C5B9DD3DD}"/>
            </c:ext>
          </c:extLst>
        </c:ser>
        <c:ser>
          <c:idx val="3"/>
          <c:order val="3"/>
          <c:tx>
            <c:strRef>
              <c:f>ILP!$A$18</c:f>
              <c:strCache>
                <c:ptCount val="1"/>
                <c:pt idx="0">
                  <c:v>BRKGA Quality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ILP!$B$18:$D$18</c:f>
              <c:numCache>
                <c:formatCode>General</c:formatCode>
                <c:ptCount val="3"/>
                <c:pt idx="0">
                  <c:v>0.94738794289487327</c:v>
                </c:pt>
                <c:pt idx="1">
                  <c:v>0.96775067436037354</c:v>
                </c:pt>
                <c:pt idx="2">
                  <c:v>0.9999916024151454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1-4939-A4E7-966C5B9D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18808"/>
        <c:axId val="400619136"/>
      </c:lineChart>
      <c:catAx>
        <c:axId val="4006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619136"/>
        <c:crosses val="autoZero"/>
        <c:auto val="1"/>
        <c:lblAlgn val="ctr"/>
        <c:lblOffset val="100"/>
        <c:noMultiLvlLbl val="0"/>
      </c:catAx>
      <c:valAx>
        <c:axId val="4006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61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Meta-heuristics</a:t>
            </a:r>
            <a:r>
              <a:rPr lang="es-ES" baseline="0"/>
              <a:t> vs. ILP Time comparison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ILP!$A$2</c:f>
              <c:strCache>
                <c:ptCount val="1"/>
                <c:pt idx="0">
                  <c:v>ILP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ILP!$B$1:$E$1</c:f>
              <c:strCache>
                <c:ptCount val="4"/>
                <c:pt idx="0">
                  <c:v>instance_30_1484859967.dat</c:v>
                </c:pt>
                <c:pt idx="1">
                  <c:v>instance_50_1484852111.dat</c:v>
                </c:pt>
                <c:pt idx="2">
                  <c:v>instance_40_1484854749.dat</c:v>
                </c:pt>
                <c:pt idx="3">
                  <c:v>intance_100_1484842984.dat</c:v>
                </c:pt>
              </c:strCache>
            </c:strRef>
          </c:cat>
          <c:val>
            <c:numRef>
              <c:f>ILP!$B$2:$E$2</c:f>
              <c:numCache>
                <c:formatCode>General</c:formatCode>
                <c:ptCount val="4"/>
                <c:pt idx="0">
                  <c:v>12.92</c:v>
                </c:pt>
                <c:pt idx="1">
                  <c:v>1556</c:v>
                </c:pt>
                <c:pt idx="2">
                  <c:v>3961</c:v>
                </c:pt>
                <c:pt idx="3">
                  <c:v>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38E-BB81-48C6004B831B}"/>
            </c:ext>
          </c:extLst>
        </c:ser>
        <c:ser>
          <c:idx val="1"/>
          <c:order val="1"/>
          <c:tx>
            <c:strRef>
              <c:f>ILP!$A$3</c:f>
              <c:strCache>
                <c:ptCount val="1"/>
                <c:pt idx="0">
                  <c:v>GRASP Time (3its)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ILP!$B$3:$E$3</c:f>
              <c:numCache>
                <c:formatCode>General</c:formatCode>
                <c:ptCount val="4"/>
                <c:pt idx="0">
                  <c:v>0.65</c:v>
                </c:pt>
                <c:pt idx="1">
                  <c:v>5.0999999999999996</c:v>
                </c:pt>
                <c:pt idx="2">
                  <c:v>2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38E-BB81-48C6004B831B}"/>
            </c:ext>
          </c:extLst>
        </c:ser>
        <c:ser>
          <c:idx val="2"/>
          <c:order val="2"/>
          <c:tx>
            <c:strRef>
              <c:f>ILP!$A$4</c:f>
              <c:strCache>
                <c:ptCount val="1"/>
                <c:pt idx="0">
                  <c:v>GRASP + Exchange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ILP!$B$4:$E$4</c:f>
              <c:numCache>
                <c:formatCode>General</c:formatCode>
                <c:ptCount val="4"/>
                <c:pt idx="0">
                  <c:v>0.71</c:v>
                </c:pt>
                <c:pt idx="1">
                  <c:v>5.4</c:v>
                </c:pt>
                <c:pt idx="2">
                  <c:v>2.17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38E-BB81-48C6004B831B}"/>
            </c:ext>
          </c:extLst>
        </c:ser>
        <c:ser>
          <c:idx val="3"/>
          <c:order val="3"/>
          <c:tx>
            <c:strRef>
              <c:f>ILP!$A$5</c:f>
              <c:strCache>
                <c:ptCount val="1"/>
                <c:pt idx="0">
                  <c:v>GRASP + Reassign 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ILP!$B$5:$E$5</c:f>
              <c:numCache>
                <c:formatCode>General</c:formatCode>
                <c:ptCount val="4"/>
                <c:pt idx="0">
                  <c:v>3.21</c:v>
                </c:pt>
                <c:pt idx="1">
                  <c:v>24.1</c:v>
                </c:pt>
                <c:pt idx="2">
                  <c:v>11</c:v>
                </c:pt>
                <c:pt idx="3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38E-BB81-48C6004B831B}"/>
            </c:ext>
          </c:extLst>
        </c:ser>
        <c:ser>
          <c:idx val="4"/>
          <c:order val="4"/>
          <c:tx>
            <c:strRef>
              <c:f>ILP!$A$6</c:f>
              <c:strCache>
                <c:ptCount val="1"/>
                <c:pt idx="0">
                  <c:v>BRKGA Time (15ind/3g)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ILP!$B$6:$E$6</c:f>
              <c:numCache>
                <c:formatCode>General</c:formatCode>
                <c:ptCount val="4"/>
                <c:pt idx="0">
                  <c:v>9.2899999999999991</c:v>
                </c:pt>
                <c:pt idx="1">
                  <c:v>70.12</c:v>
                </c:pt>
                <c:pt idx="2">
                  <c:v>27.56</c:v>
                </c:pt>
                <c:pt idx="3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38E-BB81-48C6004B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04584"/>
        <c:axId val="398005896"/>
      </c:lineChart>
      <c:catAx>
        <c:axId val="39800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005896"/>
        <c:crosses val="autoZero"/>
        <c:auto val="1"/>
        <c:lblAlgn val="ctr"/>
        <c:lblOffset val="100"/>
        <c:noMultiLvlLbl val="0"/>
      </c:catAx>
      <c:valAx>
        <c:axId val="398005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00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vs. n</a:t>
            </a:r>
            <a:r>
              <a:rPr lang="en-US" baseline="0"/>
              <a:t>locations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Max wsize=250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ILP!$A$38:$A$57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</c:numCache>
            </c:numRef>
          </c:cat>
          <c:val>
            <c:numRef>
              <c:f>ILP!$B$38:$B$57</c:f>
              <c:numCache>
                <c:formatCode>General</c:formatCode>
                <c:ptCount val="20"/>
                <c:pt idx="0">
                  <c:v>0.73</c:v>
                </c:pt>
                <c:pt idx="1">
                  <c:v>0.59</c:v>
                </c:pt>
                <c:pt idx="2">
                  <c:v>0.78</c:v>
                </c:pt>
                <c:pt idx="3">
                  <c:v>0.72</c:v>
                </c:pt>
                <c:pt idx="4">
                  <c:v>0.7</c:v>
                </c:pt>
                <c:pt idx="5">
                  <c:v>0.81</c:v>
                </c:pt>
                <c:pt idx="6">
                  <c:v>0.79</c:v>
                </c:pt>
                <c:pt idx="7">
                  <c:v>0.87</c:v>
                </c:pt>
                <c:pt idx="8">
                  <c:v>1.76</c:v>
                </c:pt>
                <c:pt idx="9">
                  <c:v>1.04</c:v>
                </c:pt>
                <c:pt idx="10">
                  <c:v>1.1299999999999999</c:v>
                </c:pt>
                <c:pt idx="11">
                  <c:v>1.06</c:v>
                </c:pt>
                <c:pt idx="12">
                  <c:v>1.49</c:v>
                </c:pt>
                <c:pt idx="13">
                  <c:v>0.98</c:v>
                </c:pt>
                <c:pt idx="14">
                  <c:v>1.46</c:v>
                </c:pt>
                <c:pt idx="15">
                  <c:v>3.43</c:v>
                </c:pt>
                <c:pt idx="16">
                  <c:v>3.37</c:v>
                </c:pt>
                <c:pt idx="17">
                  <c:v>5.5</c:v>
                </c:pt>
                <c:pt idx="18">
                  <c:v>2.87</c:v>
                </c:pt>
                <c:pt idx="19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4677-9E12-DB5B11BD28A8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  <c:pt idx="0">
                  <c:v>Max wsize = 500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ILP!$B$61:$B$80</c:f>
              <c:numCache>
                <c:formatCode>General</c:formatCode>
                <c:ptCount val="20"/>
                <c:pt idx="0">
                  <c:v>0.42</c:v>
                </c:pt>
                <c:pt idx="1">
                  <c:v>0.6</c:v>
                </c:pt>
                <c:pt idx="2">
                  <c:v>0.92</c:v>
                </c:pt>
                <c:pt idx="3">
                  <c:v>0.95</c:v>
                </c:pt>
                <c:pt idx="4">
                  <c:v>0.88</c:v>
                </c:pt>
                <c:pt idx="5">
                  <c:v>0.82</c:v>
                </c:pt>
                <c:pt idx="6">
                  <c:v>1.29</c:v>
                </c:pt>
                <c:pt idx="7">
                  <c:v>1.07</c:v>
                </c:pt>
                <c:pt idx="8">
                  <c:v>1.1299999999999999</c:v>
                </c:pt>
                <c:pt idx="9">
                  <c:v>1.4</c:v>
                </c:pt>
                <c:pt idx="10">
                  <c:v>1.51</c:v>
                </c:pt>
                <c:pt idx="11">
                  <c:v>7.25</c:v>
                </c:pt>
                <c:pt idx="12">
                  <c:v>8.15</c:v>
                </c:pt>
                <c:pt idx="13">
                  <c:v>1.42</c:v>
                </c:pt>
                <c:pt idx="14">
                  <c:v>5.46</c:v>
                </c:pt>
                <c:pt idx="15">
                  <c:v>1.91</c:v>
                </c:pt>
                <c:pt idx="16">
                  <c:v>7.06</c:v>
                </c:pt>
                <c:pt idx="17">
                  <c:v>16.78</c:v>
                </c:pt>
                <c:pt idx="18">
                  <c:v>6.19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4677-9E12-DB5B11BD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25952"/>
        <c:axId val="65573376"/>
      </c:lineChart>
      <c:catAx>
        <c:axId val="1201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73376"/>
        <c:crosses val="autoZero"/>
        <c:auto val="1"/>
        <c:lblAlgn val="ctr"/>
        <c:lblOffset val="100"/>
        <c:noMultiLvlLbl val="0"/>
      </c:catAx>
      <c:valAx>
        <c:axId val="65573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Quality of solutions in function</a:t>
            </a:r>
            <a:r>
              <a:rPr lang="es-ES" baseline="0"/>
              <a:t> of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GRASP!$B$2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GRASP!$C$2:$C$5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GRASP!$F$2:$F$5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E-4597-BB74-E6772D245E3B}"/>
            </c:ext>
          </c:extLst>
        </c:ser>
        <c:ser>
          <c:idx val="1"/>
          <c:order val="1"/>
          <c:tx>
            <c:strRef>
              <c:f>GRASP!$B$6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GRASP!$F$6:$F$9</c:f>
              <c:numCache>
                <c:formatCode>General</c:formatCode>
                <c:ptCount val="4"/>
                <c:pt idx="0">
                  <c:v>1</c:v>
                </c:pt>
                <c:pt idx="1">
                  <c:v>0.95456024312087517</c:v>
                </c:pt>
                <c:pt idx="2">
                  <c:v>0.91307093664360861</c:v>
                </c:pt>
                <c:pt idx="3">
                  <c:v>0.87504128995440922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E-4597-BB74-E6772D245E3B}"/>
            </c:ext>
          </c:extLst>
        </c:ser>
        <c:ser>
          <c:idx val="2"/>
          <c:order val="2"/>
          <c:tx>
            <c:strRef>
              <c:f>GRASP!$B$10</c:f>
              <c:strCache>
                <c:ptCount val="1"/>
                <c:pt idx="0">
                  <c:v>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GRASP!$F$10:$F$13</c:f>
              <c:numCache>
                <c:formatCode>General</c:formatCode>
                <c:ptCount val="4"/>
                <c:pt idx="0">
                  <c:v>0.99999794160873279</c:v>
                </c:pt>
                <c:pt idx="1">
                  <c:v>1</c:v>
                </c:pt>
                <c:pt idx="2">
                  <c:v>0.9189331674553437</c:v>
                </c:pt>
                <c:pt idx="3">
                  <c:v>0.91893167758256644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E-4597-BB74-E6772D245E3B}"/>
            </c:ext>
          </c:extLst>
        </c:ser>
        <c:ser>
          <c:idx val="3"/>
          <c:order val="3"/>
          <c:tx>
            <c:strRef>
              <c:f>GRASP!$B$14</c:f>
              <c:strCache>
                <c:ptCount val="1"/>
                <c:pt idx="0">
                  <c:v>70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GRASP!$F$14:$F$17</c:f>
              <c:numCache>
                <c:formatCode>General</c:formatCode>
                <c:ptCount val="4"/>
                <c:pt idx="0">
                  <c:v>1</c:v>
                </c:pt>
                <c:pt idx="1">
                  <c:v>0.95918962012474096</c:v>
                </c:pt>
                <c:pt idx="2">
                  <c:v>0.92157960630609759</c:v>
                </c:pt>
                <c:pt idx="3">
                  <c:v>0.88680770175489565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E-4597-BB74-E6772D245E3B}"/>
            </c:ext>
          </c:extLst>
        </c:ser>
        <c:ser>
          <c:idx val="4"/>
          <c:order val="4"/>
          <c:tx>
            <c:strRef>
              <c:f>GRASP!$B$18</c:f>
              <c:strCache>
                <c:ptCount val="1"/>
                <c:pt idx="0">
                  <c:v>100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GRASP!$F$18:$F$21</c:f>
              <c:numCache>
                <c:formatCode>General</c:formatCode>
                <c:ptCount val="4"/>
                <c:pt idx="0">
                  <c:v>1</c:v>
                </c:pt>
                <c:pt idx="1">
                  <c:v>0.98666794476636177</c:v>
                </c:pt>
                <c:pt idx="2">
                  <c:v>0.98666794476636177</c:v>
                </c:pt>
                <c:pt idx="3">
                  <c:v>0.93671462053010623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1E-4597-BB74-E6772D24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197600"/>
        <c:axId val="317196288"/>
      </c:lineChart>
      <c:catAx>
        <c:axId val="3171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6288"/>
        <c:crosses val="autoZero"/>
        <c:auto val="1"/>
        <c:lblAlgn val="ctr"/>
        <c:lblOffset val="100"/>
        <c:noMultiLvlLbl val="0"/>
      </c:catAx>
      <c:valAx>
        <c:axId val="3171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BRKGA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GRASP!$B$2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BRKGA!$C$2:$C$5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GRASP!$F$2:$F$5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F-406A-A1DE-2827424BB10E}"/>
            </c:ext>
          </c:extLst>
        </c:ser>
        <c:ser>
          <c:idx val="1"/>
          <c:order val="1"/>
          <c:tx>
            <c:strRef>
              <c:f>BRKGA!$B$6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BRKGA!$C$2:$C$5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BRKGA!$F$6:$F$9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F-406A-A1DE-2827424BB10E}"/>
            </c:ext>
          </c:extLst>
        </c:ser>
        <c:ser>
          <c:idx val="2"/>
          <c:order val="2"/>
          <c:tx>
            <c:strRef>
              <c:f>BRKGA!$B$10</c:f>
              <c:strCache>
                <c:ptCount val="1"/>
                <c:pt idx="0">
                  <c:v>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BRKGA!$C$2:$C$5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BRKGA!$F$10:$F$13</c:f>
              <c:numCache>
                <c:formatCode>General</c:formatCode>
                <c:ptCount val="4"/>
                <c:pt idx="0">
                  <c:v>1</c:v>
                </c:pt>
                <c:pt idx="1">
                  <c:v>0.97143443145091946</c:v>
                </c:pt>
                <c:pt idx="2">
                  <c:v>0.97143443145091946</c:v>
                </c:pt>
                <c:pt idx="3">
                  <c:v>0.97143443145091946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F-406A-A1DE-2827424B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197600"/>
        <c:axId val="317196288"/>
      </c:lineChart>
      <c:catAx>
        <c:axId val="3171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6288"/>
        <c:crosses val="autoZero"/>
        <c:auto val="1"/>
        <c:lblAlgn val="ctr"/>
        <c:lblOffset val="100"/>
        <c:noMultiLvlLbl val="0"/>
      </c:catAx>
      <c:valAx>
        <c:axId val="3171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866775</xdr:colOff>
      <xdr:row>0</xdr:row>
      <xdr:rowOff>165100</xdr:rowOff>
    </xdr:from>
    <xdr:to>
      <xdr:col>14</xdr:col>
      <xdr:colOff>425450</xdr:colOff>
      <xdr:row>16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6FBAB7-BE1E-4722-A4AF-1F8903E1A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863600</xdr:colOff>
      <xdr:row>17</xdr:row>
      <xdr:rowOff>44450</xdr:rowOff>
    </xdr:from>
    <xdr:to>
      <xdr:col>14</xdr:col>
      <xdr:colOff>438150</xdr:colOff>
      <xdr:row>33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82808F-8C3E-48C7-BEEC-55EBA9702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869950</xdr:colOff>
      <xdr:row>34</xdr:row>
      <xdr:rowOff>50800</xdr:rowOff>
    </xdr:from>
    <xdr:to>
      <xdr:col>14</xdr:col>
      <xdr:colOff>495300</xdr:colOff>
      <xdr:row>49</xdr:row>
      <xdr:rowOff>165100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756F4E94-D662-4FCB-9561-F13305494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288924</xdr:colOff>
      <xdr:row>0</xdr:row>
      <xdr:rowOff>98424</xdr:rowOff>
    </xdr:from>
    <xdr:to>
      <xdr:col>13</xdr:col>
      <xdr:colOff>501650</xdr:colOff>
      <xdr:row>17</xdr:row>
      <xdr:rowOff>82549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A4242-2350-47C9-8471-75EF7F9D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</xdr:row>
      <xdr:rowOff>133350</xdr:rowOff>
    </xdr:from>
    <xdr:to>
      <xdr:col>14</xdr:col>
      <xdr:colOff>187326</xdr:colOff>
      <xdr:row>18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C770C-1DDC-4A53-8317-9D47A6D8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34" workbookViewId="0">
      <selection activeCell="F11" sqref="F11"/>
    </sheetView>
  </sheetViews>
  <sheetFormatPr baseColWidth="10" defaultRowHeight="14.5" x14ac:dyDescent="0.35"/>
  <cols>
    <col min="1" max="1" width="33" customWidth="1"/>
    <col min="6" max="6" width="14.6328125" customWidth="1"/>
    <col min="7" max="7" width="15.1796875" customWidth="1"/>
    <col min="8" max="8" width="12.08984375" customWidth="1"/>
  </cols>
  <sheetData>
    <row r="1" spans="1:5" x14ac:dyDescent="0.35">
      <c r="B1" t="s">
        <v>23</v>
      </c>
      <c r="C1" t="s">
        <v>21</v>
      </c>
      <c r="D1" t="s">
        <v>22</v>
      </c>
      <c r="E1" t="s">
        <v>16</v>
      </c>
    </row>
    <row r="2" spans="1:5" x14ac:dyDescent="0.35">
      <c r="A2" t="s">
        <v>0</v>
      </c>
      <c r="B2">
        <v>12.92</v>
      </c>
      <c r="C2">
        <v>1556</v>
      </c>
      <c r="D2">
        <v>3961</v>
      </c>
      <c r="E2">
        <v>7220</v>
      </c>
    </row>
    <row r="3" spans="1:5" x14ac:dyDescent="0.35">
      <c r="A3" t="s">
        <v>19</v>
      </c>
      <c r="B3">
        <v>0.65</v>
      </c>
      <c r="C3">
        <v>5.0999999999999996</v>
      </c>
      <c r="D3">
        <v>2</v>
      </c>
      <c r="E3">
        <v>64</v>
      </c>
    </row>
    <row r="4" spans="1:5" x14ac:dyDescent="0.35">
      <c r="A4" t="s">
        <v>17</v>
      </c>
      <c r="B4">
        <v>0.71</v>
      </c>
      <c r="C4">
        <v>5.4</v>
      </c>
      <c r="D4">
        <v>2.17</v>
      </c>
      <c r="E4">
        <v>72</v>
      </c>
    </row>
    <row r="5" spans="1:5" x14ac:dyDescent="0.35">
      <c r="A5" t="s">
        <v>18</v>
      </c>
      <c r="B5">
        <v>3.21</v>
      </c>
      <c r="C5">
        <v>24.1</v>
      </c>
      <c r="D5">
        <v>11</v>
      </c>
      <c r="E5">
        <v>391</v>
      </c>
    </row>
    <row r="6" spans="1:5" x14ac:dyDescent="0.35">
      <c r="A6" t="s">
        <v>20</v>
      </c>
      <c r="B6">
        <v>9.2899999999999991</v>
      </c>
      <c r="C6">
        <v>70.12</v>
      </c>
      <c r="D6">
        <v>27.56</v>
      </c>
      <c r="E6">
        <v>934</v>
      </c>
    </row>
    <row r="8" spans="1:5" x14ac:dyDescent="0.35">
      <c r="A8" t="s">
        <v>24</v>
      </c>
      <c r="B8">
        <v>1800705</v>
      </c>
      <c r="C8">
        <v>3000720</v>
      </c>
      <c r="D8">
        <v>2500698</v>
      </c>
      <c r="E8">
        <v>6300719</v>
      </c>
    </row>
    <row r="9" spans="1:5" x14ac:dyDescent="0.35">
      <c r="A9" t="s">
        <v>25</v>
      </c>
      <c r="B9">
        <v>1900705</v>
      </c>
      <c r="C9">
        <v>3400712</v>
      </c>
      <c r="D9">
        <v>2700717</v>
      </c>
      <c r="E9">
        <v>7300715</v>
      </c>
    </row>
    <row r="10" spans="1:5" x14ac:dyDescent="0.35">
      <c r="A10" t="s">
        <v>26</v>
      </c>
      <c r="B10">
        <v>2000705</v>
      </c>
      <c r="C10">
        <v>3400711</v>
      </c>
      <c r="D10">
        <v>2600698</v>
      </c>
      <c r="E10">
        <v>7200715</v>
      </c>
    </row>
    <row r="11" spans="1:5" x14ac:dyDescent="0.35">
      <c r="A11" t="s">
        <v>27</v>
      </c>
      <c r="B11">
        <v>1800705</v>
      </c>
      <c r="C11">
        <v>3300716</v>
      </c>
      <c r="D11">
        <v>2600698</v>
      </c>
      <c r="E11">
        <v>7200719</v>
      </c>
    </row>
    <row r="12" spans="1:5" x14ac:dyDescent="0.35">
      <c r="A12" t="s">
        <v>28</v>
      </c>
      <c r="B12">
        <v>1900705</v>
      </c>
      <c r="C12">
        <v>3100716</v>
      </c>
      <c r="D12">
        <v>2500719</v>
      </c>
      <c r="E12">
        <v>7000715</v>
      </c>
    </row>
    <row r="14" spans="1:5" x14ac:dyDescent="0.35">
      <c r="A14" t="s">
        <v>43</v>
      </c>
      <c r="B14">
        <v>1</v>
      </c>
      <c r="C14">
        <v>1</v>
      </c>
      <c r="D14">
        <v>1</v>
      </c>
      <c r="E14">
        <v>1</v>
      </c>
    </row>
    <row r="15" spans="1:5" x14ac:dyDescent="0.35">
      <c r="A15" t="s">
        <v>29</v>
      </c>
      <c r="B15">
        <f t="shared" ref="B15:D18" si="0">B$8/B9</f>
        <v>0.94738794289487327</v>
      </c>
      <c r="C15">
        <f t="shared" si="0"/>
        <v>0.88237992514508723</v>
      </c>
      <c r="D15">
        <f t="shared" si="0"/>
        <v>0.9259385563167114</v>
      </c>
      <c r="E15">
        <f>$E$8/E9</f>
        <v>0.86302766235909767</v>
      </c>
    </row>
    <row r="16" spans="1:5" x14ac:dyDescent="0.35">
      <c r="A16" t="s">
        <v>30</v>
      </c>
      <c r="B16">
        <f t="shared" si="0"/>
        <v>0.90003523757875348</v>
      </c>
      <c r="C16">
        <f t="shared" si="0"/>
        <v>0.88238018461433509</v>
      </c>
      <c r="D16">
        <f t="shared" si="0"/>
        <v>0.96154878421100798</v>
      </c>
      <c r="E16">
        <f>$E$8/E10</f>
        <v>0.87501296746225898</v>
      </c>
    </row>
    <row r="17" spans="1:5" x14ac:dyDescent="0.35">
      <c r="A17" t="s">
        <v>31</v>
      </c>
      <c r="B17">
        <f t="shared" si="0"/>
        <v>1</v>
      </c>
      <c r="C17">
        <f t="shared" si="0"/>
        <v>0.90911184118839672</v>
      </c>
      <c r="D17">
        <f t="shared" si="0"/>
        <v>0.96154878421100798</v>
      </c>
      <c r="E17">
        <f>$E$8/E11</f>
        <v>0.87501248139248322</v>
      </c>
    </row>
    <row r="18" spans="1:5" x14ac:dyDescent="0.35">
      <c r="A18" t="s">
        <v>32</v>
      </c>
      <c r="B18">
        <f t="shared" si="0"/>
        <v>0.94738794289487327</v>
      </c>
      <c r="C18">
        <f t="shared" si="0"/>
        <v>0.96775067436037354</v>
      </c>
      <c r="D18">
        <f t="shared" si="0"/>
        <v>0.9999916024151454</v>
      </c>
      <c r="E18">
        <f>$E$8/E12</f>
        <v>0.90001078461271455</v>
      </c>
    </row>
    <row r="20" spans="1:5" x14ac:dyDescent="0.35">
      <c r="A20" t="s">
        <v>33</v>
      </c>
      <c r="B20">
        <v>1</v>
      </c>
      <c r="C20">
        <v>1</v>
      </c>
      <c r="D20">
        <v>1</v>
      </c>
      <c r="E20">
        <v>1</v>
      </c>
    </row>
    <row r="21" spans="1:5" x14ac:dyDescent="0.35">
      <c r="A21" t="s">
        <v>34</v>
      </c>
      <c r="B21">
        <f>B3/MAX(B$2:B$6)</f>
        <v>5.0309597523219819E-2</v>
      </c>
      <c r="C21">
        <f>C3/MAX(C$2:C$6)</f>
        <v>3.2776349614395883E-3</v>
      </c>
      <c r="D21">
        <f t="shared" ref="D21:E21" si="1">D3/MAX(D$2:D$6)</f>
        <v>5.0492299924261551E-4</v>
      </c>
      <c r="E21">
        <f t="shared" si="1"/>
        <v>8.86426592797784E-3</v>
      </c>
    </row>
    <row r="22" spans="1:5" x14ac:dyDescent="0.35">
      <c r="A22" t="s">
        <v>42</v>
      </c>
      <c r="B22">
        <f t="shared" ref="B22:E24" si="2">B4/MAX(B$2:B$6)</f>
        <v>5.4953560371517024E-2</v>
      </c>
      <c r="C22">
        <f t="shared" si="2"/>
        <v>3.4704370179948589E-3</v>
      </c>
      <c r="D22">
        <f t="shared" si="2"/>
        <v>5.4784145417823785E-4</v>
      </c>
      <c r="E22">
        <f t="shared" si="2"/>
        <v>9.9722991689750688E-3</v>
      </c>
    </row>
    <row r="23" spans="1:5" x14ac:dyDescent="0.35">
      <c r="A23" t="s">
        <v>35</v>
      </c>
      <c r="B23">
        <f t="shared" si="2"/>
        <v>0.24845201238390094</v>
      </c>
      <c r="C23">
        <f t="shared" si="2"/>
        <v>1.5488431876606685E-2</v>
      </c>
      <c r="D23">
        <f t="shared" si="2"/>
        <v>2.7770764958343851E-3</v>
      </c>
      <c r="E23">
        <f t="shared" si="2"/>
        <v>5.415512465373961E-2</v>
      </c>
    </row>
    <row r="24" spans="1:5" x14ac:dyDescent="0.35">
      <c r="A24" t="s">
        <v>36</v>
      </c>
      <c r="B24">
        <f t="shared" si="2"/>
        <v>0.71904024767801855</v>
      </c>
      <c r="C24">
        <f t="shared" si="2"/>
        <v>4.5064267352185092E-2</v>
      </c>
      <c r="D24">
        <f t="shared" si="2"/>
        <v>6.9578389295632415E-3</v>
      </c>
      <c r="E24">
        <f t="shared" si="2"/>
        <v>0.12936288088642658</v>
      </c>
    </row>
    <row r="27" spans="1:5" x14ac:dyDescent="0.35">
      <c r="A27" t="s">
        <v>37</v>
      </c>
    </row>
    <row r="28" spans="1:5" x14ac:dyDescent="0.35">
      <c r="A28" t="s">
        <v>38</v>
      </c>
    </row>
    <row r="29" spans="1:5" x14ac:dyDescent="0.35">
      <c r="A29" t="s">
        <v>39</v>
      </c>
    </row>
    <row r="30" spans="1:5" x14ac:dyDescent="0.35">
      <c r="A30" t="s">
        <v>40</v>
      </c>
    </row>
    <row r="31" spans="1:5" x14ac:dyDescent="0.35">
      <c r="A31" t="s">
        <v>41</v>
      </c>
    </row>
    <row r="37" spans="1:3" x14ac:dyDescent="0.35">
      <c r="A37" t="s">
        <v>3</v>
      </c>
      <c r="B37" t="s">
        <v>1</v>
      </c>
      <c r="C37" t="s">
        <v>4</v>
      </c>
    </row>
    <row r="38" spans="1:3" x14ac:dyDescent="0.35">
      <c r="A38">
        <v>10</v>
      </c>
      <c r="B38">
        <v>0.73</v>
      </c>
      <c r="C38">
        <v>800717</v>
      </c>
    </row>
    <row r="39" spans="1:3" x14ac:dyDescent="0.35">
      <c r="A39">
        <v>10</v>
      </c>
      <c r="B39">
        <v>0.59</v>
      </c>
      <c r="C39">
        <v>800714</v>
      </c>
    </row>
    <row r="40" spans="1:3" x14ac:dyDescent="0.35">
      <c r="A40">
        <v>20</v>
      </c>
      <c r="B40">
        <v>0.78</v>
      </c>
      <c r="C40">
        <v>1600709</v>
      </c>
    </row>
    <row r="41" spans="1:3" x14ac:dyDescent="0.35">
      <c r="A41">
        <v>20</v>
      </c>
      <c r="B41">
        <v>0.72</v>
      </c>
      <c r="C41">
        <v>1600717</v>
      </c>
    </row>
    <row r="42" spans="1:3" x14ac:dyDescent="0.35">
      <c r="A42">
        <v>30</v>
      </c>
      <c r="B42">
        <v>0.7</v>
      </c>
      <c r="C42">
        <v>2200715</v>
      </c>
    </row>
    <row r="43" spans="1:3" x14ac:dyDescent="0.35">
      <c r="A43">
        <v>30</v>
      </c>
      <c r="B43">
        <v>0.81</v>
      </c>
      <c r="C43">
        <v>2100713</v>
      </c>
    </row>
    <row r="44" spans="1:3" x14ac:dyDescent="0.35">
      <c r="A44">
        <v>40</v>
      </c>
      <c r="B44">
        <v>0.79</v>
      </c>
      <c r="C44">
        <v>3000714</v>
      </c>
    </row>
    <row r="45" spans="1:3" x14ac:dyDescent="0.35">
      <c r="A45">
        <v>40</v>
      </c>
      <c r="B45">
        <v>0.87</v>
      </c>
      <c r="C45">
        <v>2800720</v>
      </c>
    </row>
    <row r="46" spans="1:3" x14ac:dyDescent="0.35">
      <c r="A46">
        <v>50</v>
      </c>
      <c r="B46">
        <v>1.76</v>
      </c>
      <c r="C46">
        <v>3100711</v>
      </c>
    </row>
    <row r="47" spans="1:3" x14ac:dyDescent="0.35">
      <c r="A47">
        <v>50</v>
      </c>
      <c r="B47">
        <v>1.04</v>
      </c>
      <c r="C47">
        <v>3500719</v>
      </c>
    </row>
    <row r="48" spans="1:3" x14ac:dyDescent="0.35">
      <c r="A48">
        <v>60</v>
      </c>
      <c r="B48">
        <v>1.1299999999999999</v>
      </c>
      <c r="C48">
        <v>4300719</v>
      </c>
    </row>
    <row r="49" spans="1:3" x14ac:dyDescent="0.35">
      <c r="A49">
        <v>60</v>
      </c>
      <c r="B49">
        <v>1.06</v>
      </c>
      <c r="C49">
        <v>4400716</v>
      </c>
    </row>
    <row r="50" spans="1:3" x14ac:dyDescent="0.35">
      <c r="A50">
        <v>70</v>
      </c>
      <c r="B50">
        <v>1.49</v>
      </c>
      <c r="C50">
        <v>4900711</v>
      </c>
    </row>
    <row r="51" spans="1:3" x14ac:dyDescent="0.35">
      <c r="A51">
        <v>70</v>
      </c>
      <c r="B51">
        <v>0.98</v>
      </c>
      <c r="C51">
        <v>5000719</v>
      </c>
    </row>
    <row r="52" spans="1:3" x14ac:dyDescent="0.35">
      <c r="A52">
        <v>80</v>
      </c>
      <c r="B52">
        <v>1.46</v>
      </c>
      <c r="C52">
        <v>5500714</v>
      </c>
    </row>
    <row r="53" spans="1:3" x14ac:dyDescent="0.35">
      <c r="A53">
        <v>80</v>
      </c>
      <c r="B53">
        <v>3.43</v>
      </c>
      <c r="C53">
        <v>5400717</v>
      </c>
    </row>
    <row r="54" spans="1:3" x14ac:dyDescent="0.35">
      <c r="A54">
        <v>90</v>
      </c>
      <c r="B54">
        <v>3.37</v>
      </c>
      <c r="C54">
        <v>6000711</v>
      </c>
    </row>
    <row r="55" spans="1:3" x14ac:dyDescent="0.35">
      <c r="A55">
        <v>90</v>
      </c>
      <c r="B55">
        <v>5.5</v>
      </c>
      <c r="C55">
        <v>6100719</v>
      </c>
    </row>
    <row r="56" spans="1:3" x14ac:dyDescent="0.35">
      <c r="A56">
        <v>100</v>
      </c>
      <c r="B56">
        <v>2.87</v>
      </c>
      <c r="C56">
        <v>6800717</v>
      </c>
    </row>
    <row r="57" spans="1:3" x14ac:dyDescent="0.35">
      <c r="A57">
        <v>100</v>
      </c>
      <c r="B57">
        <v>4.05</v>
      </c>
      <c r="C57">
        <v>6900719</v>
      </c>
    </row>
    <row r="60" spans="1:3" x14ac:dyDescent="0.35">
      <c r="A60" t="s">
        <v>3</v>
      </c>
      <c r="B60" t="s">
        <v>1</v>
      </c>
      <c r="C60" t="s">
        <v>4</v>
      </c>
    </row>
    <row r="61" spans="1:3" x14ac:dyDescent="0.35">
      <c r="A61">
        <v>10</v>
      </c>
      <c r="B61">
        <v>0.42</v>
      </c>
      <c r="C61">
        <v>900704</v>
      </c>
    </row>
    <row r="62" spans="1:3" x14ac:dyDescent="0.35">
      <c r="A62">
        <v>10</v>
      </c>
      <c r="B62">
        <v>0.6</v>
      </c>
      <c r="C62">
        <v>700687</v>
      </c>
    </row>
    <row r="63" spans="1:3" x14ac:dyDescent="0.35">
      <c r="A63">
        <v>20</v>
      </c>
      <c r="B63">
        <v>0.92</v>
      </c>
      <c r="C63">
        <v>1500719</v>
      </c>
    </row>
    <row r="64" spans="1:3" x14ac:dyDescent="0.35">
      <c r="A64">
        <v>20</v>
      </c>
      <c r="B64">
        <v>0.95</v>
      </c>
      <c r="C64">
        <v>1600700</v>
      </c>
    </row>
    <row r="65" spans="1:3" x14ac:dyDescent="0.35">
      <c r="A65">
        <v>30</v>
      </c>
      <c r="B65">
        <v>0.88</v>
      </c>
      <c r="C65">
        <v>2000718</v>
      </c>
    </row>
    <row r="66" spans="1:3" x14ac:dyDescent="0.35">
      <c r="A66">
        <v>30</v>
      </c>
      <c r="B66">
        <v>0.82</v>
      </c>
      <c r="C66">
        <v>2300716</v>
      </c>
    </row>
    <row r="67" spans="1:3" x14ac:dyDescent="0.35">
      <c r="A67">
        <v>40</v>
      </c>
      <c r="B67">
        <v>1.29</v>
      </c>
      <c r="C67">
        <v>2900702</v>
      </c>
    </row>
    <row r="68" spans="1:3" x14ac:dyDescent="0.35">
      <c r="A68">
        <v>40</v>
      </c>
      <c r="B68">
        <v>1.07</v>
      </c>
      <c r="C68">
        <v>2700718</v>
      </c>
    </row>
    <row r="69" spans="1:3" x14ac:dyDescent="0.35">
      <c r="A69">
        <v>50</v>
      </c>
      <c r="B69">
        <v>1.1299999999999999</v>
      </c>
      <c r="C69">
        <v>3900713</v>
      </c>
    </row>
    <row r="70" spans="1:3" x14ac:dyDescent="0.35">
      <c r="A70">
        <v>50</v>
      </c>
      <c r="B70">
        <v>1.4</v>
      </c>
      <c r="C70">
        <v>3400720</v>
      </c>
    </row>
    <row r="71" spans="1:3" x14ac:dyDescent="0.35">
      <c r="A71">
        <v>60</v>
      </c>
      <c r="B71">
        <v>1.51</v>
      </c>
      <c r="C71">
        <v>4200719</v>
      </c>
    </row>
    <row r="72" spans="1:3" x14ac:dyDescent="0.35">
      <c r="A72">
        <v>60</v>
      </c>
      <c r="B72">
        <v>7.25</v>
      </c>
      <c r="C72">
        <v>4200719</v>
      </c>
    </row>
    <row r="73" spans="1:3" x14ac:dyDescent="0.35">
      <c r="A73">
        <v>70</v>
      </c>
      <c r="B73">
        <v>8.15</v>
      </c>
      <c r="C73">
        <v>4100715</v>
      </c>
    </row>
    <row r="74" spans="1:3" x14ac:dyDescent="0.35">
      <c r="A74">
        <v>70</v>
      </c>
      <c r="B74">
        <v>1.42</v>
      </c>
      <c r="C74">
        <v>5100719</v>
      </c>
    </row>
    <row r="75" spans="1:3" x14ac:dyDescent="0.35">
      <c r="A75">
        <v>80</v>
      </c>
      <c r="B75">
        <v>5.46</v>
      </c>
      <c r="C75">
        <v>5000719</v>
      </c>
    </row>
    <row r="76" spans="1:3" x14ac:dyDescent="0.35">
      <c r="A76">
        <v>80</v>
      </c>
      <c r="B76">
        <v>1.91</v>
      </c>
      <c r="C76">
        <v>5600719</v>
      </c>
    </row>
    <row r="77" spans="1:3" x14ac:dyDescent="0.35">
      <c r="A77">
        <v>90</v>
      </c>
      <c r="B77">
        <v>7.06</v>
      </c>
      <c r="C77">
        <v>6400717</v>
      </c>
    </row>
    <row r="78" spans="1:3" x14ac:dyDescent="0.35">
      <c r="A78">
        <v>90</v>
      </c>
      <c r="B78">
        <v>16.78</v>
      </c>
      <c r="C78">
        <v>6300715</v>
      </c>
    </row>
    <row r="79" spans="1:3" x14ac:dyDescent="0.35">
      <c r="A79">
        <v>100</v>
      </c>
      <c r="B79">
        <v>6.19</v>
      </c>
      <c r="C79">
        <v>7100717</v>
      </c>
    </row>
    <row r="80" spans="1:3" x14ac:dyDescent="0.35">
      <c r="A80">
        <v>100</v>
      </c>
      <c r="B80">
        <v>7</v>
      </c>
      <c r="C80">
        <v>6900719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8" sqref="A18"/>
    </sheetView>
  </sheetViews>
  <sheetFormatPr baseColWidth="10" defaultRowHeight="14.5" x14ac:dyDescent="0.35"/>
  <cols>
    <col min="1" max="1" width="26" customWidth="1"/>
  </cols>
  <sheetData>
    <row r="1" spans="1:6" x14ac:dyDescent="0.35">
      <c r="B1" t="s">
        <v>3</v>
      </c>
      <c r="C1" t="s">
        <v>2</v>
      </c>
      <c r="D1" t="s">
        <v>4</v>
      </c>
      <c r="E1" t="s">
        <v>6</v>
      </c>
      <c r="F1" t="s">
        <v>7</v>
      </c>
    </row>
    <row r="2" spans="1:6" x14ac:dyDescent="0.35">
      <c r="A2" t="s">
        <v>9</v>
      </c>
      <c r="B2">
        <v>10</v>
      </c>
      <c r="C2">
        <v>0.25</v>
      </c>
      <c r="D2">
        <v>800661</v>
      </c>
      <c r="E2">
        <f>MIN(D2:D5)</f>
        <v>800661</v>
      </c>
      <c r="F2">
        <f>E$2/D2</f>
        <v>1</v>
      </c>
    </row>
    <row r="3" spans="1:6" x14ac:dyDescent="0.35">
      <c r="B3">
        <v>10</v>
      </c>
      <c r="C3">
        <v>0.5</v>
      </c>
      <c r="D3">
        <v>800661</v>
      </c>
      <c r="F3">
        <f>E$2/D3</f>
        <v>1</v>
      </c>
    </row>
    <row r="4" spans="1:6" x14ac:dyDescent="0.35">
      <c r="B4">
        <v>10</v>
      </c>
      <c r="C4">
        <v>0.75</v>
      </c>
      <c r="D4">
        <v>800661</v>
      </c>
      <c r="F4">
        <f>E$2/D4</f>
        <v>1</v>
      </c>
    </row>
    <row r="5" spans="1:6" x14ac:dyDescent="0.35">
      <c r="B5">
        <v>10</v>
      </c>
      <c r="C5">
        <v>1</v>
      </c>
      <c r="D5">
        <v>800661</v>
      </c>
      <c r="F5">
        <f>E$2/D5</f>
        <v>1</v>
      </c>
    </row>
    <row r="6" spans="1:6" x14ac:dyDescent="0.35">
      <c r="A6" t="s">
        <v>10</v>
      </c>
      <c r="B6">
        <v>30</v>
      </c>
      <c r="C6">
        <v>0.25</v>
      </c>
      <c r="D6">
        <v>2100716</v>
      </c>
      <c r="E6">
        <f>MIN(D6:D9)</f>
        <v>2100716</v>
      </c>
      <c r="F6">
        <f>E$6/D6</f>
        <v>1</v>
      </c>
    </row>
    <row r="7" spans="1:6" x14ac:dyDescent="0.35">
      <c r="B7">
        <v>30</v>
      </c>
      <c r="C7">
        <v>0.5</v>
      </c>
      <c r="D7">
        <v>2200716</v>
      </c>
      <c r="F7">
        <f>E$6/D7</f>
        <v>0.95456024312087517</v>
      </c>
    </row>
    <row r="8" spans="1:6" x14ac:dyDescent="0.35">
      <c r="B8">
        <v>30</v>
      </c>
      <c r="C8">
        <v>0.75</v>
      </c>
      <c r="D8">
        <v>2300715</v>
      </c>
      <c r="F8">
        <f>E$6/D8</f>
        <v>0.91307093664360861</v>
      </c>
    </row>
    <row r="9" spans="1:6" x14ac:dyDescent="0.35">
      <c r="B9">
        <v>30</v>
      </c>
      <c r="C9">
        <v>1</v>
      </c>
      <c r="D9">
        <v>2400705</v>
      </c>
      <c r="F9">
        <f>E$6/D9</f>
        <v>0.87504128995440922</v>
      </c>
    </row>
    <row r="10" spans="1:6" x14ac:dyDescent="0.35">
      <c r="A10" t="s">
        <v>11</v>
      </c>
      <c r="B10">
        <v>50</v>
      </c>
      <c r="C10">
        <v>0.25</v>
      </c>
      <c r="D10">
        <v>3400714</v>
      </c>
      <c r="E10">
        <f>MIN(D10:D13)</f>
        <v>3400707</v>
      </c>
      <c r="F10">
        <f>E$10/D10</f>
        <v>0.99999794160873279</v>
      </c>
    </row>
    <row r="11" spans="1:6" x14ac:dyDescent="0.35">
      <c r="B11">
        <v>50</v>
      </c>
      <c r="C11">
        <v>0.5</v>
      </c>
      <c r="D11">
        <v>3400707</v>
      </c>
      <c r="F11">
        <f>E$10/D11</f>
        <v>1</v>
      </c>
    </row>
    <row r="12" spans="1:6" x14ac:dyDescent="0.35">
      <c r="B12">
        <v>50</v>
      </c>
      <c r="C12">
        <v>0.75</v>
      </c>
      <c r="D12">
        <v>3700712</v>
      </c>
      <c r="F12">
        <f>E$10/D12</f>
        <v>0.9189331674553437</v>
      </c>
    </row>
    <row r="13" spans="1:6" x14ac:dyDescent="0.35">
      <c r="B13">
        <v>50</v>
      </c>
      <c r="C13">
        <v>1</v>
      </c>
      <c r="D13">
        <v>3700718</v>
      </c>
      <c r="F13">
        <f>E$10/D13</f>
        <v>0.91893167758256644</v>
      </c>
    </row>
    <row r="14" spans="1:6" x14ac:dyDescent="0.35">
      <c r="A14" t="s">
        <v>8</v>
      </c>
      <c r="B14">
        <v>70</v>
      </c>
      <c r="C14">
        <v>0.25</v>
      </c>
      <c r="D14">
        <v>4700714</v>
      </c>
      <c r="E14">
        <f>MIN(D14:D17)</f>
        <v>4700714</v>
      </c>
      <c r="F14">
        <f>E$14/D14</f>
        <v>1</v>
      </c>
    </row>
    <row r="15" spans="1:6" x14ac:dyDescent="0.35">
      <c r="B15">
        <v>70</v>
      </c>
      <c r="C15">
        <v>0.5</v>
      </c>
      <c r="D15">
        <v>4900714</v>
      </c>
      <c r="F15">
        <f>E$14/D15</f>
        <v>0.95918962012474096</v>
      </c>
    </row>
    <row r="16" spans="1:6" x14ac:dyDescent="0.35">
      <c r="B16">
        <v>70</v>
      </c>
      <c r="C16">
        <v>0.75</v>
      </c>
      <c r="D16">
        <v>5100714</v>
      </c>
      <c r="F16">
        <f>E$14/D16</f>
        <v>0.92157960630609759</v>
      </c>
    </row>
    <row r="17" spans="1:6" x14ac:dyDescent="0.35">
      <c r="B17">
        <v>70</v>
      </c>
      <c r="C17">
        <v>1</v>
      </c>
      <c r="D17">
        <v>5300714</v>
      </c>
      <c r="F17">
        <f>E$14/D17</f>
        <v>0.88680770175489565</v>
      </c>
    </row>
    <row r="18" spans="1:6" x14ac:dyDescent="0.35">
      <c r="A18" t="s">
        <v>5</v>
      </c>
      <c r="B18">
        <v>100</v>
      </c>
      <c r="C18">
        <v>0.25</v>
      </c>
      <c r="D18">
        <v>7400719</v>
      </c>
      <c r="E18">
        <f>MIN(D18:D21)</f>
        <v>7400719</v>
      </c>
      <c r="F18">
        <f>E$18/D18</f>
        <v>1</v>
      </c>
    </row>
    <row r="19" spans="1:6" x14ac:dyDescent="0.35">
      <c r="B19">
        <v>100</v>
      </c>
      <c r="C19">
        <v>0.5</v>
      </c>
      <c r="D19">
        <v>7500719</v>
      </c>
      <c r="F19">
        <f>E$18/D19</f>
        <v>0.98666794476636177</v>
      </c>
    </row>
    <row r="20" spans="1:6" x14ac:dyDescent="0.35">
      <c r="B20">
        <v>100</v>
      </c>
      <c r="C20">
        <v>0.75</v>
      </c>
      <c r="D20">
        <v>7500719</v>
      </c>
      <c r="F20">
        <f>E$18/D20</f>
        <v>0.98666794476636177</v>
      </c>
    </row>
    <row r="21" spans="1:6" x14ac:dyDescent="0.35">
      <c r="B21">
        <v>100</v>
      </c>
      <c r="C21">
        <v>1</v>
      </c>
      <c r="D21">
        <v>7900719</v>
      </c>
      <c r="F21">
        <f>E$18/D21</f>
        <v>0.93671462053010623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5" sqref="B15"/>
    </sheetView>
  </sheetViews>
  <sheetFormatPr baseColWidth="10" defaultRowHeight="14.5" x14ac:dyDescent="0.35"/>
  <cols>
    <col min="1" max="1" width="28.81640625" customWidth="1"/>
  </cols>
  <sheetData>
    <row r="1" spans="1:6" x14ac:dyDescent="0.35">
      <c r="C1" t="s">
        <v>12</v>
      </c>
    </row>
    <row r="2" spans="1:6" x14ac:dyDescent="0.35">
      <c r="A2" t="s">
        <v>13</v>
      </c>
      <c r="B2">
        <v>10</v>
      </c>
      <c r="C2">
        <v>1</v>
      </c>
      <c r="D2">
        <v>900687</v>
      </c>
      <c r="E2">
        <f>MIN(D2:D5)</f>
        <v>900687</v>
      </c>
      <c r="F2">
        <f>E$2/D2</f>
        <v>1</v>
      </c>
    </row>
    <row r="3" spans="1:6" x14ac:dyDescent="0.35">
      <c r="A3">
        <v>900678</v>
      </c>
      <c r="B3">
        <v>10</v>
      </c>
      <c r="C3">
        <v>2</v>
      </c>
      <c r="D3">
        <v>900687</v>
      </c>
      <c r="F3">
        <f>E$2/D3</f>
        <v>1</v>
      </c>
    </row>
    <row r="4" spans="1:6" x14ac:dyDescent="0.35">
      <c r="B4">
        <v>10</v>
      </c>
      <c r="C4">
        <v>3</v>
      </c>
      <c r="D4">
        <v>900687</v>
      </c>
      <c r="F4">
        <f>E$2/D4</f>
        <v>1</v>
      </c>
    </row>
    <row r="5" spans="1:6" x14ac:dyDescent="0.35">
      <c r="B5">
        <v>10</v>
      </c>
      <c r="C5">
        <v>4</v>
      </c>
      <c r="D5">
        <v>900687</v>
      </c>
      <c r="F5">
        <f>E$2/D5</f>
        <v>1</v>
      </c>
    </row>
    <row r="6" spans="1:6" x14ac:dyDescent="0.35">
      <c r="A6" t="s">
        <v>14</v>
      </c>
      <c r="B6">
        <v>30</v>
      </c>
      <c r="C6">
        <v>1</v>
      </c>
      <c r="D6">
        <v>2400717</v>
      </c>
      <c r="E6">
        <f>MIN(D6:D9)</f>
        <v>2400717</v>
      </c>
      <c r="F6">
        <f>E$6/D6</f>
        <v>1</v>
      </c>
    </row>
    <row r="7" spans="1:6" x14ac:dyDescent="0.35">
      <c r="A7">
        <v>2400717</v>
      </c>
      <c r="B7">
        <v>30</v>
      </c>
      <c r="C7">
        <v>2</v>
      </c>
      <c r="D7">
        <v>2400717</v>
      </c>
      <c r="F7">
        <f>E$6/D7</f>
        <v>1</v>
      </c>
    </row>
    <row r="8" spans="1:6" x14ac:dyDescent="0.35">
      <c r="B8">
        <v>30</v>
      </c>
      <c r="C8">
        <v>3</v>
      </c>
      <c r="D8">
        <v>2400717</v>
      </c>
      <c r="F8">
        <f>E$6/D8</f>
        <v>1</v>
      </c>
    </row>
    <row r="9" spans="1:6" x14ac:dyDescent="0.35">
      <c r="B9">
        <v>30</v>
      </c>
      <c r="C9">
        <v>4</v>
      </c>
      <c r="D9">
        <v>2400717</v>
      </c>
      <c r="F9">
        <f>E$6/D9</f>
        <v>1</v>
      </c>
    </row>
    <row r="10" spans="1:6" x14ac:dyDescent="0.35">
      <c r="A10" t="s">
        <v>15</v>
      </c>
      <c r="B10">
        <v>50</v>
      </c>
      <c r="C10">
        <v>1</v>
      </c>
      <c r="D10">
        <v>3400718</v>
      </c>
      <c r="E10">
        <f>MIN(D10:D13)</f>
        <v>3400718</v>
      </c>
      <c r="F10">
        <f>E$10/D10</f>
        <v>1</v>
      </c>
    </row>
    <row r="11" spans="1:6" x14ac:dyDescent="0.35">
      <c r="A11">
        <v>3300718</v>
      </c>
      <c r="B11">
        <v>50</v>
      </c>
      <c r="C11">
        <v>2</v>
      </c>
      <c r="D11">
        <v>3500718</v>
      </c>
      <c r="F11">
        <f>E$10/D11</f>
        <v>0.97143443145091946</v>
      </c>
    </row>
    <row r="12" spans="1:6" x14ac:dyDescent="0.35">
      <c r="B12">
        <v>50</v>
      </c>
      <c r="C12">
        <v>3</v>
      </c>
      <c r="D12">
        <v>3500718</v>
      </c>
      <c r="F12">
        <f>E$10/D12</f>
        <v>0.97143443145091946</v>
      </c>
    </row>
    <row r="13" spans="1:6" x14ac:dyDescent="0.35">
      <c r="B13">
        <v>50</v>
      </c>
      <c r="C13">
        <v>4</v>
      </c>
      <c r="D13">
        <v>3500718</v>
      </c>
      <c r="F13">
        <f>E$10/D13</f>
        <v>0.97143443145091946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B1" workbookViewId="0">
      <selection activeCell="B1" sqref="B1:D44"/>
    </sheetView>
  </sheetViews>
  <sheetFormatPr baseColWidth="10" defaultRowHeight="14.5" x14ac:dyDescent="0.35"/>
  <cols>
    <col min="1" max="1" width="30.453125" customWidth="1"/>
  </cols>
  <sheetData>
    <row r="1" spans="1:1" x14ac:dyDescent="0.35">
      <c r="A1" t="s">
        <v>84</v>
      </c>
    </row>
    <row r="2" spans="1:1" x14ac:dyDescent="0.35">
      <c r="A2" t="s">
        <v>83</v>
      </c>
    </row>
    <row r="3" spans="1:1" x14ac:dyDescent="0.35">
      <c r="A3" t="s">
        <v>82</v>
      </c>
    </row>
    <row r="4" spans="1:1" x14ac:dyDescent="0.35">
      <c r="A4" t="s">
        <v>81</v>
      </c>
    </row>
    <row r="5" spans="1:1" x14ac:dyDescent="0.35">
      <c r="A5" t="s">
        <v>80</v>
      </c>
    </row>
    <row r="6" spans="1:1" x14ac:dyDescent="0.35">
      <c r="A6" t="s">
        <v>79</v>
      </c>
    </row>
    <row r="7" spans="1:1" x14ac:dyDescent="0.35">
      <c r="A7" t="s">
        <v>78</v>
      </c>
    </row>
    <row r="8" spans="1:1" x14ac:dyDescent="0.35">
      <c r="A8" t="s">
        <v>77</v>
      </c>
    </row>
    <row r="9" spans="1:1" x14ac:dyDescent="0.35">
      <c r="A9" t="s">
        <v>76</v>
      </c>
    </row>
    <row r="10" spans="1:1" x14ac:dyDescent="0.35">
      <c r="A10" t="s">
        <v>75</v>
      </c>
    </row>
    <row r="11" spans="1:1" x14ac:dyDescent="0.35">
      <c r="A11" t="s">
        <v>74</v>
      </c>
    </row>
    <row r="12" spans="1:1" x14ac:dyDescent="0.35">
      <c r="A12" t="s">
        <v>73</v>
      </c>
    </row>
    <row r="13" spans="1:1" x14ac:dyDescent="0.35">
      <c r="A13" t="s">
        <v>72</v>
      </c>
    </row>
    <row r="14" spans="1:1" x14ac:dyDescent="0.35">
      <c r="A14" t="s">
        <v>71</v>
      </c>
    </row>
    <row r="15" spans="1:1" x14ac:dyDescent="0.35">
      <c r="A15" t="s">
        <v>70</v>
      </c>
    </row>
    <row r="16" spans="1:1" x14ac:dyDescent="0.35">
      <c r="A16" t="s">
        <v>69</v>
      </c>
    </row>
    <row r="17" spans="1:1" x14ac:dyDescent="0.35">
      <c r="A17" t="s">
        <v>68</v>
      </c>
    </row>
    <row r="18" spans="1:1" x14ac:dyDescent="0.35">
      <c r="A18" t="s">
        <v>67</v>
      </c>
    </row>
    <row r="19" spans="1:1" x14ac:dyDescent="0.35">
      <c r="A19" t="s">
        <v>66</v>
      </c>
    </row>
    <row r="20" spans="1:1" x14ac:dyDescent="0.35">
      <c r="A20" t="s">
        <v>65</v>
      </c>
    </row>
    <row r="21" spans="1:1" x14ac:dyDescent="0.35">
      <c r="A21" t="s">
        <v>64</v>
      </c>
    </row>
    <row r="23" spans="1:1" x14ac:dyDescent="0.35">
      <c r="A23" t="s">
        <v>63</v>
      </c>
    </row>
    <row r="25" spans="1:1" x14ac:dyDescent="0.35">
      <c r="A25" t="s">
        <v>62</v>
      </c>
    </row>
    <row r="26" spans="1:1" x14ac:dyDescent="0.35">
      <c r="A26" t="s">
        <v>61</v>
      </c>
    </row>
    <row r="27" spans="1:1" x14ac:dyDescent="0.35">
      <c r="A27" t="s">
        <v>60</v>
      </c>
    </row>
    <row r="28" spans="1:1" x14ac:dyDescent="0.35">
      <c r="A28" t="s">
        <v>59</v>
      </c>
    </row>
    <row r="29" spans="1:1" x14ac:dyDescent="0.35">
      <c r="A29" t="s">
        <v>58</v>
      </c>
    </row>
    <row r="30" spans="1:1" x14ac:dyDescent="0.35">
      <c r="A30" t="s">
        <v>57</v>
      </c>
    </row>
    <row r="31" spans="1:1" x14ac:dyDescent="0.35">
      <c r="A31" t="s">
        <v>56</v>
      </c>
    </row>
    <row r="32" spans="1:1" x14ac:dyDescent="0.35">
      <c r="A32" t="s">
        <v>55</v>
      </c>
    </row>
    <row r="33" spans="1:1" x14ac:dyDescent="0.35">
      <c r="A33" t="s">
        <v>54</v>
      </c>
    </row>
    <row r="34" spans="1:1" x14ac:dyDescent="0.35">
      <c r="A34" t="s">
        <v>53</v>
      </c>
    </row>
    <row r="35" spans="1:1" x14ac:dyDescent="0.35">
      <c r="A35" t="s">
        <v>52</v>
      </c>
    </row>
    <row r="36" spans="1:1" x14ac:dyDescent="0.35">
      <c r="A36" t="s">
        <v>51</v>
      </c>
    </row>
    <row r="37" spans="1:1" x14ac:dyDescent="0.35">
      <c r="A37" t="s">
        <v>50</v>
      </c>
    </row>
    <row r="38" spans="1:1" x14ac:dyDescent="0.35">
      <c r="A38" t="s">
        <v>49</v>
      </c>
    </row>
    <row r="39" spans="1:1" x14ac:dyDescent="0.35">
      <c r="A39" t="s">
        <v>48</v>
      </c>
    </row>
    <row r="40" spans="1:1" x14ac:dyDescent="0.35">
      <c r="A40" t="s">
        <v>47</v>
      </c>
    </row>
    <row r="41" spans="1:1" x14ac:dyDescent="0.35">
      <c r="A41" t="s">
        <v>46</v>
      </c>
    </row>
    <row r="42" spans="1:1" x14ac:dyDescent="0.35">
      <c r="A42" t="s">
        <v>45</v>
      </c>
    </row>
    <row r="43" spans="1:1" x14ac:dyDescent="0.35">
      <c r="A43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ILP</vt:lpstr>
      <vt:lpstr>GRASP</vt:lpstr>
      <vt:lpstr>BRKGA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Martínez Vera</dc:creator>
  <cp:lastModifiedBy>Juan Francisco Martínez Vera</cp:lastModifiedBy>
  <dcterms:created xsi:type="dcterms:W3CDTF">2017-01-18T21:59:23Z</dcterms:created>
  <dcterms:modified xsi:type="dcterms:W3CDTF">2017-01-20T00:13:37Z</dcterms:modified>
</cp:coreProperties>
</file>