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nCloud2\!!!Projekty\!Pavlina\"/>
    </mc:Choice>
  </mc:AlternateContent>
  <bookViews>
    <workbookView xWindow="0" yWindow="0" windowWidth="23040" windowHeight="8808"/>
  </bookViews>
  <sheets>
    <sheet name="Sheet0" sheetId="1" r:id="rId1"/>
    <sheet name="NEMENIT!_GENEROVANO_" sheetId="2" state="hidden" r:id="rId2"/>
  </sheets>
  <calcPr calcId="152511"/>
</workbook>
</file>

<file path=xl/calcChain.xml><?xml version="1.0" encoding="utf-8"?>
<calcChain xmlns="http://schemas.openxmlformats.org/spreadsheetml/2006/main">
  <c r="I10" i="1" l="1"/>
  <c r="Q8" i="1"/>
  <c r="Q9" i="1"/>
  <c r="Q10" i="1"/>
  <c r="Q11" i="1"/>
  <c r="Q12" i="1"/>
  <c r="Q13" i="1"/>
  <c r="Q14" i="1"/>
  <c r="Q15" i="1"/>
  <c r="Q7" i="1"/>
  <c r="M8" i="1"/>
  <c r="M9" i="1"/>
  <c r="M10" i="1"/>
  <c r="M11" i="1"/>
  <c r="M12" i="1"/>
  <c r="M13" i="1"/>
  <c r="M14" i="1"/>
  <c r="M15" i="1"/>
  <c r="M7" i="1"/>
  <c r="V15" i="2" l="1"/>
  <c r="U15" i="2"/>
  <c r="S15" i="2"/>
  <c r="Q15" i="2"/>
  <c r="O15" i="2"/>
  <c r="M15" i="2"/>
  <c r="K15" i="2"/>
  <c r="I15" i="2"/>
  <c r="G15" i="2"/>
  <c r="E15" i="2"/>
  <c r="V14" i="2"/>
  <c r="U14" i="2"/>
  <c r="S14" i="2"/>
  <c r="Q14" i="2"/>
  <c r="O14" i="2"/>
  <c r="M14" i="2"/>
  <c r="K14" i="2"/>
  <c r="I14" i="2"/>
  <c r="G14" i="2"/>
  <c r="E14" i="2"/>
  <c r="V13" i="2"/>
  <c r="U13" i="2"/>
  <c r="S13" i="2"/>
  <c r="Q13" i="2"/>
  <c r="O13" i="2"/>
  <c r="M13" i="2"/>
  <c r="K13" i="2"/>
  <c r="I13" i="2"/>
  <c r="G13" i="2"/>
  <c r="E13" i="2"/>
  <c r="V12" i="2"/>
  <c r="U12" i="2"/>
  <c r="S12" i="2"/>
  <c r="Q12" i="2"/>
  <c r="O12" i="2"/>
  <c r="M12" i="2"/>
  <c r="K12" i="2"/>
  <c r="I12" i="2"/>
  <c r="G12" i="2"/>
  <c r="E12" i="2"/>
  <c r="V11" i="2"/>
  <c r="U11" i="2"/>
  <c r="S11" i="2"/>
  <c r="Q11" i="2"/>
  <c r="O11" i="2"/>
  <c r="M11" i="2"/>
  <c r="K11" i="2"/>
  <c r="I11" i="2"/>
  <c r="G11" i="2"/>
  <c r="E11" i="2"/>
  <c r="V10" i="2"/>
  <c r="U10" i="2"/>
  <c r="S10" i="2"/>
  <c r="Q10" i="2"/>
  <c r="O10" i="2"/>
  <c r="M10" i="2"/>
  <c r="K10" i="2"/>
  <c r="I10" i="2"/>
  <c r="G10" i="2"/>
  <c r="E10" i="2"/>
  <c r="V9" i="2"/>
  <c r="U9" i="2"/>
  <c r="S9" i="2"/>
  <c r="Q9" i="2"/>
  <c r="O9" i="2"/>
  <c r="M9" i="2"/>
  <c r="K9" i="2"/>
  <c r="I9" i="2"/>
  <c r="G9" i="2"/>
  <c r="E9" i="2"/>
  <c r="V8" i="2"/>
  <c r="U8" i="2"/>
  <c r="S8" i="2"/>
  <c r="Q8" i="2"/>
  <c r="O8" i="2"/>
  <c r="M8" i="2"/>
  <c r="K8" i="2"/>
  <c r="I8" i="2"/>
  <c r="G8" i="2"/>
  <c r="E8" i="2"/>
  <c r="V7" i="2"/>
  <c r="U7" i="2"/>
  <c r="S7" i="2"/>
  <c r="Q7" i="2"/>
  <c r="O7" i="2"/>
  <c r="M7" i="2"/>
  <c r="K7" i="2"/>
  <c r="I7" i="2"/>
  <c r="G7" i="2"/>
  <c r="E7" i="2"/>
  <c r="V15" i="1"/>
  <c r="W15" i="1" s="1"/>
  <c r="U15" i="1"/>
  <c r="S15" i="1"/>
  <c r="O15" i="1"/>
  <c r="K15" i="1"/>
  <c r="I15" i="1"/>
  <c r="G15" i="1"/>
  <c r="E15" i="1"/>
  <c r="V14" i="1"/>
  <c r="W14" i="1" s="1"/>
  <c r="U14" i="1"/>
  <c r="S14" i="1"/>
  <c r="O14" i="1"/>
  <c r="K14" i="1"/>
  <c r="I14" i="1"/>
  <c r="G14" i="1"/>
  <c r="E14" i="1"/>
  <c r="V13" i="1"/>
  <c r="W13" i="2" s="1"/>
  <c r="U13" i="1"/>
  <c r="S13" i="1"/>
  <c r="O13" i="1"/>
  <c r="K13" i="1"/>
  <c r="I13" i="1"/>
  <c r="G13" i="1"/>
  <c r="E13" i="1"/>
  <c r="W12" i="1"/>
  <c r="V12" i="1"/>
  <c r="W12" i="2" s="1"/>
  <c r="U12" i="1"/>
  <c r="S12" i="1"/>
  <c r="O12" i="1"/>
  <c r="K12" i="1"/>
  <c r="I12" i="1"/>
  <c r="G12" i="1"/>
  <c r="E12" i="1"/>
  <c r="V11" i="1"/>
  <c r="W11" i="1" s="1"/>
  <c r="U11" i="1"/>
  <c r="S11" i="1"/>
  <c r="O11" i="1"/>
  <c r="K11" i="1"/>
  <c r="I11" i="1"/>
  <c r="G11" i="1"/>
  <c r="E11" i="1"/>
  <c r="V10" i="1"/>
  <c r="W10" i="1" s="1"/>
  <c r="U10" i="1"/>
  <c r="S10" i="1"/>
  <c r="O10" i="1"/>
  <c r="K10" i="1"/>
  <c r="G10" i="1"/>
  <c r="E10" i="1"/>
  <c r="V9" i="1"/>
  <c r="W9" i="2" s="1"/>
  <c r="U9" i="1"/>
  <c r="S9" i="1"/>
  <c r="O9" i="1"/>
  <c r="K9" i="1"/>
  <c r="I9" i="1"/>
  <c r="G9" i="1"/>
  <c r="E9" i="1"/>
  <c r="V8" i="1"/>
  <c r="W8" i="2" s="1"/>
  <c r="U8" i="1"/>
  <c r="S8" i="1"/>
  <c r="O8" i="1"/>
  <c r="K8" i="1"/>
  <c r="I8" i="1"/>
  <c r="G8" i="1"/>
  <c r="E8" i="1"/>
  <c r="V7" i="1"/>
  <c r="W7" i="1" s="1"/>
  <c r="U7" i="1"/>
  <c r="S7" i="1"/>
  <c r="O7" i="1"/>
  <c r="K7" i="1"/>
  <c r="I7" i="1"/>
  <c r="G7" i="1"/>
  <c r="E7" i="1"/>
  <c r="W9" i="1" l="1"/>
  <c r="W13" i="1"/>
  <c r="W8" i="1"/>
  <c r="W7" i="2"/>
  <c r="W11" i="2"/>
  <c r="W15" i="2"/>
  <c r="W10" i="2"/>
  <c r="W14" i="2"/>
</calcChain>
</file>

<file path=xl/sharedStrings.xml><?xml version="1.0" encoding="utf-8"?>
<sst xmlns="http://schemas.openxmlformats.org/spreadsheetml/2006/main" count="121" uniqueCount="37">
  <si>
    <t/>
  </si>
  <si>
    <t>KSS / KA1 (2020/2021, LS) - Všichni studenti</t>
  </si>
  <si>
    <t>Příjmení, jméno</t>
  </si>
  <si>
    <t>Os. číslo</t>
  </si>
  <si>
    <t>00-Kurzy - Počet včas splněných kurzů ...</t>
  </si>
  <si>
    <t>body</t>
  </si>
  <si>
    <t>splnil</t>
  </si>
  <si>
    <t>01-Instalace R - Instalace R</t>
  </si>
  <si>
    <t>02-DataCamp - základy R - DataCamp - základy R</t>
  </si>
  <si>
    <t>03-Ověření - Základy práce v R</t>
  </si>
  <si>
    <t>04-DataCamp - Načtení a čištění dat</t>
  </si>
  <si>
    <t>05-Ověření - Načtení a čištění dat</t>
  </si>
  <si>
    <t>06-DataCamp - Tvorba grafů</t>
  </si>
  <si>
    <t>07-Ověření - Tvorba grafů</t>
  </si>
  <si>
    <t>08-Samostatné analýzy - Individuálně zadané a dohod...</t>
  </si>
  <si>
    <t>Body celkem</t>
  </si>
  <si>
    <t>Splnil skupinu</t>
  </si>
  <si>
    <t>Obsah tohoto listu za žádných okolností neměňte. Tento list ani neodstraňujte, pokud potřebujete, přidejte si další list podle svých potřeb - na libovolnou pozici. Jméno tohoto listu také neměňte! Více informací naleznete v nápovědě.</t>
  </si>
  <si>
    <t>F20N0128P</t>
  </si>
  <si>
    <t>ČERVENÁ Klára</t>
  </si>
  <si>
    <t>F20N0064P</t>
  </si>
  <si>
    <t>HAVLÍČKOVÁ Jana</t>
  </si>
  <si>
    <t>F20N0029P</t>
  </si>
  <si>
    <t>LEDERER Vladimír</t>
  </si>
  <si>
    <t>F20N0030P</t>
  </si>
  <si>
    <t>MAZURENKA Mikita</t>
  </si>
  <si>
    <t>F20N0031P</t>
  </si>
  <si>
    <t>NOVÁKOVÁ Michaela</t>
  </si>
  <si>
    <t>F20N0131P</t>
  </si>
  <si>
    <t>ODSTRČILOVÁ Klára</t>
  </si>
  <si>
    <t>F18N0120P</t>
  </si>
  <si>
    <t>ROMANUTTI Marcel</t>
  </si>
  <si>
    <t>F20N0032P</t>
  </si>
  <si>
    <t>STANÍK Richard</t>
  </si>
  <si>
    <t>F20N0033P</t>
  </si>
  <si>
    <t>ŠLICHTOVÁ Anna</t>
  </si>
  <si>
    <t>{"lastColNum":23,"firstDataRowNum":6,"lastDataRowNum":14,"osCisloColIndex":2,"prijmeniJmenoColIndex":1,"blokyPositions":{"blokyPositionsColIndex.31060":11,"blokyPositionsColIndex.31190":19,"blokyPositionsColIndex.30754":7,"blokyPositionsColIndex.30752":5,"blokyPositionsColIndex.30750":9,"blokyPositionsColIndex.31068":3,"blokyPositionsColIndex.31066":17,"blokyPositionsColIndex.31064":15,"blokyPositionsColIndex.31062":13},"semestrCelkemColIndex":21,"semestrSplnilColIndex":22,"narokZapocetColIndex":0,"narokNaZapocetZobrazit":false,"razeniStudentu":"P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</si>
</sst>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20"/>
      <name val="Calibri"/>
    </font>
    <font>
      <b/>
      <sz val="11"/>
      <name val="Calibri"/>
    </font>
    <font>
      <b/>
      <sz val="30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2" borderId="0" xfId="0" applyFill="1" applyAlignment="1">
      <alignment wrapText="1"/>
    </xf>
    <xf numFmtId="0" fontId="0" fillId="2" borderId="6" xfId="0" applyFill="1" applyBorder="1"/>
    <xf numFmtId="0" fontId="0" fillId="2" borderId="4" xfId="0" applyFill="1" applyBorder="1"/>
    <xf numFmtId="0" fontId="0" fillId="3" borderId="0" xfId="0" applyFill="1" applyAlignment="1">
      <alignment wrapText="1"/>
    </xf>
    <xf numFmtId="0" fontId="0" fillId="3" borderId="6" xfId="0" applyFill="1" applyBorder="1"/>
    <xf numFmtId="0" fontId="0" fillId="3" borderId="4" xfId="0" applyFill="1" applyBorder="1"/>
    <xf numFmtId="0" fontId="2" fillId="0" borderId="5" xfId="0" applyFont="1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abSelected="1" workbookViewId="0">
      <pane xSplit="3" topLeftCell="L1" activePane="topRight" state="frozen"/>
      <selection pane="topRight" activeCell="R16" sqref="R16"/>
    </sheetView>
  </sheetViews>
  <sheetFormatPr defaultRowHeight="14.4" x14ac:dyDescent="0.3"/>
  <cols>
    <col min="2" max="2" width="20.33203125" bestFit="1" customWidth="1" collapsed="1"/>
    <col min="3" max="3" width="10.77734375" bestFit="1" customWidth="1" collapsed="1"/>
    <col min="4" max="21" width="12.88671875" bestFit="1" customWidth="1" collapsed="1"/>
    <col min="22" max="22" width="14.33203125" bestFit="1" customWidth="1" collapsed="1"/>
    <col min="23" max="23" width="15.77734375" bestFit="1" customWidth="1" collapsed="1"/>
  </cols>
  <sheetData>
    <row r="2" spans="1:23" ht="34.950000000000003" customHeight="1" x14ac:dyDescent="0.5">
      <c r="A2" t="s">
        <v>0</v>
      </c>
      <c r="B2" s="31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4" spans="1:23" x14ac:dyDescent="0.3">
      <c r="B4" s="29" t="s">
        <v>2</v>
      </c>
      <c r="C4" s="29" t="s">
        <v>3</v>
      </c>
      <c r="D4" s="29" t="s">
        <v>4</v>
      </c>
      <c r="E4" s="29" t="s">
        <v>0</v>
      </c>
      <c r="F4" s="29" t="s">
        <v>7</v>
      </c>
      <c r="G4" s="29" t="s">
        <v>0</v>
      </c>
      <c r="H4" s="29" t="s">
        <v>8</v>
      </c>
      <c r="I4" s="29" t="s">
        <v>0</v>
      </c>
      <c r="J4" s="29" t="s">
        <v>9</v>
      </c>
      <c r="K4" s="29" t="s">
        <v>0</v>
      </c>
      <c r="L4" s="29" t="s">
        <v>10</v>
      </c>
      <c r="M4" s="29" t="s">
        <v>0</v>
      </c>
      <c r="N4" s="29" t="s">
        <v>11</v>
      </c>
      <c r="O4" s="29" t="s">
        <v>0</v>
      </c>
      <c r="P4" s="29" t="s">
        <v>12</v>
      </c>
      <c r="Q4" s="29" t="s">
        <v>0</v>
      </c>
      <c r="R4" s="29" t="s">
        <v>13</v>
      </c>
      <c r="S4" s="29" t="s">
        <v>0</v>
      </c>
      <c r="T4" s="29" t="s">
        <v>14</v>
      </c>
      <c r="U4" s="29" t="s">
        <v>0</v>
      </c>
      <c r="V4" s="29" t="s">
        <v>15</v>
      </c>
      <c r="W4" s="29" t="s">
        <v>16</v>
      </c>
    </row>
    <row r="5" spans="1:23" x14ac:dyDescent="0.3">
      <c r="B5" s="33"/>
      <c r="C5" s="33"/>
      <c r="D5" s="1" t="s">
        <v>5</v>
      </c>
      <c r="E5" s="2" t="s">
        <v>6</v>
      </c>
      <c r="F5" s="1" t="s">
        <v>5</v>
      </c>
      <c r="G5" s="2" t="s">
        <v>6</v>
      </c>
      <c r="H5" s="1" t="s">
        <v>5</v>
      </c>
      <c r="I5" s="2" t="s">
        <v>6</v>
      </c>
      <c r="J5" s="1" t="s">
        <v>5</v>
      </c>
      <c r="K5" s="2" t="s">
        <v>6</v>
      </c>
      <c r="L5" s="1" t="s">
        <v>5</v>
      </c>
      <c r="M5" s="2" t="s">
        <v>6</v>
      </c>
      <c r="N5" s="1" t="s">
        <v>5</v>
      </c>
      <c r="O5" s="2" t="s">
        <v>6</v>
      </c>
      <c r="P5" s="1" t="s">
        <v>5</v>
      </c>
      <c r="Q5" s="2" t="s">
        <v>6</v>
      </c>
      <c r="R5" s="1" t="s">
        <v>5</v>
      </c>
      <c r="S5" s="2" t="s">
        <v>6</v>
      </c>
      <c r="T5" s="1" t="s">
        <v>5</v>
      </c>
      <c r="U5" s="2" t="s">
        <v>6</v>
      </c>
      <c r="V5" s="30"/>
      <c r="W5" s="30"/>
    </row>
    <row r="7" spans="1:23" x14ac:dyDescent="0.3">
      <c r="B7" s="6" t="s">
        <v>19</v>
      </c>
      <c r="C7" s="5" t="s">
        <v>18</v>
      </c>
      <c r="D7" s="4"/>
      <c r="E7" s="3" t="str">
        <f>IF(Sheet0!D7&gt;4.2,"A","N")</f>
        <v>N</v>
      </c>
      <c r="F7" s="4"/>
      <c r="G7" s="3" t="str">
        <f>IF(Sheet0!F7&gt;11.9,"A","N")</f>
        <v>N</v>
      </c>
      <c r="H7" s="4"/>
      <c r="I7" s="3" t="str">
        <f>IF(Sheet0!H7&gt;11.9,"A","N")</f>
        <v>N</v>
      </c>
      <c r="J7" s="4"/>
      <c r="K7" s="3" t="str">
        <f>IF(Sheet0!J7&gt;=0,"A","N")</f>
        <v>A</v>
      </c>
      <c r="L7" s="4"/>
      <c r="M7" s="3" t="str">
        <f>IF(Sheet0!L7&gt;9.9,"A","N")</f>
        <v>N</v>
      </c>
      <c r="N7" s="4"/>
      <c r="O7" s="3" t="str">
        <f>IF(Sheet0!N7&gt;=0,"A","N")</f>
        <v>A</v>
      </c>
      <c r="P7" s="4"/>
      <c r="Q7" s="3" t="str">
        <f>IF(Sheet0!P7&gt;9.9,"A","N")</f>
        <v>N</v>
      </c>
      <c r="R7" s="4"/>
      <c r="S7" s="3" t="str">
        <f>IF(Sheet0!R7&gt;=0,"A","N")</f>
        <v>A</v>
      </c>
      <c r="T7" s="4"/>
      <c r="U7" s="3" t="str">
        <f>IF(Sheet0!T7&gt;=0,"A","N")</f>
        <v>A</v>
      </c>
      <c r="V7" s="3">
        <f>SUM(Sheet0!D7,Sheet0!F7,Sheet0!H7,Sheet0!J7,Sheet0!L7,Sheet0!N7,Sheet0!P7,Sheet0!R7,Sheet0!T7)</f>
        <v>0</v>
      </c>
      <c r="W7" s="3" t="str">
        <f>IF(Sheet0!V7&gt;360,"A","N")</f>
        <v>N</v>
      </c>
    </row>
    <row r="8" spans="1:23" s="26" customFormat="1" x14ac:dyDescent="0.3">
      <c r="B8" s="27" t="s">
        <v>21</v>
      </c>
      <c r="C8" s="27" t="s">
        <v>20</v>
      </c>
      <c r="D8" s="27">
        <v>7</v>
      </c>
      <c r="E8" s="28" t="str">
        <f>IF(Sheet0!D8&gt;4.2,"A","N")</f>
        <v>A</v>
      </c>
      <c r="F8" s="27">
        <v>12</v>
      </c>
      <c r="G8" s="28" t="str">
        <f>IF(Sheet0!F8&gt;11.9,"A","N")</f>
        <v>A</v>
      </c>
      <c r="H8" s="27">
        <v>19</v>
      </c>
      <c r="I8" s="28" t="str">
        <f>IF(Sheet0!H8&gt;11.9,"A","N")</f>
        <v>A</v>
      </c>
      <c r="J8" s="27">
        <v>5.5</v>
      </c>
      <c r="K8" s="28" t="str">
        <f>IF(Sheet0!J8&gt;=0,"A","N")</f>
        <v>A</v>
      </c>
      <c r="L8" s="27">
        <v>11</v>
      </c>
      <c r="M8" s="28" t="str">
        <f>IF(Sheet0!L8&gt;9.9,"A","N")</f>
        <v>A</v>
      </c>
      <c r="N8" s="27">
        <v>3</v>
      </c>
      <c r="O8" s="28" t="str">
        <f>IF(Sheet0!N8&gt;=0,"A","N")</f>
        <v>A</v>
      </c>
      <c r="P8" s="27">
        <v>10</v>
      </c>
      <c r="Q8" s="28" t="str">
        <f>IF(Sheet0!P8&gt;9.9,"A","N")</f>
        <v>A</v>
      </c>
      <c r="R8" s="27">
        <v>0</v>
      </c>
      <c r="S8" s="28" t="str">
        <f>IF(Sheet0!R8&gt;=0,"A","N")</f>
        <v>A</v>
      </c>
      <c r="T8" s="27">
        <v>30</v>
      </c>
      <c r="U8" s="28" t="str">
        <f>IF(Sheet0!T8&gt;=0,"A","N")</f>
        <v>A</v>
      </c>
      <c r="V8" s="28">
        <f>SUM(Sheet0!D8,Sheet0!F8,Sheet0!H8,Sheet0!J8,Sheet0!L8,Sheet0!N8,Sheet0!P8,Sheet0!R8,Sheet0!T8)</f>
        <v>97.5</v>
      </c>
      <c r="W8" s="28" t="str">
        <f>IF(Sheet0!V8&gt;360,"A","N")</f>
        <v>N</v>
      </c>
    </row>
    <row r="9" spans="1:23" s="23" customFormat="1" x14ac:dyDescent="0.3">
      <c r="B9" s="24" t="s">
        <v>23</v>
      </c>
      <c r="C9" s="24" t="s">
        <v>22</v>
      </c>
      <c r="D9" s="24">
        <v>7</v>
      </c>
      <c r="E9" s="25" t="str">
        <f>IF(Sheet0!D9&gt;4.2,"A","N")</f>
        <v>A</v>
      </c>
      <c r="F9" s="24">
        <v>12</v>
      </c>
      <c r="G9" s="25" t="str">
        <f>IF(Sheet0!F9&gt;11.9,"A","N")</f>
        <v>A</v>
      </c>
      <c r="H9" s="24">
        <v>19</v>
      </c>
      <c r="I9" s="25" t="str">
        <f>IF(Sheet0!H9&gt;11.9,"A","N")</f>
        <v>A</v>
      </c>
      <c r="J9" s="24">
        <v>8.5</v>
      </c>
      <c r="K9" s="25" t="str">
        <f>IF(Sheet0!J9&gt;=0,"A","N")</f>
        <v>A</v>
      </c>
      <c r="L9" s="24">
        <v>11</v>
      </c>
      <c r="M9" s="25" t="str">
        <f>IF(Sheet0!L9&gt;9.9,"A","N")</f>
        <v>A</v>
      </c>
      <c r="N9" s="24">
        <v>7</v>
      </c>
      <c r="O9" s="25" t="str">
        <f>IF(Sheet0!N9&gt;=0,"A","N")</f>
        <v>A</v>
      </c>
      <c r="P9" s="24">
        <v>10</v>
      </c>
      <c r="Q9" s="25" t="str">
        <f>IF(Sheet0!P9&gt;9.9,"A","N")</f>
        <v>A</v>
      </c>
      <c r="R9" s="24">
        <v>8</v>
      </c>
      <c r="S9" s="25" t="str">
        <f>IF(Sheet0!R9&gt;=0,"A","N")</f>
        <v>A</v>
      </c>
      <c r="T9" s="24">
        <v>5</v>
      </c>
      <c r="U9" s="25" t="str">
        <f>IF(Sheet0!T9&gt;=0,"A","N")</f>
        <v>A</v>
      </c>
      <c r="V9" s="25">
        <f>SUM(Sheet0!D9,Sheet0!F9,Sheet0!H9,Sheet0!J9,Sheet0!L9,Sheet0!N9,Sheet0!P9,Sheet0!R9,Sheet0!T9)</f>
        <v>87.5</v>
      </c>
      <c r="W9" s="25" t="str">
        <f>IF(Sheet0!V9&gt;360,"A","N")</f>
        <v>N</v>
      </c>
    </row>
    <row r="10" spans="1:23" s="26" customFormat="1" x14ac:dyDescent="0.3">
      <c r="B10" s="27" t="s">
        <v>25</v>
      </c>
      <c r="C10" s="27" t="s">
        <v>24</v>
      </c>
      <c r="D10" s="27">
        <v>7</v>
      </c>
      <c r="E10" s="28" t="str">
        <f>IF(Sheet0!D10&gt;4.2,"A","N")</f>
        <v>A</v>
      </c>
      <c r="F10" s="27">
        <v>12</v>
      </c>
      <c r="G10" s="28" t="str">
        <f>IF(Sheet0!F10&gt;11.9,"A","N")</f>
        <v>A</v>
      </c>
      <c r="H10" s="27">
        <v>11</v>
      </c>
      <c r="I10" s="28" t="str">
        <f>IF(Sheet0!H10&gt;10.9,"A","N")</f>
        <v>A</v>
      </c>
      <c r="J10" s="27">
        <v>12.5</v>
      </c>
      <c r="K10" s="28" t="str">
        <f>IF(Sheet0!J10&gt;=0,"A","N")</f>
        <v>A</v>
      </c>
      <c r="L10" s="27">
        <v>11</v>
      </c>
      <c r="M10" s="28" t="str">
        <f>IF(Sheet0!L10&gt;9.9,"A","N")</f>
        <v>A</v>
      </c>
      <c r="N10" s="27">
        <v>12</v>
      </c>
      <c r="O10" s="28" t="str">
        <f>IF(Sheet0!N10&gt;=0,"A","N")</f>
        <v>A</v>
      </c>
      <c r="P10" s="27">
        <v>10</v>
      </c>
      <c r="Q10" s="28" t="str">
        <f>IF(Sheet0!P10&gt;9.9,"A","N")</f>
        <v>A</v>
      </c>
      <c r="R10" s="27">
        <v>2</v>
      </c>
      <c r="S10" s="28" t="str">
        <f>IF(Sheet0!R10&gt;=0,"A","N")</f>
        <v>A</v>
      </c>
      <c r="T10" s="27">
        <v>3</v>
      </c>
      <c r="U10" s="28" t="str">
        <f>IF(Sheet0!T10&gt;=0,"A","N")</f>
        <v>A</v>
      </c>
      <c r="V10" s="28">
        <f>SUM(Sheet0!D10,Sheet0!F10,Sheet0!H10,Sheet0!J10,Sheet0!L10,Sheet0!N10,Sheet0!P10,Sheet0!R10,Sheet0!T10)</f>
        <v>80.5</v>
      </c>
      <c r="W10" s="28" t="str">
        <f>IF(Sheet0!V10&gt;360,"A","N")</f>
        <v>N</v>
      </c>
    </row>
    <row r="11" spans="1:23" s="26" customFormat="1" x14ac:dyDescent="0.3">
      <c r="B11" s="27" t="s">
        <v>27</v>
      </c>
      <c r="C11" s="27" t="s">
        <v>26</v>
      </c>
      <c r="D11" s="27">
        <v>7</v>
      </c>
      <c r="E11" s="28" t="str">
        <f>IF(Sheet0!D11&gt;4.2,"A","N")</f>
        <v>A</v>
      </c>
      <c r="F11" s="27">
        <v>12</v>
      </c>
      <c r="G11" s="28" t="str">
        <f>IF(Sheet0!F11&gt;11.9,"A","N")</f>
        <v>A</v>
      </c>
      <c r="H11" s="27">
        <v>19</v>
      </c>
      <c r="I11" s="28" t="str">
        <f>IF(Sheet0!H11&gt;11.9,"A","N")</f>
        <v>A</v>
      </c>
      <c r="J11" s="27">
        <v>16</v>
      </c>
      <c r="K11" s="28" t="str">
        <f>IF(Sheet0!J11&gt;=0,"A","N")</f>
        <v>A</v>
      </c>
      <c r="L11" s="27">
        <v>11</v>
      </c>
      <c r="M11" s="28" t="str">
        <f>IF(Sheet0!L11&gt;9.9,"A","N")</f>
        <v>A</v>
      </c>
      <c r="N11" s="27">
        <v>14</v>
      </c>
      <c r="O11" s="28" t="str">
        <f>IF(Sheet0!N11&gt;=0,"A","N")</f>
        <v>A</v>
      </c>
      <c r="P11" s="27">
        <v>10</v>
      </c>
      <c r="Q11" s="28" t="str">
        <f>IF(Sheet0!P11&gt;9.9,"A","N")</f>
        <v>A</v>
      </c>
      <c r="R11" s="27">
        <v>2</v>
      </c>
      <c r="S11" s="28" t="str">
        <f>IF(Sheet0!R11&gt;=0,"A","N")</f>
        <v>A</v>
      </c>
      <c r="T11" s="27">
        <v>10</v>
      </c>
      <c r="U11" s="28" t="str">
        <f>IF(Sheet0!T11&gt;=0,"A","N")</f>
        <v>A</v>
      </c>
      <c r="V11" s="28">
        <f>SUM(Sheet0!D11,Sheet0!F11,Sheet0!H11,Sheet0!J11,Sheet0!L11,Sheet0!N11,Sheet0!P11,Sheet0!R11,Sheet0!T11)</f>
        <v>101</v>
      </c>
      <c r="W11" s="28" t="str">
        <f>IF(Sheet0!V11&gt;360,"A","N")</f>
        <v>N</v>
      </c>
    </row>
    <row r="12" spans="1:23" x14ac:dyDescent="0.3">
      <c r="B12" s="16" t="s">
        <v>29</v>
      </c>
      <c r="C12" s="15" t="s">
        <v>28</v>
      </c>
      <c r="D12" s="4"/>
      <c r="E12" s="3" t="str">
        <f>IF(Sheet0!D12&gt;4.2,"A","N")</f>
        <v>N</v>
      </c>
      <c r="F12" s="4"/>
      <c r="G12" s="3" t="str">
        <f>IF(Sheet0!F12&gt;11.9,"A","N")</f>
        <v>N</v>
      </c>
      <c r="H12" s="4"/>
      <c r="I12" s="3" t="str">
        <f>IF(Sheet0!H12&gt;11.9,"A","N")</f>
        <v>N</v>
      </c>
      <c r="J12" s="4"/>
      <c r="K12" s="3" t="str">
        <f>IF(Sheet0!J12&gt;=0,"A","N")</f>
        <v>A</v>
      </c>
      <c r="L12" s="4"/>
      <c r="M12" s="3" t="str">
        <f>IF(Sheet0!L12&gt;9.9,"A","N")</f>
        <v>N</v>
      </c>
      <c r="N12" s="4"/>
      <c r="O12" s="3" t="str">
        <f>IF(Sheet0!N12&gt;=0,"A","N")</f>
        <v>A</v>
      </c>
      <c r="P12" s="4"/>
      <c r="Q12" s="3" t="str">
        <f>IF(Sheet0!P12&gt;9.9,"A","N")</f>
        <v>N</v>
      </c>
      <c r="R12" s="4"/>
      <c r="S12" s="3" t="str">
        <f>IF(Sheet0!R12&gt;=0,"A","N")</f>
        <v>A</v>
      </c>
      <c r="T12" s="4"/>
      <c r="U12" s="3" t="str">
        <f>IF(Sheet0!T12&gt;=0,"A","N")</f>
        <v>A</v>
      </c>
      <c r="V12" s="3">
        <f>SUM(Sheet0!D12,Sheet0!F12,Sheet0!H12,Sheet0!J12,Sheet0!L12,Sheet0!N12,Sheet0!P12,Sheet0!R12,Sheet0!T12)</f>
        <v>0</v>
      </c>
      <c r="W12" s="3" t="str">
        <f>IF(Sheet0!V12&gt;360,"A","N")</f>
        <v>N</v>
      </c>
    </row>
    <row r="13" spans="1:23" s="23" customFormat="1" x14ac:dyDescent="0.3">
      <c r="B13" s="24" t="s">
        <v>31</v>
      </c>
      <c r="C13" s="24" t="s">
        <v>30</v>
      </c>
      <c r="D13" s="24">
        <v>7</v>
      </c>
      <c r="E13" s="25" t="str">
        <f>IF(Sheet0!D13&gt;4.2,"A","N")</f>
        <v>A</v>
      </c>
      <c r="F13" s="24">
        <v>12</v>
      </c>
      <c r="G13" s="25" t="str">
        <f>IF(Sheet0!F13&gt;11.9,"A","N")</f>
        <v>A</v>
      </c>
      <c r="H13" s="24">
        <v>19</v>
      </c>
      <c r="I13" s="25" t="str">
        <f>IF(Sheet0!H13&gt;11.9,"A","N")</f>
        <v>A</v>
      </c>
      <c r="J13" s="24">
        <v>16</v>
      </c>
      <c r="K13" s="25" t="str">
        <f>IF(Sheet0!J13&gt;=0,"A","N")</f>
        <v>A</v>
      </c>
      <c r="L13" s="24">
        <v>11</v>
      </c>
      <c r="M13" s="25" t="str">
        <f>IF(Sheet0!L13&gt;9.9,"A","N")</f>
        <v>A</v>
      </c>
      <c r="N13" s="24">
        <v>16</v>
      </c>
      <c r="O13" s="25" t="str">
        <f>IF(Sheet0!N13&gt;=0,"A","N")</f>
        <v>A</v>
      </c>
      <c r="P13" s="24">
        <v>10</v>
      </c>
      <c r="Q13" s="25" t="str">
        <f>IF(Sheet0!P13&gt;9.9,"A","N")</f>
        <v>A</v>
      </c>
      <c r="R13" s="24">
        <v>13</v>
      </c>
      <c r="S13" s="25" t="str">
        <f>IF(Sheet0!R13&gt;=0,"A","N")</f>
        <v>A</v>
      </c>
      <c r="T13" s="24">
        <v>13</v>
      </c>
      <c r="U13" s="25" t="str">
        <f>IF(Sheet0!T13&gt;=0,"A","N")</f>
        <v>A</v>
      </c>
      <c r="V13" s="25">
        <f>SUM(Sheet0!D13,Sheet0!F13,Sheet0!H13,Sheet0!J13,Sheet0!L13,Sheet0!N13,Sheet0!P13,Sheet0!R13,Sheet0!T13)</f>
        <v>117</v>
      </c>
      <c r="W13" s="25" t="str">
        <f>IF(Sheet0!V13&gt;360,"A","N")</f>
        <v>N</v>
      </c>
    </row>
    <row r="14" spans="1:23" s="26" customFormat="1" x14ac:dyDescent="0.3">
      <c r="B14" s="27" t="s">
        <v>33</v>
      </c>
      <c r="C14" s="27" t="s">
        <v>32</v>
      </c>
      <c r="D14" s="27">
        <v>7</v>
      </c>
      <c r="E14" s="28" t="str">
        <f>IF(Sheet0!D14&gt;4.2,"A","N")</f>
        <v>A</v>
      </c>
      <c r="F14" s="27">
        <v>12</v>
      </c>
      <c r="G14" s="28" t="str">
        <f>IF(Sheet0!F14&gt;11.9,"A","N")</f>
        <v>A</v>
      </c>
      <c r="H14" s="27">
        <v>19</v>
      </c>
      <c r="I14" s="28" t="str">
        <f>IF(Sheet0!H14&gt;11.9,"A","N")</f>
        <v>A</v>
      </c>
      <c r="J14" s="27">
        <v>12.5</v>
      </c>
      <c r="K14" s="28" t="str">
        <f>IF(Sheet0!J14&gt;=0,"A","N")</f>
        <v>A</v>
      </c>
      <c r="L14" s="27">
        <v>11</v>
      </c>
      <c r="M14" s="28" t="str">
        <f>IF(Sheet0!L14&gt;9.9,"A","N")</f>
        <v>A</v>
      </c>
      <c r="N14" s="27">
        <v>13</v>
      </c>
      <c r="O14" s="28" t="str">
        <f>IF(Sheet0!N14&gt;=0,"A","N")</f>
        <v>A</v>
      </c>
      <c r="P14" s="27">
        <v>10</v>
      </c>
      <c r="Q14" s="28" t="str">
        <f>IF(Sheet0!P14&gt;9.9,"A","N")</f>
        <v>A</v>
      </c>
      <c r="R14" s="27">
        <v>2</v>
      </c>
      <c r="S14" s="28" t="str">
        <f>IF(Sheet0!R14&gt;=0,"A","N")</f>
        <v>A</v>
      </c>
      <c r="T14" s="27">
        <v>13</v>
      </c>
      <c r="U14" s="28" t="str">
        <f>IF(Sheet0!T14&gt;=0,"A","N")</f>
        <v>A</v>
      </c>
      <c r="V14" s="28">
        <f>SUM(Sheet0!D14,Sheet0!F14,Sheet0!H14,Sheet0!J14,Sheet0!L14,Sheet0!N14,Sheet0!P14,Sheet0!R14,Sheet0!T14)</f>
        <v>99.5</v>
      </c>
      <c r="W14" s="28" t="str">
        <f>IF(Sheet0!V14&gt;360,"A","N")</f>
        <v>N</v>
      </c>
    </row>
    <row r="15" spans="1:23" s="26" customFormat="1" x14ac:dyDescent="0.3">
      <c r="B15" s="27" t="s">
        <v>35</v>
      </c>
      <c r="C15" s="27" t="s">
        <v>34</v>
      </c>
      <c r="D15" s="27">
        <v>7</v>
      </c>
      <c r="E15" s="28" t="str">
        <f>IF(Sheet0!D15&gt;4.2,"A","N")</f>
        <v>A</v>
      </c>
      <c r="F15" s="27">
        <v>12</v>
      </c>
      <c r="G15" s="28" t="str">
        <f>IF(Sheet0!F15&gt;11.9,"A","N")</f>
        <v>A</v>
      </c>
      <c r="H15" s="27">
        <v>19</v>
      </c>
      <c r="I15" s="28" t="str">
        <f>IF(Sheet0!H15&gt;11.9,"A","N")</f>
        <v>A</v>
      </c>
      <c r="J15" s="27">
        <v>13</v>
      </c>
      <c r="K15" s="28" t="str">
        <f>IF(Sheet0!J15&gt;=0,"A","N")</f>
        <v>A</v>
      </c>
      <c r="L15" s="27">
        <v>11</v>
      </c>
      <c r="M15" s="28" t="str">
        <f>IF(Sheet0!L15&gt;9.9,"A","N")</f>
        <v>A</v>
      </c>
      <c r="N15" s="27">
        <v>7</v>
      </c>
      <c r="O15" s="28" t="str">
        <f>IF(Sheet0!N15&gt;=0,"A","N")</f>
        <v>A</v>
      </c>
      <c r="P15" s="27">
        <v>10</v>
      </c>
      <c r="Q15" s="28" t="str">
        <f>IF(Sheet0!P15&gt;9.9,"A","N")</f>
        <v>A</v>
      </c>
      <c r="R15" s="27">
        <v>0</v>
      </c>
      <c r="S15" s="28" t="str">
        <f>IF(Sheet0!R15&gt;=0,"A","N")</f>
        <v>A</v>
      </c>
      <c r="T15" s="27">
        <v>3</v>
      </c>
      <c r="U15" s="28" t="str">
        <f>IF(Sheet0!T15&gt;=0,"A","N")</f>
        <v>A</v>
      </c>
      <c r="V15" s="28">
        <f>SUM(Sheet0!D15,Sheet0!F15,Sheet0!H15,Sheet0!J15,Sheet0!L15,Sheet0!N15,Sheet0!P15,Sheet0!R15,Sheet0!T15)</f>
        <v>82</v>
      </c>
      <c r="W15" s="28" t="str">
        <f>IF(Sheet0!V15&gt;360,"A","N")</f>
        <v>N</v>
      </c>
    </row>
  </sheetData>
  <mergeCells count="14">
    <mergeCell ref="R4:S4"/>
    <mergeCell ref="T4:U4"/>
    <mergeCell ref="V4:V5"/>
    <mergeCell ref="W4:W5"/>
    <mergeCell ref="B2:P2"/>
    <mergeCell ref="B4:B5"/>
    <mergeCell ref="C4:C5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U7" sqref="U7"/>
    </sheetView>
  </sheetViews>
  <sheetFormatPr defaultRowHeight="14.4" x14ac:dyDescent="0.3"/>
  <cols>
    <col min="2" max="2" width="20.33203125" bestFit="1" customWidth="1" collapsed="1"/>
    <col min="3" max="3" width="10.77734375" bestFit="1" customWidth="1" collapsed="1"/>
    <col min="4" max="21" width="12.88671875" bestFit="1" customWidth="1" collapsed="1"/>
    <col min="22" max="22" width="14.33203125" bestFit="1" customWidth="1" collapsed="1"/>
    <col min="23" max="23" width="15.77734375" bestFit="1" customWidth="1" collapsed="1"/>
  </cols>
  <sheetData>
    <row r="1" spans="1:23" ht="409.6" x14ac:dyDescent="0.3">
      <c r="A1" t="s">
        <v>36</v>
      </c>
    </row>
    <row r="2" spans="1:23" ht="38.4" x14ac:dyDescent="0.7">
      <c r="B2" s="34" t="s">
        <v>17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4" spans="1:23" x14ac:dyDescent="0.3">
      <c r="B4" s="29" t="s">
        <v>2</v>
      </c>
      <c r="C4" s="29" t="s">
        <v>3</v>
      </c>
      <c r="D4" s="29" t="s">
        <v>4</v>
      </c>
      <c r="E4" s="29" t="s">
        <v>0</v>
      </c>
      <c r="F4" s="29" t="s">
        <v>7</v>
      </c>
      <c r="G4" s="29" t="s">
        <v>0</v>
      </c>
      <c r="H4" s="29" t="s">
        <v>8</v>
      </c>
      <c r="I4" s="29" t="s">
        <v>0</v>
      </c>
      <c r="J4" s="29" t="s">
        <v>9</v>
      </c>
      <c r="K4" s="29" t="s">
        <v>0</v>
      </c>
      <c r="L4" s="29" t="s">
        <v>10</v>
      </c>
      <c r="M4" s="29" t="s">
        <v>0</v>
      </c>
      <c r="N4" s="29" t="s">
        <v>11</v>
      </c>
      <c r="O4" s="29" t="s">
        <v>0</v>
      </c>
      <c r="P4" s="29" t="s">
        <v>12</v>
      </c>
      <c r="Q4" s="29" t="s">
        <v>0</v>
      </c>
      <c r="R4" s="29" t="s">
        <v>13</v>
      </c>
      <c r="S4" s="29" t="s">
        <v>0</v>
      </c>
      <c r="T4" s="29" t="s">
        <v>14</v>
      </c>
      <c r="U4" s="29" t="s">
        <v>0</v>
      </c>
      <c r="V4" s="29" t="s">
        <v>15</v>
      </c>
      <c r="W4" s="29" t="s">
        <v>16</v>
      </c>
    </row>
    <row r="5" spans="1:23" x14ac:dyDescent="0.3">
      <c r="B5" s="33"/>
      <c r="C5" s="33"/>
      <c r="D5" s="1" t="s">
        <v>5</v>
      </c>
      <c r="E5" s="2" t="s">
        <v>6</v>
      </c>
      <c r="F5" s="1" t="s">
        <v>5</v>
      </c>
      <c r="G5" s="2" t="s">
        <v>6</v>
      </c>
      <c r="H5" s="1" t="s">
        <v>5</v>
      </c>
      <c r="I5" s="2" t="s">
        <v>6</v>
      </c>
      <c r="J5" s="1" t="s">
        <v>5</v>
      </c>
      <c r="K5" s="2" t="s">
        <v>6</v>
      </c>
      <c r="L5" s="1" t="s">
        <v>5</v>
      </c>
      <c r="M5" s="2" t="s">
        <v>6</v>
      </c>
      <c r="N5" s="1" t="s">
        <v>5</v>
      </c>
      <c r="O5" s="2" t="s">
        <v>6</v>
      </c>
      <c r="P5" s="1" t="s">
        <v>5</v>
      </c>
      <c r="Q5" s="2" t="s">
        <v>6</v>
      </c>
      <c r="R5" s="1" t="s">
        <v>5</v>
      </c>
      <c r="S5" s="2" t="s">
        <v>6</v>
      </c>
      <c r="T5" s="1" t="s">
        <v>5</v>
      </c>
      <c r="U5" s="2" t="s">
        <v>6</v>
      </c>
      <c r="V5" s="30"/>
      <c r="W5" s="30"/>
    </row>
    <row r="7" spans="1:23" x14ac:dyDescent="0.3">
      <c r="B7" s="6" t="s">
        <v>19</v>
      </c>
      <c r="C7" s="5" t="s">
        <v>18</v>
      </c>
      <c r="D7" s="4"/>
      <c r="E7" s="3" t="str">
        <f>IF(Sheet0!D7&gt;4.2,"A","N")</f>
        <v>N</v>
      </c>
      <c r="F7" s="4"/>
      <c r="G7" s="3" t="str">
        <f>IF(Sheet0!F7&gt;11.9,"A","N")</f>
        <v>N</v>
      </c>
      <c r="H7" s="4"/>
      <c r="I7" s="3" t="str">
        <f>IF(Sheet0!H7&gt;11.9,"A","N")</f>
        <v>N</v>
      </c>
      <c r="J7" s="4"/>
      <c r="K7" s="3" t="str">
        <f>IF(Sheet0!J7&gt;=0,"A","N")</f>
        <v>A</v>
      </c>
      <c r="L7" s="4"/>
      <c r="M7" s="3" t="str">
        <f>IF(Sheet0!L7&gt;11.9,"A","N")</f>
        <v>N</v>
      </c>
      <c r="N7" s="4"/>
      <c r="O7" s="3" t="str">
        <f>IF(Sheet0!N7&gt;=0,"A","N")</f>
        <v>A</v>
      </c>
      <c r="P7" s="4"/>
      <c r="Q7" s="3" t="str">
        <f>IF(Sheet0!P7&gt;11.9,"A","N")</f>
        <v>N</v>
      </c>
      <c r="R7" s="4"/>
      <c r="S7" s="3" t="str">
        <f>IF(Sheet0!R7&gt;=0,"A","N")</f>
        <v>A</v>
      </c>
      <c r="T7" s="4"/>
      <c r="U7" s="3" t="str">
        <f>IF(Sheet0!T7&gt;=0,"A","N")</f>
        <v>A</v>
      </c>
      <c r="V7" s="3">
        <f>SUM(Sheet0!D7,Sheet0!F7,Sheet0!H7,Sheet0!J7,Sheet0!L7,Sheet0!N7,Sheet0!P7,Sheet0!R7,Sheet0!T7)</f>
        <v>0</v>
      </c>
      <c r="W7" s="3" t="str">
        <f>IF(Sheet0!V7&gt;360,"A","N")</f>
        <v>N</v>
      </c>
    </row>
    <row r="8" spans="1:23" x14ac:dyDescent="0.3">
      <c r="B8" s="8" t="s">
        <v>21</v>
      </c>
      <c r="C8" s="7" t="s">
        <v>20</v>
      </c>
      <c r="D8" s="4">
        <v>3</v>
      </c>
      <c r="E8" s="3" t="str">
        <f>IF(Sheet0!D8&gt;4.2,"A","N")</f>
        <v>A</v>
      </c>
      <c r="F8" s="4">
        <v>12</v>
      </c>
      <c r="G8" s="3" t="str">
        <f>IF(Sheet0!F8&gt;11.9,"A","N")</f>
        <v>A</v>
      </c>
      <c r="H8" s="4">
        <v>16</v>
      </c>
      <c r="I8" s="3" t="str">
        <f>IF(Sheet0!H8&gt;11.9,"A","N")</f>
        <v>A</v>
      </c>
      <c r="J8" s="4"/>
      <c r="K8" s="3" t="str">
        <f>IF(Sheet0!J8&gt;=0,"A","N")</f>
        <v>A</v>
      </c>
      <c r="L8" s="4"/>
      <c r="M8" s="3" t="str">
        <f>IF(Sheet0!L8&gt;11.9,"A","N")</f>
        <v>N</v>
      </c>
      <c r="N8" s="4"/>
      <c r="O8" s="3" t="str">
        <f>IF(Sheet0!N8&gt;=0,"A","N")</f>
        <v>A</v>
      </c>
      <c r="P8" s="4"/>
      <c r="Q8" s="3" t="str">
        <f>IF(Sheet0!P8&gt;11.9,"A","N")</f>
        <v>N</v>
      </c>
      <c r="R8" s="4"/>
      <c r="S8" s="3" t="str">
        <f>IF(Sheet0!R8&gt;=0,"A","N")</f>
        <v>A</v>
      </c>
      <c r="T8" s="4"/>
      <c r="U8" s="3" t="str">
        <f>IF(Sheet0!T8&gt;=0,"A","N")</f>
        <v>A</v>
      </c>
      <c r="V8" s="3">
        <f>SUM(Sheet0!D8,Sheet0!F8,Sheet0!H8,Sheet0!J8,Sheet0!L8,Sheet0!N8,Sheet0!P8,Sheet0!R8,Sheet0!T8)</f>
        <v>97.5</v>
      </c>
      <c r="W8" s="3" t="str">
        <f>IF(Sheet0!V8&gt;360,"A","N")</f>
        <v>N</v>
      </c>
    </row>
    <row r="9" spans="1:23" x14ac:dyDescent="0.3">
      <c r="B9" s="10" t="s">
        <v>23</v>
      </c>
      <c r="C9" s="9" t="s">
        <v>22</v>
      </c>
      <c r="D9" s="4">
        <v>3</v>
      </c>
      <c r="E9" s="3" t="str">
        <f>IF(Sheet0!D9&gt;4.2,"A","N")</f>
        <v>A</v>
      </c>
      <c r="F9" s="4">
        <v>12</v>
      </c>
      <c r="G9" s="3" t="str">
        <f>IF(Sheet0!F9&gt;11.9,"A","N")</f>
        <v>A</v>
      </c>
      <c r="H9" s="4">
        <v>22</v>
      </c>
      <c r="I9" s="3" t="str">
        <f>IF(Sheet0!H9&gt;11.9,"A","N")</f>
        <v>A</v>
      </c>
      <c r="J9" s="4">
        <v>8.5</v>
      </c>
      <c r="K9" s="3" t="str">
        <f>IF(Sheet0!J9&gt;=0,"A","N")</f>
        <v>A</v>
      </c>
      <c r="L9" s="4"/>
      <c r="M9" s="3" t="str">
        <f>IF(Sheet0!L9&gt;11.9,"A","N")</f>
        <v>N</v>
      </c>
      <c r="N9" s="4"/>
      <c r="O9" s="3" t="str">
        <f>IF(Sheet0!N9&gt;=0,"A","N")</f>
        <v>A</v>
      </c>
      <c r="P9" s="4"/>
      <c r="Q9" s="3" t="str">
        <f>IF(Sheet0!P9&gt;11.9,"A","N")</f>
        <v>N</v>
      </c>
      <c r="R9" s="4"/>
      <c r="S9" s="3" t="str">
        <f>IF(Sheet0!R9&gt;=0,"A","N")</f>
        <v>A</v>
      </c>
      <c r="T9" s="4"/>
      <c r="U9" s="3" t="str">
        <f>IF(Sheet0!T9&gt;=0,"A","N")</f>
        <v>A</v>
      </c>
      <c r="V9" s="3">
        <f>SUM(Sheet0!D9,Sheet0!F9,Sheet0!H9,Sheet0!J9,Sheet0!L9,Sheet0!N9,Sheet0!P9,Sheet0!R9,Sheet0!T9)</f>
        <v>87.5</v>
      </c>
      <c r="W9" s="3" t="str">
        <f>IF(Sheet0!V9&gt;360,"A","N")</f>
        <v>N</v>
      </c>
    </row>
    <row r="10" spans="1:23" x14ac:dyDescent="0.3">
      <c r="B10" s="12" t="s">
        <v>25</v>
      </c>
      <c r="C10" s="11" t="s">
        <v>24</v>
      </c>
      <c r="D10" s="4">
        <v>3</v>
      </c>
      <c r="E10" s="3" t="str">
        <f>IF(Sheet0!D10&gt;4.2,"A","N")</f>
        <v>A</v>
      </c>
      <c r="F10" s="4">
        <v>12</v>
      </c>
      <c r="G10" s="3" t="str">
        <f>IF(Sheet0!F10&gt;11.9,"A","N")</f>
        <v>A</v>
      </c>
      <c r="H10" s="4">
        <v>14</v>
      </c>
      <c r="I10" s="3" t="str">
        <f>IF(Sheet0!H10&gt;11.9,"A","N")</f>
        <v>N</v>
      </c>
      <c r="J10" s="4"/>
      <c r="K10" s="3" t="str">
        <f>IF(Sheet0!J10&gt;=0,"A","N")</f>
        <v>A</v>
      </c>
      <c r="L10" s="4"/>
      <c r="M10" s="3" t="str">
        <f>IF(Sheet0!L10&gt;11.9,"A","N")</f>
        <v>N</v>
      </c>
      <c r="N10" s="4"/>
      <c r="O10" s="3" t="str">
        <f>IF(Sheet0!N10&gt;=0,"A","N")</f>
        <v>A</v>
      </c>
      <c r="P10" s="4"/>
      <c r="Q10" s="3" t="str">
        <f>IF(Sheet0!P10&gt;11.9,"A","N")</f>
        <v>N</v>
      </c>
      <c r="R10" s="4"/>
      <c r="S10" s="3" t="str">
        <f>IF(Sheet0!R10&gt;=0,"A","N")</f>
        <v>A</v>
      </c>
      <c r="T10" s="4"/>
      <c r="U10" s="3" t="str">
        <f>IF(Sheet0!T10&gt;=0,"A","N")</f>
        <v>A</v>
      </c>
      <c r="V10" s="3">
        <f>SUM(Sheet0!D10,Sheet0!F10,Sheet0!H10,Sheet0!J10,Sheet0!L10,Sheet0!N10,Sheet0!P10,Sheet0!R10,Sheet0!T10)</f>
        <v>80.5</v>
      </c>
      <c r="W10" s="3" t="str">
        <f>IF(Sheet0!V10&gt;360,"A","N")</f>
        <v>N</v>
      </c>
    </row>
    <row r="11" spans="1:23" x14ac:dyDescent="0.3">
      <c r="B11" s="14" t="s">
        <v>27</v>
      </c>
      <c r="C11" s="13" t="s">
        <v>26</v>
      </c>
      <c r="D11" s="4">
        <v>3</v>
      </c>
      <c r="E11" s="3" t="str">
        <f>IF(Sheet0!D11&gt;4.2,"A","N")</f>
        <v>A</v>
      </c>
      <c r="F11" s="4">
        <v>12</v>
      </c>
      <c r="G11" s="3" t="str">
        <f>IF(Sheet0!F11&gt;11.9,"A","N")</f>
        <v>A</v>
      </c>
      <c r="H11" s="4">
        <v>22</v>
      </c>
      <c r="I11" s="3" t="str">
        <f>IF(Sheet0!H11&gt;11.9,"A","N")</f>
        <v>A</v>
      </c>
      <c r="J11" s="4">
        <v>11.5</v>
      </c>
      <c r="K11" s="3" t="str">
        <f>IF(Sheet0!J11&gt;=0,"A","N")</f>
        <v>A</v>
      </c>
      <c r="L11" s="4"/>
      <c r="M11" s="3" t="str">
        <f>IF(Sheet0!L11&gt;11.9,"A","N")</f>
        <v>N</v>
      </c>
      <c r="N11" s="4"/>
      <c r="O11" s="3" t="str">
        <f>IF(Sheet0!N11&gt;=0,"A","N")</f>
        <v>A</v>
      </c>
      <c r="P11" s="4"/>
      <c r="Q11" s="3" t="str">
        <f>IF(Sheet0!P11&gt;11.9,"A","N")</f>
        <v>N</v>
      </c>
      <c r="R11" s="4"/>
      <c r="S11" s="3" t="str">
        <f>IF(Sheet0!R11&gt;=0,"A","N")</f>
        <v>A</v>
      </c>
      <c r="T11" s="4"/>
      <c r="U11" s="3" t="str">
        <f>IF(Sheet0!T11&gt;=0,"A","N")</f>
        <v>A</v>
      </c>
      <c r="V11" s="3">
        <f>SUM(Sheet0!D11,Sheet0!F11,Sheet0!H11,Sheet0!J11,Sheet0!L11,Sheet0!N11,Sheet0!P11,Sheet0!R11,Sheet0!T11)</f>
        <v>101</v>
      </c>
      <c r="W11" s="3" t="str">
        <f>IF(Sheet0!V11&gt;360,"A","N")</f>
        <v>N</v>
      </c>
    </row>
    <row r="12" spans="1:23" x14ac:dyDescent="0.3">
      <c r="B12" s="16" t="s">
        <v>29</v>
      </c>
      <c r="C12" s="15" t="s">
        <v>28</v>
      </c>
      <c r="D12" s="4"/>
      <c r="E12" s="3" t="str">
        <f>IF(Sheet0!D12&gt;4.2,"A","N")</f>
        <v>N</v>
      </c>
      <c r="F12" s="4"/>
      <c r="G12" s="3" t="str">
        <f>IF(Sheet0!F12&gt;11.9,"A","N")</f>
        <v>N</v>
      </c>
      <c r="H12" s="4"/>
      <c r="I12" s="3" t="str">
        <f>IF(Sheet0!H12&gt;11.9,"A","N")</f>
        <v>N</v>
      </c>
      <c r="J12" s="4"/>
      <c r="K12" s="3" t="str">
        <f>IF(Sheet0!J12&gt;=0,"A","N")</f>
        <v>A</v>
      </c>
      <c r="L12" s="4"/>
      <c r="M12" s="3" t="str">
        <f>IF(Sheet0!L12&gt;11.9,"A","N")</f>
        <v>N</v>
      </c>
      <c r="N12" s="4"/>
      <c r="O12" s="3" t="str">
        <f>IF(Sheet0!N12&gt;=0,"A","N")</f>
        <v>A</v>
      </c>
      <c r="P12" s="4"/>
      <c r="Q12" s="3" t="str">
        <f>IF(Sheet0!P12&gt;11.9,"A","N")</f>
        <v>N</v>
      </c>
      <c r="R12" s="4"/>
      <c r="S12" s="3" t="str">
        <f>IF(Sheet0!R12&gt;=0,"A","N")</f>
        <v>A</v>
      </c>
      <c r="T12" s="4"/>
      <c r="U12" s="3" t="str">
        <f>IF(Sheet0!T12&gt;=0,"A","N")</f>
        <v>A</v>
      </c>
      <c r="V12" s="3">
        <f>SUM(Sheet0!D12,Sheet0!F12,Sheet0!H12,Sheet0!J12,Sheet0!L12,Sheet0!N12,Sheet0!P12,Sheet0!R12,Sheet0!T12)</f>
        <v>0</v>
      </c>
      <c r="W12" s="3" t="str">
        <f>IF(Sheet0!V12&gt;360,"A","N")</f>
        <v>N</v>
      </c>
    </row>
    <row r="13" spans="1:23" x14ac:dyDescent="0.3">
      <c r="B13" s="18" t="s">
        <v>31</v>
      </c>
      <c r="C13" s="17" t="s">
        <v>30</v>
      </c>
      <c r="D13" s="4">
        <v>3</v>
      </c>
      <c r="E13" s="3" t="str">
        <f>IF(Sheet0!D13&gt;4.2,"A","N")</f>
        <v>A</v>
      </c>
      <c r="F13" s="4">
        <v>12</v>
      </c>
      <c r="G13" s="3" t="str">
        <f>IF(Sheet0!F13&gt;11.9,"A","N")</f>
        <v>A</v>
      </c>
      <c r="H13" s="4">
        <v>22</v>
      </c>
      <c r="I13" s="3" t="str">
        <f>IF(Sheet0!H13&gt;11.9,"A","N")</f>
        <v>A</v>
      </c>
      <c r="J13" s="4"/>
      <c r="K13" s="3" t="str">
        <f>IF(Sheet0!J13&gt;=0,"A","N")</f>
        <v>A</v>
      </c>
      <c r="L13" s="4"/>
      <c r="M13" s="3" t="str">
        <f>IF(Sheet0!L13&gt;11.9,"A","N")</f>
        <v>N</v>
      </c>
      <c r="N13" s="4"/>
      <c r="O13" s="3" t="str">
        <f>IF(Sheet0!N13&gt;=0,"A","N")</f>
        <v>A</v>
      </c>
      <c r="P13" s="4"/>
      <c r="Q13" s="3" t="str">
        <f>IF(Sheet0!P13&gt;11.9,"A","N")</f>
        <v>N</v>
      </c>
      <c r="R13" s="4"/>
      <c r="S13" s="3" t="str">
        <f>IF(Sheet0!R13&gt;=0,"A","N")</f>
        <v>A</v>
      </c>
      <c r="T13" s="4"/>
      <c r="U13" s="3" t="str">
        <f>IF(Sheet0!T13&gt;=0,"A","N")</f>
        <v>A</v>
      </c>
      <c r="V13" s="3">
        <f>SUM(Sheet0!D13,Sheet0!F13,Sheet0!H13,Sheet0!J13,Sheet0!L13,Sheet0!N13,Sheet0!P13,Sheet0!R13,Sheet0!T13)</f>
        <v>117</v>
      </c>
      <c r="W13" s="3" t="str">
        <f>IF(Sheet0!V13&gt;360,"A","N")</f>
        <v>N</v>
      </c>
    </row>
    <row r="14" spans="1:23" x14ac:dyDescent="0.3">
      <c r="B14" s="20" t="s">
        <v>33</v>
      </c>
      <c r="C14" s="19" t="s">
        <v>32</v>
      </c>
      <c r="D14" s="4">
        <v>3</v>
      </c>
      <c r="E14" s="3" t="str">
        <f>IF(Sheet0!D14&gt;4.2,"A","N")</f>
        <v>A</v>
      </c>
      <c r="F14" s="4">
        <v>12</v>
      </c>
      <c r="G14" s="3" t="str">
        <f>IF(Sheet0!F14&gt;11.9,"A","N")</f>
        <v>A</v>
      </c>
      <c r="H14" s="4">
        <v>22</v>
      </c>
      <c r="I14" s="3" t="str">
        <f>IF(Sheet0!H14&gt;11.9,"A","N")</f>
        <v>A</v>
      </c>
      <c r="J14" s="4"/>
      <c r="K14" s="3" t="str">
        <f>IF(Sheet0!J14&gt;=0,"A","N")</f>
        <v>A</v>
      </c>
      <c r="L14" s="4"/>
      <c r="M14" s="3" t="str">
        <f>IF(Sheet0!L14&gt;11.9,"A","N")</f>
        <v>N</v>
      </c>
      <c r="N14" s="4"/>
      <c r="O14" s="3" t="str">
        <f>IF(Sheet0!N14&gt;=0,"A","N")</f>
        <v>A</v>
      </c>
      <c r="P14" s="4"/>
      <c r="Q14" s="3" t="str">
        <f>IF(Sheet0!P14&gt;11.9,"A","N")</f>
        <v>N</v>
      </c>
      <c r="R14" s="4"/>
      <c r="S14" s="3" t="str">
        <f>IF(Sheet0!R14&gt;=0,"A","N")</f>
        <v>A</v>
      </c>
      <c r="T14" s="4"/>
      <c r="U14" s="3" t="str">
        <f>IF(Sheet0!T14&gt;=0,"A","N")</f>
        <v>A</v>
      </c>
      <c r="V14" s="3">
        <f>SUM(Sheet0!D14,Sheet0!F14,Sheet0!H14,Sheet0!J14,Sheet0!L14,Sheet0!N14,Sheet0!P14,Sheet0!R14,Sheet0!T14)</f>
        <v>99.5</v>
      </c>
      <c r="W14" s="3" t="str">
        <f>IF(Sheet0!V14&gt;360,"A","N")</f>
        <v>N</v>
      </c>
    </row>
    <row r="15" spans="1:23" x14ac:dyDescent="0.3">
      <c r="B15" s="22" t="s">
        <v>35</v>
      </c>
      <c r="C15" s="21" t="s">
        <v>34</v>
      </c>
      <c r="D15" s="4">
        <v>3</v>
      </c>
      <c r="E15" s="3" t="str">
        <f>IF(Sheet0!D15&gt;4.2,"A","N")</f>
        <v>A</v>
      </c>
      <c r="F15" s="4">
        <v>12</v>
      </c>
      <c r="G15" s="3" t="str">
        <f>IF(Sheet0!F15&gt;11.9,"A","N")</f>
        <v>A</v>
      </c>
      <c r="H15" s="4">
        <v>14</v>
      </c>
      <c r="I15" s="3" t="str">
        <f>IF(Sheet0!H15&gt;11.9,"A","N")</f>
        <v>A</v>
      </c>
      <c r="J15" s="4"/>
      <c r="K15" s="3" t="str">
        <f>IF(Sheet0!J15&gt;=0,"A","N")</f>
        <v>A</v>
      </c>
      <c r="L15" s="4"/>
      <c r="M15" s="3" t="str">
        <f>IF(Sheet0!L15&gt;11.9,"A","N")</f>
        <v>N</v>
      </c>
      <c r="N15" s="4"/>
      <c r="O15" s="3" t="str">
        <f>IF(Sheet0!N15&gt;=0,"A","N")</f>
        <v>A</v>
      </c>
      <c r="P15" s="4"/>
      <c r="Q15" s="3" t="str">
        <f>IF(Sheet0!P15&gt;11.9,"A","N")</f>
        <v>N</v>
      </c>
      <c r="R15" s="4"/>
      <c r="S15" s="3" t="str">
        <f>IF(Sheet0!R15&gt;=0,"A","N")</f>
        <v>A</v>
      </c>
      <c r="T15" s="4"/>
      <c r="U15" s="3" t="str">
        <f>IF(Sheet0!T15&gt;=0,"A","N")</f>
        <v>A</v>
      </c>
      <c r="V15" s="3">
        <f>SUM(Sheet0!D15,Sheet0!F15,Sheet0!H15,Sheet0!J15,Sheet0!L15,Sheet0!N15,Sheet0!P15,Sheet0!R15,Sheet0!T15)</f>
        <v>82</v>
      </c>
      <c r="W15" s="3" t="str">
        <f>IF(Sheet0!V15&gt;360,"A","N")</f>
        <v>N</v>
      </c>
    </row>
    <row r="17" spans="2:2" ht="158.4" x14ac:dyDescent="0.3">
      <c r="B17" t="s">
        <v>17</v>
      </c>
    </row>
  </sheetData>
  <mergeCells count="14">
    <mergeCell ref="R4:S4"/>
    <mergeCell ref="T4:U4"/>
    <mergeCell ref="V4:V5"/>
    <mergeCell ref="W4:W5"/>
    <mergeCell ref="B2:P2"/>
    <mergeCell ref="B4:B5"/>
    <mergeCell ref="C4:C5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Sheet0</vt:lpstr>
      <vt:lpstr>NEMENIT!_GENEROVANO_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FranCesko</cp:lastModifiedBy>
  <dcterms:created xsi:type="dcterms:W3CDTF">2021-03-15T08:00:34Z</dcterms:created>
  <dcterms:modified xsi:type="dcterms:W3CDTF">2021-05-18T11:21:25Z</dcterms:modified>
</cp:coreProperties>
</file>