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99E3C90C-7334-4986-BEA0-6E5D6D220A5A}" xr6:coauthVersionLast="47" xr6:coauthVersionMax="47" xr10:uidLastSave="{00000000-0000-0000-0000-000000000000}"/>
  <bookViews>
    <workbookView xWindow="-120" yWindow="-120" windowWidth="29040" windowHeight="15720" xr2:uid="{ED18EB93-64DB-448E-BF82-073DA18A7D90}"/>
  </bookViews>
  <sheets>
    <sheet name="Завдання" sheetId="2" r:id="rId1"/>
    <sheet name="Приклад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H18" i="2"/>
  <c r="N18" i="2" s="1"/>
  <c r="H4" i="2"/>
  <c r="F3" i="2"/>
  <c r="K3" i="2"/>
  <c r="H15" i="1"/>
  <c r="H16" i="1"/>
  <c r="H17" i="1"/>
  <c r="I14" i="1"/>
  <c r="J14" i="1"/>
  <c r="I15" i="1"/>
  <c r="J15" i="1"/>
  <c r="I16" i="1"/>
  <c r="J16" i="1"/>
  <c r="I17" i="1"/>
  <c r="J17" i="1"/>
  <c r="G14" i="1"/>
  <c r="G15" i="1"/>
  <c r="G16" i="1"/>
  <c r="G17" i="1"/>
  <c r="N15" i="2"/>
  <c r="N16" i="2"/>
  <c r="N17" i="2"/>
  <c r="K18" i="2"/>
  <c r="K17" i="2"/>
  <c r="K16" i="2"/>
  <c r="K15" i="2"/>
  <c r="K14" i="2"/>
  <c r="J18" i="2"/>
  <c r="J17" i="2"/>
  <c r="J16" i="2"/>
  <c r="J15" i="2"/>
  <c r="J14" i="2"/>
  <c r="I18" i="2"/>
  <c r="I17" i="2"/>
  <c r="I16" i="2"/>
  <c r="I15" i="2"/>
  <c r="I14" i="2"/>
  <c r="H17" i="2"/>
  <c r="H16" i="2"/>
  <c r="H15" i="2"/>
  <c r="H14" i="2"/>
  <c r="G18" i="2"/>
  <c r="G17" i="2"/>
  <c r="G16" i="2"/>
  <c r="G15" i="2"/>
  <c r="G14" i="2"/>
  <c r="I28" i="2"/>
  <c r="I27" i="2"/>
  <c r="I26" i="2"/>
  <c r="I25" i="2"/>
  <c r="I24" i="2"/>
  <c r="J28" i="2"/>
  <c r="J27" i="2"/>
  <c r="J26" i="2"/>
  <c r="J25" i="2"/>
  <c r="J24" i="2"/>
  <c r="G3" i="2"/>
  <c r="H3" i="2"/>
  <c r="I3" i="2"/>
  <c r="G4" i="2"/>
  <c r="K4" i="2"/>
  <c r="I4" i="2"/>
  <c r="G5" i="2"/>
  <c r="K5" i="2" s="1"/>
  <c r="H5" i="2"/>
  <c r="I5" i="2"/>
  <c r="G6" i="2"/>
  <c r="K6" i="2" s="1"/>
  <c r="H6" i="2"/>
  <c r="I6" i="2"/>
  <c r="F4" i="2"/>
  <c r="F5" i="2"/>
  <c r="F6" i="2"/>
  <c r="H14" i="1"/>
  <c r="G3" i="1"/>
  <c r="K3" i="1" s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F4" i="1"/>
  <c r="K4" i="1" s="1"/>
  <c r="F5" i="1"/>
  <c r="K5" i="1" s="1"/>
  <c r="F6" i="1"/>
  <c r="K6" i="1" s="1"/>
  <c r="F7" i="1"/>
  <c r="K7" i="1" s="1"/>
  <c r="F3" i="1"/>
  <c r="M17" i="1" l="1"/>
  <c r="M15" i="1"/>
  <c r="M16" i="1"/>
  <c r="M14" i="1"/>
</calcChain>
</file>

<file path=xl/sharedStrings.xml><?xml version="1.0" encoding="utf-8"?>
<sst xmlns="http://schemas.openxmlformats.org/spreadsheetml/2006/main" count="71" uniqueCount="29">
  <si>
    <t>Критерій</t>
  </si>
  <si>
    <t>Альтернатива</t>
  </si>
  <si>
    <t>К1</t>
  </si>
  <si>
    <t>К2</t>
  </si>
  <si>
    <t>К3</t>
  </si>
  <si>
    <t>К4</t>
  </si>
  <si>
    <t>А</t>
  </si>
  <si>
    <t>B</t>
  </si>
  <si>
    <t>C</t>
  </si>
  <si>
    <t>D</t>
  </si>
  <si>
    <t>E</t>
  </si>
  <si>
    <t>Вага</t>
  </si>
  <si>
    <t>&lt;=</t>
  </si>
  <si>
    <t>K1</t>
  </si>
  <si>
    <t>K2</t>
  </si>
  <si>
    <t>K3</t>
  </si>
  <si>
    <t>K4</t>
  </si>
  <si>
    <t>F1</t>
  </si>
  <si>
    <t>F2</t>
  </si>
  <si>
    <t>F3</t>
  </si>
  <si>
    <t>F4</t>
  </si>
  <si>
    <t>A1</t>
  </si>
  <si>
    <t>A2</t>
  </si>
  <si>
    <t>A3</t>
  </si>
  <si>
    <t>A4</t>
  </si>
  <si>
    <t>К5</t>
  </si>
  <si>
    <t>A5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</si>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</sst>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1" fillId="2" borderId="0" xfId="0" applyFont="1" applyFill="1" applyAlignment="1">
      <alignment horizontal="justify" vertical="center" wrapText="1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justify" vertical="center"/>
    </xf>
    <xf numFmtId="0" fontId="1" fillId="5" borderId="0" xfId="0" applyFont="1" applyFill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99BE-71C2-4F8C-ACC1-EB9F8263A905}">
  <dimension ref="A1:O28"/>
  <sheetViews>
    <sheetView tabSelected="1" workbookViewId="0">
      <selection activeCell="P18" sqref="P18"/>
    </sheetView>
  </sheetViews>
  <sheetFormatPr defaultRowHeight="15" x14ac:dyDescent="0.25"/>
  <sheetData>
    <row r="1" spans="1:14" ht="31.5" x14ac:dyDescent="0.25">
      <c r="A1" s="1" t="s">
        <v>0</v>
      </c>
      <c r="B1" s="2" t="s">
        <v>2</v>
      </c>
      <c r="C1" s="2" t="s">
        <v>3</v>
      </c>
      <c r="D1" s="2" t="s">
        <v>4</v>
      </c>
      <c r="E1" s="11" t="s">
        <v>5</v>
      </c>
    </row>
    <row r="2" spans="1:14" ht="32.25" thickBot="1" x14ac:dyDescent="0.3">
      <c r="A2" s="3" t="s">
        <v>1</v>
      </c>
      <c r="B2" s="4"/>
      <c r="C2" s="4"/>
      <c r="D2" s="4"/>
      <c r="E2" s="12"/>
    </row>
    <row r="3" spans="1:14" ht="15.75" x14ac:dyDescent="0.25">
      <c r="A3" s="5" t="s">
        <v>21</v>
      </c>
      <c r="B3" s="10">
        <v>3</v>
      </c>
      <c r="C3" s="10">
        <v>7</v>
      </c>
      <c r="D3" s="10">
        <v>2</v>
      </c>
      <c r="E3" s="10">
        <v>9</v>
      </c>
      <c r="F3" s="7">
        <f>B3*B$7</f>
        <v>24</v>
      </c>
      <c r="G3" s="7">
        <f t="shared" ref="G3:I6" si="0">C3*C$7</f>
        <v>63</v>
      </c>
      <c r="H3" s="7">
        <f t="shared" si="0"/>
        <v>12</v>
      </c>
      <c r="I3" s="7">
        <f t="shared" si="0"/>
        <v>63</v>
      </c>
      <c r="K3" s="8">
        <f>SUM(F3:I3)</f>
        <v>162</v>
      </c>
    </row>
    <row r="4" spans="1:14" ht="15.75" x14ac:dyDescent="0.25">
      <c r="A4" s="5" t="s">
        <v>22</v>
      </c>
      <c r="B4" s="10">
        <v>8</v>
      </c>
      <c r="C4" s="10">
        <v>3</v>
      </c>
      <c r="D4" s="10">
        <v>6</v>
      </c>
      <c r="E4" s="10">
        <v>7</v>
      </c>
      <c r="F4" s="7">
        <f t="shared" ref="F4:F6" si="1">B4*B$7</f>
        <v>64</v>
      </c>
      <c r="G4" s="7">
        <f t="shared" si="0"/>
        <v>27</v>
      </c>
      <c r="H4" s="7">
        <f>D4*D$7</f>
        <v>36</v>
      </c>
      <c r="I4" s="7">
        <f t="shared" si="0"/>
        <v>49</v>
      </c>
      <c r="K4" s="8">
        <f t="shared" ref="K4:K6" si="2">SUM(F4:I4)</f>
        <v>176</v>
      </c>
    </row>
    <row r="5" spans="1:14" ht="15.75" x14ac:dyDescent="0.25">
      <c r="A5" s="5" t="s">
        <v>23</v>
      </c>
      <c r="B5" s="10">
        <v>4</v>
      </c>
      <c r="C5" s="10">
        <v>8</v>
      </c>
      <c r="D5" s="10">
        <v>3</v>
      </c>
      <c r="E5" s="10">
        <v>5</v>
      </c>
      <c r="F5" s="7">
        <f t="shared" si="1"/>
        <v>32</v>
      </c>
      <c r="G5" s="7">
        <f t="shared" si="0"/>
        <v>72</v>
      </c>
      <c r="H5" s="7">
        <f t="shared" si="0"/>
        <v>18</v>
      </c>
      <c r="I5" s="7">
        <f t="shared" si="0"/>
        <v>35</v>
      </c>
      <c r="K5" s="8">
        <f t="shared" si="2"/>
        <v>157</v>
      </c>
    </row>
    <row r="6" spans="1:14" ht="15.75" x14ac:dyDescent="0.25">
      <c r="A6" s="5" t="s">
        <v>24</v>
      </c>
      <c r="B6" s="10">
        <v>9</v>
      </c>
      <c r="C6" s="10">
        <v>6</v>
      </c>
      <c r="D6" s="10">
        <v>5</v>
      </c>
      <c r="E6" s="10">
        <v>4</v>
      </c>
      <c r="F6" s="7">
        <f t="shared" si="1"/>
        <v>72</v>
      </c>
      <c r="G6" s="7">
        <f t="shared" si="0"/>
        <v>54</v>
      </c>
      <c r="H6" s="7">
        <f t="shared" si="0"/>
        <v>30</v>
      </c>
      <c r="I6" s="7">
        <f t="shared" si="0"/>
        <v>28</v>
      </c>
      <c r="K6" s="8">
        <f t="shared" si="2"/>
        <v>184</v>
      </c>
      <c r="L6" t="s">
        <v>12</v>
      </c>
    </row>
    <row r="7" spans="1:14" ht="15.75" x14ac:dyDescent="0.25">
      <c r="A7" s="5" t="s">
        <v>11</v>
      </c>
      <c r="B7" s="10">
        <v>8</v>
      </c>
      <c r="C7" s="10">
        <v>9</v>
      </c>
      <c r="D7" s="10">
        <v>6</v>
      </c>
      <c r="E7" s="10">
        <v>7</v>
      </c>
    </row>
    <row r="11" spans="1:14" ht="16.5" thickBot="1" x14ac:dyDescent="0.3">
      <c r="A11" s="9"/>
    </row>
    <row r="12" spans="1:14" ht="31.5" x14ac:dyDescent="0.25">
      <c r="A12" s="1" t="s">
        <v>0</v>
      </c>
      <c r="B12" s="11" t="s">
        <v>2</v>
      </c>
      <c r="C12" s="11" t="s">
        <v>3</v>
      </c>
      <c r="D12" s="11" t="s">
        <v>4</v>
      </c>
      <c r="E12" s="13" t="s">
        <v>5</v>
      </c>
      <c r="F12" s="15" t="s">
        <v>25</v>
      </c>
    </row>
    <row r="13" spans="1:14" ht="32.25" thickBot="1" x14ac:dyDescent="0.3">
      <c r="A13" s="3" t="s">
        <v>1</v>
      </c>
      <c r="B13" s="12"/>
      <c r="C13" s="12"/>
      <c r="D13" s="12"/>
      <c r="E13" s="14"/>
      <c r="F13" s="16"/>
      <c r="G13" s="7" t="s">
        <v>13</v>
      </c>
      <c r="H13" s="7" t="s">
        <v>14</v>
      </c>
      <c r="I13" s="7" t="s">
        <v>15</v>
      </c>
      <c r="J13" s="7" t="s">
        <v>16</v>
      </c>
      <c r="K13" s="7" t="s">
        <v>25</v>
      </c>
    </row>
    <row r="14" spans="1:14" ht="15.75" x14ac:dyDescent="0.25">
      <c r="A14" s="5" t="s">
        <v>21</v>
      </c>
      <c r="B14" s="10">
        <v>85</v>
      </c>
      <c r="C14" s="10">
        <v>30</v>
      </c>
      <c r="D14" s="10">
        <v>22</v>
      </c>
      <c r="E14" s="10">
        <v>0.65</v>
      </c>
      <c r="F14" s="10">
        <v>6</v>
      </c>
      <c r="G14" s="7">
        <f>(B14-MIN(B$14:B$17))/(MAX(B$14:B$17)-MIN(B$14:B$17))</f>
        <v>1</v>
      </c>
      <c r="H14" s="7">
        <f>(MAX(C$14:C$17)-C14)/(MAX(C$14:C$17)-MIN(C$14:C$17))</f>
        <v>0</v>
      </c>
      <c r="I14" s="7">
        <f>(D14-MIN(D$14:D$17))/(MAX(D$14:D$17)-MIN(D$14:D$17))</f>
        <v>1</v>
      </c>
      <c r="J14" s="7">
        <f>(E14-MIN(E$14:E$17))/(MAX(E$14:E$17)-MIN(E$14:E$17))</f>
        <v>0.80000000000000027</v>
      </c>
      <c r="K14" s="7">
        <f>(F14-MIN(F$14:F$17))/(MAX(F$14:F$17)-MIN(F$14:F$17))</f>
        <v>0.33333333333333331</v>
      </c>
      <c r="M14" s="8" t="s">
        <v>21</v>
      </c>
      <c r="N14" s="8">
        <f>G14*$B$19+H14*$C$19+I14*$D$19+J14*$E$19+K14*$F$19</f>
        <v>21.400000000000002</v>
      </c>
    </row>
    <row r="15" spans="1:14" ht="15.75" x14ac:dyDescent="0.25">
      <c r="A15" s="5" t="s">
        <v>22</v>
      </c>
      <c r="B15" s="10">
        <v>60</v>
      </c>
      <c r="C15" s="10">
        <v>20</v>
      </c>
      <c r="D15" s="10">
        <v>10</v>
      </c>
      <c r="E15" s="10">
        <v>0.6</v>
      </c>
      <c r="F15" s="10">
        <v>7</v>
      </c>
      <c r="G15" s="7">
        <f t="shared" ref="G15:G18" si="3">(B15-MIN(B$14:B$17))/(MAX(B$14:B$17)-MIN(B$14:B$17))</f>
        <v>0.54545454545454541</v>
      </c>
      <c r="H15" s="7">
        <f t="shared" ref="H15:H18" si="4">(MAX(C$14:C$17)-C15)/(MAX(C$14:C$17)-MIN(C$14:C$17))</f>
        <v>0.55555555555555558</v>
      </c>
      <c r="I15" s="7">
        <f t="shared" ref="I15:K18" si="5">(D15-MIN(D$14:D$17))/(MAX(D$14:D$17)-MIN(D$14:D$17))</f>
        <v>0.29411764705882354</v>
      </c>
      <c r="J15" s="7">
        <f t="shared" si="5"/>
        <v>0.6</v>
      </c>
      <c r="K15" s="7">
        <f t="shared" si="5"/>
        <v>0.66666666666666663</v>
      </c>
      <c r="M15" s="8" t="s">
        <v>22</v>
      </c>
      <c r="N15" s="8">
        <f t="shared" ref="N15:N18" si="6">G15*$B$19+H15*$C$19+I15*$D$19+J15*$E$19+K15*$F$19</f>
        <v>17.160665478312538</v>
      </c>
    </row>
    <row r="16" spans="1:14" ht="15.75" x14ac:dyDescent="0.25">
      <c r="A16" s="5" t="s">
        <v>23</v>
      </c>
      <c r="B16" s="10">
        <v>30</v>
      </c>
      <c r="C16" s="10">
        <v>12</v>
      </c>
      <c r="D16" s="10">
        <v>5</v>
      </c>
      <c r="E16" s="10">
        <v>0.45</v>
      </c>
      <c r="F16" s="10">
        <v>5</v>
      </c>
      <c r="G16" s="7">
        <f t="shared" si="3"/>
        <v>0</v>
      </c>
      <c r="H16" s="7">
        <f t="shared" si="4"/>
        <v>1</v>
      </c>
      <c r="I16" s="7">
        <f t="shared" si="5"/>
        <v>0</v>
      </c>
      <c r="J16" s="7">
        <f t="shared" si="5"/>
        <v>0</v>
      </c>
      <c r="K16" s="7">
        <f t="shared" si="5"/>
        <v>0</v>
      </c>
      <c r="M16" s="8" t="s">
        <v>23</v>
      </c>
      <c r="N16" s="8">
        <f t="shared" si="6"/>
        <v>5</v>
      </c>
    </row>
    <row r="17" spans="1:15" ht="15.75" x14ac:dyDescent="0.25">
      <c r="A17" s="5" t="s">
        <v>24</v>
      </c>
      <c r="B17" s="10">
        <v>75</v>
      </c>
      <c r="C17" s="10">
        <v>24</v>
      </c>
      <c r="D17" s="10">
        <v>13</v>
      </c>
      <c r="E17" s="10">
        <v>0.7</v>
      </c>
      <c r="F17" s="10">
        <v>8</v>
      </c>
      <c r="G17" s="7">
        <f t="shared" si="3"/>
        <v>0.81818181818181823</v>
      </c>
      <c r="H17" s="7">
        <f t="shared" si="4"/>
        <v>0.33333333333333331</v>
      </c>
      <c r="I17" s="7">
        <f t="shared" si="5"/>
        <v>0.47058823529411764</v>
      </c>
      <c r="J17" s="7">
        <f t="shared" si="5"/>
        <v>1</v>
      </c>
      <c r="K17" s="7">
        <f t="shared" si="5"/>
        <v>1</v>
      </c>
      <c r="M17" s="8" t="s">
        <v>24</v>
      </c>
      <c r="N17" s="8">
        <f t="shared" si="6"/>
        <v>24.217468805704101</v>
      </c>
      <c r="O17" t="s">
        <v>12</v>
      </c>
    </row>
    <row r="18" spans="1:15" ht="15.75" x14ac:dyDescent="0.25">
      <c r="A18" s="5" t="s">
        <v>26</v>
      </c>
      <c r="B18" s="10">
        <v>40</v>
      </c>
      <c r="C18" s="10">
        <v>15</v>
      </c>
      <c r="D18" s="10">
        <v>7</v>
      </c>
      <c r="E18" s="10">
        <v>0.55000000000000004</v>
      </c>
      <c r="F18" s="10">
        <v>7</v>
      </c>
      <c r="G18" s="7">
        <f t="shared" si="3"/>
        <v>0.18181818181818182</v>
      </c>
      <c r="H18" s="7">
        <f>(MAX(C$14:C$17)-C18)/(MAX(C$14:C$17)-MIN(C$14:C$17))</f>
        <v>0.83333333333333337</v>
      </c>
      <c r="I18" s="7">
        <f t="shared" si="5"/>
        <v>0.11764705882352941</v>
      </c>
      <c r="J18" s="7">
        <f t="shared" si="5"/>
        <v>0.40000000000000024</v>
      </c>
      <c r="K18" s="7">
        <f t="shared" si="5"/>
        <v>0.66666666666666663</v>
      </c>
      <c r="M18" s="8" t="s">
        <v>26</v>
      </c>
      <c r="N18" s="8">
        <f t="shared" si="6"/>
        <v>13.345276292335118</v>
      </c>
    </row>
    <row r="19" spans="1:15" ht="15.75" x14ac:dyDescent="0.25">
      <c r="A19" s="5" t="s">
        <v>11</v>
      </c>
      <c r="B19" s="10">
        <v>7</v>
      </c>
      <c r="C19" s="10">
        <v>5</v>
      </c>
      <c r="D19" s="10">
        <v>6</v>
      </c>
      <c r="E19" s="10">
        <v>8</v>
      </c>
      <c r="F19" s="10">
        <v>6</v>
      </c>
    </row>
    <row r="23" spans="1:15" x14ac:dyDescent="0.25">
      <c r="I23" t="s">
        <v>28</v>
      </c>
      <c r="J23" t="s">
        <v>27</v>
      </c>
    </row>
    <row r="24" spans="1:15" x14ac:dyDescent="0.25">
      <c r="I24" s="7">
        <f>(MAX(D$14:D$17)-D24)/(MAX(D$14:D$17)-MIN(D$14:D$17))</f>
        <v>1.2941176470588236</v>
      </c>
      <c r="J24" s="7">
        <f>(E24-MIN(E$14:E$17))/(MAX(E$14:E$17)-MIN(E$14:E$17))</f>
        <v>-1.8000000000000005</v>
      </c>
    </row>
    <row r="25" spans="1:15" x14ac:dyDescent="0.25">
      <c r="I25" s="7">
        <f t="shared" ref="I25:I28" si="7">(MAX(D$14:D$17)-D25)/(MAX(D$14:D$17)-MIN(D$14:D$17))</f>
        <v>1.2941176470588236</v>
      </c>
      <c r="J25" s="7">
        <f t="shared" ref="J25:J28" si="8">(E25-MIN(E$14:E$17))/(MAX(E$14:E$17)-MIN(E$14:E$17))</f>
        <v>-1.8000000000000005</v>
      </c>
    </row>
    <row r="26" spans="1:15" x14ac:dyDescent="0.25">
      <c r="I26" s="7">
        <f t="shared" si="7"/>
        <v>1.2941176470588236</v>
      </c>
      <c r="J26" s="7">
        <f t="shared" si="8"/>
        <v>-1.8000000000000005</v>
      </c>
    </row>
    <row r="27" spans="1:15" x14ac:dyDescent="0.25">
      <c r="I27" s="7">
        <f t="shared" si="7"/>
        <v>1.2941176470588236</v>
      </c>
      <c r="J27" s="7">
        <f t="shared" si="8"/>
        <v>-1.8000000000000005</v>
      </c>
    </row>
    <row r="28" spans="1:15" x14ac:dyDescent="0.25">
      <c r="I28" s="7">
        <f t="shared" si="7"/>
        <v>1.2941176470588236</v>
      </c>
      <c r="J28" s="7">
        <f t="shared" si="8"/>
        <v>-1.8000000000000005</v>
      </c>
    </row>
  </sheetData>
  <mergeCells count="6">
    <mergeCell ref="F12:F13"/>
    <mergeCell ref="E1:E2"/>
    <mergeCell ref="B12:B13"/>
    <mergeCell ref="C12:C13"/>
    <mergeCell ref="D12:D13"/>
    <mergeCell ref="E12:E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BCD6-E4BA-4133-83AC-6AB6777BF39D}">
  <dimension ref="A1:N18"/>
  <sheetViews>
    <sheetView topLeftCell="A4" workbookViewId="0">
      <selection activeCell="E17" sqref="B14:E17"/>
    </sheetView>
  </sheetViews>
  <sheetFormatPr defaultRowHeight="15" x14ac:dyDescent="0.25"/>
  <sheetData>
    <row r="1" spans="1:13" ht="31.5" x14ac:dyDescent="0.25">
      <c r="A1" s="1" t="s">
        <v>0</v>
      </c>
      <c r="B1" s="2" t="s">
        <v>2</v>
      </c>
      <c r="C1" s="2" t="s">
        <v>3</v>
      </c>
      <c r="D1" s="2" t="s">
        <v>4</v>
      </c>
      <c r="E1" s="11" t="s">
        <v>5</v>
      </c>
    </row>
    <row r="2" spans="1:13" ht="32.25" thickBot="1" x14ac:dyDescent="0.3">
      <c r="A2" s="3" t="s">
        <v>1</v>
      </c>
      <c r="B2" s="4"/>
      <c r="C2" s="4"/>
      <c r="D2" s="4"/>
      <c r="E2" s="12"/>
    </row>
    <row r="3" spans="1:13" ht="15.75" x14ac:dyDescent="0.25">
      <c r="A3" s="5" t="s">
        <v>6</v>
      </c>
      <c r="B3" s="6">
        <v>9</v>
      </c>
      <c r="C3" s="6">
        <v>4</v>
      </c>
      <c r="D3" s="6">
        <v>5</v>
      </c>
      <c r="E3" s="6">
        <v>6</v>
      </c>
      <c r="F3" s="7">
        <f>B3*B$8</f>
        <v>63</v>
      </c>
      <c r="G3" s="7">
        <f t="shared" ref="G3:I7" si="0">C3*C$8</f>
        <v>32</v>
      </c>
      <c r="H3" s="7">
        <f t="shared" si="0"/>
        <v>30</v>
      </c>
      <c r="I3" s="7">
        <f t="shared" si="0"/>
        <v>18</v>
      </c>
      <c r="K3" s="8">
        <f>SUM(F3:I3)</f>
        <v>143</v>
      </c>
    </row>
    <row r="4" spans="1:13" ht="15.75" x14ac:dyDescent="0.25">
      <c r="A4" s="5" t="s">
        <v>7</v>
      </c>
      <c r="B4" s="6">
        <v>7</v>
      </c>
      <c r="C4" s="6">
        <v>6</v>
      </c>
      <c r="D4" s="6">
        <v>5</v>
      </c>
      <c r="E4" s="6">
        <v>4</v>
      </c>
      <c r="F4" s="7">
        <f t="shared" ref="F4:F7" si="1">B4*B$8</f>
        <v>49</v>
      </c>
      <c r="G4" s="7">
        <f t="shared" si="0"/>
        <v>48</v>
      </c>
      <c r="H4" s="7">
        <f t="shared" si="0"/>
        <v>30</v>
      </c>
      <c r="I4" s="7">
        <f t="shared" si="0"/>
        <v>12</v>
      </c>
      <c r="K4" s="8">
        <f t="shared" ref="K4:K7" si="2">SUM(F4:I4)</f>
        <v>139</v>
      </c>
    </row>
    <row r="5" spans="1:13" ht="15.75" x14ac:dyDescent="0.25">
      <c r="A5" s="5" t="s">
        <v>8</v>
      </c>
      <c r="B5" s="6">
        <v>3</v>
      </c>
      <c r="C5" s="6">
        <v>8</v>
      </c>
      <c r="D5" s="6">
        <v>6</v>
      </c>
      <c r="E5" s="6">
        <v>5</v>
      </c>
      <c r="F5" s="7">
        <f t="shared" si="1"/>
        <v>21</v>
      </c>
      <c r="G5" s="7">
        <f t="shared" si="0"/>
        <v>64</v>
      </c>
      <c r="H5" s="7">
        <f t="shared" si="0"/>
        <v>36</v>
      </c>
      <c r="I5" s="7">
        <f t="shared" si="0"/>
        <v>15</v>
      </c>
      <c r="K5" s="8">
        <f t="shared" si="2"/>
        <v>136</v>
      </c>
    </row>
    <row r="6" spans="1:13" ht="15.75" x14ac:dyDescent="0.25">
      <c r="A6" s="5" t="s">
        <v>9</v>
      </c>
      <c r="B6" s="6">
        <v>4</v>
      </c>
      <c r="C6" s="6">
        <v>9</v>
      </c>
      <c r="D6" s="6">
        <v>4</v>
      </c>
      <c r="E6" s="6">
        <v>7</v>
      </c>
      <c r="F6" s="7">
        <f t="shared" si="1"/>
        <v>28</v>
      </c>
      <c r="G6" s="7">
        <f t="shared" si="0"/>
        <v>72</v>
      </c>
      <c r="H6" s="7">
        <f t="shared" si="0"/>
        <v>24</v>
      </c>
      <c r="I6" s="7">
        <f t="shared" si="0"/>
        <v>21</v>
      </c>
      <c r="K6" s="8">
        <f t="shared" si="2"/>
        <v>145</v>
      </c>
      <c r="L6" t="s">
        <v>12</v>
      </c>
    </row>
    <row r="7" spans="1:13" ht="15.75" x14ac:dyDescent="0.25">
      <c r="A7" s="5" t="s">
        <v>10</v>
      </c>
      <c r="B7" s="6">
        <v>6</v>
      </c>
      <c r="C7" s="6">
        <v>5</v>
      </c>
      <c r="D7" s="6">
        <v>7</v>
      </c>
      <c r="E7" s="6">
        <v>2</v>
      </c>
      <c r="F7" s="7">
        <f t="shared" si="1"/>
        <v>42</v>
      </c>
      <c r="G7" s="7">
        <f t="shared" si="0"/>
        <v>40</v>
      </c>
      <c r="H7" s="7">
        <f t="shared" si="0"/>
        <v>42</v>
      </c>
      <c r="I7" s="7">
        <f t="shared" si="0"/>
        <v>6</v>
      </c>
      <c r="K7" s="8">
        <f t="shared" si="2"/>
        <v>130</v>
      </c>
    </row>
    <row r="8" spans="1:13" ht="15.75" x14ac:dyDescent="0.25">
      <c r="A8" s="5" t="s">
        <v>11</v>
      </c>
      <c r="B8" s="6">
        <v>7</v>
      </c>
      <c r="C8" s="6">
        <v>8</v>
      </c>
      <c r="D8" s="6">
        <v>6</v>
      </c>
      <c r="E8" s="6">
        <v>3</v>
      </c>
    </row>
    <row r="11" spans="1:13" ht="16.5" thickBot="1" x14ac:dyDescent="0.3">
      <c r="A11" s="9"/>
    </row>
    <row r="12" spans="1:13" ht="31.5" x14ac:dyDescent="0.25">
      <c r="A12" s="1" t="s">
        <v>0</v>
      </c>
      <c r="B12" s="11" t="s">
        <v>2</v>
      </c>
      <c r="C12" s="11" t="s">
        <v>3</v>
      </c>
      <c r="D12" s="11" t="s">
        <v>4</v>
      </c>
      <c r="E12" s="11" t="s">
        <v>5</v>
      </c>
    </row>
    <row r="13" spans="1:13" ht="32.25" thickBot="1" x14ac:dyDescent="0.3">
      <c r="A13" s="3" t="s">
        <v>1</v>
      </c>
      <c r="B13" s="12"/>
      <c r="C13" s="12"/>
      <c r="D13" s="12"/>
      <c r="E13" s="12"/>
      <c r="G13" s="7" t="s">
        <v>13</v>
      </c>
      <c r="H13" s="7" t="s">
        <v>14</v>
      </c>
      <c r="I13" s="7" t="s">
        <v>15</v>
      </c>
      <c r="J13" s="7" t="s">
        <v>16</v>
      </c>
    </row>
    <row r="14" spans="1:13" ht="15.75" x14ac:dyDescent="0.25">
      <c r="A14" s="5" t="s">
        <v>6</v>
      </c>
      <c r="B14" s="6">
        <v>12</v>
      </c>
      <c r="C14" s="6">
        <v>10500</v>
      </c>
      <c r="D14" s="6">
        <v>25</v>
      </c>
      <c r="E14" s="6">
        <v>4</v>
      </c>
      <c r="G14" s="7">
        <f>(MAX(B$14:B$17)-B14)/(MAX(B$14:B$17)-MIN(B$14:B$17))</f>
        <v>0</v>
      </c>
      <c r="H14" s="7">
        <f>(C14-MIN(C$14:C$17))/(MAX(C$14:C$17)-MIN(C$14:C$17))</f>
        <v>0.75</v>
      </c>
      <c r="I14" s="7">
        <f>(MAX(D$14:D$17)-D14)/(MAX(D$14:D$17)-MIN(D$14:D$17))</f>
        <v>0</v>
      </c>
      <c r="J14" s="7">
        <f>(E14-MIN(E$14:E$17))/(MAX(E$14:E$17)-MIN(E$14:E$17))</f>
        <v>0</v>
      </c>
      <c r="L14" s="8" t="s">
        <v>17</v>
      </c>
      <c r="M14" s="8">
        <f>G14*$B$18+H14*$C$18+I14*$D$18+J14*$E$18</f>
        <v>5.25</v>
      </c>
    </row>
    <row r="15" spans="1:13" ht="15.75" x14ac:dyDescent="0.25">
      <c r="A15" s="5" t="s">
        <v>7</v>
      </c>
      <c r="B15" s="6">
        <v>11</v>
      </c>
      <c r="C15" s="6">
        <v>12000</v>
      </c>
      <c r="D15" s="6">
        <v>20</v>
      </c>
      <c r="E15" s="6">
        <v>9</v>
      </c>
      <c r="G15" s="7">
        <f t="shared" ref="G15:I17" si="3">(MAX(B$14:B$17)-B15)/(MAX(B$14:B$17)-MIN(B$14:B$17))</f>
        <v>0.2</v>
      </c>
      <c r="H15" s="7">
        <f t="shared" ref="H15:J17" si="4">(C15-MIN(C$14:C$17))/(MAX(C$14:C$17)-MIN(C$14:C$17))</f>
        <v>1</v>
      </c>
      <c r="I15" s="7">
        <f t="shared" si="3"/>
        <v>0.33333333333333331</v>
      </c>
      <c r="J15" s="7">
        <f t="shared" si="4"/>
        <v>1</v>
      </c>
      <c r="L15" s="8" t="s">
        <v>18</v>
      </c>
      <c r="M15" s="8">
        <f>G15*$B$18+H15*$C$18+I15*$D$18+J15*$E$18</f>
        <v>17.600000000000001</v>
      </c>
    </row>
    <row r="16" spans="1:13" ht="15.75" x14ac:dyDescent="0.25">
      <c r="A16" s="5" t="s">
        <v>8</v>
      </c>
      <c r="B16" s="6">
        <v>9</v>
      </c>
      <c r="C16" s="6">
        <v>7500</v>
      </c>
      <c r="D16" s="6">
        <v>15</v>
      </c>
      <c r="E16" s="6">
        <v>8</v>
      </c>
      <c r="G16" s="7">
        <f t="shared" si="3"/>
        <v>0.6</v>
      </c>
      <c r="H16" s="7">
        <f t="shared" si="4"/>
        <v>0.25</v>
      </c>
      <c r="I16" s="7">
        <f t="shared" si="3"/>
        <v>0.66666666666666663</v>
      </c>
      <c r="J16" s="7">
        <f t="shared" si="4"/>
        <v>0.8</v>
      </c>
      <c r="L16" s="8" t="s">
        <v>19</v>
      </c>
      <c r="M16" s="8">
        <f>G16*$B$18+H16*$C$18+I16*$D$18+J16*$E$18</f>
        <v>17.350000000000001</v>
      </c>
    </row>
    <row r="17" spans="1:14" ht="15.75" x14ac:dyDescent="0.25">
      <c r="A17" s="5" t="s">
        <v>9</v>
      </c>
      <c r="B17" s="6">
        <v>7</v>
      </c>
      <c r="C17" s="6">
        <v>6000</v>
      </c>
      <c r="D17" s="6">
        <v>10</v>
      </c>
      <c r="E17" s="6">
        <v>6</v>
      </c>
      <c r="G17" s="7">
        <f t="shared" si="3"/>
        <v>1</v>
      </c>
      <c r="H17" s="7">
        <f t="shared" si="4"/>
        <v>0</v>
      </c>
      <c r="I17" s="7">
        <f t="shared" si="3"/>
        <v>1</v>
      </c>
      <c r="J17" s="7">
        <f t="shared" si="4"/>
        <v>0.4</v>
      </c>
      <c r="L17" s="8" t="s">
        <v>20</v>
      </c>
      <c r="M17" s="8">
        <f>G17*$B$18+H17*$C$18+I17*$D$18+J17*$E$18</f>
        <v>19.399999999999999</v>
      </c>
      <c r="N17" t="s">
        <v>12</v>
      </c>
    </row>
    <row r="18" spans="1:14" ht="15.75" x14ac:dyDescent="0.25">
      <c r="A18" s="5" t="s">
        <v>11</v>
      </c>
      <c r="B18" s="6">
        <v>8</v>
      </c>
      <c r="C18" s="6">
        <v>7</v>
      </c>
      <c r="D18" s="6">
        <v>9</v>
      </c>
      <c r="E18" s="6">
        <v>6</v>
      </c>
    </row>
  </sheetData>
  <mergeCells count="5">
    <mergeCell ref="E1:E2"/>
    <mergeCell ref="B12:B13"/>
    <mergeCell ref="C12:C13"/>
    <mergeCell ref="D12:D13"/>
    <mergeCell ref="E12:E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</vt:lpstr>
      <vt:lpstr>Приклад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2023-10-05T10:26:03Z</dcterms:created>
  <dcterms:modified xsi:type="dcterms:W3CDTF">2023-10-12T13:15:58Z</dcterms:modified>
</cp:coreProperties>
</file>