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E6870ED8-8290-4646-A8B2-BFA0CB346BFF}" xr6:coauthVersionLast="43" xr6:coauthVersionMax="43" xr10:uidLastSave="{00000000-0000-0000-0000-000000000000}"/>
  <bookViews>
    <workbookView xWindow="-108" yWindow="-108" windowWidth="23256" windowHeight="12576" activeTab="1" xr2:uid="{CB8984A2-0721-4967-8668-669096886DF4}"/>
  </bookViews>
  <sheets>
    <sheet name="tools" sheetId="1" r:id="rId1"/>
    <sheet name="functionsCategories" sheetId="3" r:id="rId2"/>
    <sheet name="tex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I3" i="3" l="1"/>
  <c r="I4" i="3"/>
  <c r="I5" i="3"/>
  <c r="I6" i="3"/>
  <c r="I7" i="3"/>
  <c r="I8" i="3"/>
  <c r="I2" i="3"/>
  <c r="J3" i="3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<sst xmlns="http://schemas.openxmlformats.org/spreadsheetml/2006/main" count="116" uniqueCount="90">
  <si>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</si>
  <si>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</si>
  <si>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</si>
  <si>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</si>
  <si>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</si>
  <si>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</si>
  <si>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</si>
  <si>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</si>
  <si>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</si>
  <si>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</si>
  <si>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</si>
  <si>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</si>
  <si>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</si>
  <si>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</si>
  <si>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</si>
  <si>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</si>
  <si>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</si>
  <si>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</si>
  <si>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</si>
  <si>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</si>
  <si>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</si>
  <si>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</si>
  <si>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</si>
  <si>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</si>
  <si>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</si>
  <si>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</si>
  <si>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</si>
  <si>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</si>
  <si>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</si>
  <si>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</si>
  <si>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</si>
  <si>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</si>
  <si>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</si>
  <si>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</si>
  <si>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</si>
  <si>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</si>
  <si>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</si>
  <si>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</si>
  <si>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</si>
  <si>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</si>
  <si>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</si>
  <si>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</si>
  <si>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</si>
  <si>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</si>
  <si>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</si>
  <si>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</si>
  <si>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</si>
  <si>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</si>
  <si>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</si>
  <si>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</si>
  <si>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</si>
  <si>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</si>
  <si>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</si>
  <si>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</si>
  <si>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</si>
  <si>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</si>
  <si>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</si>
  <si>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</si>
  <si>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</si>
  <si>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</si>
  <si>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</si>
  <si>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</si>
  <si>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</si>
  <si>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</si>
  <si>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</si>
  <si>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</si>
  <si>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</si>
  <si>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</si>
  <si>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</si>
  <si>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</si>
  <si>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</si>
  <si>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</si>
  <si>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</si>
  <si>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</si>
  <si>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</si>
  <si>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</si>
  <si>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</si>
  <si>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' stroke-width='10'&gt;</t>
  </si>
  <si>
    <t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</t>
  </si>
  <si>
    <t>preIcon</t>
  </si>
  <si>
    <t>postIcon</t>
  </si>
  <si>
    <t>#FF007F</t>
  </si>
  <si>
    <t>#FF3333</t>
  </si>
  <si>
    <t>#99FF33</t>
  </si>
  <si>
    <t>#33FFFF</t>
  </si>
  <si>
    <t>#9933FF</t>
  </si>
  <si>
    <t>#FFFF33</t>
  </si>
  <si>
    <t>#33FF99</t>
  </si>
  <si>
    <t>#3333FF</t>
  </si>
  <si>
    <t>#FF3399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</si>
</sst>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fa-plus-square","function":"openLeftMenu()","text":"Add block","display":false,"y":"0","x":"120","order":"3"},"editBlock":{"icon":"far fa-edit","function":"openLeftMenu()","text":"Edit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20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20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M11"/>
  <sheetViews>
    <sheetView tabSelected="1" workbookViewId="0">
      <selection activeCell="L2" sqref="L2"/>
    </sheetView>
  </sheetViews>
  <sheetFormatPr defaultRowHeight="14.4" x14ac:dyDescent="0.3"/>
  <cols>
    <col min="2" max="2" width="16" bestFit="1" customWidth="1"/>
  </cols>
  <sheetData>
    <row r="1" spans="1:13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fill='#FF0000' filter='url(#f0)'/&gt;&lt;/g&gt;&lt;g stroke-linecap='round' filter='url(#f1)' width='100' height='100' stroke='#FF3333' stroke-width='10'&gt;","postIcon":"&lt;/g&gt;&lt;/svg&gt;"},"sinks":{"text":"Sinks","description":"Sinks output the information. They can be graphs or file download","order":"1","preIcon":"&lt;svg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fill='#80FF00' filter='url(#f0)'/&gt;&lt;/g&gt;&lt;g stroke-linecap='round' filter='url(#f1)' width='100' height='100' stroke='#99FF33' stroke-width='10'&gt;","postIcon":"&lt;/g&gt;&lt;/svg&gt;"},"basics":{"text":"Basic operations","description":"Basic mathematical operations are given","order":"2","preIcon":"&lt;svg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fill='#00FFFF' filter='url(#f0)'/&gt;&lt;/g&gt;&lt;g stroke-linecap='round' filter='url(#f1)' width='100' height='100' stroke='#33FFFF' stroke-width='10'&gt;","postIcon":"&lt;/g&gt;&lt;/svg&gt;"},"logics":{"text":"Logical operations","description":"Logical operations are available in this section","order":"3","preIcon":"&lt;svg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fill='#8000FF' filter='url(#f0)'/&gt;&lt;/g&gt;&lt;g stroke-linecap='round' filter='url(#f1)' width='100' height='100' stroke='#9933FF' stroke-width='10'&gt;","postIcon":"&lt;/g&gt;&lt;/svg&gt;"},"continuous":{"text":"Continuous time","description":"Dynamic operations are available here for continuous time operations","order":"4","preIcon":"&lt;svg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fill='#FFFF00' filter='url(#f0)'/&gt;&lt;/g&gt;&lt;g stroke-linecap='round' filter='url(#f1)' width='100' height='100' stroke='#FFFF33' stroke-width='10'&gt;","postIcon":"&lt;/g&gt;&lt;/svg&gt;"},"discrete":{"text":"Discrete time","description":"Dynamic operations are available here for discrete time operations","order":"5","preIcon":"&lt;svg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fill='#00FF80' filter='url(#f0)'/&gt;&lt;/g&gt;&lt;g stroke-linecap='round' filter='url(#f1)' width='100' height='100' stroke='#33FF99' stroke-width='10'&gt;","postIcon":"&lt;/g&gt;&lt;/svg&gt;"},"hardware":{"text":"Hardware tools","description":"Hardware i/o blocks are available here","order":"6","preIcon":"&lt;svg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fill='#0000FF' filter='url(#f0)'/&gt;&lt;/g&gt;&lt;g stroke-linecap='round' filter='url(#f1)' width='100' height='100' stroke='#3333FF' stroke-width='10'&gt;","postIcon":"&lt;/g&gt;&lt;/svg&gt;"}}</v>
      </c>
      <c r="L1" t="s">
        <v>79</v>
      </c>
      <c r="M1" t="s">
        <v>80</v>
      </c>
    </row>
    <row r="2" spans="1:13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82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"preIcon"&amp;CHAR(34)&amp;":"&amp;CHAR(34)&amp;texts!$A$1&amp;E2&amp;texts!$A$2&amp;F2&amp;texts!$A$3&amp;CHAR(34)&amp;","&amp;CHAR(34)&amp;"postIcon"&amp;CHAR(34)&amp;":"&amp;CHAR(34)&amp;texts!$A$4&amp;CHAR(34)&amp;"}"&amp;IF(ISBLANK(A3),"",",")</f>
        <v>"sources":{"text":"Sources","description":"Sources generate the signals to feed to the model.","order":"0","preIcon":"&lt;svg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fill='#FF0000' filter='url(#f0)'/&gt;&lt;/g&gt;&lt;g stroke-linecap='round' filter='url(#f1)' width='100' height='100' stroke='#FF3333' stroke-width='10'&gt;","postIcon":"&lt;/g&gt;&lt;/svg&gt;"},</v>
      </c>
      <c r="J2" t="str">
        <f>CHAR(34)&amp;A2&amp;CHAR(34)&amp;":{},"</f>
        <v>"sources":{},</v>
      </c>
      <c r="L2" t="str">
        <f>texts!$A$1&amp;functionsCategories!E2&amp;texts!$A$2&amp;functionsCategories!F2&amp;texts!$A$3</f>
        <v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fill='#FF0000' filter='url(#f0)'/&gt;&lt;/g&gt;&lt;g stroke-linecap='round' filter='url(#f1)' width='100' height='100' stroke='#FF3333' stroke-width='10'&gt;</v>
      </c>
      <c r="M2" t="str">
        <f>texts!$A$4</f>
        <v>&lt;/g&gt;&lt;/svg&gt;</v>
      </c>
    </row>
    <row r="3" spans="1:13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83</v>
      </c>
      <c r="G3" t="s">
        <v>74</v>
      </c>
      <c r="H3" t="s">
        <v>57</v>
      </c>
      <c r="I3" t="str">
        <f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"preIcon"&amp;CHAR(34)&amp;":"&amp;CHAR(34)&amp;texts!$A$1&amp;E3&amp;texts!$A$2&amp;F3&amp;texts!$A$3&amp;CHAR(34)&amp;","&amp;CHAR(34)&amp;"postIcon"&amp;CHAR(34)&amp;":"&amp;CHAR(34)&amp;texts!$A$4&amp;CHAR(34)&amp;"}"&amp;IF(ISBLANK(A4),"",",")</f>
        <v>"sinks":{"text":"Sinks","description":"Sinks output the information. They can be graphs or file download","order":"1","preIcon":"&lt;svg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fill='#80FF00' filter='url(#f0)'/&gt;&lt;/g&gt;&lt;g stroke-linecap='round' filter='url(#f1)' width='100' height='100' stroke='#99FF33' stroke-width='10'&gt;","postIcon":"&lt;/g&gt;&lt;/svg&gt;"},</v>
      </c>
      <c r="J3" t="str">
        <f t="shared" ref="J3:J8" si="0">CHAR(34)&amp;A3&amp;CHAR(34)&amp;":{},"</f>
        <v>"sinks":{},</v>
      </c>
      <c r="L3" t="str">
        <f>texts!$A$1&amp;functionsCategories!E3&amp;texts!$A$2&amp;functionsCategories!F3&amp;texts!$A$3</f>
        <v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fill='#80FF00' filter='url(#f0)'/&gt;&lt;/g&gt;&lt;g stroke-linecap='round' filter='url(#f1)' width='100' height='100' stroke='#99FF33' stroke-width='10'&gt;</v>
      </c>
      <c r="M3" t="str">
        <f>texts!$A$4</f>
        <v>&lt;/g&gt;&lt;/svg&gt;</v>
      </c>
    </row>
    <row r="4" spans="1:13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84</v>
      </c>
      <c r="G4" t="s">
        <v>74</v>
      </c>
      <c r="H4" t="s">
        <v>57</v>
      </c>
      <c r="I4" t="str">
        <f>CHAR(34)&amp;A4&amp;CHAR(34)&amp;":{"&amp;CHAR(34)&amp;$B$1&amp;CHAR(34)&amp;":"&amp;CHAR(34)&amp;B4&amp;CHAR(34)&amp;","&amp;CHAR(34)&amp;$C$1&amp;CHAR(34)&amp;":"&amp;CHAR(34)&amp;C4&amp;CHAR(34)&amp;","&amp;CHAR(34)&amp;$D$1&amp;CHAR(34)&amp;":"&amp;CHAR(34)&amp;D4&amp;CHAR(34)&amp;","&amp;CHAR(34)&amp;"preIcon"&amp;CHAR(34)&amp;":"&amp;CHAR(34)&amp;texts!$A$1&amp;E4&amp;texts!$A$2&amp;F4&amp;texts!$A$3&amp;CHAR(34)&amp;","&amp;CHAR(34)&amp;"postIcon"&amp;CHAR(34)&amp;":"&amp;CHAR(34)&amp;texts!$A$4&amp;CHAR(34)&amp;"}"&amp;IF(ISBLANK(A5),"",",")</f>
        <v>"basics":{"text":"Basic operations","description":"Basic mathematical operations are given","order":"2","preIcon":"&lt;svg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fill='#00FFFF' filter='url(#f0)'/&gt;&lt;/g&gt;&lt;g stroke-linecap='round' filter='url(#f1)' width='100' height='100' stroke='#33FFFF' stroke-width='10'&gt;","postIcon":"&lt;/g&gt;&lt;/svg&gt;"},</v>
      </c>
      <c r="J4" t="str">
        <f t="shared" si="0"/>
        <v>"basics":{},</v>
      </c>
      <c r="L4" t="str">
        <f>texts!$A$1&amp;functionsCategories!E4&amp;texts!$A$2&amp;functionsCategories!F4&amp;texts!$A$3</f>
        <v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fill='#00FFFF' filter='url(#f0)'/&gt;&lt;/g&gt;&lt;g stroke-linecap='round' filter='url(#f1)' width='100' height='100' stroke='#33FFFF' stroke-width='10'&gt;</v>
      </c>
      <c r="M4" t="str">
        <f>texts!$A$4</f>
        <v>&lt;/g&gt;&lt;/svg&gt;</v>
      </c>
    </row>
    <row r="5" spans="1:13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85</v>
      </c>
      <c r="G5" t="s">
        <v>74</v>
      </c>
      <c r="H5" t="s">
        <v>57</v>
      </c>
      <c r="I5" t="str">
        <f>CHAR(34)&amp;A5&amp;CHAR(34)&amp;":{"&amp;CHAR(34)&amp;$B$1&amp;CHAR(34)&amp;":"&amp;CHAR(34)&amp;B5&amp;CHAR(34)&amp;","&amp;CHAR(34)&amp;$C$1&amp;CHAR(34)&amp;":"&amp;CHAR(34)&amp;C5&amp;CHAR(34)&amp;","&amp;CHAR(34)&amp;$D$1&amp;CHAR(34)&amp;":"&amp;CHAR(34)&amp;D5&amp;CHAR(34)&amp;","&amp;CHAR(34)&amp;"preIcon"&amp;CHAR(34)&amp;":"&amp;CHAR(34)&amp;texts!$A$1&amp;E5&amp;texts!$A$2&amp;F5&amp;texts!$A$3&amp;CHAR(34)&amp;","&amp;CHAR(34)&amp;"postIcon"&amp;CHAR(34)&amp;":"&amp;CHAR(34)&amp;texts!$A$4&amp;CHAR(34)&amp;"}"&amp;IF(ISBLANK(A6),"",",")</f>
        <v>"logics":{"text":"Logical operations","description":"Logical operations are available in this section","order":"3","preIcon":"&lt;svg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fill='#8000FF' filter='url(#f0)'/&gt;&lt;/g&gt;&lt;g stroke-linecap='round' filter='url(#f1)' width='100' height='100' stroke='#9933FF' stroke-width='10'&gt;","postIcon":"&lt;/g&gt;&lt;/svg&gt;"},</v>
      </c>
      <c r="J5" t="str">
        <f t="shared" si="0"/>
        <v>"logics":{},</v>
      </c>
      <c r="L5" t="str">
        <f>texts!$A$1&amp;functionsCategories!E5&amp;texts!$A$2&amp;functionsCategories!F5&amp;texts!$A$3</f>
        <v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fill='#8000FF' filter='url(#f0)'/&gt;&lt;/g&gt;&lt;g stroke-linecap='round' filter='url(#f1)' width='100' height='100' stroke='#9933FF' stroke-width='10'&gt;</v>
      </c>
      <c r="M5" t="str">
        <f>texts!$A$4</f>
        <v>&lt;/g&gt;&lt;/svg&gt;</v>
      </c>
    </row>
    <row r="6" spans="1:13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86</v>
      </c>
      <c r="G6" t="s">
        <v>74</v>
      </c>
      <c r="H6" t="s">
        <v>57</v>
      </c>
      <c r="I6" t="str">
        <f>CHAR(34)&amp;A6&amp;CHAR(34)&amp;":{"&amp;CHAR(34)&amp;$B$1&amp;CHAR(34)&amp;":"&amp;CHAR(34)&amp;B6&amp;CHAR(34)&amp;","&amp;CHAR(34)&amp;$C$1&amp;CHAR(34)&amp;":"&amp;CHAR(34)&amp;C6&amp;CHAR(34)&amp;","&amp;CHAR(34)&amp;$D$1&amp;CHAR(34)&amp;":"&amp;CHAR(34)&amp;D6&amp;CHAR(34)&amp;","&amp;CHAR(34)&amp;"preIcon"&amp;CHAR(34)&amp;":"&amp;CHAR(34)&amp;texts!$A$1&amp;E6&amp;texts!$A$2&amp;F6&amp;texts!$A$3&amp;CHAR(34)&amp;","&amp;CHAR(34)&amp;"postIcon"&amp;CHAR(34)&amp;":"&amp;CHAR(34)&amp;texts!$A$4&amp;CHAR(34)&amp;"}"&amp;IF(ISBLANK(A7),"",",")</f>
        <v>"continuous":{"text":"Continuous time","description":"Dynamic operations are available here for continuous time operations","order":"4","preIcon":"&lt;svg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fill='#FFFF00' filter='url(#f0)'/&gt;&lt;/g&gt;&lt;g stroke-linecap='round' filter='url(#f1)' width='100' height='100' stroke='#FFFF33' stroke-width='10'&gt;","postIcon":"&lt;/g&gt;&lt;/svg&gt;"},</v>
      </c>
      <c r="J6" t="str">
        <f t="shared" si="0"/>
        <v>"continuous":{},</v>
      </c>
      <c r="L6" t="str">
        <f>texts!$A$1&amp;functionsCategories!E6&amp;texts!$A$2&amp;functionsCategories!F6&amp;texts!$A$3</f>
        <v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fill='#FFFF00' filter='url(#f0)'/&gt;&lt;/g&gt;&lt;g stroke-linecap='round' filter='url(#f1)' width='100' height='100' stroke='#FFFF33' stroke-width='10'&gt;</v>
      </c>
      <c r="M6" t="str">
        <f>texts!$A$4</f>
        <v>&lt;/g&gt;&lt;/svg&gt;</v>
      </c>
    </row>
    <row r="7" spans="1:13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87</v>
      </c>
      <c r="G7" t="s">
        <v>74</v>
      </c>
      <c r="H7" t="s">
        <v>57</v>
      </c>
      <c r="I7" t="str">
        <f>CHAR(34)&amp;A7&amp;CHAR(34)&amp;":{"&amp;CHAR(34)&amp;$B$1&amp;CHAR(34)&amp;":"&amp;CHAR(34)&amp;B7&amp;CHAR(34)&amp;","&amp;CHAR(34)&amp;$C$1&amp;CHAR(34)&amp;":"&amp;CHAR(34)&amp;C7&amp;CHAR(34)&amp;","&amp;CHAR(34)&amp;$D$1&amp;CHAR(34)&amp;":"&amp;CHAR(34)&amp;D7&amp;CHAR(34)&amp;","&amp;CHAR(34)&amp;"preIcon"&amp;CHAR(34)&amp;":"&amp;CHAR(34)&amp;texts!$A$1&amp;E7&amp;texts!$A$2&amp;F7&amp;texts!$A$3&amp;CHAR(34)&amp;","&amp;CHAR(34)&amp;"postIcon"&amp;CHAR(34)&amp;":"&amp;CHAR(34)&amp;texts!$A$4&amp;CHAR(34)&amp;"}"&amp;IF(ISBLANK(A8),"",",")</f>
        <v>"discrete":{"text":"Discrete time","description":"Dynamic operations are available here for discrete time operations","order":"5","preIcon":"&lt;svg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fill='#00FF80' filter='url(#f0)'/&gt;&lt;/g&gt;&lt;g stroke-linecap='round' filter='url(#f1)' width='100' height='100' stroke='#33FF99' stroke-width='10'&gt;","postIcon":"&lt;/g&gt;&lt;/svg&gt;"},</v>
      </c>
      <c r="J7" t="str">
        <f t="shared" si="0"/>
        <v>"discrete":{},</v>
      </c>
      <c r="L7" t="str">
        <f>texts!$A$1&amp;functionsCategories!E7&amp;texts!$A$2&amp;functionsCategories!F7&amp;texts!$A$3</f>
        <v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fill='#00FF80' filter='url(#f0)'/&gt;&lt;/g&gt;&lt;g stroke-linecap='round' filter='url(#f1)' width='100' height='100' stroke='#33FF99' stroke-width='10'&gt;</v>
      </c>
      <c r="M7" t="str">
        <f>texts!$A$4</f>
        <v>&lt;/g&gt;&lt;/svg&gt;</v>
      </c>
    </row>
    <row r="8" spans="1:13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88</v>
      </c>
      <c r="G8" t="s">
        <v>74</v>
      </c>
      <c r="H8" t="s">
        <v>57</v>
      </c>
      <c r="I8" t="str">
        <f>CHAR(34)&amp;A8&amp;CHAR(34)&amp;":{"&amp;CHAR(34)&amp;$B$1&amp;CHAR(34)&amp;":"&amp;CHAR(34)&amp;B8&amp;CHAR(34)&amp;","&amp;CHAR(34)&amp;$C$1&amp;CHAR(34)&amp;":"&amp;CHAR(34)&amp;C8&amp;CHAR(34)&amp;","&amp;CHAR(34)&amp;$D$1&amp;CHAR(34)&amp;":"&amp;CHAR(34)&amp;D8&amp;CHAR(34)&amp;","&amp;CHAR(34)&amp;"preIcon"&amp;CHAR(34)&amp;":"&amp;CHAR(34)&amp;texts!$A$1&amp;E8&amp;texts!$A$2&amp;F8&amp;texts!$A$3&amp;CHAR(34)&amp;","&amp;CHAR(34)&amp;"postIcon"&amp;CHAR(34)&amp;":"&amp;CHAR(34)&amp;texts!$A$4&amp;CHAR(34)&amp;"}"&amp;IF(ISBLANK(A9),"",",")</f>
        <v>"hardware":{"text":"Hardware tools","description":"Hardware i/o blocks are available here","order":"6","preIcon":"&lt;svg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fill='#0000FF' filter='url(#f0)'/&gt;&lt;/g&gt;&lt;g stroke-linecap='round' filter='url(#f1)' width='100' height='100' stroke='#3333FF' stroke-width='10'&gt;","postIcon":"&lt;/g&gt;&lt;/svg&gt;"}</v>
      </c>
      <c r="J8" t="str">
        <f t="shared" si="0"/>
        <v>"hardware":{},</v>
      </c>
      <c r="L8" t="str">
        <f>texts!$A$1&amp;functionsCategories!E8&amp;texts!$A$2&amp;functionsCategories!F8&amp;texts!$A$3</f>
        <v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stdDeviation='3' /&gt;&lt;feBlend in='SourceGraphic' in2='blurOut' mode='normal' /&gt;&lt;/filter&gt;&lt;/defs&gt;&lt;g&gt;&lt;rect rx='5' height='100' width='100' y='10' x='10' stroke-width='0' fill='#0000FF' filter='url(#f0)'/&gt;&lt;/g&gt;&lt;g stroke-linecap='round' filter='url(#f1)' width='100' height='100' stroke='#3333FF' stroke-width='10'&gt;</v>
      </c>
      <c r="M8" t="str">
        <f>texts!$A$4</f>
        <v>&lt;/g&gt;&lt;/svg&gt;</v>
      </c>
    </row>
    <row r="9" spans="1:13" x14ac:dyDescent="0.3">
      <c r="E9" s="1" t="s">
        <v>81</v>
      </c>
      <c r="F9" t="s">
        <v>89</v>
      </c>
      <c r="G9" t="s">
        <v>74</v>
      </c>
      <c r="H9" t="s">
        <v>57</v>
      </c>
    </row>
    <row r="10" spans="1:13" x14ac:dyDescent="0.3">
      <c r="E10" s="1"/>
    </row>
    <row r="11" spans="1:13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A4"/>
  <sheetViews>
    <sheetView workbookViewId="0">
      <selection activeCell="A3" sqref="A3"/>
    </sheetView>
  </sheetViews>
  <sheetFormatPr defaultRowHeight="14.4" x14ac:dyDescent="0.3"/>
  <cols>
    <col min="1" max="1" width="255.77734375" bestFit="1" customWidth="1"/>
  </cols>
  <sheetData>
    <row r="1" spans="1:1" x14ac:dyDescent="0.3">
      <c r="A1" t="s">
        <v>78</v>
      </c>
    </row>
    <row r="2" spans="1:1" x14ac:dyDescent="0.3">
      <c r="A2" s="3" t="s">
        <v>76</v>
      </c>
    </row>
    <row r="3" spans="1:1" x14ac:dyDescent="0.3">
      <c r="A3" s="2" t="s">
        <v>77</v>
      </c>
    </row>
    <row r="4" spans="1:1" x14ac:dyDescent="0.3">
      <c r="A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tools</vt:lpstr>
      <vt:lpstr>functionsCategories</vt:lpstr>
      <vt:lpstr>texts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2019-07-20T13:39:41Z</dcterms:modified>
</cp:coreProperties>
</file>