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Franzi/Google Drive/HSU/Paper/2sm/Simulation/"/>
    </mc:Choice>
  </mc:AlternateContent>
  <bookViews>
    <workbookView xWindow="-26880" yWindow="460" windowWidth="21000" windowHeight="17540" tabRatio="500"/>
  </bookViews>
  <sheets>
    <sheet name="Tabelle1" sheetId="1" r:id="rId1"/>
    <sheet name="Tabelle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1" i="1" l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R6" i="1"/>
  <c r="S6" i="1"/>
  <c r="T6" i="1"/>
  <c r="U6" i="1"/>
  <c r="V6" i="1"/>
  <c r="W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6" i="1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F35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15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<sst xmlns="http://schemas.openxmlformats.org/spreadsheetml/2006/main" count="49" uniqueCount="9">
  <si>
    <t>mu=</t>
  </si>
  <si>
    <t>theta=</t>
  </si>
  <si>
    <t>d+g</t>
  </si>
  <si>
    <t>q</t>
  </si>
  <si>
    <t>Vollkommener Wettbewerb</t>
  </si>
  <si>
    <t>Monopolfall</t>
  </si>
  <si>
    <t>Wettbewerb</t>
  </si>
  <si>
    <t>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</si>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</sst>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1"/>
  <sheetViews>
    <sheetView tabSelected="1" workbookViewId="0">
      <selection activeCell="B1" sqref="B1:D1"/>
    </sheetView>
  </sheetViews>
  <sheetFormatPr baseColWidth="10" defaultRowHeight="16" x14ac:dyDescent="0.2"/>
  <sheetData>
    <row r="1" spans="2:23" x14ac:dyDescent="0.2">
      <c r="B1" s="1" t="s">
        <v>4</v>
      </c>
      <c r="C1" s="1"/>
      <c r="D1" s="1"/>
    </row>
    <row r="2" spans="2:23" x14ac:dyDescent="0.2">
      <c r="B2" t="s">
        <v>0</v>
      </c>
      <c r="C2">
        <v>1</v>
      </c>
    </row>
    <row r="3" spans="2:23" x14ac:dyDescent="0.2">
      <c r="B3" t="s">
        <v>1</v>
      </c>
      <c r="C3">
        <v>1</v>
      </c>
    </row>
    <row r="5" spans="2:23" x14ac:dyDescent="0.2">
      <c r="B5" t="s">
        <v>2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</row>
    <row r="6" spans="2:23" x14ac:dyDescent="0.2">
      <c r="B6" t="s">
        <v>3</v>
      </c>
      <c r="C6">
        <f>-((C5+$C2+2)/((C5)^2-$C2*$C3-2*$C2-2*$C3-4))</f>
        <v>0.33333333333333331</v>
      </c>
      <c r="D6">
        <f t="shared" ref="D6:Q6" si="0">-((D5+$C2+2)/((D5)^2-$C2*$C3-2*$C2-2*$C3-4))</f>
        <v>0.34482758620689657</v>
      </c>
      <c r="E6">
        <f t="shared" si="0"/>
        <v>0.35714285714285715</v>
      </c>
      <c r="F6">
        <f t="shared" si="0"/>
        <v>0.37037037037037035</v>
      </c>
      <c r="G6">
        <f t="shared" si="0"/>
        <v>0.38461538461538464</v>
      </c>
      <c r="H6">
        <f t="shared" si="0"/>
        <v>0.4</v>
      </c>
      <c r="I6">
        <f t="shared" si="0"/>
        <v>0.41666666666666663</v>
      </c>
      <c r="J6">
        <f t="shared" si="0"/>
        <v>0.43478260869565222</v>
      </c>
      <c r="K6">
        <f t="shared" si="0"/>
        <v>0.45454545454545453</v>
      </c>
      <c r="L6">
        <f t="shared" si="0"/>
        <v>0.47619047619047622</v>
      </c>
      <c r="M6">
        <f t="shared" si="0"/>
        <v>0.5</v>
      </c>
      <c r="N6">
        <f t="shared" si="0"/>
        <v>0.52631578947368418</v>
      </c>
      <c r="O6">
        <f t="shared" si="0"/>
        <v>0.55555555555555558</v>
      </c>
      <c r="P6">
        <f t="shared" si="0"/>
        <v>0.58823529411764708</v>
      </c>
      <c r="Q6">
        <f t="shared" si="0"/>
        <v>0.625</v>
      </c>
      <c r="R6">
        <f>-((R5+$C2+2)/((R5)^2-$C2*$C3-2*$C2-2*$C3-4))</f>
        <v>0.66666666666666663</v>
      </c>
      <c r="S6">
        <f t="shared" ref="S6" si="1">-((S5+$C2+2)/((S5)^2-$C2*$C3-2*$C2-2*$C3-4))</f>
        <v>0.7142857142857143</v>
      </c>
      <c r="T6">
        <f t="shared" ref="T6" si="2">-((T5+$C2+2)/((T5)^2-$C2*$C3-2*$C2-2*$C3-4))</f>
        <v>0.76923076923076927</v>
      </c>
      <c r="U6">
        <f t="shared" ref="U6" si="3">-((U5+$C2+2)/((U5)^2-$C2*$C3-2*$C2-2*$C3-4))</f>
        <v>0.83333333333333337</v>
      </c>
      <c r="V6">
        <f t="shared" ref="V6" si="4">-((V5+$C2+2)/((V5)^2-$C2*$C3-2*$C2-2*$C3-4))</f>
        <v>0.90909090909090906</v>
      </c>
      <c r="W6">
        <f t="shared" ref="W6" si="5">-((W5+$C2+2)/((W5)^2-$C2*$C3-2*$C2-2*$C3-4))</f>
        <v>1</v>
      </c>
    </row>
    <row r="9" spans="2:23" x14ac:dyDescent="0.2">
      <c r="B9" s="1" t="s">
        <v>6</v>
      </c>
      <c r="C9" s="1"/>
      <c r="D9" s="1"/>
    </row>
    <row r="10" spans="2:23" x14ac:dyDescent="0.2">
      <c r="B10" t="s">
        <v>0</v>
      </c>
      <c r="C10">
        <v>0.5</v>
      </c>
    </row>
    <row r="11" spans="2:23" x14ac:dyDescent="0.2">
      <c r="B11" t="s">
        <v>1</v>
      </c>
      <c r="C11">
        <v>0.5</v>
      </c>
    </row>
    <row r="13" spans="2:23" x14ac:dyDescent="0.2">
      <c r="B13" t="s">
        <v>2</v>
      </c>
      <c r="C13">
        <v>0</v>
      </c>
      <c r="D13">
        <v>0.1</v>
      </c>
      <c r="E13">
        <v>0.2</v>
      </c>
      <c r="F13">
        <v>0.3</v>
      </c>
      <c r="G13">
        <v>0.4</v>
      </c>
      <c r="H13">
        <v>0.5</v>
      </c>
      <c r="I13">
        <v>0.6</v>
      </c>
      <c r="J13">
        <v>0.7</v>
      </c>
      <c r="K13">
        <v>0.8</v>
      </c>
      <c r="L13">
        <v>0.9</v>
      </c>
      <c r="M13">
        <v>1</v>
      </c>
      <c r="N13">
        <v>1.1000000000000001</v>
      </c>
      <c r="O13">
        <v>1.2</v>
      </c>
      <c r="P13">
        <v>1.3</v>
      </c>
      <c r="Q13">
        <v>1.4</v>
      </c>
      <c r="R13">
        <v>1.5</v>
      </c>
      <c r="S13">
        <v>1.6</v>
      </c>
      <c r="T13">
        <v>1.7</v>
      </c>
      <c r="U13">
        <v>1.8</v>
      </c>
      <c r="V13">
        <v>1.9</v>
      </c>
      <c r="W13">
        <v>2</v>
      </c>
    </row>
    <row r="14" spans="2:23" x14ac:dyDescent="0.2">
      <c r="B14" t="s">
        <v>3</v>
      </c>
      <c r="C14">
        <f>-((C13+$C10+2)/((C13)^2-$C10*$C11-2*$C10-2*$C11-4))</f>
        <v>0.4</v>
      </c>
      <c r="D14">
        <f t="shared" ref="D14" si="6">-((D13+$C10+2)/((D13)^2-$C10*$C11-2*$C10-2*$C11-4))</f>
        <v>0.41666666666666669</v>
      </c>
      <c r="E14">
        <f t="shared" ref="E14" si="7">-((E13+$C10+2)/((E13)^2-$C10*$C11-2*$C10-2*$C11-4))</f>
        <v>0.43478260869565222</v>
      </c>
      <c r="F14">
        <f t="shared" ref="F14" si="8">-((F13+$C10+2)/((F13)^2-$C10*$C11-2*$C10-2*$C11-4))</f>
        <v>0.45454545454545453</v>
      </c>
      <c r="G14">
        <f t="shared" ref="G14" si="9">-((G13+$C10+2)/((G13)^2-$C10*$C11-2*$C10-2*$C11-4))</f>
        <v>0.47619047619047616</v>
      </c>
      <c r="H14">
        <f t="shared" ref="H14" si="10">-((H13+$C10+2)/((H13)^2-$C10*$C11-2*$C10-2*$C11-4))</f>
        <v>0.5</v>
      </c>
      <c r="I14">
        <f t="shared" ref="I14" si="11">-((I13+$C10+2)/((I13)^2-$C10*$C11-2*$C10-2*$C11-4))</f>
        <v>0.52631578947368418</v>
      </c>
      <c r="J14">
        <f t="shared" ref="J14" si="12">-((J13+$C10+2)/((J13)^2-$C10*$C11-2*$C10-2*$C11-4))</f>
        <v>0.55555555555555558</v>
      </c>
      <c r="K14">
        <f t="shared" ref="K14" si="13">-((K13+$C10+2)/((K13)^2-$C10*$C11-2*$C10-2*$C11-4))</f>
        <v>0.58823529411764708</v>
      </c>
      <c r="L14">
        <f t="shared" ref="L14" si="14">-((L13+$C10+2)/((L13)^2-$C10*$C11-2*$C10-2*$C11-4))</f>
        <v>0.625</v>
      </c>
      <c r="M14">
        <f t="shared" ref="M14" si="15">-((M13+$C10+2)/((M13)^2-$C10*$C11-2*$C10-2*$C11-4))</f>
        <v>0.66666666666666663</v>
      </c>
      <c r="N14">
        <f t="shared" ref="N14" si="16">-((N13+$C10+2)/((N13)^2-$C10*$C11-2*$C10-2*$C11-4))</f>
        <v>0.7142857142857143</v>
      </c>
      <c r="O14">
        <f t="shared" ref="O14" si="17">-((O13+$C10+2)/((O13)^2-$C10*$C11-2*$C10-2*$C11-4))</f>
        <v>0.76923076923076916</v>
      </c>
      <c r="P14">
        <f t="shared" ref="P14" si="18">-((P13+$C10+2)/((P13)^2-$C10*$C11-2*$C10-2*$C11-4))</f>
        <v>0.83333333333333337</v>
      </c>
      <c r="Q14">
        <f t="shared" ref="Q14" si="19">-((Q13+$C10+2)/((Q13)^2-$C10*$C11-2*$C10-2*$C11-4))</f>
        <v>0.90909090909090906</v>
      </c>
      <c r="R14">
        <f>-((R13+$C10+2)/((R13)^2-$C10*$C11-2*$C10-2*$C11-4))</f>
        <v>1</v>
      </c>
      <c r="S14">
        <f t="shared" ref="S14" si="20">-((S13+$C10+2)/((S13)^2-$C10*$C11-2*$C10-2*$C11-4))</f>
        <v>1.1111111111111112</v>
      </c>
      <c r="T14">
        <f t="shared" ref="T14" si="21">-((T13+$C10+2)/((T13)^2-$C10*$C11-2*$C10-2*$C11-4))</f>
        <v>1.25</v>
      </c>
      <c r="U14">
        <f t="shared" ref="U14" si="22">-((U13+$C10+2)/((U13)^2-$C10*$C11-2*$C10-2*$C11-4))</f>
        <v>1.4285714285714286</v>
      </c>
      <c r="V14">
        <f t="shared" ref="V14" si="23">-((V13+$C10+2)/((V13)^2-$C10*$C11-2*$C10-2*$C11-4))</f>
        <v>1.6666666666666667</v>
      </c>
      <c r="W14">
        <f t="shared" ref="W14" si="24">-((W13+$C10+2)/((W13)^2-$C10*$C11-2*$C10-2*$C11-4))</f>
        <v>2</v>
      </c>
    </row>
    <row r="16" spans="2:23" x14ac:dyDescent="0.2">
      <c r="B16" s="1" t="s">
        <v>5</v>
      </c>
      <c r="C16" s="1"/>
      <c r="D16" s="1"/>
    </row>
    <row r="17" spans="2:23" x14ac:dyDescent="0.2">
      <c r="B17" t="s">
        <v>0</v>
      </c>
      <c r="C17">
        <v>0</v>
      </c>
    </row>
    <row r="18" spans="2:23" x14ac:dyDescent="0.2">
      <c r="B18" t="s">
        <v>1</v>
      </c>
      <c r="C18">
        <v>0</v>
      </c>
    </row>
    <row r="20" spans="2:23" x14ac:dyDescent="0.2">
      <c r="B20" t="s">
        <v>2</v>
      </c>
      <c r="C20">
        <v>0</v>
      </c>
      <c r="D20">
        <v>0.1</v>
      </c>
      <c r="E20">
        <v>0.2</v>
      </c>
      <c r="F20">
        <v>0.3</v>
      </c>
      <c r="G20">
        <v>0.4</v>
      </c>
      <c r="H20">
        <v>0.5</v>
      </c>
      <c r="I20">
        <v>0.6</v>
      </c>
      <c r="J20">
        <v>0.7</v>
      </c>
      <c r="K20">
        <v>0.8</v>
      </c>
      <c r="L20">
        <v>0.9</v>
      </c>
      <c r="M20">
        <v>1</v>
      </c>
      <c r="N20">
        <v>1.1000000000000001</v>
      </c>
      <c r="O20">
        <v>1.2</v>
      </c>
      <c r="P20">
        <v>1.3</v>
      </c>
      <c r="Q20">
        <v>1.4</v>
      </c>
      <c r="R20">
        <v>1.5</v>
      </c>
      <c r="S20">
        <v>1.6</v>
      </c>
      <c r="T20">
        <v>1.7</v>
      </c>
      <c r="U20">
        <v>1.8</v>
      </c>
      <c r="V20">
        <v>1.9</v>
      </c>
      <c r="W20">
        <v>2</v>
      </c>
    </row>
    <row r="21" spans="2:23" x14ac:dyDescent="0.2">
      <c r="B21" t="s">
        <v>3</v>
      </c>
      <c r="C21">
        <f>-((C20+$C17+2)/((C20)^2-$C17*$C18-2*$C17-2*$C18-4))</f>
        <v>0.5</v>
      </c>
      <c r="D21">
        <f t="shared" ref="D21" si="25">-((D20+$C17+2)/((D20)^2-$C17*$C18-2*$C17-2*$C18-4))</f>
        <v>0.52631578947368418</v>
      </c>
      <c r="E21">
        <f t="shared" ref="E21" si="26">-((E20+$C17+2)/((E20)^2-$C17*$C18-2*$C17-2*$C18-4))</f>
        <v>0.55555555555555558</v>
      </c>
      <c r="F21">
        <f t="shared" ref="F21" si="27">-((F20+$C17+2)/((F20)^2-$C17*$C18-2*$C17-2*$C18-4))</f>
        <v>0.58823529411764697</v>
      </c>
      <c r="G21">
        <f t="shared" ref="G21" si="28">-((G20+$C17+2)/((G20)^2-$C17*$C18-2*$C17-2*$C18-4))</f>
        <v>0.625</v>
      </c>
      <c r="H21">
        <f t="shared" ref="H21" si="29">-((H20+$C17+2)/((H20)^2-$C17*$C18-2*$C17-2*$C18-4))</f>
        <v>0.66666666666666663</v>
      </c>
      <c r="I21">
        <f t="shared" ref="I21" si="30">-((I20+$C17+2)/((I20)^2-$C17*$C18-2*$C17-2*$C18-4))</f>
        <v>0.7142857142857143</v>
      </c>
      <c r="J21">
        <f t="shared" ref="J21" si="31">-((J20+$C17+2)/((J20)^2-$C17*$C18-2*$C17-2*$C18-4))</f>
        <v>0.76923076923076927</v>
      </c>
      <c r="K21">
        <f t="shared" ref="K21" si="32">-((K20+$C17+2)/((K20)^2-$C17*$C18-2*$C17-2*$C18-4))</f>
        <v>0.83333333333333326</v>
      </c>
      <c r="L21">
        <f t="shared" ref="L21" si="33">-((L20+$C17+2)/((L20)^2-$C17*$C18-2*$C17-2*$C18-4))</f>
        <v>0.90909090909090906</v>
      </c>
      <c r="M21">
        <f t="shared" ref="M21" si="34">-((M20+$C17+2)/((M20)^2-$C17*$C18-2*$C17-2*$C18-4))</f>
        <v>1</v>
      </c>
      <c r="N21">
        <f t="shared" ref="N21" si="35">-((N20+$C17+2)/((N20)^2-$C17*$C18-2*$C17-2*$C18-4))</f>
        <v>1.1111111111111112</v>
      </c>
      <c r="O21">
        <f t="shared" ref="O21" si="36">-((O20+$C17+2)/((O20)^2-$C17*$C18-2*$C17-2*$C18-4))</f>
        <v>1.25</v>
      </c>
      <c r="P21">
        <f t="shared" ref="P21" si="37">-((P20+$C17+2)/((P20)^2-$C17*$C18-2*$C17-2*$C18-4))</f>
        <v>1.4285714285714288</v>
      </c>
      <c r="Q21">
        <f t="shared" ref="Q21" si="38">-((Q20+$C17+2)/((Q20)^2-$C17*$C18-2*$C17-2*$C18-4))</f>
        <v>1.6666666666666665</v>
      </c>
      <c r="R21">
        <f>-((R20+$C17+2)/((R20)^2-$C17*$C18-2*$C17-2*$C18-4))</f>
        <v>2</v>
      </c>
      <c r="S21">
        <f t="shared" ref="S21" si="39">-((S20+$C17+2)/((S20)^2-$C17*$C18-2*$C17-2*$C18-4))</f>
        <v>2.5000000000000009</v>
      </c>
      <c r="T21">
        <f t="shared" ref="T21" si="40">-((T20+$C17+2)/((T20)^2-$C17*$C18-2*$C17-2*$C18-4))</f>
        <v>3.3333333333333326</v>
      </c>
      <c r="U21">
        <f t="shared" ref="U21" si="41">-((U20+$C17+2)/((U20)^2-$C17*$C18-2*$C17-2*$C18-4))</f>
        <v>5.0000000000000009</v>
      </c>
      <c r="V21">
        <f t="shared" ref="V21" si="42">-((V20+$C17+2)/((V20)^2-$C17*$C18-2*$C17-2*$C18-4))</f>
        <v>9.9999999999999964</v>
      </c>
      <c r="W21" t="e">
        <f t="shared" ref="W21" si="43">-((W20+$C17+2)/((W20)^2-$C17*$C18-2*$C17-2*$C18-4))</f>
        <v>#DIV/0!</v>
      </c>
    </row>
  </sheetData>
  <mergeCells count="3">
    <mergeCell ref="B1:D1"/>
    <mergeCell ref="B9:D9"/>
    <mergeCell ref="B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5"/>
  <sheetViews>
    <sheetView workbookViewId="0">
      <selection activeCell="A10" sqref="A10:XFD30"/>
    </sheetView>
  </sheetViews>
  <sheetFormatPr baseColWidth="10" defaultRowHeight="16" x14ac:dyDescent="0.2"/>
  <sheetData>
    <row r="2" spans="2:23" x14ac:dyDescent="0.2">
      <c r="B2" s="1" t="s">
        <v>4</v>
      </c>
      <c r="C2" s="1"/>
      <c r="D2" s="1"/>
    </row>
    <row r="3" spans="2:23" x14ac:dyDescent="0.2">
      <c r="B3" t="s">
        <v>0</v>
      </c>
      <c r="C3">
        <v>1</v>
      </c>
    </row>
    <row r="4" spans="2:23" x14ac:dyDescent="0.2">
      <c r="B4" t="s">
        <v>1</v>
      </c>
      <c r="C4">
        <v>1</v>
      </c>
    </row>
    <row r="6" spans="2:23" x14ac:dyDescent="0.2">
      <c r="B6" t="s">
        <v>2</v>
      </c>
      <c r="C6">
        <v>0</v>
      </c>
      <c r="D6">
        <v>0.1</v>
      </c>
      <c r="E6">
        <v>0.2</v>
      </c>
      <c r="F6">
        <v>0.3</v>
      </c>
      <c r="G6">
        <v>0.4</v>
      </c>
      <c r="H6">
        <v>0.5</v>
      </c>
      <c r="I6">
        <v>0.6</v>
      </c>
      <c r="J6">
        <v>0.6</v>
      </c>
      <c r="K6">
        <v>0.8</v>
      </c>
      <c r="L6">
        <v>0.9</v>
      </c>
      <c r="M6">
        <v>1</v>
      </c>
      <c r="N6">
        <v>1.1000000000000001</v>
      </c>
      <c r="O6">
        <v>1.2</v>
      </c>
      <c r="P6">
        <v>1.3</v>
      </c>
      <c r="Q6">
        <v>1.4</v>
      </c>
      <c r="R6">
        <v>1.5</v>
      </c>
      <c r="S6">
        <v>1.6</v>
      </c>
      <c r="T6">
        <v>1.7</v>
      </c>
      <c r="U6">
        <v>1.8</v>
      </c>
      <c r="V6">
        <v>1.9</v>
      </c>
      <c r="W6">
        <v>2</v>
      </c>
    </row>
    <row r="7" spans="2:23" x14ac:dyDescent="0.2">
      <c r="B7" t="s">
        <v>3</v>
      </c>
      <c r="C7">
        <f t="shared" ref="C7:W7" si="0">-(C6+$C3+2) / ((C6)^2-$C3*$C4-2*$C3-2*$C4-4)</f>
        <v>0.33333333333333331</v>
      </c>
      <c r="D7">
        <f t="shared" si="0"/>
        <v>0.34482758620689657</v>
      </c>
      <c r="E7">
        <f t="shared" si="0"/>
        <v>0.35714285714285715</v>
      </c>
      <c r="F7">
        <f t="shared" si="0"/>
        <v>0.37037037037037035</v>
      </c>
      <c r="G7">
        <f t="shared" si="0"/>
        <v>0.38461538461538464</v>
      </c>
      <c r="H7">
        <f t="shared" si="0"/>
        <v>0.4</v>
      </c>
      <c r="I7">
        <f t="shared" si="0"/>
        <v>0.41666666666666663</v>
      </c>
      <c r="J7">
        <f t="shared" si="0"/>
        <v>0.41666666666666663</v>
      </c>
      <c r="K7">
        <f t="shared" si="0"/>
        <v>0.45454545454545453</v>
      </c>
      <c r="L7">
        <f t="shared" si="0"/>
        <v>0.47619047619047622</v>
      </c>
      <c r="M7">
        <f t="shared" si="0"/>
        <v>0.5</v>
      </c>
      <c r="N7">
        <f t="shared" si="0"/>
        <v>0.52631578947368418</v>
      </c>
      <c r="O7">
        <f t="shared" si="0"/>
        <v>0.55555555555555558</v>
      </c>
      <c r="P7">
        <f t="shared" si="0"/>
        <v>0.58823529411764708</v>
      </c>
      <c r="Q7">
        <f t="shared" si="0"/>
        <v>0.625</v>
      </c>
      <c r="R7">
        <f t="shared" si="0"/>
        <v>0.66666666666666663</v>
      </c>
      <c r="S7">
        <f t="shared" si="0"/>
        <v>0.7142857142857143</v>
      </c>
      <c r="T7">
        <f t="shared" si="0"/>
        <v>0.76923076923076927</v>
      </c>
      <c r="U7">
        <f t="shared" si="0"/>
        <v>0.83333333333333337</v>
      </c>
      <c r="V7">
        <f t="shared" si="0"/>
        <v>0.90909090909090906</v>
      </c>
      <c r="W7">
        <f t="shared" si="0"/>
        <v>1</v>
      </c>
    </row>
    <row r="10" spans="2:23" x14ac:dyDescent="0.2">
      <c r="B10" s="1" t="s">
        <v>4</v>
      </c>
      <c r="C10" s="1"/>
      <c r="D10" s="1"/>
    </row>
    <row r="11" spans="2:23" x14ac:dyDescent="0.2">
      <c r="B11" t="s">
        <v>0</v>
      </c>
      <c r="C11">
        <v>1</v>
      </c>
    </row>
    <row r="12" spans="2:23" x14ac:dyDescent="0.2">
      <c r="B12" t="s">
        <v>1</v>
      </c>
      <c r="C12">
        <v>1</v>
      </c>
    </row>
    <row r="14" spans="2:23" x14ac:dyDescent="0.2">
      <c r="B14" t="s">
        <v>2</v>
      </c>
      <c r="C14">
        <v>0</v>
      </c>
      <c r="D14">
        <v>-0.1</v>
      </c>
      <c r="E14">
        <v>-0.2</v>
      </c>
      <c r="F14">
        <v>-0.3</v>
      </c>
      <c r="G14">
        <v>-0.4</v>
      </c>
      <c r="H14">
        <v>-0.5</v>
      </c>
      <c r="I14">
        <v>-0.6</v>
      </c>
      <c r="J14">
        <v>-0.7</v>
      </c>
      <c r="K14">
        <v>-0.8</v>
      </c>
      <c r="L14">
        <v>-0.9</v>
      </c>
      <c r="M14">
        <v>-1</v>
      </c>
      <c r="N14">
        <v>-1.1000000000000001</v>
      </c>
      <c r="O14">
        <v>-1.2</v>
      </c>
      <c r="P14">
        <v>-1.3</v>
      </c>
      <c r="Q14">
        <v>-1.4</v>
      </c>
      <c r="R14">
        <v>-1.5</v>
      </c>
      <c r="S14">
        <v>-1.6</v>
      </c>
      <c r="T14">
        <v>-1.7</v>
      </c>
      <c r="U14">
        <v>-1.8</v>
      </c>
      <c r="V14">
        <v>-1.9</v>
      </c>
      <c r="W14">
        <v>-2</v>
      </c>
    </row>
    <row r="15" spans="2:23" x14ac:dyDescent="0.2">
      <c r="B15" t="s">
        <v>3</v>
      </c>
      <c r="C15">
        <f>-(C14+$C11+2) / ((C14)^2-$C11*$C12-2*$C11-2*$C12-4)</f>
        <v>0.33333333333333331</v>
      </c>
      <c r="D15">
        <f t="shared" ref="D15:W15" si="1">-(D14+$C11+2) / ((D14)^2-$C11*$C12-2*$C11-2*$C12-4)</f>
        <v>0.32258064516129031</v>
      </c>
      <c r="E15">
        <f t="shared" si="1"/>
        <v>0.31249999999999994</v>
      </c>
      <c r="F15">
        <f t="shared" si="1"/>
        <v>0.30303030303030304</v>
      </c>
      <c r="G15">
        <f t="shared" si="1"/>
        <v>0.29411764705882354</v>
      </c>
      <c r="H15">
        <f t="shared" si="1"/>
        <v>0.2857142857142857</v>
      </c>
      <c r="I15">
        <f t="shared" si="1"/>
        <v>0.27777777777777773</v>
      </c>
      <c r="J15">
        <f t="shared" si="1"/>
        <v>0.27027027027027023</v>
      </c>
      <c r="K15">
        <f t="shared" si="1"/>
        <v>0.26315789473684215</v>
      </c>
      <c r="L15">
        <f t="shared" si="1"/>
        <v>0.25641025641025644</v>
      </c>
      <c r="M15">
        <f t="shared" si="1"/>
        <v>0.25</v>
      </c>
      <c r="N15">
        <f t="shared" si="1"/>
        <v>0.24390243902439024</v>
      </c>
      <c r="O15">
        <f t="shared" si="1"/>
        <v>0.23809523809523808</v>
      </c>
      <c r="P15">
        <f t="shared" si="1"/>
        <v>0.23255813953488372</v>
      </c>
      <c r="Q15">
        <f t="shared" si="1"/>
        <v>0.22727272727272729</v>
      </c>
      <c r="R15">
        <f t="shared" si="1"/>
        <v>0.22222222222222221</v>
      </c>
      <c r="S15">
        <f t="shared" si="1"/>
        <v>0.21739130434782608</v>
      </c>
      <c r="T15">
        <f t="shared" si="1"/>
        <v>0.21276595744680851</v>
      </c>
      <c r="U15">
        <f t="shared" si="1"/>
        <v>0.20833333333333334</v>
      </c>
      <c r="V15">
        <f t="shared" si="1"/>
        <v>0.20408163265306123</v>
      </c>
      <c r="W15">
        <f t="shared" si="1"/>
        <v>0.2</v>
      </c>
    </row>
    <row r="18" spans="2:23" x14ac:dyDescent="0.2">
      <c r="B18" s="1" t="s">
        <v>6</v>
      </c>
      <c r="C18" s="1"/>
      <c r="D18" s="1"/>
    </row>
    <row r="19" spans="2:23" x14ac:dyDescent="0.2">
      <c r="B19" t="s">
        <v>0</v>
      </c>
      <c r="C19">
        <v>0.5</v>
      </c>
    </row>
    <row r="20" spans="2:23" x14ac:dyDescent="0.2">
      <c r="B20" t="s">
        <v>1</v>
      </c>
      <c r="C20">
        <v>0.5</v>
      </c>
    </row>
    <row r="22" spans="2:23" x14ac:dyDescent="0.2">
      <c r="B22" t="s">
        <v>2</v>
      </c>
      <c r="C22">
        <v>0</v>
      </c>
      <c r="D22">
        <v>0.1</v>
      </c>
      <c r="E22">
        <v>0.2</v>
      </c>
      <c r="F22">
        <v>0.3</v>
      </c>
      <c r="G22">
        <v>0.4</v>
      </c>
      <c r="H22">
        <v>0.5</v>
      </c>
      <c r="I22">
        <v>0.6</v>
      </c>
      <c r="J22">
        <v>0.6</v>
      </c>
      <c r="K22">
        <v>0.8</v>
      </c>
      <c r="L22">
        <v>0.9</v>
      </c>
      <c r="M22">
        <v>1</v>
      </c>
      <c r="N22">
        <v>1.1000000000000001</v>
      </c>
      <c r="O22">
        <v>1.2</v>
      </c>
      <c r="P22">
        <v>1.3</v>
      </c>
      <c r="Q22">
        <v>1.4</v>
      </c>
      <c r="R22">
        <v>1.5</v>
      </c>
      <c r="S22">
        <v>1.6</v>
      </c>
      <c r="T22">
        <v>1.7</v>
      </c>
      <c r="U22">
        <v>1.8</v>
      </c>
      <c r="V22">
        <v>1.9</v>
      </c>
      <c r="W22">
        <v>2</v>
      </c>
    </row>
    <row r="23" spans="2:23" x14ac:dyDescent="0.2">
      <c r="B23" t="s">
        <v>3</v>
      </c>
      <c r="C23">
        <f t="shared" ref="C23:W23" si="2">-(C22+$C19+2) / ((C22)^2-$C19*$C20-2*$C19-2*$C20-4)</f>
        <v>0.4</v>
      </c>
      <c r="D23">
        <f t="shared" si="2"/>
        <v>0.41666666666666669</v>
      </c>
      <c r="E23">
        <f t="shared" si="2"/>
        <v>0.43478260869565222</v>
      </c>
      <c r="F23">
        <f t="shared" si="2"/>
        <v>0.45454545454545453</v>
      </c>
      <c r="G23">
        <f t="shared" si="2"/>
        <v>0.47619047619047616</v>
      </c>
      <c r="H23">
        <f t="shared" si="2"/>
        <v>0.5</v>
      </c>
      <c r="I23">
        <f t="shared" si="2"/>
        <v>0.52631578947368418</v>
      </c>
      <c r="J23">
        <f t="shared" si="2"/>
        <v>0.52631578947368418</v>
      </c>
      <c r="K23">
        <f t="shared" si="2"/>
        <v>0.58823529411764708</v>
      </c>
      <c r="L23">
        <f t="shared" si="2"/>
        <v>0.625</v>
      </c>
      <c r="M23">
        <f t="shared" si="2"/>
        <v>0.66666666666666663</v>
      </c>
      <c r="N23">
        <f t="shared" si="2"/>
        <v>0.7142857142857143</v>
      </c>
      <c r="O23">
        <f t="shared" si="2"/>
        <v>0.76923076923076916</v>
      </c>
      <c r="P23">
        <f t="shared" si="2"/>
        <v>0.83333333333333337</v>
      </c>
      <c r="Q23">
        <f t="shared" si="2"/>
        <v>0.90909090909090906</v>
      </c>
      <c r="R23">
        <f t="shared" si="2"/>
        <v>1</v>
      </c>
      <c r="S23">
        <f t="shared" si="2"/>
        <v>1.1111111111111112</v>
      </c>
      <c r="T23">
        <f t="shared" si="2"/>
        <v>1.25</v>
      </c>
      <c r="U23">
        <f t="shared" si="2"/>
        <v>1.4285714285714286</v>
      </c>
      <c r="V23">
        <f t="shared" si="2"/>
        <v>1.6666666666666667</v>
      </c>
      <c r="W23">
        <f t="shared" si="2"/>
        <v>2</v>
      </c>
    </row>
    <row r="25" spans="2:23" x14ac:dyDescent="0.2">
      <c r="B25" s="1" t="s">
        <v>5</v>
      </c>
      <c r="C25" s="1"/>
      <c r="D25" s="1"/>
    </row>
    <row r="26" spans="2:23" x14ac:dyDescent="0.2">
      <c r="B26" t="s">
        <v>0</v>
      </c>
      <c r="C26">
        <v>1</v>
      </c>
      <c r="E26" t="s">
        <v>7</v>
      </c>
      <c r="F26">
        <v>0</v>
      </c>
    </row>
    <row r="27" spans="2:23" x14ac:dyDescent="0.2">
      <c r="B27" t="s">
        <v>1</v>
      </c>
      <c r="C27">
        <v>1</v>
      </c>
      <c r="E27" t="s">
        <v>8</v>
      </c>
      <c r="F27">
        <v>0</v>
      </c>
    </row>
    <row r="29" spans="2:23" x14ac:dyDescent="0.2">
      <c r="B29" t="s">
        <v>2</v>
      </c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0.8</v>
      </c>
      <c r="L29">
        <v>0.9</v>
      </c>
      <c r="M29">
        <v>1</v>
      </c>
      <c r="N29">
        <v>1.1000000000000001</v>
      </c>
      <c r="O29">
        <v>1.2</v>
      </c>
      <c r="P29">
        <v>1.3</v>
      </c>
      <c r="Q29">
        <v>1.4</v>
      </c>
      <c r="R29">
        <v>1.5</v>
      </c>
      <c r="S29">
        <v>1.6</v>
      </c>
      <c r="T29">
        <v>1.7</v>
      </c>
      <c r="U29">
        <v>1.8</v>
      </c>
      <c r="V29">
        <v>1.9</v>
      </c>
      <c r="W29">
        <v>2</v>
      </c>
    </row>
    <row r="30" spans="2:23" x14ac:dyDescent="0.2">
      <c r="B30" t="s">
        <v>3</v>
      </c>
      <c r="C30">
        <f>($F26*C29-C29+2*(F27-1)) / ((C29)^2-$C26*$C27-2*$C26-2*$C27-4)</f>
        <v>0.22222222222222221</v>
      </c>
      <c r="D30">
        <f>($F26*D29-D29+2*(G27-1)) / ((D29)^2-$C26*$C27-2*$C26-2*$C27-4)</f>
        <v>0.23359288097886541</v>
      </c>
      <c r="E30">
        <f>($F26*E29-E29+2*(H27-1)) / ((E29)^2-$C26*$C27-2*$C26-2*$C27-4)</f>
        <v>0.24553571428571427</v>
      </c>
      <c r="F30">
        <f>($F26*F29-F29+2*(I27-1)) / ((F29)^2-$C26*$C27-2*$C26-2*$C27-4)</f>
        <v>0.25813692480359146</v>
      </c>
      <c r="G30">
        <f>($F26*G29-G29+2*(J27-1)) / ((G29)^2-$C26*$C27-2*$C26-2*$C27-4)</f>
        <v>0.27149321266968324</v>
      </c>
      <c r="H30">
        <f>($F26*H29-H29+2*(K27-1)) / ((H29)^2-$C26*$C27-2*$C26-2*$C27-4)</f>
        <v>0.2857142857142857</v>
      </c>
      <c r="I30">
        <f>($F26*I29-I29+2*(L27-1)) / ((I29)^2-$C26*$C27-2*$C26-2*$C27-4)</f>
        <v>0.30092592592592593</v>
      </c>
      <c r="J30">
        <f>($F26*J29-J29+2*(M27-1)) / ((J29)^2-$C26*$C27-2*$C26-2*$C27-4)</f>
        <v>0.31727379553466512</v>
      </c>
      <c r="K30">
        <f>($F26*K29-K29+2*(N27-1)) / ((K29)^2-$C26*$C27-2*$C26-2*$C27-4)</f>
        <v>0.3349282296650718</v>
      </c>
      <c r="L30">
        <f>($F26*L29-L29+2*(O27-1)) / ((L29)^2-$C26*$C27-2*$C26-2*$C27-4)</f>
        <v>0.35409035409035411</v>
      </c>
      <c r="M30">
        <f>($F26*M29-M29+2*(P27-1)) / ((M29)^2-$C26*$C27-2*$C26-2*$C27-4)</f>
        <v>0.375</v>
      </c>
      <c r="N30">
        <f>($F26*N29-N29+2*(Q27-1)) / ((N29)^2-$C26*$C27-2*$C26-2*$C27-4)</f>
        <v>0.39794608472400517</v>
      </c>
      <c r="O30">
        <f>($F26*O29-O29+2*(R27-1)) / ((O29)^2-$C26*$C27-2*$C26-2*$C27-4)</f>
        <v>0.42328042328042326</v>
      </c>
      <c r="P30">
        <f>($F26*P29-P29+2*(S27-1)) / ((P29)^2-$C26*$C27-2*$C26-2*$C27-4)</f>
        <v>0.45143638850889195</v>
      </c>
      <c r="Q30">
        <f>($F26*Q29-Q29+2*(T27-1)) / ((Q29)^2-$C26*$C27-2*$C26-2*$C27-4)</f>
        <v>0.48295454545454541</v>
      </c>
      <c r="R30">
        <f>($F26*R29-R29+2*(U27-1)) / ((R29)^2-$C26*$C27-2*$C26-2*$C27-4)</f>
        <v>0.51851851851851849</v>
      </c>
      <c r="S30">
        <f>($F26*S29-S29+2*(V27-1)) / ((S29)^2-$C26*$C27-2*$C26-2*$C27-4)</f>
        <v>0.55900621118012428</v>
      </c>
      <c r="T30">
        <f>($F26*T29-T29+2*(W27-1)) / ((T29)^2-$C26*$C27-2*$C26-2*$C27-4)</f>
        <v>0.60556464811783961</v>
      </c>
      <c r="U30">
        <f>($F26*U29-U29+2*(X27-1)) / ((U29)^2-$C26*$C27-2*$C26-2*$C27-4)</f>
        <v>0.65972222222222221</v>
      </c>
      <c r="V30">
        <f>($F26*V29-V29+2*(Y27-1)) / ((V29)^2-$C26*$C27-2*$C26-2*$C27-4)</f>
        <v>0.72356215213358066</v>
      </c>
      <c r="W30">
        <f>($F26*W29-W29+2*(Z27-1)) / ((W29)^2-$C26*$C27-2*$C26-2*$C27-4)</f>
        <v>0.8</v>
      </c>
    </row>
    <row r="33" spans="2:23" x14ac:dyDescent="0.2">
      <c r="B33" s="1" t="s">
        <v>5</v>
      </c>
      <c r="C33" s="1"/>
      <c r="D33" s="1"/>
    </row>
    <row r="34" spans="2:23" x14ac:dyDescent="0.2">
      <c r="B34" t="s">
        <v>0</v>
      </c>
      <c r="C34">
        <v>1</v>
      </c>
      <c r="E34" t="s">
        <v>7</v>
      </c>
      <c r="F34">
        <v>0</v>
      </c>
    </row>
    <row r="35" spans="2:23" x14ac:dyDescent="0.2">
      <c r="B35" t="s">
        <v>1</v>
      </c>
      <c r="C35">
        <v>1</v>
      </c>
      <c r="E35" t="s">
        <v>8</v>
      </c>
      <c r="F35">
        <f>F34</f>
        <v>0</v>
      </c>
    </row>
    <row r="37" spans="2:23" x14ac:dyDescent="0.2">
      <c r="B37" t="s">
        <v>2</v>
      </c>
      <c r="C37">
        <v>2.1</v>
      </c>
      <c r="D37">
        <v>2.2000000000000002</v>
      </c>
      <c r="E37">
        <v>2.2999999999999998</v>
      </c>
      <c r="F37">
        <v>2.4</v>
      </c>
      <c r="G37">
        <v>2.5</v>
      </c>
      <c r="H37">
        <v>2.6</v>
      </c>
      <c r="I37">
        <v>2.7</v>
      </c>
      <c r="J37">
        <v>2.8</v>
      </c>
      <c r="K37">
        <v>2.9</v>
      </c>
      <c r="L37">
        <v>3</v>
      </c>
      <c r="M37">
        <v>3.1</v>
      </c>
      <c r="N37">
        <v>3.2</v>
      </c>
      <c r="O37">
        <v>3.3</v>
      </c>
      <c r="P37">
        <v>3.4</v>
      </c>
      <c r="Q37">
        <v>3.5</v>
      </c>
      <c r="R37">
        <v>3.6</v>
      </c>
      <c r="S37">
        <v>3.7</v>
      </c>
      <c r="T37">
        <v>3.8</v>
      </c>
      <c r="U37">
        <v>3.9</v>
      </c>
      <c r="V37">
        <v>4</v>
      </c>
      <c r="W37">
        <v>4.0999999999999996</v>
      </c>
    </row>
    <row r="38" spans="2:23" x14ac:dyDescent="0.2">
      <c r="B38" t="s">
        <v>3</v>
      </c>
      <c r="C38">
        <f>($F34*C37-C37+2*(F35-1)) / ((C37)^2-$C34*$C35-2*$C34-2*$C35-4)</f>
        <v>0.89324618736383432</v>
      </c>
      <c r="D38">
        <f>($F34*D37-D37+2*(G35-1)) / ((D37)^2-$C34*$C35-2*$C34-2*$C35-4)</f>
        <v>1.0096153846153848</v>
      </c>
      <c r="E38">
        <f>($F34*E37-E37+2*(H35-1)) / ((E37)^2-$C34*$C35-2*$C34-2*$C35-4)</f>
        <v>1.1590296495956871</v>
      </c>
      <c r="F38">
        <f>($F34*F37-F37+2*(I35-1)) / ((F37)^2-$C34*$C35-2*$C34-2*$C35-4)</f>
        <v>1.3580246913580247</v>
      </c>
      <c r="G38">
        <f>($F34*G37-G37+2*(J35-1)) / ((G37)^2-$C34*$C35-2*$C34-2*$C35-4)</f>
        <v>1.6363636363636365</v>
      </c>
      <c r="H38">
        <f>($F34*H37-H37+2*(K35-1)) / ((H37)^2-$C34*$C35-2*$C34-2*$C35-4)</f>
        <v>2.0535714285714288</v>
      </c>
      <c r="I38">
        <f>($F34*I37-I37+2*(L35-1)) / ((I37)^2-$C34*$C35-2*$C34-2*$C35-4)</f>
        <v>2.7485380116959082</v>
      </c>
      <c r="J38">
        <f>($F34*J37-J37+2*(M35-1)) / ((J37)^2-$C34*$C35-2*$C34-2*$C35-4)</f>
        <v>4.1379310344827545</v>
      </c>
      <c r="K38">
        <f>($F34*K37-K37+2*(N35-1)) / ((K37)^2-$C34*$C35-2*$C34-2*$C35-4)</f>
        <v>8.3050847457627146</v>
      </c>
      <c r="L38" t="e">
        <f>($F34*L37-L37+2*(O35-1)) / ((L37)^2-$C34*$C35-2*$C34-2*$C35-4)</f>
        <v>#DIV/0!</v>
      </c>
      <c r="M38">
        <f>($F34*M37-M37+2*(P35-1)) / ((M37)^2-$C34*$C35-2*$C34-2*$C35-4)</f>
        <v>-8.3606557377049011</v>
      </c>
      <c r="N38">
        <f>($F34*N37-N37+2*(Q35-1)) / ((N37)^2-$C34*$C35-2*$C34-2*$C35-4)</f>
        <v>-4.1935483870967678</v>
      </c>
      <c r="O38">
        <f>($F34*O37-O37+2*(R35-1)) / ((O37)^2-$C34*$C35-2*$C34-2*$C35-4)</f>
        <v>-2.804232804232806</v>
      </c>
      <c r="P38">
        <f>($F34*P37-P37+2*(S35-1)) / ((P37)^2-$C34*$C35-2*$C34-2*$C35-4)</f>
        <v>-2.1093750000000013</v>
      </c>
      <c r="Q38">
        <f>($F34*Q37-Q37+2*(T35-1)) / ((Q37)^2-$C34*$C35-2*$C34-2*$C35-4)</f>
        <v>-1.6923076923076923</v>
      </c>
      <c r="R38">
        <f>($F34*R37-R37+2*(U35-1)) / ((R37)^2-$C34*$C35-2*$C34-2*$C35-4)</f>
        <v>-1.4141414141414137</v>
      </c>
      <c r="S38">
        <f>($F34*S37-S37+2*(V35-1)) / ((S37)^2-$C34*$C35-2*$C34-2*$C35-4)</f>
        <v>-1.2153518123667375</v>
      </c>
      <c r="T38">
        <f>($F34*T37-T37+2*(W35-1)) / ((T37)^2-$C34*$C35-2*$C34-2*$C35-4)</f>
        <v>-1.0661764705882353</v>
      </c>
      <c r="U38">
        <f>($F34*U37-U37+2*(X35-1)) / ((U37)^2-$C34*$C35-2*$C34-2*$C35-4)</f>
        <v>-0.95008051529790682</v>
      </c>
      <c r="V38">
        <f>($F34*V37-V37+2*(Y35-1)) / ((V37)^2-$C34*$C35-2*$C34-2*$C35-4)</f>
        <v>-0.8571428571428571</v>
      </c>
      <c r="W38">
        <f>($F34*W37-W37+2*(Z35-1)) / ((W37)^2-$C34*$C35-2*$C34-2*$C35-4)</f>
        <v>-0.78104993597951355</v>
      </c>
    </row>
    <row r="40" spans="2:23" x14ac:dyDescent="0.2">
      <c r="B40" s="1" t="s">
        <v>5</v>
      </c>
      <c r="C40" s="1"/>
      <c r="D40" s="1"/>
    </row>
    <row r="41" spans="2:23" x14ac:dyDescent="0.2">
      <c r="B41" t="s">
        <v>0</v>
      </c>
      <c r="C41">
        <v>0</v>
      </c>
    </row>
    <row r="42" spans="2:23" x14ac:dyDescent="0.2">
      <c r="B42" t="s">
        <v>1</v>
      </c>
      <c r="C42">
        <v>0</v>
      </c>
    </row>
    <row r="44" spans="2:23" x14ac:dyDescent="0.2">
      <c r="B44" t="s">
        <v>2</v>
      </c>
    </row>
    <row r="45" spans="2:23" x14ac:dyDescent="0.2">
      <c r="B45" t="s">
        <v>3</v>
      </c>
      <c r="C45">
        <f>-(Tabelle2!C14+$C41+2) / ((Tabelle2!C14)^2-$C41*$C42-2*$C41-2*$C42-4)</f>
        <v>0.5</v>
      </c>
      <c r="D45">
        <f>-(Tabelle2!D14+$C41+2) / ((Tabelle2!D14)^2-$C41*$C42-2*$C41-2*$C42-4)</f>
        <v>0.47619047619047616</v>
      </c>
      <c r="E45">
        <f>-(Tabelle2!E14+$C41+2) / ((Tabelle2!E14)^2-$C41*$C42-2*$C41-2*$C42-4)</f>
        <v>0.45454545454545459</v>
      </c>
      <c r="F45">
        <f>-(Tabelle2!F14+$C41+2) / ((Tabelle2!F14)^2-$C41*$C42-2*$C41-2*$C42-4)</f>
        <v>0.43478260869565216</v>
      </c>
      <c r="G45">
        <f>-(Tabelle2!G14+$C41+2) / ((Tabelle2!G14)^2-$C41*$C42-2*$C41-2*$C42-4)</f>
        <v>0.41666666666666669</v>
      </c>
      <c r="H45">
        <f>-(Tabelle2!H14+$C41+2) / ((Tabelle2!H14)^2-$C41*$C42-2*$C41-2*$C42-4)</f>
        <v>0.4</v>
      </c>
      <c r="I45">
        <f>-(Tabelle2!I14+$C41+2) / ((Tabelle2!I14)^2-$C41*$C42-2*$C41-2*$C42-4)</f>
        <v>0.38461538461538458</v>
      </c>
      <c r="J45">
        <f>-(Tabelle2!J14+$C41+2) / ((Tabelle2!J14)^2-$C41*$C42-2*$C41-2*$C42-4)</f>
        <v>0.37037037037037035</v>
      </c>
      <c r="K45">
        <f>-(Tabelle2!K14+$C41+2) / ((Tabelle2!K14)^2-$C41*$C42-2*$C41-2*$C42-4)</f>
        <v>0.35714285714285715</v>
      </c>
      <c r="L45">
        <f>-(Tabelle2!L14+$C41+2) / ((Tabelle2!L14)^2-$C41*$C42-2*$C41-2*$C42-4)</f>
        <v>0.34482758620689657</v>
      </c>
      <c r="M45">
        <f>-(Tabelle2!M14+$C41+2) / ((Tabelle2!M14)^2-$C41*$C42-2*$C41-2*$C42-4)</f>
        <v>0.33333333333333331</v>
      </c>
      <c r="N45">
        <f>-(Tabelle2!N14+$C41+2) / ((Tabelle2!N14)^2-$C41*$C42-2*$C41-2*$C42-4)</f>
        <v>0.32258064516129031</v>
      </c>
      <c r="O45">
        <f>-(Tabelle2!O14+$C41+2) / ((Tabelle2!O14)^2-$C41*$C42-2*$C41-2*$C42-4)</f>
        <v>0.3125</v>
      </c>
      <c r="P45">
        <f>-(Tabelle2!P14+$C41+2) / ((Tabelle2!P14)^2-$C41*$C42-2*$C41-2*$C42-4)</f>
        <v>0.30303030303030304</v>
      </c>
      <c r="Q45">
        <f>-(Tabelle2!Q14+$C41+2) / ((Tabelle2!Q14)^2-$C41*$C42-2*$C41-2*$C42-4)</f>
        <v>0.29411764705882359</v>
      </c>
      <c r="R45">
        <f>-(Tabelle2!R14+$C41+2) / ((Tabelle2!R14)^2-$C41*$C42-2*$C41-2*$C42-4)</f>
        <v>0.2857142857142857</v>
      </c>
      <c r="S45">
        <f>-(Tabelle2!S14+$C41+2) / ((Tabelle2!S14)^2-$C41*$C42-2*$C41-2*$C42-4)</f>
        <v>0.27777777777777779</v>
      </c>
      <c r="T45">
        <f>-(Tabelle2!T14+$C41+2) / ((Tabelle2!T14)^2-$C41*$C42-2*$C41-2*$C42-4)</f>
        <v>0.27027027027027023</v>
      </c>
      <c r="U45">
        <f>-(Tabelle2!U14+$C41+2) / ((Tabelle2!U14)^2-$C41*$C42-2*$C41-2*$C42-4)</f>
        <v>0.26315789473684215</v>
      </c>
      <c r="V45">
        <f>-(Tabelle2!V14+$C41+2) / ((Tabelle2!V14)^2-$C41*$C42-2*$C41-2*$C42-4)</f>
        <v>0.25641025641025655</v>
      </c>
      <c r="W45" t="e">
        <f>-(Tabelle2!W14+$C41+2) / ((Tabelle2!W14)^2-$C41*$C42-2*$C41-2*$C42-4)</f>
        <v>#DIV/0!</v>
      </c>
    </row>
  </sheetData>
  <mergeCells count="6">
    <mergeCell ref="B2:D2"/>
    <mergeCell ref="B18:D18"/>
    <mergeCell ref="B10:D10"/>
    <mergeCell ref="B40:D40"/>
    <mergeCell ref="B25:D25"/>
    <mergeCell ref="B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loew</dc:creator>
  <cp:lastModifiedBy>fran loew</cp:lastModifiedBy>
  <dcterms:created xsi:type="dcterms:W3CDTF">2016-12-05T13:30:08Z</dcterms:created>
  <dcterms:modified xsi:type="dcterms:W3CDTF">2017-02-09T13:11:24Z</dcterms:modified>
</cp:coreProperties>
</file>