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4c2dceb499147/Documents/My Kettering Folder/Junior Year/Spring/CS 471/Project/"/>
    </mc:Choice>
  </mc:AlternateContent>
  <xr:revisionPtr revIDLastSave="129" documentId="8_{8C69F1CB-308B-4906-B828-1C2BC91C851F}" xr6:coauthVersionLast="47" xr6:coauthVersionMax="47" xr10:uidLastSave="{A086E5AC-680C-4B8A-8877-346C711CF8D9}"/>
  <bookViews>
    <workbookView xWindow="28680" yWindow="-120" windowWidth="21840" windowHeight="13140" xr2:uid="{36EB8573-A19E-4884-8A8D-91CAFC4B5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N4" i="1"/>
  <c r="N5" i="1" s="1"/>
  <c r="N6" i="1" s="1"/>
  <c r="M5" i="1"/>
  <c r="M6" i="1"/>
  <c r="M7" i="1" s="1"/>
  <c r="J1" i="1"/>
</calcChain>
</file>

<file path=xl/sharedStrings.xml><?xml version="1.0" encoding="utf-8"?>
<sst xmlns="http://schemas.openxmlformats.org/spreadsheetml/2006/main" count="18" uniqueCount="17">
  <si>
    <t>Sprint</t>
  </si>
  <si>
    <t>Issues Created</t>
  </si>
  <si>
    <t xml:space="preserve">Issues Finished </t>
  </si>
  <si>
    <t>Start Date</t>
  </si>
  <si>
    <t>End Date</t>
  </si>
  <si>
    <t>Total Issues:</t>
  </si>
  <si>
    <t>Total Sprints:</t>
  </si>
  <si>
    <t>Desired Trend:</t>
  </si>
  <si>
    <t xml:space="preserve">8.2 issues completed per sprint </t>
  </si>
  <si>
    <t>Desired Trend</t>
  </si>
  <si>
    <t>Actual Trend</t>
  </si>
  <si>
    <t>Sprint 0</t>
  </si>
  <si>
    <t>Sprint 1</t>
  </si>
  <si>
    <t>Sprint 2</t>
  </si>
  <si>
    <t>Sprint 3</t>
  </si>
  <si>
    <t>Sprint 5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</si>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</sst>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SCRUM Project Velocity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Issues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F-4DAE-9AD1-0F987B8CC71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Issues Finished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F-4DAE-9AD1-0F987B8C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757887"/>
        <c:axId val="1463759551"/>
      </c:barChart>
      <c:catAx>
        <c:axId val="14637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9551"/>
        <c:crosses val="autoZero"/>
        <c:auto val="1"/>
        <c:lblAlgn val="ctr"/>
        <c:lblOffset val="100"/>
        <c:noMultiLvlLbl val="0"/>
      </c:catAx>
      <c:valAx>
        <c:axId val="14637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SCRUM Project Burndown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Desired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Sheet1!$L$2:$L$7</c:f>
              <c:strCache>
                <c:ptCount val="6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41</c:v>
                </c:pt>
                <c:pt idx="1">
                  <c:v>32.799999999999997</c:v>
                </c:pt>
                <c:pt idx="2">
                  <c:v>24.599999999999998</c:v>
                </c:pt>
                <c:pt idx="3">
                  <c:v>16.399999999999999</c:v>
                </c:pt>
                <c:pt idx="4">
                  <c:v>8.1999999999999993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E-4E75-9EAB-E90F09E4CD5B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Sheet1!$L$2:$L$7</c:f>
              <c:strCache>
                <c:ptCount val="6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41</c:v>
                </c:pt>
                <c:pt idx="1">
                  <c:v>41</c:v>
                </c:pt>
                <c:pt idx="2">
                  <c:v>35</c:v>
                </c:pt>
                <c:pt idx="3">
                  <c:v>26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E-4E75-9EAB-E90F09E4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73983"/>
        <c:axId val="347872735"/>
      </c:lineChart>
      <c:catAx>
        <c:axId val="3478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72735"/>
        <c:crosses val="autoZero"/>
        <c:auto val="1"/>
        <c:lblAlgn val="ctr"/>
        <c:lblOffset val="100"/>
        <c:noMultiLvlLbl val="0"/>
      </c:catAx>
      <c:valAx>
        <c:axId val="347872735"/>
        <c:scaling>
          <c:orientation val="minMax"/>
          <c:max val="4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100012</xdr:rowOff>
    </xdr:from>
    <xdr:to>
      <xdr:col>6</xdr:col>
      <xdr:colOff>85725</xdr:colOff>
      <xdr:row>20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694CB-1614-4267-980B-65982038F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923925</xdr:colOff>
      <xdr:row>11</xdr:row>
      <xdr:rowOff>166687</xdr:rowOff>
    </xdr:from>
    <xdr:to>
      <xdr:col>12</xdr:col>
      <xdr:colOff>1190625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81A15-FEFC-407B-B559-1304FEFF6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FD9C-AC80-4F3C-8995-753D401BB6AC}">
  <dimension ref="A1:N7"/>
  <sheetViews>
    <sheetView tabSelected="1" topLeftCell="F1" workbookViewId="0">
      <selection activeCell="M16" sqref="M16"/>
    </sheetView>
  </sheetViews>
  <sheetFormatPr defaultRowHeight="15" x14ac:dyDescent="0.25"/>
  <cols>
    <col min="1" max="3" width="9.7109375" bestFit="1" customWidth="1"/>
    <col min="4" max="4" width="14" bestFit="1" customWidth="1"/>
    <col min="5" max="5" width="15" bestFit="1" customWidth="1"/>
    <col min="9" max="9" width="17.28515625" customWidth="1"/>
    <col min="10" max="10" width="29" bestFit="1" customWidth="1"/>
    <col min="12" max="12" width="11.28515625" bestFit="1" customWidth="1"/>
    <col min="13" max="13" width="24.42578125" bestFit="1" customWidth="1"/>
    <col min="14" max="14" width="23.140625" bestFit="1" customWidth="1"/>
  </cols>
  <sheetData>
    <row r="1" spans="1:14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I1" t="s">
        <v>5</v>
      </c>
      <c r="J1">
        <f>SUM(D2:D6)</f>
        <v>41</v>
      </c>
      <c r="L1" t="s">
        <v>0</v>
      </c>
      <c r="M1" t="s">
        <v>9</v>
      </c>
      <c r="N1" t="s">
        <v>10</v>
      </c>
    </row>
    <row r="2" spans="1:14" x14ac:dyDescent="0.25">
      <c r="A2" s="1">
        <v>44291</v>
      </c>
      <c r="B2" s="1">
        <v>44305</v>
      </c>
      <c r="C2">
        <v>1</v>
      </c>
      <c r="D2">
        <v>1</v>
      </c>
      <c r="E2">
        <v>0</v>
      </c>
      <c r="I2" t="s">
        <v>6</v>
      </c>
      <c r="J2">
        <v>5</v>
      </c>
      <c r="L2" t="s">
        <v>11</v>
      </c>
      <c r="M2">
        <v>41</v>
      </c>
      <c r="N2">
        <v>41</v>
      </c>
    </row>
    <row r="3" spans="1:14" x14ac:dyDescent="0.25">
      <c r="A3" s="1">
        <v>44306</v>
      </c>
      <c r="B3" s="1">
        <v>44320</v>
      </c>
      <c r="C3">
        <v>2</v>
      </c>
      <c r="D3">
        <v>7</v>
      </c>
      <c r="E3">
        <v>5</v>
      </c>
      <c r="I3" t="s">
        <v>7</v>
      </c>
      <c r="J3" t="s">
        <v>8</v>
      </c>
      <c r="L3" t="s">
        <v>12</v>
      </c>
      <c r="M3">
        <f>41-8.2</f>
        <v>32.799999999999997</v>
      </c>
      <c r="N3">
        <v>41</v>
      </c>
    </row>
    <row r="4" spans="1:14" x14ac:dyDescent="0.25">
      <c r="A4" s="1">
        <v>44321</v>
      </c>
      <c r="B4" s="1">
        <v>44335</v>
      </c>
      <c r="C4">
        <v>3</v>
      </c>
      <c r="D4">
        <v>9</v>
      </c>
      <c r="E4">
        <v>6</v>
      </c>
      <c r="L4" s="2" t="s">
        <v>13</v>
      </c>
      <c r="M4">
        <f>M3-8.2</f>
        <v>24.599999999999998</v>
      </c>
      <c r="N4">
        <f>N3-E4</f>
        <v>35</v>
      </c>
    </row>
    <row r="5" spans="1:14" x14ac:dyDescent="0.25">
      <c r="A5" s="1">
        <v>44336</v>
      </c>
      <c r="B5" s="1">
        <v>44350</v>
      </c>
      <c r="C5">
        <v>4</v>
      </c>
      <c r="D5">
        <v>12</v>
      </c>
      <c r="E5">
        <v>9</v>
      </c>
      <c r="L5" t="s">
        <v>14</v>
      </c>
      <c r="M5">
        <f t="shared" ref="M5:M7" si="0">M4-8.2</f>
        <v>16.399999999999999</v>
      </c>
      <c r="N5">
        <f t="shared" ref="N5:N7" si="1">N4-E5</f>
        <v>26</v>
      </c>
    </row>
    <row r="6" spans="1:14" x14ac:dyDescent="0.25">
      <c r="A6" s="1">
        <v>44351</v>
      </c>
      <c r="B6" s="1">
        <v>44365</v>
      </c>
      <c r="C6">
        <v>5</v>
      </c>
      <c r="D6">
        <v>12</v>
      </c>
      <c r="E6">
        <v>10</v>
      </c>
      <c r="L6" t="s">
        <v>16</v>
      </c>
      <c r="M6">
        <f t="shared" si="0"/>
        <v>8.1999999999999993</v>
      </c>
      <c r="N6">
        <f t="shared" si="1"/>
        <v>16</v>
      </c>
    </row>
    <row r="7" spans="1:14" x14ac:dyDescent="0.25">
      <c r="B7" s="1"/>
      <c r="L7" s="2" t="s">
        <v>15</v>
      </c>
      <c r="M7">
        <f t="shared" si="0"/>
        <v>0</v>
      </c>
      <c r="N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Bolar</dc:creator>
  <cp:lastModifiedBy>Tejas Bolar</cp:lastModifiedBy>
  <dcterms:created xsi:type="dcterms:W3CDTF">2021-06-14T20:30:48Z</dcterms:created>
  <dcterms:modified xsi:type="dcterms:W3CDTF">2021-06-14T22:22:17Z</dcterms:modified>
</cp:coreProperties>
</file>