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se\OneDrive\Documents\MSc Bioinformatics\Research Project\Data\"/>
    </mc:Choice>
  </mc:AlternateContent>
  <xr:revisionPtr revIDLastSave="0" documentId="8_{30518C19-A849-4A47-9CAF-2139E6F9E4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amples" sheetId="1" r:id="rId1"/>
  </sheets>
  <definedNames>
    <definedName name="_xlnm._FilterDatabase" localSheetId="0" hidden="1">'All Samples'!$A$1:$V$1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117" i="1"/>
  <c r="A118" i="1"/>
  <c r="A77" i="1"/>
  <c r="A78" i="1"/>
  <c r="A79" i="1"/>
  <c r="A143" i="1"/>
  <c r="A144" i="1"/>
  <c r="A145" i="1"/>
  <c r="A35" i="1"/>
  <c r="A36" i="1"/>
  <c r="A37" i="1"/>
  <c r="A71" i="1"/>
  <c r="A72" i="1"/>
  <c r="A73" i="1"/>
  <c r="A68" i="1"/>
  <c r="A69" i="1"/>
  <c r="A70" i="1"/>
  <c r="A23" i="1"/>
  <c r="A24" i="1"/>
  <c r="A25" i="1"/>
  <c r="A32" i="1"/>
  <c r="A33" i="1"/>
  <c r="A34" i="1"/>
  <c r="A116" i="1"/>
  <c r="A87" i="1"/>
  <c r="A88" i="1"/>
  <c r="A5" i="1"/>
  <c r="A6" i="1"/>
  <c r="A7" i="1"/>
  <c r="A38" i="1"/>
  <c r="A39" i="1"/>
  <c r="A40" i="1"/>
  <c r="A74" i="1"/>
  <c r="A75" i="1"/>
  <c r="A76" i="1"/>
  <c r="A107" i="1"/>
  <c r="A108" i="1"/>
  <c r="A109" i="1"/>
  <c r="A14" i="1"/>
  <c r="A15" i="1"/>
  <c r="A16" i="1"/>
  <c r="A41" i="1"/>
  <c r="A42" i="1"/>
  <c r="A43" i="1"/>
  <c r="A80" i="1"/>
  <c r="A81" i="1"/>
  <c r="A82" i="1"/>
  <c r="A86" i="1"/>
  <c r="A12" i="1"/>
  <c r="A13" i="1"/>
  <c r="A65" i="1"/>
  <c r="A66" i="1"/>
  <c r="A67" i="1"/>
  <c r="A83" i="1"/>
  <c r="A84" i="1"/>
  <c r="A85" i="1"/>
  <c r="A95" i="1"/>
  <c r="A96" i="1"/>
  <c r="A97" i="1"/>
  <c r="A98" i="1"/>
  <c r="A99" i="1"/>
  <c r="A100" i="1"/>
  <c r="A110" i="1"/>
  <c r="A111" i="1"/>
  <c r="A112" i="1"/>
  <c r="A92" i="1"/>
  <c r="A93" i="1"/>
  <c r="A94" i="1"/>
  <c r="A122" i="1"/>
  <c r="A123" i="1"/>
  <c r="A124" i="1"/>
  <c r="A11" i="1"/>
  <c r="A135" i="1"/>
  <c r="A136" i="1"/>
  <c r="A131" i="1"/>
  <c r="A132" i="1"/>
  <c r="A133" i="1"/>
  <c r="A125" i="1"/>
  <c r="A126" i="1"/>
  <c r="A127" i="1"/>
  <c r="A29" i="1"/>
  <c r="A30" i="1"/>
  <c r="A31" i="1"/>
  <c r="A56" i="1"/>
  <c r="A57" i="1"/>
  <c r="A58" i="1"/>
  <c r="A50" i="1"/>
  <c r="A51" i="1"/>
  <c r="A52" i="1"/>
  <c r="A89" i="1"/>
  <c r="A90" i="1"/>
  <c r="A91" i="1"/>
  <c r="A2" i="1"/>
  <c r="A3" i="1"/>
  <c r="A4" i="1"/>
  <c r="A134" i="1"/>
  <c r="A48" i="1"/>
  <c r="A49" i="1"/>
  <c r="A44" i="1"/>
  <c r="A45" i="1"/>
  <c r="A46" i="1"/>
  <c r="A62" i="1"/>
  <c r="A63" i="1"/>
  <c r="A64" i="1"/>
  <c r="A8" i="1"/>
  <c r="A9" i="1"/>
  <c r="A10" i="1"/>
  <c r="A101" i="1"/>
  <c r="A102" i="1"/>
  <c r="A103" i="1"/>
  <c r="A104" i="1"/>
  <c r="A105" i="1"/>
  <c r="A106" i="1"/>
  <c r="A59" i="1"/>
  <c r="A60" i="1"/>
  <c r="A61" i="1"/>
  <c r="A53" i="1"/>
  <c r="A54" i="1"/>
  <c r="A47" i="1"/>
</calcChain>
</file>

<file path=xl/sharedStrings.xml><?xml version="1.0" encoding="utf-8"?>
<sst xmlns="http://schemas.openxmlformats.org/spreadsheetml/2006/main" count="2014" uniqueCount="658">
  <si>
    <t>Cancer</t>
  </si>
  <si>
    <t>Cell line</t>
  </si>
  <si>
    <t xml:space="preserve">Processor </t>
  </si>
  <si>
    <t>Operator</t>
  </si>
  <si>
    <t>Hepatocellular</t>
  </si>
  <si>
    <t>Sample ID</t>
  </si>
  <si>
    <t>Vial no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</si>
  <si>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</si>
  <si>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</si>
  <si>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</si>
  <si>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</si>
  <si>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</si>
  <si>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</si>
  <si>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</si>
  <si>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</si>
  <si>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</si>
  <si>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</si>
  <si>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</si>
  <si>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</si>
  <si>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</si>
  <si>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</si>
  <si>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</si>
  <si>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</si>
  <si>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</si>
  <si>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</si>
  <si>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</si>
  <si>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</si>
  <si>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</si>
  <si>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</si>
  <si>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</si>
  <si>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</si>
  <si>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Arran</t>
  </si>
  <si>
    <t>SK-HEP-1</t>
  </si>
  <si>
    <t>SNU-475</t>
  </si>
  <si>
    <t>SNU-449</t>
  </si>
  <si>
    <t>SNU-387</t>
  </si>
  <si>
    <t>Sonicator cycles</t>
  </si>
  <si>
    <t>Cycle batch</t>
  </si>
  <si>
    <t xml:space="preserve">Batch </t>
  </si>
  <si>
    <t>Esophageal</t>
  </si>
  <si>
    <t>SNU-423</t>
  </si>
  <si>
    <t>SNU-182</t>
  </si>
  <si>
    <t>SNU-398</t>
  </si>
  <si>
    <t>Maruan</t>
  </si>
  <si>
    <t>Pedro</t>
  </si>
  <si>
    <t>AML</t>
  </si>
  <si>
    <t>MS ID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</si>
  <si>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</si>
  <si>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</si>
  <si>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</si>
  <si>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</si>
  <si>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</si>
  <si>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</si>
  <si>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</si>
  <si>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</si>
  <si>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</si>
  <si>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</si>
  <si>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</si>
  <si>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</si>
  <si>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</si>
  <si>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</si>
  <si>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</si>
  <si>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</si>
  <si>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</si>
  <si>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</si>
  <si>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</si>
  <si>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</si>
  <si>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</si>
  <si>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</si>
  <si>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</si>
  <si>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</si>
  <si>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</si>
  <si>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</si>
  <si>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</si>
  <si>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</si>
  <si>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</si>
  <si>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</si>
  <si>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</si>
  <si>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</si>
  <si>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</si>
  <si>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</si>
  <si>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</si>
  <si>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</si>
  <si>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</si>
  <si>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</si>
  <si>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</si>
  <si>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</si>
  <si>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</si>
  <si>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</si>
  <si>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</si>
  <si>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</si>
  <si>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</si>
  <si>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</si>
  <si>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</si>
  <si>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</si>
  <si>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</si>
  <si>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</si>
  <si>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</si>
  <si>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18a</t>
  </si>
  <si>
    <t>18b</t>
  </si>
  <si>
    <t>18c</t>
  </si>
  <si>
    <t>19a</t>
  </si>
  <si>
    <t>19b</t>
  </si>
  <si>
    <t>19c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</si>
  <si>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</si>
  <si>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</si>
  <si>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</si>
  <si>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</si>
  <si>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</si>
  <si>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</si>
  <si>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</si>
  <si>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</si>
  <si>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</si>
  <si>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</si>
  <si>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</si>
  <si>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</si>
  <si>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24a</t>
  </si>
  <si>
    <t>24b</t>
  </si>
  <si>
    <t>24c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</si>
  <si>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</si>
  <si>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</si>
  <si>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</si>
  <si>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</si>
  <si>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</si>
  <si>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</si>
  <si>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</si>
  <si>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</si>
  <si>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</si>
  <si>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</si>
  <si>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</si>
  <si>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</si>
  <si>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</si>
  <si>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</si>
  <si>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</si>
  <si>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</si>
  <si>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</si>
  <si>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</si>
  <si>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</si>
  <si>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</si>
  <si>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</si>
  <si>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</si>
  <si>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</si>
  <si>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32c</t>
  </si>
  <si>
    <t>33a</t>
  </si>
  <si>
    <t>33b</t>
  </si>
  <si>
    <t>33c</t>
  </si>
  <si>
    <t>34a</t>
  </si>
  <si>
    <t>34b</t>
  </si>
  <si>
    <t>34c</t>
  </si>
  <si>
    <t>35a</t>
  </si>
  <si>
    <t>35b</t>
  </si>
  <si>
    <t>35c</t>
  </si>
  <si>
    <t>36a</t>
  </si>
  <si>
    <t>36b</t>
  </si>
  <si>
    <t>36c</t>
  </si>
  <si>
    <t>37a</t>
  </si>
  <si>
    <t>37b</t>
  </si>
  <si>
    <t>37c</t>
  </si>
  <si>
    <t>38a</t>
  </si>
  <si>
    <t>38b</t>
  </si>
  <si>
    <t>38c</t>
  </si>
  <si>
    <t>39a</t>
  </si>
  <si>
    <t>39b</t>
  </si>
  <si>
    <t>39c</t>
  </si>
  <si>
    <t>40a</t>
  </si>
  <si>
    <t>40b</t>
  </si>
  <si>
    <t>40c</t>
  </si>
  <si>
    <t>41a</t>
  </si>
  <si>
    <t>41b</t>
  </si>
  <si>
    <t>41c</t>
  </si>
  <si>
    <t>42a</t>
  </si>
  <si>
    <t>42b</t>
  </si>
  <si>
    <t>42c</t>
  </si>
  <si>
    <t>43a</t>
  </si>
  <si>
    <t>43b</t>
  </si>
  <si>
    <t>43c</t>
  </si>
  <si>
    <t>44a</t>
  </si>
  <si>
    <t>44b</t>
  </si>
  <si>
    <t>44c</t>
  </si>
  <si>
    <t>45a</t>
  </si>
  <si>
    <t>45b</t>
  </si>
  <si>
    <t>45c</t>
  </si>
  <si>
    <t>46a</t>
  </si>
  <si>
    <t>46b</t>
  </si>
  <si>
    <t>46c</t>
  </si>
  <si>
    <t>47a</t>
  </si>
  <si>
    <t>47b</t>
  </si>
  <si>
    <t>47c</t>
  </si>
  <si>
    <t>48a</t>
  </si>
  <si>
    <t>48b</t>
  </si>
  <si>
    <t>48c</t>
  </si>
  <si>
    <t>KYSE-150</t>
  </si>
  <si>
    <t>KYSE-140</t>
  </si>
  <si>
    <t>KYSE-70</t>
  </si>
  <si>
    <t>COLO-680N</t>
  </si>
  <si>
    <t>KYSE-520</t>
  </si>
  <si>
    <t>KYSE-450</t>
  </si>
  <si>
    <t>KYSE-510</t>
  </si>
  <si>
    <t>KYSE-410</t>
  </si>
  <si>
    <t>Ruth &amp; Vinni</t>
  </si>
  <si>
    <t>OCI-AML2</t>
  </si>
  <si>
    <t>Ruth &amp;Nosheen</t>
  </si>
  <si>
    <t>Nosheen</t>
  </si>
  <si>
    <t>Pedro Casado</t>
  </si>
  <si>
    <t>Pedro + Maru</t>
  </si>
  <si>
    <r>
      <rPr>
        <b/>
        <sz val="11"/>
        <color theme="1"/>
        <rFont val="Calibri"/>
        <family val="2"/>
        <scheme val="minor"/>
      </rPr>
      <t>Batch1</t>
    </r>
    <r>
      <rPr>
        <sz val="11"/>
        <color theme="1"/>
        <rFont val="Calibri"/>
        <family val="2"/>
        <scheme val="minor"/>
      </rPr>
      <t xml:space="preserve"> (Desalted  by Ruth on 6th of June)</t>
    </r>
  </si>
  <si>
    <r>
      <rPr>
        <b/>
        <sz val="11"/>
        <color theme="1"/>
        <rFont val="Calibri"/>
        <family val="2"/>
        <scheme val="minor"/>
      </rPr>
      <t>Batch3</t>
    </r>
    <r>
      <rPr>
        <sz val="11"/>
        <color theme="1"/>
        <rFont val="Calibri"/>
        <family val="2"/>
        <scheme val="minor"/>
      </rPr>
      <t xml:space="preserve"> (processed by Ruth, Nosheen and Vinni on 4th &amp; 5th of June) </t>
    </r>
  </si>
  <si>
    <r>
      <rPr>
        <b/>
        <sz val="11"/>
        <color theme="1"/>
        <rFont val="Calibri"/>
        <family val="2"/>
        <scheme val="minor"/>
      </rPr>
      <t xml:space="preserve">Batch2 </t>
    </r>
    <r>
      <rPr>
        <sz val="11"/>
        <color theme="1"/>
        <rFont val="Calibri"/>
        <family val="2"/>
        <scheme val="minor"/>
      </rPr>
      <t>(processed  by Ruth and Vinni on 3rd &amp; 4th of June)</t>
    </r>
  </si>
  <si>
    <r>
      <rPr>
        <b/>
        <sz val="11"/>
        <color theme="1"/>
        <rFont val="Calibri"/>
        <family val="2"/>
        <scheme val="minor"/>
      </rPr>
      <t>Batch4</t>
    </r>
    <r>
      <rPr>
        <sz val="11"/>
        <color theme="1"/>
        <rFont val="Calibri"/>
        <family val="2"/>
        <scheme val="minor"/>
      </rPr>
      <t xml:space="preserve">(processed by Pedro Casado on5th &amp; 6th of June) </t>
    </r>
  </si>
  <si>
    <r>
      <rPr>
        <b/>
        <sz val="11"/>
        <color theme="1"/>
        <rFont val="Calibri"/>
        <family val="2"/>
        <scheme val="minor"/>
      </rPr>
      <t>Batch5</t>
    </r>
    <r>
      <rPr>
        <sz val="11"/>
        <color theme="1"/>
        <rFont val="Calibri"/>
        <family val="2"/>
        <scheme val="minor"/>
      </rPr>
      <t>(processed  by Pedro Casado on10th &amp; 11th of June</t>
    </r>
  </si>
  <si>
    <r>
      <rPr>
        <b/>
        <sz val="11"/>
        <color theme="1"/>
        <rFont val="Calibri"/>
        <family val="2"/>
        <scheme val="minor"/>
      </rPr>
      <t>Batch2</t>
    </r>
    <r>
      <rPr>
        <sz val="11"/>
        <color theme="1"/>
        <rFont val="Calibri"/>
        <family val="2"/>
        <scheme val="minor"/>
      </rPr>
      <t xml:space="preserve"> (Desalted  by Ruth on 6th of June)</t>
    </r>
  </si>
  <si>
    <r>
      <rPr>
        <b/>
        <sz val="11"/>
        <color theme="1"/>
        <rFont val="Calibri"/>
        <family val="2"/>
        <scheme val="minor"/>
      </rPr>
      <t>Batch3</t>
    </r>
    <r>
      <rPr>
        <sz val="11"/>
        <color theme="1"/>
        <rFont val="Calibri"/>
        <family val="2"/>
        <scheme val="minor"/>
      </rPr>
      <t xml:space="preserve"> (Desalted  by Ruth on 6th of June)</t>
    </r>
  </si>
  <si>
    <r>
      <rPr>
        <b/>
        <sz val="11"/>
        <color theme="1"/>
        <rFont val="Calibri"/>
        <family val="2"/>
        <scheme val="minor"/>
      </rPr>
      <t>Batch4</t>
    </r>
    <r>
      <rPr>
        <sz val="11"/>
        <color theme="1"/>
        <rFont val="Calibri"/>
        <family val="2"/>
        <scheme val="minor"/>
      </rPr>
      <t xml:space="preserve"> (Desalted  by Pedro Casado on 12th of June)</t>
    </r>
  </si>
  <si>
    <r>
      <rPr>
        <b/>
        <sz val="11"/>
        <color theme="1"/>
        <rFont val="Calibri"/>
        <family val="2"/>
        <scheme val="minor"/>
      </rPr>
      <t>Batch5</t>
    </r>
    <r>
      <rPr>
        <sz val="11"/>
        <color theme="1"/>
        <rFont val="Calibri"/>
        <family val="2"/>
        <scheme val="minor"/>
      </rPr>
      <t xml:space="preserve"> (Desalted  by Pedro Casado on 12th of June)</t>
    </r>
  </si>
  <si>
    <t>Total proteomics</t>
  </si>
  <si>
    <t>Phosphoproteomics</t>
  </si>
  <si>
    <t>DAT File no PP</t>
  </si>
  <si>
    <t>DAT File noTP</t>
  </si>
  <si>
    <t>M-07e</t>
  </si>
  <si>
    <t>OCI-AML5</t>
  </si>
  <si>
    <t>OCI-M1</t>
  </si>
  <si>
    <t>PL-21</t>
  </si>
  <si>
    <t>OCI-AML3</t>
  </si>
  <si>
    <t>SKM-1</t>
  </si>
  <si>
    <t>CMK</t>
  </si>
  <si>
    <t>KG-1</t>
  </si>
  <si>
    <t>MOLM-13</t>
  </si>
  <si>
    <t>HEL</t>
  </si>
  <si>
    <t>KMOE-2</t>
  </si>
  <si>
    <t>SIG-M5</t>
  </si>
  <si>
    <t>KASUMI-1</t>
  </si>
  <si>
    <t>ML-2</t>
  </si>
  <si>
    <t>ME-1</t>
  </si>
  <si>
    <t>HL-60</t>
  </si>
  <si>
    <t>F001926</t>
  </si>
  <si>
    <t>F001927</t>
  </si>
  <si>
    <t>F001928</t>
  </si>
  <si>
    <t>F001929</t>
  </si>
  <si>
    <t>F001930</t>
  </si>
  <si>
    <t>F001931</t>
  </si>
  <si>
    <t>F001932</t>
  </si>
  <si>
    <t>F001933</t>
  </si>
  <si>
    <t>F001934</t>
  </si>
  <si>
    <t>F001935</t>
  </si>
  <si>
    <t>F001936</t>
  </si>
  <si>
    <t>F001937</t>
  </si>
  <si>
    <t>F001938</t>
  </si>
  <si>
    <t>F001939</t>
  </si>
  <si>
    <t>F001940</t>
  </si>
  <si>
    <t>F001941</t>
  </si>
  <si>
    <t>F001942</t>
  </si>
  <si>
    <t>F001943</t>
  </si>
  <si>
    <t>F001944</t>
  </si>
  <si>
    <t>F001945</t>
  </si>
  <si>
    <t>F001946</t>
  </si>
  <si>
    <t>F001947</t>
  </si>
  <si>
    <t>F001948</t>
  </si>
  <si>
    <t>F001949</t>
  </si>
  <si>
    <t>F001950</t>
  </si>
  <si>
    <t>F001951</t>
  </si>
  <si>
    <t>F001952</t>
  </si>
  <si>
    <t>F001953</t>
  </si>
  <si>
    <t>F001954</t>
  </si>
  <si>
    <t>F001955</t>
  </si>
  <si>
    <t>F001956</t>
  </si>
  <si>
    <t>F001957</t>
  </si>
  <si>
    <t>F001958</t>
  </si>
  <si>
    <t>F001959</t>
  </si>
  <si>
    <t>F001960</t>
  </si>
  <si>
    <t>F001961</t>
  </si>
  <si>
    <t>F001962</t>
  </si>
  <si>
    <t>F001963</t>
  </si>
  <si>
    <t>F001964</t>
  </si>
  <si>
    <t>F001965</t>
  </si>
  <si>
    <t>F001966</t>
  </si>
  <si>
    <t>F001967</t>
  </si>
  <si>
    <t>F001968</t>
  </si>
  <si>
    <t>F001969</t>
  </si>
  <si>
    <t>F001970</t>
  </si>
  <si>
    <t>F001971</t>
  </si>
  <si>
    <t>F001972</t>
  </si>
  <si>
    <t>F001973</t>
  </si>
  <si>
    <t>F001974</t>
  </si>
  <si>
    <t>F001975</t>
  </si>
  <si>
    <t>F001976</t>
  </si>
  <si>
    <t>F001977</t>
  </si>
  <si>
    <t>F001978</t>
  </si>
  <si>
    <t>F001979</t>
  </si>
  <si>
    <t>F001980</t>
  </si>
  <si>
    <t>F001981</t>
  </si>
  <si>
    <t>F001982</t>
  </si>
  <si>
    <t>F001983</t>
  </si>
  <si>
    <t>F001984</t>
  </si>
  <si>
    <t>F001985</t>
  </si>
  <si>
    <t>F001986</t>
  </si>
  <si>
    <t>F001987</t>
  </si>
  <si>
    <t>F001988</t>
  </si>
  <si>
    <t>F001989</t>
  </si>
  <si>
    <t>F001990</t>
  </si>
  <si>
    <t>F001991</t>
  </si>
  <si>
    <t>PP Recon</t>
  </si>
  <si>
    <t>TP Recon</t>
  </si>
  <si>
    <r>
      <rPr>
        <b/>
        <sz val="11"/>
        <color theme="1"/>
        <rFont val="Calibri"/>
        <family val="2"/>
        <scheme val="minor"/>
      </rPr>
      <t>Batch6</t>
    </r>
    <r>
      <rPr>
        <sz val="11"/>
        <color theme="1"/>
        <rFont val="Calibri"/>
        <family val="2"/>
        <scheme val="minor"/>
      </rPr>
      <t xml:space="preserve">(processed by Pedro Casado on 17th &amp;18h of June </t>
    </r>
  </si>
  <si>
    <t>F001992</t>
  </si>
  <si>
    <t>F001993</t>
  </si>
  <si>
    <t>F001994</t>
  </si>
  <si>
    <t>F001995</t>
  </si>
  <si>
    <t>F001996</t>
  </si>
  <si>
    <t>F001997</t>
  </si>
  <si>
    <t>F001998</t>
  </si>
  <si>
    <t>F001999</t>
  </si>
  <si>
    <t>F002000</t>
  </si>
  <si>
    <t>F002001</t>
  </si>
  <si>
    <t>F002002</t>
  </si>
  <si>
    <t>F002003</t>
  </si>
  <si>
    <t>F002004</t>
  </si>
  <si>
    <t>F002005</t>
  </si>
  <si>
    <t>F002006</t>
  </si>
  <si>
    <t>F002007</t>
  </si>
  <si>
    <t>F002008</t>
  </si>
  <si>
    <t>F002009</t>
  </si>
  <si>
    <t>F002010</t>
  </si>
  <si>
    <t>F002011</t>
  </si>
  <si>
    <t>F002012</t>
  </si>
  <si>
    <t>F002013</t>
  </si>
  <si>
    <t>F002014</t>
  </si>
  <si>
    <t>F002015</t>
  </si>
  <si>
    <t>F002016</t>
  </si>
  <si>
    <t>F002017</t>
  </si>
  <si>
    <t>F002018</t>
  </si>
  <si>
    <t>F002019</t>
  </si>
  <si>
    <t>F002020</t>
  </si>
  <si>
    <t>F002021</t>
  </si>
  <si>
    <t>F002022</t>
  </si>
  <si>
    <t>F002023</t>
  </si>
  <si>
    <t>F002024</t>
  </si>
  <si>
    <t>F002025</t>
  </si>
  <si>
    <t>F002026</t>
  </si>
  <si>
    <t>F002027</t>
  </si>
  <si>
    <t>F002028</t>
  </si>
  <si>
    <t>F002029</t>
  </si>
  <si>
    <t>F002030</t>
  </si>
  <si>
    <t>F002031</t>
  </si>
  <si>
    <t>F002032</t>
  </si>
  <si>
    <t>F002033</t>
  </si>
  <si>
    <t>F002034</t>
  </si>
  <si>
    <t>F002035</t>
  </si>
  <si>
    <t>F002036</t>
  </si>
  <si>
    <t>F002037</t>
  </si>
  <si>
    <t>F002038</t>
  </si>
  <si>
    <t>F002039</t>
  </si>
  <si>
    <t>F002040</t>
  </si>
  <si>
    <t>F002041</t>
  </si>
  <si>
    <t>F002042</t>
  </si>
  <si>
    <t>F002043</t>
  </si>
  <si>
    <t>F002044</t>
  </si>
  <si>
    <t>F002045</t>
  </si>
  <si>
    <t>F002046</t>
  </si>
  <si>
    <t>F002047</t>
  </si>
  <si>
    <t>F002048</t>
  </si>
  <si>
    <t>F002049</t>
  </si>
  <si>
    <t>F002050</t>
  </si>
  <si>
    <t>F002051</t>
  </si>
  <si>
    <t>F002052</t>
  </si>
  <si>
    <t>F002053</t>
  </si>
  <si>
    <t>F002054</t>
  </si>
  <si>
    <t>F002055</t>
  </si>
  <si>
    <t>F002056</t>
  </si>
  <si>
    <t>F002057</t>
  </si>
  <si>
    <t>F002058</t>
  </si>
  <si>
    <t>F002059</t>
  </si>
  <si>
    <r>
      <rPr>
        <b/>
        <sz val="11"/>
        <color theme="1"/>
        <rFont val="Calibri"/>
        <family val="2"/>
        <scheme val="minor"/>
      </rPr>
      <t>Batch5</t>
    </r>
    <r>
      <rPr>
        <sz val="11"/>
        <color theme="1"/>
        <rFont val="Calibri"/>
        <family val="2"/>
        <scheme val="minor"/>
      </rPr>
      <t xml:space="preserve"> (Reconstituted by Arran at 12pm on 18th of June)</t>
    </r>
  </si>
  <si>
    <r>
      <rPr>
        <b/>
        <sz val="11"/>
        <color theme="1"/>
        <rFont val="Calibri"/>
        <family val="2"/>
        <scheme val="minor"/>
      </rPr>
      <t>Batch5</t>
    </r>
    <r>
      <rPr>
        <sz val="11"/>
        <color theme="1"/>
        <rFont val="Calibri"/>
        <family val="2"/>
        <scheme val="minor"/>
      </rPr>
      <t xml:space="preserve"> (Reconstituted by Arran at 12pm on 19th of June)</t>
    </r>
  </si>
  <si>
    <r>
      <rPr>
        <b/>
        <sz val="11"/>
        <color theme="1"/>
        <rFont val="Calibri"/>
        <family val="2"/>
        <scheme val="minor"/>
      </rPr>
      <t>Batch6</t>
    </r>
    <r>
      <rPr>
        <sz val="11"/>
        <color theme="1"/>
        <rFont val="Calibri"/>
        <family val="2"/>
        <scheme val="minor"/>
      </rPr>
      <t xml:space="preserve"> (Reconstituted by Arran at 12pm on 20th of June)</t>
    </r>
  </si>
  <si>
    <r>
      <rPr>
        <b/>
        <sz val="11"/>
        <color theme="1"/>
        <rFont val="Calibri"/>
        <family val="2"/>
        <scheme val="minor"/>
      </rPr>
      <t>Batch1</t>
    </r>
    <r>
      <rPr>
        <sz val="11"/>
        <color theme="1"/>
        <rFont val="Calibri"/>
        <family val="2"/>
        <scheme val="minor"/>
      </rPr>
      <t xml:space="preserve"> (Processed by Arran on 28 &amp; 29th of May </t>
    </r>
  </si>
  <si>
    <t>Date of run PP</t>
  </si>
  <si>
    <t>Time of run PP (-80min start of run)</t>
  </si>
  <si>
    <t>F002060</t>
  </si>
  <si>
    <t>F002061</t>
  </si>
  <si>
    <t>F002062</t>
  </si>
  <si>
    <t>F002063</t>
  </si>
  <si>
    <t>F002064</t>
  </si>
  <si>
    <t>F002065</t>
  </si>
  <si>
    <t>F002066</t>
  </si>
  <si>
    <t>F002067</t>
  </si>
  <si>
    <t>F002068</t>
  </si>
  <si>
    <t>F002069</t>
  </si>
  <si>
    <t>F002070</t>
  </si>
  <si>
    <t>F002071</t>
  </si>
  <si>
    <t>F002072</t>
  </si>
  <si>
    <t>F002073</t>
  </si>
  <si>
    <t>F002074</t>
  </si>
  <si>
    <t>F002075</t>
  </si>
  <si>
    <t>F002076</t>
  </si>
  <si>
    <t>F002077</t>
  </si>
  <si>
    <t>F002078</t>
  </si>
  <si>
    <t>F002079</t>
  </si>
  <si>
    <r>
      <rPr>
        <b/>
        <sz val="11"/>
        <color theme="1"/>
        <rFont val="Calibri"/>
        <family val="2"/>
        <scheme val="minor"/>
      </rPr>
      <t>Batch6</t>
    </r>
    <r>
      <rPr>
        <sz val="11"/>
        <color theme="1"/>
        <rFont val="Calibri"/>
        <family val="2"/>
        <scheme val="minor"/>
      </rPr>
      <t xml:space="preserve"> (Desalted  by Arran on 19th June)</t>
    </r>
  </si>
  <si>
    <t>F002080</t>
  </si>
  <si>
    <t>F002081</t>
  </si>
  <si>
    <t>F002082</t>
  </si>
  <si>
    <t>F002083</t>
  </si>
  <si>
    <t>F002084</t>
  </si>
  <si>
    <t>F002085</t>
  </si>
  <si>
    <t>F002086</t>
  </si>
  <si>
    <t>F002087</t>
  </si>
  <si>
    <r>
      <rPr>
        <b/>
        <sz val="11"/>
        <rFont val="Calibri"/>
        <family val="2"/>
        <scheme val="minor"/>
      </rPr>
      <t>Batch4</t>
    </r>
    <r>
      <rPr>
        <sz val="11"/>
        <rFont val="Calibri"/>
        <family val="2"/>
        <scheme val="minor"/>
      </rPr>
      <t xml:space="preserve"> (Reconstituted by Ruth by on 31st of May)</t>
    </r>
  </si>
  <si>
    <r>
      <rPr>
        <b/>
        <sz val="11"/>
        <rFont val="Calibri"/>
        <family val="2"/>
        <scheme val="minor"/>
      </rPr>
      <t>Batch3</t>
    </r>
    <r>
      <rPr>
        <sz val="11"/>
        <rFont val="Calibri"/>
        <family val="2"/>
        <scheme val="minor"/>
      </rPr>
      <t xml:space="preserve"> (Reconstituted by Ruth by on 31st of May)</t>
    </r>
  </si>
  <si>
    <r>
      <rPr>
        <b/>
        <sz val="11"/>
        <rFont val="Calibri"/>
        <family val="2"/>
        <scheme val="minor"/>
      </rPr>
      <t>Batch3</t>
    </r>
    <r>
      <rPr>
        <sz val="11"/>
        <rFont val="Calibri"/>
        <family val="2"/>
        <scheme val="minor"/>
      </rPr>
      <t xml:space="preserve"> (Reconstituted by Ruth by on 30th of May)</t>
    </r>
  </si>
  <si>
    <r>
      <rPr>
        <b/>
        <sz val="11"/>
        <rFont val="Calibri"/>
        <family val="2"/>
        <scheme val="minor"/>
      </rPr>
      <t>Batch2</t>
    </r>
    <r>
      <rPr>
        <sz val="11"/>
        <rFont val="Calibri"/>
        <family val="2"/>
        <scheme val="minor"/>
      </rPr>
      <t xml:space="preserve"> (Reconstituted by Ruth by on 29th of May)</t>
    </r>
  </si>
  <si>
    <r>
      <rPr>
        <b/>
        <sz val="11"/>
        <rFont val="Calibri"/>
        <family val="2"/>
        <scheme val="minor"/>
      </rPr>
      <t>Batch2</t>
    </r>
    <r>
      <rPr>
        <sz val="11"/>
        <rFont val="Calibri"/>
        <family val="2"/>
        <scheme val="minor"/>
      </rPr>
      <t xml:space="preserve"> (Reconstituted by Ruth by on 27th of May)</t>
    </r>
  </si>
  <si>
    <r>
      <rPr>
        <b/>
        <sz val="11"/>
        <rFont val="Calibri"/>
        <family val="2"/>
        <scheme val="minor"/>
      </rPr>
      <t>Batch1</t>
    </r>
    <r>
      <rPr>
        <sz val="11"/>
        <rFont val="Calibri"/>
        <family val="2"/>
        <scheme val="minor"/>
      </rPr>
      <t xml:space="preserve"> (Reconstituted by Ruth by on 27th of May)</t>
    </r>
  </si>
  <si>
    <r>
      <rPr>
        <b/>
        <sz val="11"/>
        <rFont val="Calibri"/>
        <family val="2"/>
        <scheme val="minor"/>
      </rPr>
      <t>Batch1</t>
    </r>
    <r>
      <rPr>
        <sz val="11"/>
        <rFont val="Calibri"/>
        <family val="2"/>
        <scheme val="minor"/>
      </rPr>
      <t xml:space="preserve"> (Reconstituted by Ruth by on 24th ofMay)</t>
    </r>
  </si>
  <si>
    <r>
      <rPr>
        <b/>
        <sz val="11"/>
        <rFont val="Calibri"/>
        <family val="2"/>
        <scheme val="minor"/>
      </rPr>
      <t>Batch6</t>
    </r>
    <r>
      <rPr>
        <sz val="11"/>
        <rFont val="Calibri"/>
        <family val="2"/>
        <scheme val="minor"/>
      </rPr>
      <t xml:space="preserve"> Reconstituted by Ruth by on 21st of June)</t>
    </r>
  </si>
  <si>
    <t>F002112</t>
  </si>
  <si>
    <t>F002113</t>
  </si>
  <si>
    <t>F002114</t>
  </si>
  <si>
    <t>F002115</t>
  </si>
  <si>
    <t>F002116</t>
  </si>
  <si>
    <t>F002117</t>
  </si>
  <si>
    <t>F002118</t>
  </si>
  <si>
    <t>F002119</t>
  </si>
  <si>
    <t>F002120</t>
  </si>
  <si>
    <t>F002121</t>
  </si>
  <si>
    <t>F002122</t>
  </si>
  <si>
    <t>F002123</t>
  </si>
  <si>
    <t>F002124</t>
  </si>
  <si>
    <t>F002125</t>
  </si>
  <si>
    <t>F002126</t>
  </si>
  <si>
    <t>F002127</t>
  </si>
  <si>
    <t>F002128</t>
  </si>
  <si>
    <t>F002129</t>
  </si>
  <si>
    <t>F002130</t>
  </si>
  <si>
    <t>F002131</t>
  </si>
  <si>
    <t>F002132</t>
  </si>
  <si>
    <t>F002133</t>
  </si>
  <si>
    <t>F002134</t>
  </si>
  <si>
    <t>F002135</t>
  </si>
  <si>
    <t>F002136</t>
  </si>
  <si>
    <t>F002137</t>
  </si>
  <si>
    <t>F002138</t>
  </si>
  <si>
    <t>F002139</t>
  </si>
  <si>
    <t>F002140</t>
  </si>
  <si>
    <t>F002141</t>
  </si>
  <si>
    <t>F002142</t>
  </si>
  <si>
    <t>F002088</t>
  </si>
  <si>
    <t>F002089</t>
  </si>
  <si>
    <t>F002090</t>
  </si>
  <si>
    <t>F002091</t>
  </si>
  <si>
    <t>F002092</t>
  </si>
  <si>
    <t>F002093</t>
  </si>
  <si>
    <t>F002094</t>
  </si>
  <si>
    <t>F002095</t>
  </si>
  <si>
    <t>F002096</t>
  </si>
  <si>
    <t>F002097</t>
  </si>
  <si>
    <t>F002098</t>
  </si>
  <si>
    <t>F002099</t>
  </si>
  <si>
    <t>F002100</t>
  </si>
  <si>
    <t>F002101</t>
  </si>
  <si>
    <t>F002102</t>
  </si>
  <si>
    <t>F002103</t>
  </si>
  <si>
    <t>F002104</t>
  </si>
  <si>
    <t>F002105</t>
  </si>
  <si>
    <t>F002106</t>
  </si>
  <si>
    <t>F002107</t>
  </si>
  <si>
    <t>F002108</t>
  </si>
  <si>
    <t>F002109</t>
  </si>
  <si>
    <t>F002110</t>
  </si>
  <si>
    <t>F002111</t>
  </si>
  <si>
    <t>F002143</t>
  </si>
  <si>
    <t>F002144</t>
  </si>
  <si>
    <t>F002145</t>
  </si>
  <si>
    <t>F002146</t>
  </si>
  <si>
    <t>F002147</t>
  </si>
  <si>
    <t>F002148</t>
  </si>
  <si>
    <t>F002149</t>
  </si>
  <si>
    <t>F002150</t>
  </si>
  <si>
    <t>F002151</t>
  </si>
  <si>
    <t>F002152</t>
  </si>
  <si>
    <t>F002153</t>
  </si>
  <si>
    <t>F002154</t>
  </si>
  <si>
    <t>F002155</t>
  </si>
  <si>
    <t>F002156</t>
  </si>
  <si>
    <t>F002157</t>
  </si>
  <si>
    <t>F002158</t>
  </si>
  <si>
    <t>F002159</t>
  </si>
  <si>
    <t>F002160</t>
  </si>
  <si>
    <t>F002161</t>
  </si>
  <si>
    <t>F002162</t>
  </si>
  <si>
    <t>F002163</t>
  </si>
  <si>
    <t>F002164</t>
  </si>
  <si>
    <t>F002165</t>
  </si>
  <si>
    <t>%PE</t>
  </si>
  <si>
    <t>PLC-PRF-5</t>
  </si>
  <si>
    <t>P31-FUJ</t>
  </si>
  <si>
    <t>CMK.1</t>
  </si>
  <si>
    <t>CMK.2</t>
  </si>
  <si>
    <t>HEL.1</t>
  </si>
  <si>
    <t>HEL.2</t>
  </si>
  <si>
    <t>col.name</t>
  </si>
  <si>
    <t>NOMO-1</t>
  </si>
  <si>
    <t>K052</t>
  </si>
  <si>
    <t>JHH-2</t>
  </si>
  <si>
    <t>JHH-4</t>
  </si>
  <si>
    <t>K052.1</t>
  </si>
  <si>
    <t>K052.2</t>
  </si>
  <si>
    <t>THP-1</t>
  </si>
  <si>
    <t>OE19</t>
  </si>
  <si>
    <t>OE33</t>
  </si>
  <si>
    <t>OE19.1</t>
  </si>
  <si>
    <t>OE19.2</t>
  </si>
  <si>
    <t>OE33.1</t>
  </si>
  <si>
    <t>OE33.2</t>
  </si>
  <si>
    <t>HEP-G2</t>
  </si>
  <si>
    <t>HEP-3B</t>
  </si>
  <si>
    <t>MONO-MAC-6</t>
  </si>
  <si>
    <t>MV-4-11</t>
  </si>
  <si>
    <t>AML-193</t>
  </si>
  <si>
    <t>GDM-1</t>
  </si>
  <si>
    <t>NB4</t>
  </si>
  <si>
    <t>NB4.1</t>
  </si>
  <si>
    <t>NB4.2</t>
  </si>
  <si>
    <t>SK.HEP.1</t>
  </si>
  <si>
    <t>SK.HEP.1.1</t>
  </si>
  <si>
    <t>SK.HEP.1.2</t>
  </si>
  <si>
    <t>SNU.475</t>
  </si>
  <si>
    <t>SNU.475.1</t>
  </si>
  <si>
    <t>SNU.475.2</t>
  </si>
  <si>
    <t>HEP.G2</t>
  </si>
  <si>
    <t>HEP.G2.1</t>
  </si>
  <si>
    <t>HEP.G2.2</t>
  </si>
  <si>
    <t>HEP.3B</t>
  </si>
  <si>
    <t>HEP.3B.1</t>
  </si>
  <si>
    <t>HEP.3B.2</t>
  </si>
  <si>
    <t>PLC.PRF.5</t>
  </si>
  <si>
    <t>PLC.PRF.5.1</t>
  </si>
  <si>
    <t>PLC.PRF.5.2</t>
  </si>
  <si>
    <t>JHH.2</t>
  </si>
  <si>
    <t>JHH.2.1</t>
  </si>
  <si>
    <t>JHH.2.2</t>
  </si>
  <si>
    <t>SNU.449</t>
  </si>
  <si>
    <t>SNU.449.1</t>
  </si>
  <si>
    <t>SNU.449.2</t>
  </si>
  <si>
    <t>SNU.387</t>
  </si>
  <si>
    <t>SNU.387.1</t>
  </si>
  <si>
    <t>SNU.387.2</t>
  </si>
  <si>
    <t>KYSE.150</t>
  </si>
  <si>
    <t>KYSE.150.1</t>
  </si>
  <si>
    <t>KYSE.150.2</t>
  </si>
  <si>
    <t>KYSE.140</t>
  </si>
  <si>
    <t>KYSE.140.1</t>
  </si>
  <si>
    <t>KYSE.140.2</t>
  </si>
  <si>
    <t>KYSE.70</t>
  </si>
  <si>
    <t>KYSE.70.1</t>
  </si>
  <si>
    <t>KYSE.70.2</t>
  </si>
  <si>
    <t>COLO.680N</t>
  </si>
  <si>
    <t>COLO.680N.1</t>
  </si>
  <si>
    <t>COLO.680N.2</t>
  </si>
  <si>
    <t>KYSE.520</t>
  </si>
  <si>
    <t>KYSE.520.1</t>
  </si>
  <si>
    <t>KYSE.520.2</t>
  </si>
  <si>
    <t>KYSE.450</t>
  </si>
  <si>
    <t>KYSE.450.1</t>
  </si>
  <si>
    <t>KYSE.450.2</t>
  </si>
  <si>
    <t>SNU.423</t>
  </si>
  <si>
    <t>SNU.423.1</t>
  </si>
  <si>
    <t>SNU.423.2</t>
  </si>
  <si>
    <t>SNU.398</t>
  </si>
  <si>
    <t>SNU.398.1</t>
  </si>
  <si>
    <t>SNU.398.2</t>
  </si>
  <si>
    <t>SNU.182</t>
  </si>
  <si>
    <t>SNU.182.1</t>
  </si>
  <si>
    <t>SNU.182.2</t>
  </si>
  <si>
    <t>JHH.4</t>
  </si>
  <si>
    <t>JHH.4.1</t>
  </si>
  <si>
    <t>JHH.4.2</t>
  </si>
  <si>
    <t>KYSE.510</t>
  </si>
  <si>
    <t>KYSE.510.1</t>
  </si>
  <si>
    <t>KYSE.510.2</t>
  </si>
  <si>
    <t>KYSE.410</t>
  </si>
  <si>
    <t>KYSE.410.1</t>
  </si>
  <si>
    <t>KYSE.410.2</t>
  </si>
  <si>
    <t>OCI.AML2</t>
  </si>
  <si>
    <t>OCI.AML2.1</t>
  </si>
  <si>
    <t>OCI.AML2.2</t>
  </si>
  <si>
    <t>AML.193</t>
  </si>
  <si>
    <t>AML.193.1</t>
  </si>
  <si>
    <t>AML.193.2</t>
  </si>
  <si>
    <t>GDM.1</t>
  </si>
  <si>
    <t>GDM.1.1</t>
  </si>
  <si>
    <t>GDM.1.2</t>
  </si>
  <si>
    <t>M.07e</t>
  </si>
  <si>
    <t>M.07e.1</t>
  </si>
  <si>
    <t>M.07e.2</t>
  </si>
  <si>
    <t>OCI.AML5</t>
  </si>
  <si>
    <t>OCI.AML5.1</t>
  </si>
  <si>
    <t>OCI.AML5.2</t>
  </si>
  <si>
    <t>OCI.M1</t>
  </si>
  <si>
    <t>OCI.M1.1</t>
  </si>
  <si>
    <t>OCI.M1.2</t>
  </si>
  <si>
    <t>PL.21</t>
  </si>
  <si>
    <t>PL.21.1</t>
  </si>
  <si>
    <t>PL.21.2</t>
  </si>
  <si>
    <t>OCI.AML3</t>
  </si>
  <si>
    <t>OCI.AML3.1</t>
  </si>
  <si>
    <t>OCI.AML3.2</t>
  </si>
  <si>
    <t>SKM.1</t>
  </si>
  <si>
    <t>SKM.1.1</t>
  </si>
  <si>
    <t>SKM.1.2</t>
  </si>
  <si>
    <t>NOMO.1</t>
  </si>
  <si>
    <t>NOMO.1.1</t>
  </si>
  <si>
    <t>NOMO.1.2</t>
  </si>
  <si>
    <t>KG.1</t>
  </si>
  <si>
    <t>KG.1.1</t>
  </si>
  <si>
    <t>KG.1.2</t>
  </si>
  <si>
    <t>MOLM.13</t>
  </si>
  <si>
    <t>MOLM.13.1</t>
  </si>
  <si>
    <t>MOLM.13.2</t>
  </si>
  <si>
    <t>P31.FUJ</t>
  </si>
  <si>
    <t>P31.FUJ.1</t>
  </si>
  <si>
    <t>P31.FUJ.2</t>
  </si>
  <si>
    <t>KMOE.2</t>
  </si>
  <si>
    <t>KMOE.2.1</t>
  </si>
  <si>
    <t>KMOE.2.2</t>
  </si>
  <si>
    <t>MV.4.11</t>
  </si>
  <si>
    <t>MV.4.11.1</t>
  </si>
  <si>
    <t>MV.4.11.2</t>
  </si>
  <si>
    <t>SIG.M5</t>
  </si>
  <si>
    <t>SIG.M5.1</t>
  </si>
  <si>
    <t>SIG.M5.2</t>
  </si>
  <si>
    <t>MONO.MAC.6</t>
  </si>
  <si>
    <t>MONO.MAC.6.1</t>
  </si>
  <si>
    <t>MONO.MAC.6.2</t>
  </si>
  <si>
    <t>THP.1</t>
  </si>
  <si>
    <t>THP.1.1</t>
  </si>
  <si>
    <t>THP.1.2</t>
  </si>
  <si>
    <t>KASUMI.1</t>
  </si>
  <si>
    <t>KASUMI.1.1</t>
  </si>
  <si>
    <t>KASUMI.1.2</t>
  </si>
  <si>
    <t>ML.2</t>
  </si>
  <si>
    <t>ML.2.1</t>
  </si>
  <si>
    <t>ML.2.2</t>
  </si>
  <si>
    <t>ME.1</t>
  </si>
  <si>
    <t>ME.1.1</t>
  </si>
  <si>
    <t>ME.1.2</t>
  </si>
  <si>
    <t>HL.60</t>
  </si>
  <si>
    <t>HL.60.1</t>
  </si>
  <si>
    <t>HL.60.2</t>
  </si>
  <si>
    <t>red</t>
  </si>
  <si>
    <t>blue</t>
  </si>
  <si>
    <t>cancer color</t>
  </si>
  <si>
    <t>green</t>
  </si>
  <si>
    <t>batch color</t>
  </si>
  <si>
    <t>orange</t>
  </si>
  <si>
    <t>seagreen</t>
  </si>
  <si>
    <t>grey</t>
  </si>
  <si>
    <t>black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</si>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</sst>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/>
    </xf>
    <xf numFmtId="20" fontId="0" fillId="2" borderId="0" xfId="0" applyNumberFormat="1" applyFill="1" applyAlignment="1">
      <alignment horizontal="center" vertical="center" wrapText="1"/>
    </xf>
    <xf numFmtId="20" fontId="0" fillId="2" borderId="3" xfId="0" applyNumberFormat="1" applyFill="1" applyBorder="1" applyAlignment="1">
      <alignment horizontal="center" vertical="center" wrapText="1"/>
    </xf>
    <xf numFmtId="20" fontId="0" fillId="3" borderId="3" xfId="0" applyNumberFormat="1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20" fontId="0" fillId="3" borderId="6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4" fontId="0" fillId="2" borderId="8" xfId="0" applyNumberFormat="1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145"/>
  <sheetViews>
    <sheetView tabSelected="1" zoomScale="70" zoomScaleNormal="70" workbookViewId="0">
      <selection activeCell="F119" sqref="F119"/>
    </sheetView>
  </sheetViews>
  <sheetFormatPr defaultRowHeight="14.4" x14ac:dyDescent="0.3"/>
  <cols>
    <col min="1" max="1" width="13" bestFit="1" customWidth="1"/>
    <col min="2" max="2" width="7.88671875" style="22" customWidth="1"/>
    <col min="3" max="3" width="9.5546875" customWidth="1"/>
    <col min="4" max="4" width="15.33203125" customWidth="1"/>
    <col min="5" max="5" width="20.88671875" customWidth="1"/>
    <col min="6" max="6" width="15.109375" customWidth="1"/>
    <col min="7" max="7" width="11" customWidth="1"/>
    <col min="8" max="8" width="10" customWidth="1"/>
    <col min="9" max="9" width="15.5546875" customWidth="1"/>
    <col min="10" max="10" width="11.109375" style="17" customWidth="1"/>
    <col min="11" max="11" width="15.33203125" style="17" customWidth="1"/>
    <col min="12" max="13" width="26.88671875" customWidth="1"/>
    <col min="14" max="14" width="15.109375" customWidth="1"/>
    <col min="15" max="15" width="14.88671875" customWidth="1"/>
    <col min="16" max="16" width="18.6640625" customWidth="1"/>
    <col min="17" max="17" width="17.88671875" customWidth="1"/>
    <col min="18" max="19" width="18.33203125" customWidth="1"/>
    <col min="20" max="21" width="9.109375" customWidth="1"/>
  </cols>
  <sheetData>
    <row r="1" spans="1:22" x14ac:dyDescent="0.3">
      <c r="A1" s="21" t="s">
        <v>5</v>
      </c>
      <c r="B1" s="18" t="s">
        <v>38</v>
      </c>
      <c r="C1" s="18" t="s">
        <v>6</v>
      </c>
      <c r="D1" s="18" t="s">
        <v>0</v>
      </c>
      <c r="E1" s="18" t="s">
        <v>1</v>
      </c>
      <c r="F1" s="18" t="s">
        <v>36</v>
      </c>
      <c r="G1" s="18" t="s">
        <v>37</v>
      </c>
      <c r="H1" s="18" t="s">
        <v>2</v>
      </c>
      <c r="I1" s="18" t="s">
        <v>3</v>
      </c>
      <c r="J1" s="19" t="s">
        <v>46</v>
      </c>
      <c r="K1" s="17" t="s">
        <v>499</v>
      </c>
      <c r="L1" s="18" t="s">
        <v>215</v>
      </c>
      <c r="M1" s="18" t="s">
        <v>214</v>
      </c>
      <c r="N1" s="18" t="s">
        <v>300</v>
      </c>
      <c r="O1" s="18" t="s">
        <v>301</v>
      </c>
      <c r="P1" s="18" t="s">
        <v>216</v>
      </c>
      <c r="Q1" s="18" t="s">
        <v>217</v>
      </c>
      <c r="R1" s="39" t="s">
        <v>375</v>
      </c>
      <c r="S1" s="33" t="s">
        <v>376</v>
      </c>
      <c r="T1" s="13" t="s">
        <v>492</v>
      </c>
      <c r="U1" s="48" t="s">
        <v>650</v>
      </c>
      <c r="V1" s="48" t="s">
        <v>652</v>
      </c>
    </row>
    <row r="2" spans="1:22" ht="15" customHeight="1" x14ac:dyDescent="0.3">
      <c r="A2" s="1" t="str">
        <f>"C"&amp;C2</f>
        <v>C22</v>
      </c>
      <c r="B2" s="1">
        <v>3</v>
      </c>
      <c r="C2" s="2">
        <v>22</v>
      </c>
      <c r="D2" s="2" t="s">
        <v>45</v>
      </c>
      <c r="E2" s="2" t="s">
        <v>517</v>
      </c>
      <c r="F2" s="2">
        <v>15</v>
      </c>
      <c r="G2" s="2">
        <v>4</v>
      </c>
      <c r="H2" s="2" t="s">
        <v>202</v>
      </c>
      <c r="I2" s="2" t="s">
        <v>201</v>
      </c>
      <c r="J2" s="24" t="s">
        <v>116</v>
      </c>
      <c r="K2" t="s">
        <v>585</v>
      </c>
      <c r="L2" s="52" t="s">
        <v>206</v>
      </c>
      <c r="M2" s="53" t="s">
        <v>211</v>
      </c>
      <c r="N2" s="54" t="s">
        <v>407</v>
      </c>
      <c r="O2" s="54" t="s">
        <v>408</v>
      </c>
      <c r="P2" s="20" t="s">
        <v>306</v>
      </c>
      <c r="Q2" s="30" t="s">
        <v>417</v>
      </c>
      <c r="R2" s="40">
        <v>43631</v>
      </c>
      <c r="S2" s="35">
        <v>0.17430555555555557</v>
      </c>
      <c r="T2">
        <v>0.89007281122358373</v>
      </c>
      <c r="U2" t="s">
        <v>649</v>
      </c>
      <c r="V2" t="s">
        <v>649</v>
      </c>
    </row>
    <row r="3" spans="1:22" x14ac:dyDescent="0.3">
      <c r="A3" s="3" t="str">
        <f>"C"&amp;C3</f>
        <v>C23</v>
      </c>
      <c r="B3" s="3">
        <v>3</v>
      </c>
      <c r="C3" s="4">
        <v>23</v>
      </c>
      <c r="D3" s="4" t="s">
        <v>45</v>
      </c>
      <c r="E3" s="4" t="s">
        <v>517</v>
      </c>
      <c r="F3" s="4">
        <v>15</v>
      </c>
      <c r="G3" s="4">
        <v>4</v>
      </c>
      <c r="H3" s="4" t="s">
        <v>202</v>
      </c>
      <c r="I3" s="4" t="s">
        <v>201</v>
      </c>
      <c r="J3" s="25" t="s">
        <v>117</v>
      </c>
      <c r="K3" t="s">
        <v>586</v>
      </c>
      <c r="L3" s="52" t="s">
        <v>206</v>
      </c>
      <c r="M3" s="53" t="s">
        <v>211</v>
      </c>
      <c r="N3" s="54" t="s">
        <v>407</v>
      </c>
      <c r="O3" s="54" t="s">
        <v>408</v>
      </c>
      <c r="P3" s="20" t="s">
        <v>307</v>
      </c>
      <c r="Q3" s="23" t="s">
        <v>418</v>
      </c>
      <c r="R3" s="41">
        <v>43631</v>
      </c>
      <c r="S3" s="34">
        <v>0.82986111111111116</v>
      </c>
      <c r="T3">
        <v>0.79617834394904463</v>
      </c>
      <c r="U3" t="s">
        <v>649</v>
      </c>
      <c r="V3" t="s">
        <v>649</v>
      </c>
    </row>
    <row r="4" spans="1:22" x14ac:dyDescent="0.3">
      <c r="A4" s="3" t="str">
        <f>"C"&amp;C4</f>
        <v>C24</v>
      </c>
      <c r="B4" s="3">
        <v>3</v>
      </c>
      <c r="C4" s="4">
        <v>24</v>
      </c>
      <c r="D4" s="4" t="s">
        <v>45</v>
      </c>
      <c r="E4" s="4" t="s">
        <v>517</v>
      </c>
      <c r="F4" s="4">
        <v>15</v>
      </c>
      <c r="G4" s="4">
        <v>4</v>
      </c>
      <c r="H4" s="4" t="s">
        <v>202</v>
      </c>
      <c r="I4" s="4" t="s">
        <v>201</v>
      </c>
      <c r="J4" s="25" t="s">
        <v>118</v>
      </c>
      <c r="K4" t="s">
        <v>587</v>
      </c>
      <c r="L4" s="52" t="s">
        <v>206</v>
      </c>
      <c r="M4" s="53" t="s">
        <v>211</v>
      </c>
      <c r="N4" s="54" t="s">
        <v>407</v>
      </c>
      <c r="O4" s="54" t="s">
        <v>408</v>
      </c>
      <c r="P4" s="20" t="s">
        <v>308</v>
      </c>
      <c r="Q4" s="23" t="s">
        <v>419</v>
      </c>
      <c r="R4" s="41">
        <v>43632</v>
      </c>
      <c r="S4" s="34">
        <v>0.48402777777777778</v>
      </c>
      <c r="T4">
        <v>0.84162482884527612</v>
      </c>
      <c r="U4" t="s">
        <v>649</v>
      </c>
      <c r="V4" t="s">
        <v>649</v>
      </c>
    </row>
    <row r="5" spans="1:22" x14ac:dyDescent="0.3">
      <c r="A5" s="3" t="str">
        <f>"E"&amp;C5</f>
        <v>E4</v>
      </c>
      <c r="B5" s="3">
        <v>5</v>
      </c>
      <c r="C5" s="4">
        <v>4</v>
      </c>
      <c r="D5" s="4" t="s">
        <v>45</v>
      </c>
      <c r="E5" s="4" t="s">
        <v>224</v>
      </c>
      <c r="F5" s="4">
        <v>90</v>
      </c>
      <c r="G5" s="4">
        <v>1</v>
      </c>
      <c r="H5" s="4" t="s">
        <v>44</v>
      </c>
      <c r="I5" s="4" t="s">
        <v>203</v>
      </c>
      <c r="J5" s="25" t="s">
        <v>146</v>
      </c>
      <c r="K5" t="s">
        <v>224</v>
      </c>
      <c r="L5" s="52" t="s">
        <v>209</v>
      </c>
      <c r="M5" s="53" t="s">
        <v>213</v>
      </c>
      <c r="N5" s="57" t="s">
        <v>371</v>
      </c>
      <c r="O5" s="57" t="s">
        <v>372</v>
      </c>
      <c r="P5" s="20" t="s">
        <v>448</v>
      </c>
      <c r="Q5" s="23"/>
      <c r="R5" s="41">
        <v>43634</v>
      </c>
      <c r="S5" s="34">
        <v>0.70208333333333339</v>
      </c>
      <c r="T5">
        <v>0.80164003958716246</v>
      </c>
      <c r="U5" t="s">
        <v>649</v>
      </c>
      <c r="V5" t="s">
        <v>656</v>
      </c>
    </row>
    <row r="6" spans="1:22" x14ac:dyDescent="0.3">
      <c r="A6" s="3" t="str">
        <f>"E"&amp;C6</f>
        <v>E5</v>
      </c>
      <c r="B6" s="3">
        <v>5</v>
      </c>
      <c r="C6" s="4">
        <v>5</v>
      </c>
      <c r="D6" s="4" t="s">
        <v>45</v>
      </c>
      <c r="E6" s="4" t="s">
        <v>224</v>
      </c>
      <c r="F6" s="4">
        <v>90</v>
      </c>
      <c r="G6" s="4">
        <v>1</v>
      </c>
      <c r="H6" s="4" t="s">
        <v>44</v>
      </c>
      <c r="I6" s="4" t="s">
        <v>203</v>
      </c>
      <c r="J6" s="25" t="s">
        <v>147</v>
      </c>
      <c r="K6" t="s">
        <v>495</v>
      </c>
      <c r="L6" s="52" t="s">
        <v>209</v>
      </c>
      <c r="M6" s="53" t="s">
        <v>213</v>
      </c>
      <c r="N6" s="57" t="s">
        <v>371</v>
      </c>
      <c r="O6" s="57" t="s">
        <v>372</v>
      </c>
      <c r="P6" s="20" t="s">
        <v>449</v>
      </c>
      <c r="Q6" s="23"/>
      <c r="R6" s="41">
        <v>43635</v>
      </c>
      <c r="S6" s="34">
        <v>0.35625000000000001</v>
      </c>
      <c r="T6">
        <v>0.72019812878370937</v>
      </c>
      <c r="U6" t="s">
        <v>649</v>
      </c>
      <c r="V6" t="s">
        <v>656</v>
      </c>
    </row>
    <row r="7" spans="1:22" x14ac:dyDescent="0.3">
      <c r="A7" s="3" t="str">
        <f>"E"&amp;C7</f>
        <v>E6</v>
      </c>
      <c r="B7" s="3">
        <v>5</v>
      </c>
      <c r="C7" s="4">
        <v>6</v>
      </c>
      <c r="D7" s="4" t="s">
        <v>45</v>
      </c>
      <c r="E7" s="4" t="s">
        <v>224</v>
      </c>
      <c r="F7" s="4">
        <v>90</v>
      </c>
      <c r="G7" s="4">
        <v>1</v>
      </c>
      <c r="H7" s="4" t="s">
        <v>44</v>
      </c>
      <c r="I7" s="4" t="s">
        <v>203</v>
      </c>
      <c r="J7" s="25" t="s">
        <v>148</v>
      </c>
      <c r="K7" t="s">
        <v>496</v>
      </c>
      <c r="L7" s="52" t="s">
        <v>209</v>
      </c>
      <c r="M7" s="53" t="s">
        <v>213</v>
      </c>
      <c r="N7" s="57" t="s">
        <v>371</v>
      </c>
      <c r="O7" s="57" t="s">
        <v>372</v>
      </c>
      <c r="P7" s="20" t="s">
        <v>450</v>
      </c>
      <c r="Q7" s="23"/>
      <c r="R7" s="41">
        <v>43636</v>
      </c>
      <c r="S7" s="34">
        <v>2.9166666666666664E-2</v>
      </c>
      <c r="T7">
        <v>0.88068587758990236</v>
      </c>
      <c r="U7" t="s">
        <v>649</v>
      </c>
      <c r="V7" t="s">
        <v>656</v>
      </c>
    </row>
    <row r="8" spans="1:22" x14ac:dyDescent="0.3">
      <c r="A8" s="9" t="str">
        <f>"B"&amp;C8</f>
        <v>B10</v>
      </c>
      <c r="B8" s="9">
        <v>2</v>
      </c>
      <c r="C8" s="10">
        <v>10</v>
      </c>
      <c r="D8" s="10" t="s">
        <v>39</v>
      </c>
      <c r="E8" s="10" t="s">
        <v>194</v>
      </c>
      <c r="F8" s="10">
        <v>15</v>
      </c>
      <c r="G8" s="10">
        <v>2</v>
      </c>
      <c r="H8" s="10" t="s">
        <v>43</v>
      </c>
      <c r="I8" s="10" t="s">
        <v>199</v>
      </c>
      <c r="J8" s="15" t="s">
        <v>80</v>
      </c>
      <c r="K8" t="s">
        <v>555</v>
      </c>
      <c r="L8" s="56" t="s">
        <v>207</v>
      </c>
      <c r="M8" s="50" t="s">
        <v>210</v>
      </c>
      <c r="N8" s="51" t="s">
        <v>409</v>
      </c>
      <c r="O8" s="51" t="s">
        <v>410</v>
      </c>
      <c r="P8" s="28" t="s">
        <v>279</v>
      </c>
      <c r="Q8" s="31" t="s">
        <v>384</v>
      </c>
      <c r="R8" s="42">
        <v>43628</v>
      </c>
      <c r="S8" s="37">
        <v>0.84930555555555554</v>
      </c>
      <c r="T8">
        <v>0.80733709594663927</v>
      </c>
      <c r="U8" t="s">
        <v>648</v>
      </c>
      <c r="V8" t="s">
        <v>654</v>
      </c>
    </row>
    <row r="9" spans="1:22" x14ac:dyDescent="0.3">
      <c r="A9" s="9" t="str">
        <f>"B"&amp;C9</f>
        <v>B11</v>
      </c>
      <c r="B9" s="9">
        <v>2</v>
      </c>
      <c r="C9" s="10">
        <v>11</v>
      </c>
      <c r="D9" s="10" t="s">
        <v>39</v>
      </c>
      <c r="E9" s="10" t="s">
        <v>194</v>
      </c>
      <c r="F9" s="10">
        <v>15</v>
      </c>
      <c r="G9" s="10">
        <v>2</v>
      </c>
      <c r="H9" s="10" t="s">
        <v>43</v>
      </c>
      <c r="I9" s="10" t="s">
        <v>199</v>
      </c>
      <c r="J9" s="15" t="s">
        <v>81</v>
      </c>
      <c r="K9" t="s">
        <v>556</v>
      </c>
      <c r="L9" s="56" t="s">
        <v>207</v>
      </c>
      <c r="M9" s="50" t="s">
        <v>210</v>
      </c>
      <c r="N9" s="51" t="s">
        <v>409</v>
      </c>
      <c r="O9" s="51" t="s">
        <v>410</v>
      </c>
      <c r="P9" s="28" t="s">
        <v>280</v>
      </c>
      <c r="Q9" s="31" t="s">
        <v>385</v>
      </c>
      <c r="R9" s="42">
        <v>43629</v>
      </c>
      <c r="S9" s="37">
        <v>0.50277777777777777</v>
      </c>
      <c r="T9">
        <v>0.73499508035421446</v>
      </c>
      <c r="U9" t="s">
        <v>648</v>
      </c>
      <c r="V9" t="s">
        <v>654</v>
      </c>
    </row>
    <row r="10" spans="1:22" x14ac:dyDescent="0.3">
      <c r="A10" s="9" t="str">
        <f>"B"&amp;C10</f>
        <v>B12</v>
      </c>
      <c r="B10" s="9">
        <v>2</v>
      </c>
      <c r="C10" s="10">
        <v>12</v>
      </c>
      <c r="D10" s="10" t="s">
        <v>39</v>
      </c>
      <c r="E10" s="10" t="s">
        <v>194</v>
      </c>
      <c r="F10" s="10">
        <v>15</v>
      </c>
      <c r="G10" s="10">
        <v>2</v>
      </c>
      <c r="H10" s="10" t="s">
        <v>43</v>
      </c>
      <c r="I10" s="10" t="s">
        <v>199</v>
      </c>
      <c r="J10" s="15" t="s">
        <v>82</v>
      </c>
      <c r="K10" t="s">
        <v>557</v>
      </c>
      <c r="L10" s="56" t="s">
        <v>207</v>
      </c>
      <c r="M10" s="50" t="s">
        <v>210</v>
      </c>
      <c r="N10" s="51" t="s">
        <v>409</v>
      </c>
      <c r="O10" s="51" t="s">
        <v>410</v>
      </c>
      <c r="P10" s="28" t="s">
        <v>281</v>
      </c>
      <c r="Q10" s="31" t="s">
        <v>386</v>
      </c>
      <c r="R10" s="42">
        <v>43630</v>
      </c>
      <c r="S10" s="37">
        <v>0.15694444444444444</v>
      </c>
      <c r="T10">
        <v>0.72603231597845597</v>
      </c>
      <c r="U10" t="s">
        <v>648</v>
      </c>
      <c r="V10" t="s">
        <v>654</v>
      </c>
    </row>
    <row r="11" spans="1:22" x14ac:dyDescent="0.3">
      <c r="A11" s="9" t="str">
        <f>"D"&amp;C11</f>
        <v>D1</v>
      </c>
      <c r="B11" s="9">
        <v>4</v>
      </c>
      <c r="C11" s="10">
        <v>1</v>
      </c>
      <c r="D11" s="10" t="s">
        <v>45</v>
      </c>
      <c r="E11" s="10" t="s">
        <v>518</v>
      </c>
      <c r="F11" s="10">
        <v>90</v>
      </c>
      <c r="G11" s="10">
        <v>1</v>
      </c>
      <c r="H11" s="10" t="s">
        <v>44</v>
      </c>
      <c r="I11" s="10" t="s">
        <v>203</v>
      </c>
      <c r="J11" s="15" t="s">
        <v>119</v>
      </c>
      <c r="K11" t="s">
        <v>588</v>
      </c>
      <c r="L11" s="56" t="s">
        <v>208</v>
      </c>
      <c r="M11" s="50" t="s">
        <v>212</v>
      </c>
      <c r="N11" s="51" t="s">
        <v>406</v>
      </c>
      <c r="O11" s="55" t="s">
        <v>406</v>
      </c>
      <c r="P11" s="28" t="s">
        <v>309</v>
      </c>
      <c r="Q11" s="31" t="s">
        <v>420</v>
      </c>
      <c r="R11" s="42">
        <v>43632</v>
      </c>
      <c r="S11" s="37">
        <v>0.60833333333333328</v>
      </c>
      <c r="T11">
        <v>0.89970208540218466</v>
      </c>
      <c r="U11" t="s">
        <v>649</v>
      </c>
      <c r="V11" t="s">
        <v>655</v>
      </c>
    </row>
    <row r="12" spans="1:22" x14ac:dyDescent="0.3">
      <c r="A12" s="9" t="str">
        <f>"D"&amp;C12</f>
        <v>D2</v>
      </c>
      <c r="B12" s="9">
        <v>4</v>
      </c>
      <c r="C12" s="10">
        <v>2</v>
      </c>
      <c r="D12" s="10" t="s">
        <v>45</v>
      </c>
      <c r="E12" s="10" t="s">
        <v>518</v>
      </c>
      <c r="F12" s="10">
        <v>90</v>
      </c>
      <c r="G12" s="10">
        <v>1</v>
      </c>
      <c r="H12" s="10" t="s">
        <v>44</v>
      </c>
      <c r="I12" s="10" t="s">
        <v>203</v>
      </c>
      <c r="J12" s="15" t="s">
        <v>120</v>
      </c>
      <c r="K12" t="s">
        <v>589</v>
      </c>
      <c r="L12" s="56" t="s">
        <v>208</v>
      </c>
      <c r="M12" s="50" t="s">
        <v>212</v>
      </c>
      <c r="N12" s="51" t="s">
        <v>406</v>
      </c>
      <c r="O12" s="55" t="s">
        <v>406</v>
      </c>
      <c r="P12" s="28" t="s">
        <v>310</v>
      </c>
      <c r="Q12" s="31" t="s">
        <v>421</v>
      </c>
      <c r="R12" s="42">
        <v>43633</v>
      </c>
      <c r="S12" s="37">
        <v>0.26180555555555557</v>
      </c>
      <c r="T12">
        <v>0.86985391766268261</v>
      </c>
      <c r="U12" t="s">
        <v>649</v>
      </c>
      <c r="V12" t="s">
        <v>655</v>
      </c>
    </row>
    <row r="13" spans="1:22" x14ac:dyDescent="0.3">
      <c r="A13" s="9" t="str">
        <f>"D"&amp;C13</f>
        <v>D3</v>
      </c>
      <c r="B13" s="9">
        <v>4</v>
      </c>
      <c r="C13" s="10">
        <v>3</v>
      </c>
      <c r="D13" s="10" t="s">
        <v>45</v>
      </c>
      <c r="E13" s="10" t="s">
        <v>518</v>
      </c>
      <c r="F13" s="10">
        <v>90</v>
      </c>
      <c r="G13" s="10">
        <v>1</v>
      </c>
      <c r="H13" s="10" t="s">
        <v>44</v>
      </c>
      <c r="I13" s="10" t="s">
        <v>203</v>
      </c>
      <c r="J13" s="15" t="s">
        <v>121</v>
      </c>
      <c r="K13" t="s">
        <v>590</v>
      </c>
      <c r="L13" s="56" t="s">
        <v>208</v>
      </c>
      <c r="M13" s="50" t="s">
        <v>212</v>
      </c>
      <c r="N13" s="51" t="s">
        <v>406</v>
      </c>
      <c r="O13" s="55" t="s">
        <v>406</v>
      </c>
      <c r="P13" s="28" t="s">
        <v>311</v>
      </c>
      <c r="Q13" s="31" t="s">
        <v>422</v>
      </c>
      <c r="R13" s="42">
        <v>43633</v>
      </c>
      <c r="S13" s="37">
        <v>0.91666666666666663</v>
      </c>
      <c r="T13">
        <v>0.84719444771203389</v>
      </c>
      <c r="U13" t="s">
        <v>649</v>
      </c>
      <c r="V13" t="s">
        <v>655</v>
      </c>
    </row>
    <row r="14" spans="1:22" x14ac:dyDescent="0.3">
      <c r="A14" s="3" t="str">
        <f>"E"&amp;C14</f>
        <v>E16</v>
      </c>
      <c r="B14" s="3">
        <v>5</v>
      </c>
      <c r="C14" s="4">
        <v>16</v>
      </c>
      <c r="D14" s="4" t="s">
        <v>45</v>
      </c>
      <c r="E14" s="4" t="s">
        <v>227</v>
      </c>
      <c r="F14" s="4">
        <v>90</v>
      </c>
      <c r="G14" s="4">
        <v>3</v>
      </c>
      <c r="H14" s="4" t="s">
        <v>44</v>
      </c>
      <c r="I14" s="4" t="s">
        <v>203</v>
      </c>
      <c r="J14" s="25" t="s">
        <v>158</v>
      </c>
      <c r="K14" t="s">
        <v>227</v>
      </c>
      <c r="L14" s="52" t="s">
        <v>209</v>
      </c>
      <c r="M14" s="53" t="s">
        <v>213</v>
      </c>
      <c r="N14" s="57" t="s">
        <v>371</v>
      </c>
      <c r="O14" s="57" t="s">
        <v>372</v>
      </c>
      <c r="P14" s="20" t="s">
        <v>460</v>
      </c>
      <c r="Q14" s="23"/>
      <c r="R14" s="41">
        <v>43635</v>
      </c>
      <c r="S14" s="34">
        <v>4.8611111111111112E-3</v>
      </c>
      <c r="T14">
        <v>0.83984272608125821</v>
      </c>
      <c r="U14" t="s">
        <v>649</v>
      </c>
      <c r="V14" t="s">
        <v>656</v>
      </c>
    </row>
    <row r="15" spans="1:22" x14ac:dyDescent="0.3">
      <c r="A15" s="3" t="str">
        <f>"E"&amp;C15</f>
        <v>E17</v>
      </c>
      <c r="B15" s="3">
        <v>5</v>
      </c>
      <c r="C15" s="4">
        <v>17</v>
      </c>
      <c r="D15" s="4" t="s">
        <v>45</v>
      </c>
      <c r="E15" s="4" t="s">
        <v>227</v>
      </c>
      <c r="F15" s="4">
        <v>90</v>
      </c>
      <c r="G15" s="4">
        <v>3</v>
      </c>
      <c r="H15" s="4" t="s">
        <v>44</v>
      </c>
      <c r="I15" s="4" t="s">
        <v>203</v>
      </c>
      <c r="J15" s="25" t="s">
        <v>159</v>
      </c>
      <c r="K15" t="s">
        <v>497</v>
      </c>
      <c r="L15" s="52" t="s">
        <v>209</v>
      </c>
      <c r="M15" s="53" t="s">
        <v>213</v>
      </c>
      <c r="N15" s="57" t="s">
        <v>371</v>
      </c>
      <c r="O15" s="57" t="s">
        <v>372</v>
      </c>
      <c r="P15" s="20" t="s">
        <v>461</v>
      </c>
      <c r="Q15" s="23"/>
      <c r="R15" s="41">
        <v>43635</v>
      </c>
      <c r="S15" s="34">
        <v>0.67847222222222225</v>
      </c>
      <c r="T15">
        <v>0.75174978127734038</v>
      </c>
      <c r="U15" t="s">
        <v>649</v>
      </c>
      <c r="V15" t="s">
        <v>656</v>
      </c>
    </row>
    <row r="16" spans="1:22" x14ac:dyDescent="0.3">
      <c r="A16" s="3" t="str">
        <f>"E"&amp;C16</f>
        <v>E18</v>
      </c>
      <c r="B16" s="3">
        <v>5</v>
      </c>
      <c r="C16" s="4">
        <v>18</v>
      </c>
      <c r="D16" s="4" t="s">
        <v>45</v>
      </c>
      <c r="E16" s="4" t="s">
        <v>227</v>
      </c>
      <c r="F16" s="4">
        <v>90</v>
      </c>
      <c r="G16" s="4">
        <v>3</v>
      </c>
      <c r="H16" s="4" t="s">
        <v>44</v>
      </c>
      <c r="I16" s="4" t="s">
        <v>203</v>
      </c>
      <c r="J16" s="25" t="s">
        <v>160</v>
      </c>
      <c r="K16" t="s">
        <v>498</v>
      </c>
      <c r="L16" s="52" t="s">
        <v>209</v>
      </c>
      <c r="M16" s="53" t="s">
        <v>213</v>
      </c>
      <c r="N16" s="57" t="s">
        <v>371</v>
      </c>
      <c r="O16" s="57" t="s">
        <v>372</v>
      </c>
      <c r="P16" s="20" t="s">
        <v>462</v>
      </c>
      <c r="Q16" s="23"/>
      <c r="R16" s="41">
        <v>43636</v>
      </c>
      <c r="S16" s="34">
        <v>0.33194444444444443</v>
      </c>
      <c r="T16">
        <v>0.87799142343339331</v>
      </c>
      <c r="U16" t="s">
        <v>649</v>
      </c>
      <c r="V16" t="s">
        <v>656</v>
      </c>
    </row>
    <row r="17" spans="1:22" x14ac:dyDescent="0.3">
      <c r="A17" s="3" t="s">
        <v>16</v>
      </c>
      <c r="B17" s="3">
        <v>1</v>
      </c>
      <c r="C17" s="4">
        <v>10</v>
      </c>
      <c r="D17" s="4" t="s">
        <v>4</v>
      </c>
      <c r="E17" s="4" t="s">
        <v>514</v>
      </c>
      <c r="F17" s="4">
        <v>25</v>
      </c>
      <c r="G17" s="4">
        <v>2</v>
      </c>
      <c r="H17" s="4" t="s">
        <v>31</v>
      </c>
      <c r="I17" s="4" t="s">
        <v>31</v>
      </c>
      <c r="J17" s="25" t="s">
        <v>56</v>
      </c>
      <c r="K17" t="s">
        <v>531</v>
      </c>
      <c r="L17" s="52" t="s">
        <v>374</v>
      </c>
      <c r="M17" s="53" t="s">
        <v>205</v>
      </c>
      <c r="N17" s="54" t="s">
        <v>411</v>
      </c>
      <c r="O17" s="54" t="s">
        <v>412</v>
      </c>
      <c r="P17" s="20" t="s">
        <v>243</v>
      </c>
      <c r="Q17" s="23" t="s">
        <v>342</v>
      </c>
      <c r="R17" s="41">
        <v>43626</v>
      </c>
      <c r="S17" s="34">
        <v>0.8881944444444444</v>
      </c>
      <c r="T17">
        <v>0.8664333087693441</v>
      </c>
      <c r="U17" t="s">
        <v>651</v>
      </c>
      <c r="V17" t="s">
        <v>653</v>
      </c>
    </row>
    <row r="18" spans="1:22" x14ac:dyDescent="0.3">
      <c r="A18" s="3" t="s">
        <v>17</v>
      </c>
      <c r="B18" s="3">
        <v>1</v>
      </c>
      <c r="C18" s="4">
        <v>11</v>
      </c>
      <c r="D18" s="4" t="s">
        <v>4</v>
      </c>
      <c r="E18" s="4" t="s">
        <v>514</v>
      </c>
      <c r="F18" s="4">
        <v>25</v>
      </c>
      <c r="G18" s="4">
        <v>2</v>
      </c>
      <c r="H18" s="4" t="s">
        <v>31</v>
      </c>
      <c r="I18" s="4" t="s">
        <v>31</v>
      </c>
      <c r="J18" s="25" t="s">
        <v>57</v>
      </c>
      <c r="K18" t="s">
        <v>532</v>
      </c>
      <c r="L18" s="52" t="s">
        <v>374</v>
      </c>
      <c r="M18" s="53" t="s">
        <v>205</v>
      </c>
      <c r="N18" s="54" t="s">
        <v>411</v>
      </c>
      <c r="O18" s="54" t="s">
        <v>412</v>
      </c>
      <c r="P18" s="20" t="s">
        <v>244</v>
      </c>
      <c r="Q18" s="23" t="s">
        <v>343</v>
      </c>
      <c r="R18" s="41">
        <v>43627</v>
      </c>
      <c r="S18" s="34">
        <v>0.54166666666666663</v>
      </c>
      <c r="T18">
        <v>0.86439317953861583</v>
      </c>
      <c r="U18" t="s">
        <v>651</v>
      </c>
      <c r="V18" t="s">
        <v>653</v>
      </c>
    </row>
    <row r="19" spans="1:22" x14ac:dyDescent="0.3">
      <c r="A19" s="3" t="s">
        <v>18</v>
      </c>
      <c r="B19" s="3">
        <v>1</v>
      </c>
      <c r="C19" s="4">
        <v>12</v>
      </c>
      <c r="D19" s="4" t="s">
        <v>4</v>
      </c>
      <c r="E19" s="4" t="s">
        <v>514</v>
      </c>
      <c r="F19" s="4">
        <v>25</v>
      </c>
      <c r="G19" s="4">
        <v>2</v>
      </c>
      <c r="H19" s="4" t="s">
        <v>31</v>
      </c>
      <c r="I19" s="4" t="s">
        <v>31</v>
      </c>
      <c r="J19" s="25" t="s">
        <v>58</v>
      </c>
      <c r="K19" t="s">
        <v>533</v>
      </c>
      <c r="L19" s="52" t="s">
        <v>374</v>
      </c>
      <c r="M19" s="53" t="s">
        <v>205</v>
      </c>
      <c r="N19" s="54" t="s">
        <v>411</v>
      </c>
      <c r="O19" s="54" t="s">
        <v>412</v>
      </c>
      <c r="P19" s="20" t="s">
        <v>245</v>
      </c>
      <c r="Q19" s="23" t="s">
        <v>344</v>
      </c>
      <c r="R19" s="41">
        <v>43628</v>
      </c>
      <c r="S19" s="34">
        <v>0.19513888888888889</v>
      </c>
      <c r="T19">
        <v>0.87840172786177106</v>
      </c>
      <c r="U19" t="s">
        <v>651</v>
      </c>
      <c r="V19" t="s">
        <v>653</v>
      </c>
    </row>
    <row r="20" spans="1:22" x14ac:dyDescent="0.3">
      <c r="A20" s="3" t="s">
        <v>13</v>
      </c>
      <c r="B20" s="3">
        <v>1</v>
      </c>
      <c r="C20" s="4">
        <v>7</v>
      </c>
      <c r="D20" s="4" t="s">
        <v>4</v>
      </c>
      <c r="E20" s="4" t="s">
        <v>513</v>
      </c>
      <c r="F20" s="4">
        <v>25</v>
      </c>
      <c r="G20" s="4">
        <v>2</v>
      </c>
      <c r="H20" s="4" t="s">
        <v>31</v>
      </c>
      <c r="I20" s="4" t="s">
        <v>31</v>
      </c>
      <c r="J20" s="25" t="s">
        <v>53</v>
      </c>
      <c r="K20" t="s">
        <v>528</v>
      </c>
      <c r="L20" s="52" t="s">
        <v>374</v>
      </c>
      <c r="M20" s="53" t="s">
        <v>205</v>
      </c>
      <c r="N20" s="54" t="s">
        <v>411</v>
      </c>
      <c r="O20" s="54" t="s">
        <v>412</v>
      </c>
      <c r="P20" s="20" t="s">
        <v>240</v>
      </c>
      <c r="Q20" s="23" t="s">
        <v>339</v>
      </c>
      <c r="R20" s="41">
        <v>43626</v>
      </c>
      <c r="S20" s="34">
        <v>0.8125</v>
      </c>
      <c r="T20">
        <v>0.82011385199240983</v>
      </c>
      <c r="U20" t="s">
        <v>651</v>
      </c>
      <c r="V20" t="s">
        <v>653</v>
      </c>
    </row>
    <row r="21" spans="1:22" x14ac:dyDescent="0.3">
      <c r="A21" s="3" t="s">
        <v>14</v>
      </c>
      <c r="B21" s="3">
        <v>1</v>
      </c>
      <c r="C21" s="4">
        <v>8</v>
      </c>
      <c r="D21" s="4" t="s">
        <v>4</v>
      </c>
      <c r="E21" s="4" t="s">
        <v>513</v>
      </c>
      <c r="F21" s="4">
        <v>25</v>
      </c>
      <c r="G21" s="4">
        <v>2</v>
      </c>
      <c r="H21" s="4" t="s">
        <v>31</v>
      </c>
      <c r="I21" s="4" t="s">
        <v>31</v>
      </c>
      <c r="J21" s="25" t="s">
        <v>54</v>
      </c>
      <c r="K21" t="s">
        <v>529</v>
      </c>
      <c r="L21" s="52" t="s">
        <v>374</v>
      </c>
      <c r="M21" s="53" t="s">
        <v>205</v>
      </c>
      <c r="N21" s="54" t="s">
        <v>411</v>
      </c>
      <c r="O21" s="54" t="s">
        <v>412</v>
      </c>
      <c r="P21" s="20" t="s">
        <v>241</v>
      </c>
      <c r="Q21" s="23" t="s">
        <v>340</v>
      </c>
      <c r="R21" s="41">
        <v>43627</v>
      </c>
      <c r="S21" s="34">
        <v>0.46597222222222223</v>
      </c>
      <c r="T21">
        <v>0.82548280734809232</v>
      </c>
      <c r="U21" t="s">
        <v>651</v>
      </c>
      <c r="V21" t="s">
        <v>653</v>
      </c>
    </row>
    <row r="22" spans="1:22" x14ac:dyDescent="0.3">
      <c r="A22" s="3" t="s">
        <v>15</v>
      </c>
      <c r="B22" s="3">
        <v>1</v>
      </c>
      <c r="C22" s="4">
        <v>9</v>
      </c>
      <c r="D22" s="4" t="s">
        <v>4</v>
      </c>
      <c r="E22" s="4" t="s">
        <v>513</v>
      </c>
      <c r="F22" s="4">
        <v>25</v>
      </c>
      <c r="G22" s="4">
        <v>2</v>
      </c>
      <c r="H22" s="4" t="s">
        <v>31</v>
      </c>
      <c r="I22" s="4" t="s">
        <v>31</v>
      </c>
      <c r="J22" s="25" t="s">
        <v>55</v>
      </c>
      <c r="K22" t="s">
        <v>530</v>
      </c>
      <c r="L22" s="52" t="s">
        <v>374</v>
      </c>
      <c r="M22" s="53" t="s">
        <v>205</v>
      </c>
      <c r="N22" s="54" t="s">
        <v>411</v>
      </c>
      <c r="O22" s="54" t="s">
        <v>412</v>
      </c>
      <c r="P22" s="20" t="s">
        <v>242</v>
      </c>
      <c r="Q22" s="23" t="s">
        <v>341</v>
      </c>
      <c r="R22" s="41">
        <v>43628</v>
      </c>
      <c r="S22" s="34">
        <v>0.11944444444444445</v>
      </c>
      <c r="T22">
        <v>0.81251294800082863</v>
      </c>
      <c r="U22" t="s">
        <v>651</v>
      </c>
      <c r="V22" t="s">
        <v>653</v>
      </c>
    </row>
    <row r="23" spans="1:22" x14ac:dyDescent="0.3">
      <c r="A23" s="9" t="str">
        <f>"F"&amp;C23</f>
        <v>F19</v>
      </c>
      <c r="B23" s="9">
        <v>6</v>
      </c>
      <c r="C23" s="10">
        <v>19</v>
      </c>
      <c r="D23" s="10" t="s">
        <v>45</v>
      </c>
      <c r="E23" s="10" t="s">
        <v>233</v>
      </c>
      <c r="F23" s="10">
        <v>90</v>
      </c>
      <c r="G23" s="10">
        <v>4</v>
      </c>
      <c r="H23" s="10" t="s">
        <v>44</v>
      </c>
      <c r="I23" s="10" t="s">
        <v>204</v>
      </c>
      <c r="J23" s="15" t="s">
        <v>185</v>
      </c>
      <c r="K23" t="s">
        <v>645</v>
      </c>
      <c r="L23" s="56" t="s">
        <v>302</v>
      </c>
      <c r="M23" s="50" t="s">
        <v>397</v>
      </c>
      <c r="N23" s="59" t="s">
        <v>373</v>
      </c>
      <c r="O23" s="51" t="s">
        <v>413</v>
      </c>
      <c r="P23" s="28" t="s">
        <v>486</v>
      </c>
      <c r="Q23" s="31"/>
      <c r="R23" s="42">
        <v>43637</v>
      </c>
      <c r="S23" s="37">
        <v>6.25E-2</v>
      </c>
      <c r="T23">
        <v>0.8604946100190235</v>
      </c>
      <c r="U23" t="s">
        <v>649</v>
      </c>
      <c r="V23" t="s">
        <v>657</v>
      </c>
    </row>
    <row r="24" spans="1:22" x14ac:dyDescent="0.3">
      <c r="A24" s="9" t="str">
        <f>"F"&amp;C24</f>
        <v>F20</v>
      </c>
      <c r="B24" s="9">
        <v>6</v>
      </c>
      <c r="C24" s="10">
        <v>20</v>
      </c>
      <c r="D24" s="10" t="s">
        <v>45</v>
      </c>
      <c r="E24" s="10" t="s">
        <v>233</v>
      </c>
      <c r="F24" s="10">
        <v>90</v>
      </c>
      <c r="G24" s="10">
        <v>4</v>
      </c>
      <c r="H24" s="10" t="s">
        <v>44</v>
      </c>
      <c r="I24" s="10" t="s">
        <v>204</v>
      </c>
      <c r="J24" s="15" t="s">
        <v>186</v>
      </c>
      <c r="K24" t="s">
        <v>646</v>
      </c>
      <c r="L24" s="56" t="s">
        <v>302</v>
      </c>
      <c r="M24" s="50" t="s">
        <v>397</v>
      </c>
      <c r="N24" s="59" t="s">
        <v>373</v>
      </c>
      <c r="O24" s="51" t="s">
        <v>413</v>
      </c>
      <c r="P24" s="28" t="s">
        <v>487</v>
      </c>
      <c r="Q24" s="31"/>
      <c r="R24" s="42">
        <v>43637</v>
      </c>
      <c r="S24" s="37">
        <v>0.71597222222222223</v>
      </c>
      <c r="T24">
        <v>0.77802013422818794</v>
      </c>
      <c r="U24" t="s">
        <v>649</v>
      </c>
      <c r="V24" t="s">
        <v>657</v>
      </c>
    </row>
    <row r="25" spans="1:22" x14ac:dyDescent="0.3">
      <c r="A25" s="11" t="str">
        <f>"F"&amp;C25</f>
        <v>F21</v>
      </c>
      <c r="B25" s="11">
        <v>6</v>
      </c>
      <c r="C25" s="12">
        <v>21</v>
      </c>
      <c r="D25" s="12" t="s">
        <v>45</v>
      </c>
      <c r="E25" s="12" t="s">
        <v>233</v>
      </c>
      <c r="F25" s="12">
        <v>90</v>
      </c>
      <c r="G25" s="12">
        <v>4</v>
      </c>
      <c r="H25" s="12" t="s">
        <v>44</v>
      </c>
      <c r="I25" s="12" t="s">
        <v>204</v>
      </c>
      <c r="J25" s="16" t="s">
        <v>187</v>
      </c>
      <c r="K25" t="s">
        <v>647</v>
      </c>
      <c r="L25" s="56" t="s">
        <v>302</v>
      </c>
      <c r="M25" s="50" t="s">
        <v>397</v>
      </c>
      <c r="N25" s="59" t="s">
        <v>373</v>
      </c>
      <c r="O25" s="51" t="s">
        <v>413</v>
      </c>
      <c r="P25" s="28" t="s">
        <v>488</v>
      </c>
      <c r="Q25" s="32"/>
      <c r="R25" s="42">
        <v>43638</v>
      </c>
      <c r="S25" s="38">
        <v>0.37013888888888885</v>
      </c>
      <c r="T25">
        <v>0.91588785046728971</v>
      </c>
      <c r="U25" t="s">
        <v>649</v>
      </c>
      <c r="V25" t="s">
        <v>657</v>
      </c>
    </row>
    <row r="26" spans="1:22" ht="15" customHeight="1" x14ac:dyDescent="0.3">
      <c r="A26" s="3" t="s">
        <v>22</v>
      </c>
      <c r="B26" s="3">
        <v>1</v>
      </c>
      <c r="C26" s="4">
        <v>16</v>
      </c>
      <c r="D26" s="4" t="s">
        <v>4</v>
      </c>
      <c r="E26" s="4" t="s">
        <v>502</v>
      </c>
      <c r="F26" s="4">
        <v>15</v>
      </c>
      <c r="G26" s="4">
        <v>3</v>
      </c>
      <c r="H26" s="4" t="s">
        <v>31</v>
      </c>
      <c r="I26" s="4" t="s">
        <v>31</v>
      </c>
      <c r="J26" s="24" t="s">
        <v>62</v>
      </c>
      <c r="K26" t="s">
        <v>537</v>
      </c>
      <c r="L26" s="60" t="s">
        <v>374</v>
      </c>
      <c r="M26" s="53" t="s">
        <v>205</v>
      </c>
      <c r="N26" s="54" t="s">
        <v>411</v>
      </c>
      <c r="O26" s="54" t="s">
        <v>412</v>
      </c>
      <c r="P26" s="46" t="s">
        <v>249</v>
      </c>
      <c r="Q26" s="23" t="s">
        <v>348</v>
      </c>
      <c r="R26" s="40">
        <v>43627</v>
      </c>
      <c r="S26" s="35">
        <v>3.9583333333333331E-2</v>
      </c>
      <c r="T26">
        <v>0.78436873747494995</v>
      </c>
      <c r="U26" t="s">
        <v>651</v>
      </c>
      <c r="V26" t="s">
        <v>653</v>
      </c>
    </row>
    <row r="27" spans="1:22" x14ac:dyDescent="0.3">
      <c r="A27" s="3" t="s">
        <v>23</v>
      </c>
      <c r="B27" s="3">
        <v>1</v>
      </c>
      <c r="C27" s="4">
        <v>17</v>
      </c>
      <c r="D27" s="4" t="s">
        <v>4</v>
      </c>
      <c r="E27" s="4" t="s">
        <v>502</v>
      </c>
      <c r="F27" s="4">
        <v>15</v>
      </c>
      <c r="G27" s="4">
        <v>3</v>
      </c>
      <c r="H27" s="4" t="s">
        <v>31</v>
      </c>
      <c r="I27" s="4" t="s">
        <v>31</v>
      </c>
      <c r="J27" s="25" t="s">
        <v>63</v>
      </c>
      <c r="K27" t="s">
        <v>538</v>
      </c>
      <c r="L27" s="60" t="s">
        <v>374</v>
      </c>
      <c r="M27" s="53" t="s">
        <v>205</v>
      </c>
      <c r="N27" s="54" t="s">
        <v>411</v>
      </c>
      <c r="O27" s="54" t="s">
        <v>412</v>
      </c>
      <c r="P27" s="20" t="s">
        <v>250</v>
      </c>
      <c r="Q27" s="23" t="s">
        <v>349</v>
      </c>
      <c r="R27" s="41">
        <v>43627</v>
      </c>
      <c r="S27" s="34">
        <v>0.69305555555555554</v>
      </c>
      <c r="T27">
        <v>0.87292300491457997</v>
      </c>
      <c r="U27" t="s">
        <v>651</v>
      </c>
      <c r="V27" t="s">
        <v>653</v>
      </c>
    </row>
    <row r="28" spans="1:22" x14ac:dyDescent="0.3">
      <c r="A28" s="3" t="s">
        <v>24</v>
      </c>
      <c r="B28" s="3">
        <v>1</v>
      </c>
      <c r="C28" s="4">
        <v>18</v>
      </c>
      <c r="D28" s="4" t="s">
        <v>4</v>
      </c>
      <c r="E28" s="4" t="s">
        <v>502</v>
      </c>
      <c r="F28" s="4">
        <v>15</v>
      </c>
      <c r="G28" s="4">
        <v>3</v>
      </c>
      <c r="H28" s="4" t="s">
        <v>31</v>
      </c>
      <c r="I28" s="4" t="s">
        <v>31</v>
      </c>
      <c r="J28" s="25" t="s">
        <v>64</v>
      </c>
      <c r="K28" t="s">
        <v>539</v>
      </c>
      <c r="L28" s="60" t="s">
        <v>374</v>
      </c>
      <c r="M28" s="53" t="s">
        <v>205</v>
      </c>
      <c r="N28" s="54" t="s">
        <v>411</v>
      </c>
      <c r="O28" s="54" t="s">
        <v>412</v>
      </c>
      <c r="P28" s="20" t="s">
        <v>251</v>
      </c>
      <c r="Q28" s="23" t="s">
        <v>350</v>
      </c>
      <c r="R28" s="41">
        <v>43628</v>
      </c>
      <c r="S28" s="34">
        <v>0.34652777777777777</v>
      </c>
      <c r="T28">
        <v>0.86895064686152368</v>
      </c>
      <c r="U28" t="s">
        <v>651</v>
      </c>
      <c r="V28" t="s">
        <v>653</v>
      </c>
    </row>
    <row r="29" spans="1:22" x14ac:dyDescent="0.3">
      <c r="A29" s="3" t="str">
        <f>"C"&amp;C29</f>
        <v>C10</v>
      </c>
      <c r="B29" s="3">
        <v>3</v>
      </c>
      <c r="C29" s="4">
        <v>10</v>
      </c>
      <c r="D29" s="4" t="s">
        <v>4</v>
      </c>
      <c r="E29" s="4" t="s">
        <v>503</v>
      </c>
      <c r="F29" s="4">
        <v>15</v>
      </c>
      <c r="G29" s="4">
        <v>2</v>
      </c>
      <c r="H29" s="4" t="s">
        <v>31</v>
      </c>
      <c r="I29" s="4" t="s">
        <v>201</v>
      </c>
      <c r="J29" s="25" t="s">
        <v>104</v>
      </c>
      <c r="K29" t="s">
        <v>573</v>
      </c>
      <c r="L29" s="60" t="s">
        <v>206</v>
      </c>
      <c r="M29" s="53" t="s">
        <v>211</v>
      </c>
      <c r="N29" s="54" t="s">
        <v>407</v>
      </c>
      <c r="O29" s="54" t="s">
        <v>408</v>
      </c>
      <c r="P29" s="20" t="s">
        <v>267</v>
      </c>
      <c r="Q29" s="23" t="s">
        <v>366</v>
      </c>
      <c r="R29" s="41">
        <v>43630</v>
      </c>
      <c r="S29" s="34">
        <v>0.87152777777777779</v>
      </c>
      <c r="T29">
        <v>0.84343803262722183</v>
      </c>
      <c r="U29" t="s">
        <v>651</v>
      </c>
      <c r="V29" t="s">
        <v>649</v>
      </c>
    </row>
    <row r="30" spans="1:22" x14ac:dyDescent="0.3">
      <c r="A30" s="3" t="str">
        <f>"C"&amp;C30</f>
        <v>C11</v>
      </c>
      <c r="B30" s="3">
        <v>3</v>
      </c>
      <c r="C30" s="4">
        <v>11</v>
      </c>
      <c r="D30" s="4" t="s">
        <v>4</v>
      </c>
      <c r="E30" s="4" t="s">
        <v>503</v>
      </c>
      <c r="F30" s="4">
        <v>15</v>
      </c>
      <c r="G30" s="4">
        <v>2</v>
      </c>
      <c r="H30" s="4" t="s">
        <v>31</v>
      </c>
      <c r="I30" s="4" t="s">
        <v>201</v>
      </c>
      <c r="J30" s="25" t="s">
        <v>105</v>
      </c>
      <c r="K30" t="s">
        <v>574</v>
      </c>
      <c r="L30" s="60" t="s">
        <v>206</v>
      </c>
      <c r="M30" s="53" t="s">
        <v>211</v>
      </c>
      <c r="N30" s="54" t="s">
        <v>407</v>
      </c>
      <c r="O30" s="54" t="s">
        <v>408</v>
      </c>
      <c r="P30" s="20" t="s">
        <v>268</v>
      </c>
      <c r="Q30" s="23" t="s">
        <v>367</v>
      </c>
      <c r="R30" s="41">
        <v>43631</v>
      </c>
      <c r="S30" s="34">
        <v>0.52569444444444446</v>
      </c>
      <c r="T30">
        <v>0.75989023553624513</v>
      </c>
      <c r="U30" t="s">
        <v>651</v>
      </c>
      <c r="V30" t="s">
        <v>649</v>
      </c>
    </row>
    <row r="31" spans="1:22" x14ac:dyDescent="0.3">
      <c r="A31" s="3" t="str">
        <f>"C"&amp;C31</f>
        <v>C12</v>
      </c>
      <c r="B31" s="3">
        <v>3</v>
      </c>
      <c r="C31" s="4">
        <v>12</v>
      </c>
      <c r="D31" s="4" t="s">
        <v>4</v>
      </c>
      <c r="E31" s="4" t="s">
        <v>503</v>
      </c>
      <c r="F31" s="4">
        <v>15</v>
      </c>
      <c r="G31" s="4">
        <v>2</v>
      </c>
      <c r="H31" s="4" t="s">
        <v>31</v>
      </c>
      <c r="I31" s="4" t="s">
        <v>201</v>
      </c>
      <c r="J31" s="25" t="s">
        <v>106</v>
      </c>
      <c r="K31" t="s">
        <v>575</v>
      </c>
      <c r="L31" s="60" t="s">
        <v>206</v>
      </c>
      <c r="M31" s="53" t="s">
        <v>211</v>
      </c>
      <c r="N31" s="54" t="s">
        <v>407</v>
      </c>
      <c r="O31" s="54" t="s">
        <v>408</v>
      </c>
      <c r="P31" s="20" t="s">
        <v>269</v>
      </c>
      <c r="Q31" s="23" t="s">
        <v>368</v>
      </c>
      <c r="R31" s="41">
        <v>43632</v>
      </c>
      <c r="S31" s="34">
        <v>0.18055555555555555</v>
      </c>
      <c r="T31">
        <v>0.84075342465753422</v>
      </c>
      <c r="U31" t="s">
        <v>651</v>
      </c>
      <c r="V31" t="s">
        <v>649</v>
      </c>
    </row>
    <row r="32" spans="1:22" x14ac:dyDescent="0.3">
      <c r="A32" s="9" t="str">
        <f t="shared" ref="A32:A37" si="0">"F"&amp;C32</f>
        <v>F22</v>
      </c>
      <c r="B32" s="9">
        <v>6</v>
      </c>
      <c r="C32" s="10">
        <v>22</v>
      </c>
      <c r="D32" s="10" t="s">
        <v>45</v>
      </c>
      <c r="E32" s="10" t="s">
        <v>501</v>
      </c>
      <c r="F32" s="10">
        <v>90</v>
      </c>
      <c r="G32" s="10">
        <v>4</v>
      </c>
      <c r="H32" s="10" t="s">
        <v>44</v>
      </c>
      <c r="I32" s="10" t="s">
        <v>204</v>
      </c>
      <c r="J32" s="15" t="s">
        <v>188</v>
      </c>
      <c r="K32" t="s">
        <v>501</v>
      </c>
      <c r="L32" s="49" t="s">
        <v>302</v>
      </c>
      <c r="M32" s="50" t="s">
        <v>397</v>
      </c>
      <c r="N32" s="59" t="s">
        <v>373</v>
      </c>
      <c r="O32" s="51" t="s">
        <v>413</v>
      </c>
      <c r="P32" s="28" t="s">
        <v>489</v>
      </c>
      <c r="Q32" s="31"/>
      <c r="R32" s="42">
        <v>43637</v>
      </c>
      <c r="S32" s="37">
        <v>0.13819444444444443</v>
      </c>
      <c r="T32">
        <v>0.79921109555923142</v>
      </c>
      <c r="U32" t="s">
        <v>649</v>
      </c>
      <c r="V32" t="s">
        <v>657</v>
      </c>
    </row>
    <row r="33" spans="1:22" x14ac:dyDescent="0.3">
      <c r="A33" s="9" t="str">
        <f t="shared" si="0"/>
        <v>F23</v>
      </c>
      <c r="B33" s="9">
        <v>6</v>
      </c>
      <c r="C33" s="10">
        <v>23</v>
      </c>
      <c r="D33" s="10" t="s">
        <v>45</v>
      </c>
      <c r="E33" s="10" t="s">
        <v>501</v>
      </c>
      <c r="F33" s="10">
        <v>90</v>
      </c>
      <c r="G33" s="10">
        <v>4</v>
      </c>
      <c r="H33" s="10" t="s">
        <v>44</v>
      </c>
      <c r="I33" s="10" t="s">
        <v>204</v>
      </c>
      <c r="J33" s="15" t="s">
        <v>189</v>
      </c>
      <c r="K33" t="s">
        <v>504</v>
      </c>
      <c r="L33" s="49" t="s">
        <v>302</v>
      </c>
      <c r="M33" s="50" t="s">
        <v>397</v>
      </c>
      <c r="N33" s="59" t="s">
        <v>373</v>
      </c>
      <c r="O33" s="51" t="s">
        <v>413</v>
      </c>
      <c r="P33" s="28" t="s">
        <v>490</v>
      </c>
      <c r="Q33" s="31"/>
      <c r="R33" s="42">
        <v>43637</v>
      </c>
      <c r="S33" s="37">
        <v>0.79166666666666663</v>
      </c>
      <c r="T33">
        <v>0.88355741951400024</v>
      </c>
      <c r="U33" t="s">
        <v>649</v>
      </c>
      <c r="V33" t="s">
        <v>657</v>
      </c>
    </row>
    <row r="34" spans="1:22" x14ac:dyDescent="0.3">
      <c r="A34" s="9" t="str">
        <f t="shared" si="0"/>
        <v>F24</v>
      </c>
      <c r="B34" s="9">
        <v>6</v>
      </c>
      <c r="C34" s="10">
        <v>24</v>
      </c>
      <c r="D34" s="10" t="s">
        <v>45</v>
      </c>
      <c r="E34" s="10" t="s">
        <v>501</v>
      </c>
      <c r="F34" s="10">
        <v>90</v>
      </c>
      <c r="G34" s="10">
        <v>4</v>
      </c>
      <c r="H34" s="10" t="s">
        <v>44</v>
      </c>
      <c r="I34" s="10" t="s">
        <v>204</v>
      </c>
      <c r="J34" s="15" t="s">
        <v>190</v>
      </c>
      <c r="K34" t="s">
        <v>505</v>
      </c>
      <c r="L34" s="49" t="s">
        <v>302</v>
      </c>
      <c r="M34" s="50" t="s">
        <v>397</v>
      </c>
      <c r="N34" s="59" t="s">
        <v>373</v>
      </c>
      <c r="O34" s="51" t="s">
        <v>413</v>
      </c>
      <c r="P34" s="28" t="s">
        <v>491</v>
      </c>
      <c r="Q34" s="31"/>
      <c r="R34" s="42">
        <v>43638</v>
      </c>
      <c r="S34" s="37">
        <v>0.4458333333333333</v>
      </c>
      <c r="T34">
        <v>0.83606337271750808</v>
      </c>
      <c r="U34" t="s">
        <v>649</v>
      </c>
      <c r="V34" t="s">
        <v>657</v>
      </c>
    </row>
    <row r="35" spans="1:22" x14ac:dyDescent="0.3">
      <c r="A35" s="9" t="str">
        <f t="shared" si="0"/>
        <v>F10</v>
      </c>
      <c r="B35" s="9">
        <v>6</v>
      </c>
      <c r="C35" s="10">
        <v>10</v>
      </c>
      <c r="D35" s="10" t="s">
        <v>45</v>
      </c>
      <c r="E35" s="10" t="s">
        <v>230</v>
      </c>
      <c r="F35" s="10">
        <v>90</v>
      </c>
      <c r="G35" s="10">
        <v>4</v>
      </c>
      <c r="H35" s="10" t="s">
        <v>44</v>
      </c>
      <c r="I35" s="10" t="s">
        <v>204</v>
      </c>
      <c r="J35" s="15" t="s">
        <v>176</v>
      </c>
      <c r="K35" t="s">
        <v>636</v>
      </c>
      <c r="L35" s="49" t="s">
        <v>302</v>
      </c>
      <c r="M35" s="50" t="s">
        <v>397</v>
      </c>
      <c r="N35" s="59" t="s">
        <v>373</v>
      </c>
      <c r="O35" s="51" t="s">
        <v>413</v>
      </c>
      <c r="P35" s="28" t="s">
        <v>477</v>
      </c>
      <c r="Q35" s="31"/>
      <c r="R35" s="42">
        <v>43636</v>
      </c>
      <c r="S35" s="37">
        <v>0.8354166666666667</v>
      </c>
      <c r="T35">
        <v>0.80354441322671277</v>
      </c>
      <c r="U35" t="s">
        <v>649</v>
      </c>
      <c r="V35" t="s">
        <v>657</v>
      </c>
    </row>
    <row r="36" spans="1:22" x14ac:dyDescent="0.3">
      <c r="A36" s="9" t="str">
        <f t="shared" si="0"/>
        <v>F11</v>
      </c>
      <c r="B36" s="9">
        <v>6</v>
      </c>
      <c r="C36" s="10">
        <v>11</v>
      </c>
      <c r="D36" s="10" t="s">
        <v>45</v>
      </c>
      <c r="E36" s="10" t="s">
        <v>230</v>
      </c>
      <c r="F36" s="10">
        <v>90</v>
      </c>
      <c r="G36" s="10">
        <v>4</v>
      </c>
      <c r="H36" s="10" t="s">
        <v>44</v>
      </c>
      <c r="I36" s="10" t="s">
        <v>204</v>
      </c>
      <c r="J36" s="15" t="s">
        <v>177</v>
      </c>
      <c r="K36" t="s">
        <v>637</v>
      </c>
      <c r="L36" s="49" t="s">
        <v>302</v>
      </c>
      <c r="M36" s="50" t="s">
        <v>397</v>
      </c>
      <c r="N36" s="59" t="s">
        <v>373</v>
      </c>
      <c r="O36" s="51" t="s">
        <v>413</v>
      </c>
      <c r="P36" s="28" t="s">
        <v>478</v>
      </c>
      <c r="Q36" s="31"/>
      <c r="R36" s="42">
        <v>43637</v>
      </c>
      <c r="S36" s="37">
        <v>0.48888888888888887</v>
      </c>
      <c r="T36">
        <v>0.87008443908323285</v>
      </c>
      <c r="U36" t="s">
        <v>649</v>
      </c>
      <c r="V36" t="s">
        <v>657</v>
      </c>
    </row>
    <row r="37" spans="1:22" x14ac:dyDescent="0.3">
      <c r="A37" s="9" t="str">
        <f t="shared" si="0"/>
        <v>F12</v>
      </c>
      <c r="B37" s="9">
        <v>6</v>
      </c>
      <c r="C37" s="10">
        <v>12</v>
      </c>
      <c r="D37" s="10" t="s">
        <v>45</v>
      </c>
      <c r="E37" s="10" t="s">
        <v>230</v>
      </c>
      <c r="F37" s="10">
        <v>90</v>
      </c>
      <c r="G37" s="10">
        <v>4</v>
      </c>
      <c r="H37" s="10" t="s">
        <v>44</v>
      </c>
      <c r="I37" s="10" t="s">
        <v>204</v>
      </c>
      <c r="J37" s="15" t="s">
        <v>178</v>
      </c>
      <c r="K37" t="s">
        <v>638</v>
      </c>
      <c r="L37" s="49" t="s">
        <v>302</v>
      </c>
      <c r="M37" s="50" t="s">
        <v>397</v>
      </c>
      <c r="N37" s="59" t="s">
        <v>373</v>
      </c>
      <c r="O37" s="51" t="s">
        <v>413</v>
      </c>
      <c r="P37" s="28" t="s">
        <v>479</v>
      </c>
      <c r="Q37" s="31"/>
      <c r="R37" s="42">
        <v>43638</v>
      </c>
      <c r="S37" s="37">
        <v>0.14305555555555557</v>
      </c>
      <c r="T37">
        <v>0.87862683137029585</v>
      </c>
      <c r="U37" t="s">
        <v>649</v>
      </c>
      <c r="V37" t="s">
        <v>657</v>
      </c>
    </row>
    <row r="38" spans="1:22" x14ac:dyDescent="0.3">
      <c r="A38" s="3" t="str">
        <f t="shared" ref="A38:A43" si="1">"E"&amp;C38</f>
        <v>E7</v>
      </c>
      <c r="B38" s="3">
        <v>5</v>
      </c>
      <c r="C38" s="4">
        <v>7</v>
      </c>
      <c r="D38" s="4" t="s">
        <v>45</v>
      </c>
      <c r="E38" s="4" t="s">
        <v>225</v>
      </c>
      <c r="F38" s="4">
        <v>90</v>
      </c>
      <c r="G38" s="4">
        <v>2</v>
      </c>
      <c r="H38" s="4" t="s">
        <v>44</v>
      </c>
      <c r="I38" s="4" t="s">
        <v>203</v>
      </c>
      <c r="J38" s="25" t="s">
        <v>149</v>
      </c>
      <c r="K38" t="s">
        <v>612</v>
      </c>
      <c r="L38" s="60" t="s">
        <v>209</v>
      </c>
      <c r="M38" s="53" t="s">
        <v>213</v>
      </c>
      <c r="N38" s="57" t="s">
        <v>371</v>
      </c>
      <c r="O38" s="57" t="s">
        <v>372</v>
      </c>
      <c r="P38" s="20" t="s">
        <v>451</v>
      </c>
      <c r="Q38" s="23"/>
      <c r="R38" s="41">
        <v>43634</v>
      </c>
      <c r="S38" s="34">
        <v>0.77777777777777779</v>
      </c>
      <c r="T38">
        <v>0.81757955755353129</v>
      </c>
      <c r="U38" t="s">
        <v>649</v>
      </c>
      <c r="V38" t="s">
        <v>656</v>
      </c>
    </row>
    <row r="39" spans="1:22" x14ac:dyDescent="0.3">
      <c r="A39" s="3" t="str">
        <f t="shared" si="1"/>
        <v>E8</v>
      </c>
      <c r="B39" s="3">
        <v>5</v>
      </c>
      <c r="C39" s="4">
        <v>8</v>
      </c>
      <c r="D39" s="4" t="s">
        <v>45</v>
      </c>
      <c r="E39" s="4" t="s">
        <v>225</v>
      </c>
      <c r="F39" s="4">
        <v>90</v>
      </c>
      <c r="G39" s="4">
        <v>2</v>
      </c>
      <c r="H39" s="4" t="s">
        <v>44</v>
      </c>
      <c r="I39" s="4" t="s">
        <v>203</v>
      </c>
      <c r="J39" s="25" t="s">
        <v>150</v>
      </c>
      <c r="K39" t="s">
        <v>613</v>
      </c>
      <c r="L39" s="60" t="s">
        <v>209</v>
      </c>
      <c r="M39" s="53" t="s">
        <v>213</v>
      </c>
      <c r="N39" s="57" t="s">
        <v>371</v>
      </c>
      <c r="O39" s="57" t="s">
        <v>372</v>
      </c>
      <c r="P39" s="20" t="s">
        <v>452</v>
      </c>
      <c r="Q39" s="23"/>
      <c r="R39" s="41">
        <v>43635</v>
      </c>
      <c r="S39" s="34">
        <v>0.43194444444444446</v>
      </c>
      <c r="T39">
        <v>0.74900793650793651</v>
      </c>
      <c r="U39" t="s">
        <v>649</v>
      </c>
      <c r="V39" t="s">
        <v>656</v>
      </c>
    </row>
    <row r="40" spans="1:22" x14ac:dyDescent="0.3">
      <c r="A40" s="3" t="str">
        <f t="shared" si="1"/>
        <v>E9</v>
      </c>
      <c r="B40" s="3">
        <v>5</v>
      </c>
      <c r="C40" s="4">
        <v>9</v>
      </c>
      <c r="D40" s="4" t="s">
        <v>45</v>
      </c>
      <c r="E40" s="4" t="s">
        <v>225</v>
      </c>
      <c r="F40" s="4">
        <v>90</v>
      </c>
      <c r="G40" s="4">
        <v>2</v>
      </c>
      <c r="H40" s="4" t="s">
        <v>44</v>
      </c>
      <c r="I40" s="4" t="s">
        <v>203</v>
      </c>
      <c r="J40" s="25" t="s">
        <v>151</v>
      </c>
      <c r="K40" t="s">
        <v>614</v>
      </c>
      <c r="L40" s="60" t="s">
        <v>209</v>
      </c>
      <c r="M40" s="53" t="s">
        <v>213</v>
      </c>
      <c r="N40" s="57" t="s">
        <v>371</v>
      </c>
      <c r="O40" s="57" t="s">
        <v>372</v>
      </c>
      <c r="P40" s="20" t="s">
        <v>453</v>
      </c>
      <c r="Q40" s="23"/>
      <c r="R40" s="41">
        <v>43636</v>
      </c>
      <c r="S40" s="34">
        <v>0.10486111111111111</v>
      </c>
      <c r="T40">
        <v>0.74030689937917304</v>
      </c>
      <c r="U40" t="s">
        <v>649</v>
      </c>
      <c r="V40" t="s">
        <v>656</v>
      </c>
    </row>
    <row r="41" spans="1:22" x14ac:dyDescent="0.3">
      <c r="A41" s="3" t="str">
        <f t="shared" si="1"/>
        <v>E19</v>
      </c>
      <c r="B41" s="3">
        <v>5</v>
      </c>
      <c r="C41" s="4">
        <v>19</v>
      </c>
      <c r="D41" s="4" t="s">
        <v>45</v>
      </c>
      <c r="E41" s="4" t="s">
        <v>228</v>
      </c>
      <c r="F41" s="4">
        <v>90</v>
      </c>
      <c r="G41" s="4">
        <v>4</v>
      </c>
      <c r="H41" s="4" t="s">
        <v>44</v>
      </c>
      <c r="I41" s="4" t="s">
        <v>203</v>
      </c>
      <c r="J41" s="25" t="s">
        <v>161</v>
      </c>
      <c r="K41" t="s">
        <v>621</v>
      </c>
      <c r="L41" s="60" t="s">
        <v>209</v>
      </c>
      <c r="M41" s="53" t="s">
        <v>213</v>
      </c>
      <c r="N41" s="57" t="s">
        <v>371</v>
      </c>
      <c r="O41" s="57" t="s">
        <v>372</v>
      </c>
      <c r="P41" s="20" t="s">
        <v>463</v>
      </c>
      <c r="Q41" s="23"/>
      <c r="R41" s="41">
        <v>43635</v>
      </c>
      <c r="S41" s="34">
        <v>8.0555555555555561E-2</v>
      </c>
      <c r="T41">
        <v>0.82923143350604489</v>
      </c>
      <c r="U41" t="s">
        <v>649</v>
      </c>
      <c r="V41" t="s">
        <v>656</v>
      </c>
    </row>
    <row r="42" spans="1:22" x14ac:dyDescent="0.3">
      <c r="A42" s="3" t="str">
        <f t="shared" si="1"/>
        <v>E20</v>
      </c>
      <c r="B42" s="3">
        <v>5</v>
      </c>
      <c r="C42" s="4">
        <v>20</v>
      </c>
      <c r="D42" s="4" t="s">
        <v>45</v>
      </c>
      <c r="E42" s="4" t="s">
        <v>228</v>
      </c>
      <c r="F42" s="4">
        <v>90</v>
      </c>
      <c r="G42" s="4">
        <v>4</v>
      </c>
      <c r="H42" s="4" t="s">
        <v>44</v>
      </c>
      <c r="I42" s="4" t="s">
        <v>203</v>
      </c>
      <c r="J42" s="25" t="s">
        <v>162</v>
      </c>
      <c r="K42" t="s">
        <v>622</v>
      </c>
      <c r="L42" s="60" t="s">
        <v>209</v>
      </c>
      <c r="M42" s="53" t="s">
        <v>213</v>
      </c>
      <c r="N42" s="57" t="s">
        <v>371</v>
      </c>
      <c r="O42" s="57" t="s">
        <v>372</v>
      </c>
      <c r="P42" s="20" t="s">
        <v>464</v>
      </c>
      <c r="Q42" s="23"/>
      <c r="R42" s="41">
        <v>43635</v>
      </c>
      <c r="S42" s="34">
        <v>0.33749999999999997</v>
      </c>
      <c r="T42">
        <v>0.74157681940700804</v>
      </c>
      <c r="U42" t="s">
        <v>649</v>
      </c>
      <c r="V42" t="s">
        <v>656</v>
      </c>
    </row>
    <row r="43" spans="1:22" x14ac:dyDescent="0.3">
      <c r="A43" s="3" t="str">
        <f t="shared" si="1"/>
        <v>E21</v>
      </c>
      <c r="B43" s="3">
        <v>5</v>
      </c>
      <c r="C43" s="4">
        <v>21</v>
      </c>
      <c r="D43" s="4" t="s">
        <v>45</v>
      </c>
      <c r="E43" s="4" t="s">
        <v>228</v>
      </c>
      <c r="F43" s="4">
        <v>90</v>
      </c>
      <c r="G43" s="4">
        <v>4</v>
      </c>
      <c r="H43" s="4" t="s">
        <v>44</v>
      </c>
      <c r="I43" s="4" t="s">
        <v>203</v>
      </c>
      <c r="J43" s="25" t="s">
        <v>163</v>
      </c>
      <c r="K43" t="s">
        <v>623</v>
      </c>
      <c r="L43" s="60" t="s">
        <v>209</v>
      </c>
      <c r="M43" s="53" t="s">
        <v>213</v>
      </c>
      <c r="N43" s="57" t="s">
        <v>371</v>
      </c>
      <c r="O43" s="57" t="s">
        <v>372</v>
      </c>
      <c r="P43" s="20" t="s">
        <v>465</v>
      </c>
      <c r="Q43" s="23"/>
      <c r="R43" s="41">
        <v>43636</v>
      </c>
      <c r="S43" s="34">
        <v>0.40763888888888888</v>
      </c>
      <c r="T43">
        <v>0.78627049180327868</v>
      </c>
      <c r="U43" t="s">
        <v>649</v>
      </c>
      <c r="V43" t="s">
        <v>656</v>
      </c>
    </row>
    <row r="44" spans="1:22" x14ac:dyDescent="0.3">
      <c r="A44" s="9" t="str">
        <f t="shared" ref="A44:A49" si="2">"B"&amp;C44</f>
        <v>B4</v>
      </c>
      <c r="B44" s="9">
        <v>2</v>
      </c>
      <c r="C44" s="10">
        <v>4</v>
      </c>
      <c r="D44" s="10" t="s">
        <v>39</v>
      </c>
      <c r="E44" s="10" t="s">
        <v>192</v>
      </c>
      <c r="F44" s="10">
        <v>15</v>
      </c>
      <c r="G44" s="10">
        <v>1</v>
      </c>
      <c r="H44" s="10" t="s">
        <v>43</v>
      </c>
      <c r="I44" s="10" t="s">
        <v>199</v>
      </c>
      <c r="J44" s="15" t="s">
        <v>74</v>
      </c>
      <c r="K44" t="s">
        <v>549</v>
      </c>
      <c r="L44" s="49" t="s">
        <v>207</v>
      </c>
      <c r="M44" s="50" t="s">
        <v>210</v>
      </c>
      <c r="N44" s="51" t="s">
        <v>409</v>
      </c>
      <c r="O44" s="51" t="s">
        <v>410</v>
      </c>
      <c r="P44" s="28" t="s">
        <v>273</v>
      </c>
      <c r="Q44" s="31" t="s">
        <v>378</v>
      </c>
      <c r="R44" s="42">
        <v>43628</v>
      </c>
      <c r="S44" s="37">
        <v>0.69791666666666663</v>
      </c>
      <c r="T44">
        <v>0.83099463475030955</v>
      </c>
      <c r="U44" t="s">
        <v>648</v>
      </c>
      <c r="V44" t="s">
        <v>654</v>
      </c>
    </row>
    <row r="45" spans="1:22" x14ac:dyDescent="0.3">
      <c r="A45" s="9" t="str">
        <f t="shared" si="2"/>
        <v>B5</v>
      </c>
      <c r="B45" s="9">
        <v>2</v>
      </c>
      <c r="C45" s="10">
        <v>5</v>
      </c>
      <c r="D45" s="10" t="s">
        <v>39</v>
      </c>
      <c r="E45" s="10" t="s">
        <v>192</v>
      </c>
      <c r="F45" s="10">
        <v>15</v>
      </c>
      <c r="G45" s="10">
        <v>1</v>
      </c>
      <c r="H45" s="10" t="s">
        <v>43</v>
      </c>
      <c r="I45" s="10" t="s">
        <v>199</v>
      </c>
      <c r="J45" s="15" t="s">
        <v>75</v>
      </c>
      <c r="K45" t="s">
        <v>550</v>
      </c>
      <c r="L45" s="49" t="s">
        <v>207</v>
      </c>
      <c r="M45" s="50" t="s">
        <v>210</v>
      </c>
      <c r="N45" s="51" t="s">
        <v>409</v>
      </c>
      <c r="O45" s="51" t="s">
        <v>410</v>
      </c>
      <c r="P45" s="28" t="s">
        <v>274</v>
      </c>
      <c r="Q45" s="31" t="s">
        <v>379</v>
      </c>
      <c r="R45" s="42">
        <v>43629</v>
      </c>
      <c r="S45" s="37">
        <v>0.35138888888888892</v>
      </c>
      <c r="T45">
        <v>0.83952979770366321</v>
      </c>
      <c r="U45" t="s">
        <v>648</v>
      </c>
      <c r="V45" t="s">
        <v>654</v>
      </c>
    </row>
    <row r="46" spans="1:22" x14ac:dyDescent="0.3">
      <c r="A46" s="9" t="str">
        <f t="shared" si="2"/>
        <v>B6</v>
      </c>
      <c r="B46" s="9">
        <v>2</v>
      </c>
      <c r="C46" s="10">
        <v>6</v>
      </c>
      <c r="D46" s="10" t="s">
        <v>39</v>
      </c>
      <c r="E46" s="10" t="s">
        <v>192</v>
      </c>
      <c r="F46" s="10">
        <v>15</v>
      </c>
      <c r="G46" s="10">
        <v>1</v>
      </c>
      <c r="H46" s="10" t="s">
        <v>43</v>
      </c>
      <c r="I46" s="10" t="s">
        <v>199</v>
      </c>
      <c r="J46" s="15" t="s">
        <v>76</v>
      </c>
      <c r="K46" t="s">
        <v>551</v>
      </c>
      <c r="L46" s="49" t="s">
        <v>207</v>
      </c>
      <c r="M46" s="50" t="s">
        <v>210</v>
      </c>
      <c r="N46" s="51" t="s">
        <v>409</v>
      </c>
      <c r="O46" s="51" t="s">
        <v>410</v>
      </c>
      <c r="P46" s="28" t="s">
        <v>275</v>
      </c>
      <c r="Q46" s="31" t="s">
        <v>380</v>
      </c>
      <c r="R46" s="42">
        <v>43630</v>
      </c>
      <c r="S46" s="37">
        <v>5.5555555555555558E-3</v>
      </c>
      <c r="T46">
        <v>0.81011324730050038</v>
      </c>
      <c r="U46" t="s">
        <v>648</v>
      </c>
      <c r="V46" t="s">
        <v>654</v>
      </c>
    </row>
    <row r="47" spans="1:22" x14ac:dyDescent="0.3">
      <c r="A47" s="9" t="str">
        <f t="shared" si="2"/>
        <v>B1</v>
      </c>
      <c r="B47" s="9">
        <v>2</v>
      </c>
      <c r="C47" s="10">
        <v>1</v>
      </c>
      <c r="D47" s="10" t="s">
        <v>39</v>
      </c>
      <c r="E47" s="10" t="s">
        <v>191</v>
      </c>
      <c r="F47" s="10">
        <v>15</v>
      </c>
      <c r="G47" s="10">
        <v>1</v>
      </c>
      <c r="H47" s="10" t="s">
        <v>43</v>
      </c>
      <c r="I47" s="10" t="s">
        <v>199</v>
      </c>
      <c r="J47" s="15" t="s">
        <v>71</v>
      </c>
      <c r="K47" t="s">
        <v>546</v>
      </c>
      <c r="L47" s="49" t="s">
        <v>207</v>
      </c>
      <c r="M47" s="50" t="s">
        <v>210</v>
      </c>
      <c r="N47" s="51" t="s">
        <v>409</v>
      </c>
      <c r="O47" s="51" t="s">
        <v>410</v>
      </c>
      <c r="P47" s="28" t="s">
        <v>270</v>
      </c>
      <c r="Q47" s="31" t="s">
        <v>369</v>
      </c>
      <c r="R47" s="42">
        <v>43628</v>
      </c>
      <c r="S47" s="37">
        <v>0.62222222222222223</v>
      </c>
      <c r="T47">
        <v>0.85483553279495761</v>
      </c>
      <c r="U47" t="s">
        <v>648</v>
      </c>
      <c r="V47" t="s">
        <v>654</v>
      </c>
    </row>
    <row r="48" spans="1:22" x14ac:dyDescent="0.3">
      <c r="A48" s="9" t="str">
        <f t="shared" si="2"/>
        <v>B2</v>
      </c>
      <c r="B48" s="9">
        <v>2</v>
      </c>
      <c r="C48" s="10">
        <v>2</v>
      </c>
      <c r="D48" s="10" t="s">
        <v>39</v>
      </c>
      <c r="E48" s="10" t="s">
        <v>191</v>
      </c>
      <c r="F48" s="10">
        <v>15</v>
      </c>
      <c r="G48" s="10">
        <v>1</v>
      </c>
      <c r="H48" s="10" t="s">
        <v>43</v>
      </c>
      <c r="I48" s="10" t="s">
        <v>199</v>
      </c>
      <c r="J48" s="15" t="s">
        <v>72</v>
      </c>
      <c r="K48" t="s">
        <v>547</v>
      </c>
      <c r="L48" s="49" t="s">
        <v>207</v>
      </c>
      <c r="M48" s="50" t="s">
        <v>210</v>
      </c>
      <c r="N48" s="51" t="s">
        <v>409</v>
      </c>
      <c r="O48" s="51" t="s">
        <v>410</v>
      </c>
      <c r="P48" s="28" t="s">
        <v>271</v>
      </c>
      <c r="Q48" s="31" t="s">
        <v>370</v>
      </c>
      <c r="R48" s="42">
        <v>43629</v>
      </c>
      <c r="S48" s="37">
        <v>0.27569444444444446</v>
      </c>
      <c r="T48">
        <v>0.79123992155153633</v>
      </c>
      <c r="U48" t="s">
        <v>648</v>
      </c>
      <c r="V48" t="s">
        <v>654</v>
      </c>
    </row>
    <row r="49" spans="1:22" x14ac:dyDescent="0.3">
      <c r="A49" s="11" t="str">
        <f t="shared" si="2"/>
        <v>B3</v>
      </c>
      <c r="B49" s="11">
        <v>2</v>
      </c>
      <c r="C49" s="12">
        <v>3</v>
      </c>
      <c r="D49" s="12" t="s">
        <v>39</v>
      </c>
      <c r="E49" s="12" t="s">
        <v>191</v>
      </c>
      <c r="F49" s="12">
        <v>15</v>
      </c>
      <c r="G49" s="12">
        <v>1</v>
      </c>
      <c r="H49" s="12" t="s">
        <v>43</v>
      </c>
      <c r="I49" s="12" t="s">
        <v>199</v>
      </c>
      <c r="J49" s="16" t="s">
        <v>73</v>
      </c>
      <c r="K49" t="s">
        <v>548</v>
      </c>
      <c r="L49" s="49" t="s">
        <v>207</v>
      </c>
      <c r="M49" s="50" t="s">
        <v>210</v>
      </c>
      <c r="N49" s="51" t="s">
        <v>409</v>
      </c>
      <c r="O49" s="51" t="s">
        <v>410</v>
      </c>
      <c r="P49" s="29" t="s">
        <v>272</v>
      </c>
      <c r="Q49" s="32" t="s">
        <v>377</v>
      </c>
      <c r="R49" s="44">
        <v>43629</v>
      </c>
      <c r="S49" s="38">
        <v>0.92986111111111114</v>
      </c>
      <c r="T49">
        <v>0.78307296816294247</v>
      </c>
      <c r="U49" t="s">
        <v>648</v>
      </c>
      <c r="V49" t="s">
        <v>654</v>
      </c>
    </row>
    <row r="50" spans="1:22" ht="15" customHeight="1" x14ac:dyDescent="0.3">
      <c r="A50" s="3" t="str">
        <f>"C"&amp;C50</f>
        <v>C16</v>
      </c>
      <c r="B50" s="3">
        <v>3</v>
      </c>
      <c r="C50" s="4">
        <v>16</v>
      </c>
      <c r="D50" s="4" t="s">
        <v>39</v>
      </c>
      <c r="E50" s="4" t="s">
        <v>198</v>
      </c>
      <c r="F50" s="4">
        <v>15</v>
      </c>
      <c r="G50" s="2">
        <v>3</v>
      </c>
      <c r="H50" s="4" t="s">
        <v>43</v>
      </c>
      <c r="I50" s="4" t="s">
        <v>201</v>
      </c>
      <c r="J50" s="25" t="s">
        <v>110</v>
      </c>
      <c r="K50" t="s">
        <v>579</v>
      </c>
      <c r="L50" s="52" t="s">
        <v>206</v>
      </c>
      <c r="M50" s="53" t="s">
        <v>211</v>
      </c>
      <c r="N50" s="54" t="s">
        <v>407</v>
      </c>
      <c r="O50" s="54" t="s">
        <v>408</v>
      </c>
      <c r="P50" s="46" t="s">
        <v>297</v>
      </c>
      <c r="Q50" s="23" t="s">
        <v>403</v>
      </c>
      <c r="R50" s="41">
        <v>43631</v>
      </c>
      <c r="S50" s="34">
        <v>2.2916666666666669E-2</v>
      </c>
      <c r="T50">
        <v>0.74033771106941837</v>
      </c>
      <c r="U50" t="s">
        <v>648</v>
      </c>
      <c r="V50" t="s">
        <v>649</v>
      </c>
    </row>
    <row r="51" spans="1:22" x14ac:dyDescent="0.3">
      <c r="A51" s="3" t="str">
        <f>"C"&amp;C51</f>
        <v>C17</v>
      </c>
      <c r="B51" s="3">
        <v>3</v>
      </c>
      <c r="C51" s="4">
        <v>17</v>
      </c>
      <c r="D51" s="4" t="s">
        <v>39</v>
      </c>
      <c r="E51" s="4" t="s">
        <v>198</v>
      </c>
      <c r="F51" s="4">
        <v>15</v>
      </c>
      <c r="G51" s="4">
        <v>3</v>
      </c>
      <c r="H51" s="4" t="s">
        <v>43</v>
      </c>
      <c r="I51" s="4" t="s">
        <v>201</v>
      </c>
      <c r="J51" s="25" t="s">
        <v>111</v>
      </c>
      <c r="K51" t="s">
        <v>580</v>
      </c>
      <c r="L51" s="52" t="s">
        <v>206</v>
      </c>
      <c r="M51" s="53" t="s">
        <v>211</v>
      </c>
      <c r="N51" s="54" t="s">
        <v>407</v>
      </c>
      <c r="O51" s="54" t="s">
        <v>408</v>
      </c>
      <c r="P51" s="20" t="s">
        <v>298</v>
      </c>
      <c r="Q51" s="23" t="s">
        <v>404</v>
      </c>
      <c r="R51" s="41">
        <v>43631</v>
      </c>
      <c r="S51" s="34">
        <v>0.67708333333333337</v>
      </c>
      <c r="T51">
        <v>0.85866065679330328</v>
      </c>
      <c r="U51" t="s">
        <v>648</v>
      </c>
      <c r="V51" t="s">
        <v>649</v>
      </c>
    </row>
    <row r="52" spans="1:22" x14ac:dyDescent="0.3">
      <c r="A52" s="3" t="str">
        <f>"C"&amp;C52</f>
        <v>C18</v>
      </c>
      <c r="B52" s="3">
        <v>3</v>
      </c>
      <c r="C52" s="4">
        <v>18</v>
      </c>
      <c r="D52" s="4" t="s">
        <v>39</v>
      </c>
      <c r="E52" s="4" t="s">
        <v>198</v>
      </c>
      <c r="F52" s="4">
        <v>15</v>
      </c>
      <c r="G52" s="4">
        <v>3</v>
      </c>
      <c r="H52" s="4" t="s">
        <v>43</v>
      </c>
      <c r="I52" s="4" t="s">
        <v>201</v>
      </c>
      <c r="J52" s="25" t="s">
        <v>112</v>
      </c>
      <c r="K52" t="s">
        <v>581</v>
      </c>
      <c r="L52" s="52" t="s">
        <v>206</v>
      </c>
      <c r="M52" s="53" t="s">
        <v>211</v>
      </c>
      <c r="N52" s="54" t="s">
        <v>407</v>
      </c>
      <c r="O52" s="54" t="s">
        <v>408</v>
      </c>
      <c r="P52" s="20" t="s">
        <v>299</v>
      </c>
      <c r="Q52" s="23" t="s">
        <v>405</v>
      </c>
      <c r="R52" s="41">
        <v>43632</v>
      </c>
      <c r="S52" s="34">
        <v>0.33194444444444443</v>
      </c>
      <c r="T52">
        <v>0.82446280991735532</v>
      </c>
      <c r="U52" t="s">
        <v>648</v>
      </c>
      <c r="V52" t="s">
        <v>649</v>
      </c>
    </row>
    <row r="53" spans="1:22" x14ac:dyDescent="0.3">
      <c r="A53" s="9" t="str">
        <f>"B"&amp;C53</f>
        <v>B22</v>
      </c>
      <c r="B53" s="9">
        <v>2</v>
      </c>
      <c r="C53" s="10">
        <v>22</v>
      </c>
      <c r="D53" s="10" t="s">
        <v>39</v>
      </c>
      <c r="E53" s="10" t="s">
        <v>196</v>
      </c>
      <c r="F53" s="10">
        <v>15</v>
      </c>
      <c r="G53" s="10">
        <v>4</v>
      </c>
      <c r="H53" s="10" t="s">
        <v>43</v>
      </c>
      <c r="I53" s="10" t="s">
        <v>199</v>
      </c>
      <c r="J53" s="15" t="s">
        <v>92</v>
      </c>
      <c r="K53" t="s">
        <v>561</v>
      </c>
      <c r="L53" s="56" t="s">
        <v>207</v>
      </c>
      <c r="M53" s="50" t="s">
        <v>210</v>
      </c>
      <c r="N53" s="51" t="s">
        <v>409</v>
      </c>
      <c r="O53" s="51" t="s">
        <v>410</v>
      </c>
      <c r="P53" s="28" t="s">
        <v>291</v>
      </c>
      <c r="Q53" s="31" t="s">
        <v>396</v>
      </c>
      <c r="R53" s="42">
        <v>43629</v>
      </c>
      <c r="S53" s="37">
        <v>0.15208333333333332</v>
      </c>
      <c r="T53">
        <v>0.84463539247561537</v>
      </c>
      <c r="U53" t="s">
        <v>648</v>
      </c>
      <c r="V53" t="s">
        <v>654</v>
      </c>
    </row>
    <row r="54" spans="1:22" x14ac:dyDescent="0.3">
      <c r="A54" s="9" t="str">
        <f>"B"&amp;C54</f>
        <v>B23</v>
      </c>
      <c r="B54" s="9">
        <v>2</v>
      </c>
      <c r="C54" s="10">
        <v>23</v>
      </c>
      <c r="D54" s="10" t="s">
        <v>39</v>
      </c>
      <c r="E54" s="10" t="s">
        <v>196</v>
      </c>
      <c r="F54" s="10">
        <v>15</v>
      </c>
      <c r="G54" s="10">
        <v>4</v>
      </c>
      <c r="H54" s="10" t="s">
        <v>43</v>
      </c>
      <c r="I54" s="10" t="s">
        <v>199</v>
      </c>
      <c r="J54" s="15" t="s">
        <v>93</v>
      </c>
      <c r="K54" t="s">
        <v>562</v>
      </c>
      <c r="L54" s="56" t="s">
        <v>207</v>
      </c>
      <c r="M54" s="50" t="s">
        <v>210</v>
      </c>
      <c r="N54" s="51" t="s">
        <v>409</v>
      </c>
      <c r="O54" s="51" t="s">
        <v>410</v>
      </c>
      <c r="P54" s="28" t="s">
        <v>292</v>
      </c>
      <c r="Q54" s="31" t="s">
        <v>398</v>
      </c>
      <c r="R54" s="42">
        <v>43629</v>
      </c>
      <c r="S54" s="37">
        <v>0.80625000000000002</v>
      </c>
      <c r="T54">
        <v>0.79878971255673226</v>
      </c>
      <c r="U54" t="s">
        <v>648</v>
      </c>
      <c r="V54" t="s">
        <v>654</v>
      </c>
    </row>
    <row r="55" spans="1:22" x14ac:dyDescent="0.3">
      <c r="A55" s="9" t="str">
        <f>"B"&amp;C55</f>
        <v>B24</v>
      </c>
      <c r="B55" s="9">
        <v>2</v>
      </c>
      <c r="C55" s="10">
        <v>24</v>
      </c>
      <c r="D55" s="10" t="s">
        <v>39</v>
      </c>
      <c r="E55" s="10" t="s">
        <v>196</v>
      </c>
      <c r="F55" s="10">
        <v>15</v>
      </c>
      <c r="G55" s="10">
        <v>4</v>
      </c>
      <c r="H55" s="10" t="s">
        <v>43</v>
      </c>
      <c r="I55" s="10" t="s">
        <v>199</v>
      </c>
      <c r="J55" s="15" t="s">
        <v>94</v>
      </c>
      <c r="K55" t="s">
        <v>563</v>
      </c>
      <c r="L55" s="56" t="s">
        <v>207</v>
      </c>
      <c r="M55" s="50" t="s">
        <v>210</v>
      </c>
      <c r="N55" s="51" t="s">
        <v>409</v>
      </c>
      <c r="O55" s="51" t="s">
        <v>410</v>
      </c>
      <c r="P55" s="28" t="s">
        <v>293</v>
      </c>
      <c r="Q55" s="31" t="s">
        <v>399</v>
      </c>
      <c r="R55" s="42">
        <v>43630</v>
      </c>
      <c r="S55" s="37">
        <v>0.4597222222222222</v>
      </c>
      <c r="T55">
        <v>0.79457994579945801</v>
      </c>
      <c r="U55" t="s">
        <v>648</v>
      </c>
      <c r="V55" t="s">
        <v>654</v>
      </c>
    </row>
    <row r="56" spans="1:22" x14ac:dyDescent="0.3">
      <c r="A56" s="3" t="str">
        <f>"C"&amp;C56</f>
        <v>C13</v>
      </c>
      <c r="B56" s="3">
        <v>3</v>
      </c>
      <c r="C56" s="4">
        <v>13</v>
      </c>
      <c r="D56" s="4" t="s">
        <v>39</v>
      </c>
      <c r="E56" s="4" t="s">
        <v>197</v>
      </c>
      <c r="F56" s="4">
        <v>15</v>
      </c>
      <c r="G56" s="4">
        <v>3</v>
      </c>
      <c r="H56" s="4" t="s">
        <v>43</v>
      </c>
      <c r="I56" s="4" t="s">
        <v>201</v>
      </c>
      <c r="J56" s="25" t="s">
        <v>107</v>
      </c>
      <c r="K56" t="s">
        <v>576</v>
      </c>
      <c r="L56" s="52" t="s">
        <v>206</v>
      </c>
      <c r="M56" s="53" t="s">
        <v>211</v>
      </c>
      <c r="N56" s="54" t="s">
        <v>407</v>
      </c>
      <c r="O56" s="54" t="s">
        <v>408</v>
      </c>
      <c r="P56" s="20" t="s">
        <v>294</v>
      </c>
      <c r="Q56" s="23" t="s">
        <v>400</v>
      </c>
      <c r="R56" s="41">
        <v>43630</v>
      </c>
      <c r="S56" s="34">
        <v>0.9472222222222223</v>
      </c>
      <c r="T56">
        <v>0.34931697797602451</v>
      </c>
      <c r="U56" t="s">
        <v>648</v>
      </c>
      <c r="V56" t="s">
        <v>649</v>
      </c>
    </row>
    <row r="57" spans="1:22" x14ac:dyDescent="0.3">
      <c r="A57" s="3" t="str">
        <f>"C"&amp;C57</f>
        <v>C14</v>
      </c>
      <c r="B57" s="3">
        <v>3</v>
      </c>
      <c r="C57" s="4">
        <v>14</v>
      </c>
      <c r="D57" s="4" t="s">
        <v>39</v>
      </c>
      <c r="E57" s="4" t="s">
        <v>197</v>
      </c>
      <c r="F57" s="4">
        <v>15</v>
      </c>
      <c r="G57" s="4">
        <v>3</v>
      </c>
      <c r="H57" s="4" t="s">
        <v>43</v>
      </c>
      <c r="I57" s="4" t="s">
        <v>201</v>
      </c>
      <c r="J57" s="25" t="s">
        <v>108</v>
      </c>
      <c r="K57" t="s">
        <v>577</v>
      </c>
      <c r="L57" s="52" t="s">
        <v>206</v>
      </c>
      <c r="M57" s="53" t="s">
        <v>211</v>
      </c>
      <c r="N57" s="54" t="s">
        <v>407</v>
      </c>
      <c r="O57" s="54" t="s">
        <v>408</v>
      </c>
      <c r="P57" s="20" t="s">
        <v>295</v>
      </c>
      <c r="Q57" s="23" t="s">
        <v>401</v>
      </c>
      <c r="R57" s="41">
        <v>43631</v>
      </c>
      <c r="S57" s="34">
        <v>0.60138888888888886</v>
      </c>
      <c r="T57">
        <v>0.81449948400412797</v>
      </c>
      <c r="U57" t="s">
        <v>648</v>
      </c>
      <c r="V57" t="s">
        <v>649</v>
      </c>
    </row>
    <row r="58" spans="1:22" x14ac:dyDescent="0.3">
      <c r="A58" s="3" t="str">
        <f>"C"&amp;C58</f>
        <v>C15</v>
      </c>
      <c r="B58" s="3">
        <v>3</v>
      </c>
      <c r="C58" s="4">
        <v>15</v>
      </c>
      <c r="D58" s="4" t="s">
        <v>39</v>
      </c>
      <c r="E58" s="4" t="s">
        <v>197</v>
      </c>
      <c r="F58" s="4">
        <v>15</v>
      </c>
      <c r="G58" s="4">
        <v>3</v>
      </c>
      <c r="H58" s="4" t="s">
        <v>43</v>
      </c>
      <c r="I58" s="4" t="s">
        <v>201</v>
      </c>
      <c r="J58" s="25" t="s">
        <v>109</v>
      </c>
      <c r="K58" t="s">
        <v>578</v>
      </c>
      <c r="L58" s="52" t="s">
        <v>206</v>
      </c>
      <c r="M58" s="53" t="s">
        <v>211</v>
      </c>
      <c r="N58" s="54" t="s">
        <v>407</v>
      </c>
      <c r="O58" s="54" t="s">
        <v>408</v>
      </c>
      <c r="P58" s="20" t="s">
        <v>296</v>
      </c>
      <c r="Q58" s="23" t="s">
        <v>402</v>
      </c>
      <c r="R58" s="41">
        <v>43632</v>
      </c>
      <c r="S58" s="34">
        <v>0.25694444444444448</v>
      </c>
      <c r="T58">
        <v>0.79719834447628146</v>
      </c>
      <c r="U58" t="s">
        <v>648</v>
      </c>
      <c r="V58" t="s">
        <v>649</v>
      </c>
    </row>
    <row r="59" spans="1:22" x14ac:dyDescent="0.3">
      <c r="A59" s="9" t="str">
        <f t="shared" ref="A59:A64" si="3">"B"&amp;C59</f>
        <v>B19</v>
      </c>
      <c r="B59" s="9">
        <v>2</v>
      </c>
      <c r="C59" s="10">
        <v>19</v>
      </c>
      <c r="D59" s="10" t="s">
        <v>39</v>
      </c>
      <c r="E59" s="10" t="s">
        <v>195</v>
      </c>
      <c r="F59" s="10">
        <v>15</v>
      </c>
      <c r="G59" s="10">
        <v>4</v>
      </c>
      <c r="H59" s="10" t="s">
        <v>43</v>
      </c>
      <c r="I59" s="10" t="s">
        <v>199</v>
      </c>
      <c r="J59" s="15" t="s">
        <v>89</v>
      </c>
      <c r="K59" t="s">
        <v>558</v>
      </c>
      <c r="L59" s="56" t="s">
        <v>207</v>
      </c>
      <c r="M59" s="50" t="s">
        <v>210</v>
      </c>
      <c r="N59" s="51" t="s">
        <v>409</v>
      </c>
      <c r="O59" s="51" t="s">
        <v>410</v>
      </c>
      <c r="P59" s="28" t="s">
        <v>288</v>
      </c>
      <c r="Q59" s="31" t="s">
        <v>393</v>
      </c>
      <c r="R59" s="42">
        <v>43629</v>
      </c>
      <c r="S59" s="37">
        <v>7.6388888888888895E-2</v>
      </c>
      <c r="T59">
        <v>0.87975379204220705</v>
      </c>
      <c r="U59" t="s">
        <v>648</v>
      </c>
      <c r="V59" t="s">
        <v>654</v>
      </c>
    </row>
    <row r="60" spans="1:22" x14ac:dyDescent="0.3">
      <c r="A60" s="9" t="str">
        <f t="shared" si="3"/>
        <v>B20</v>
      </c>
      <c r="B60" s="9">
        <v>2</v>
      </c>
      <c r="C60" s="10">
        <v>20</v>
      </c>
      <c r="D60" s="10" t="s">
        <v>39</v>
      </c>
      <c r="E60" s="10" t="s">
        <v>195</v>
      </c>
      <c r="F60" s="10">
        <v>15</v>
      </c>
      <c r="G60" s="10">
        <v>4</v>
      </c>
      <c r="H60" s="10" t="s">
        <v>43</v>
      </c>
      <c r="I60" s="10" t="s">
        <v>199</v>
      </c>
      <c r="J60" s="15" t="s">
        <v>90</v>
      </c>
      <c r="K60" t="s">
        <v>559</v>
      </c>
      <c r="L60" s="56" t="s">
        <v>207</v>
      </c>
      <c r="M60" s="50" t="s">
        <v>210</v>
      </c>
      <c r="N60" s="51" t="s">
        <v>409</v>
      </c>
      <c r="O60" s="51" t="s">
        <v>410</v>
      </c>
      <c r="P60" s="28" t="s">
        <v>289</v>
      </c>
      <c r="Q60" s="31" t="s">
        <v>394</v>
      </c>
      <c r="R60" s="42">
        <v>43629</v>
      </c>
      <c r="S60" s="37">
        <v>0.72986111111111107</v>
      </c>
      <c r="T60">
        <v>0.85385169186465082</v>
      </c>
      <c r="U60" t="s">
        <v>648</v>
      </c>
      <c r="V60" t="s">
        <v>654</v>
      </c>
    </row>
    <row r="61" spans="1:22" x14ac:dyDescent="0.3">
      <c r="A61" s="9" t="str">
        <f t="shared" si="3"/>
        <v>B21</v>
      </c>
      <c r="B61" s="9">
        <v>2</v>
      </c>
      <c r="C61" s="10">
        <v>21</v>
      </c>
      <c r="D61" s="10" t="s">
        <v>39</v>
      </c>
      <c r="E61" s="10" t="s">
        <v>195</v>
      </c>
      <c r="F61" s="10">
        <v>15</v>
      </c>
      <c r="G61" s="10">
        <v>4</v>
      </c>
      <c r="H61" s="10" t="s">
        <v>43</v>
      </c>
      <c r="I61" s="10" t="s">
        <v>199</v>
      </c>
      <c r="J61" s="15" t="s">
        <v>91</v>
      </c>
      <c r="K61" t="s">
        <v>560</v>
      </c>
      <c r="L61" s="56" t="s">
        <v>207</v>
      </c>
      <c r="M61" s="50" t="s">
        <v>210</v>
      </c>
      <c r="N61" s="51" t="s">
        <v>409</v>
      </c>
      <c r="O61" s="51" t="s">
        <v>410</v>
      </c>
      <c r="P61" s="28" t="s">
        <v>290</v>
      </c>
      <c r="Q61" s="31" t="s">
        <v>395</v>
      </c>
      <c r="R61" s="42">
        <v>43630</v>
      </c>
      <c r="S61" s="37">
        <v>0.3840277777777778</v>
      </c>
      <c r="T61">
        <v>0.84160090191657266</v>
      </c>
      <c r="U61" t="s">
        <v>648</v>
      </c>
      <c r="V61" t="s">
        <v>654</v>
      </c>
    </row>
    <row r="62" spans="1:22" x14ac:dyDescent="0.3">
      <c r="A62" s="9" t="str">
        <f t="shared" si="3"/>
        <v>B7</v>
      </c>
      <c r="B62" s="9">
        <v>2</v>
      </c>
      <c r="C62" s="10">
        <v>7</v>
      </c>
      <c r="D62" s="10" t="s">
        <v>39</v>
      </c>
      <c r="E62" s="10" t="s">
        <v>193</v>
      </c>
      <c r="F62" s="10">
        <v>15</v>
      </c>
      <c r="G62" s="10">
        <v>2</v>
      </c>
      <c r="H62" s="10" t="s">
        <v>43</v>
      </c>
      <c r="I62" s="10" t="s">
        <v>199</v>
      </c>
      <c r="J62" s="15" t="s">
        <v>77</v>
      </c>
      <c r="K62" t="s">
        <v>552</v>
      </c>
      <c r="L62" s="56" t="s">
        <v>207</v>
      </c>
      <c r="M62" s="50" t="s">
        <v>210</v>
      </c>
      <c r="N62" s="51" t="s">
        <v>409</v>
      </c>
      <c r="O62" s="51" t="s">
        <v>410</v>
      </c>
      <c r="P62" s="28" t="s">
        <v>276</v>
      </c>
      <c r="Q62" s="31" t="s">
        <v>381</v>
      </c>
      <c r="R62" s="42">
        <v>43628</v>
      </c>
      <c r="S62" s="37">
        <v>0.77361111111111114</v>
      </c>
      <c r="T62">
        <v>0.72046353872244207</v>
      </c>
      <c r="U62" t="s">
        <v>648</v>
      </c>
      <c r="V62" t="s">
        <v>654</v>
      </c>
    </row>
    <row r="63" spans="1:22" x14ac:dyDescent="0.3">
      <c r="A63" s="9" t="str">
        <f t="shared" si="3"/>
        <v>B8</v>
      </c>
      <c r="B63" s="9">
        <v>2</v>
      </c>
      <c r="C63" s="10">
        <v>8</v>
      </c>
      <c r="D63" s="10" t="s">
        <v>39</v>
      </c>
      <c r="E63" s="10" t="s">
        <v>193</v>
      </c>
      <c r="F63" s="10">
        <v>15</v>
      </c>
      <c r="G63" s="10">
        <v>2</v>
      </c>
      <c r="H63" s="10" t="s">
        <v>43</v>
      </c>
      <c r="I63" s="10" t="s">
        <v>199</v>
      </c>
      <c r="J63" s="15" t="s">
        <v>78</v>
      </c>
      <c r="K63" t="s">
        <v>553</v>
      </c>
      <c r="L63" s="56" t="s">
        <v>207</v>
      </c>
      <c r="M63" s="50" t="s">
        <v>210</v>
      </c>
      <c r="N63" s="51" t="s">
        <v>409</v>
      </c>
      <c r="O63" s="51" t="s">
        <v>410</v>
      </c>
      <c r="P63" s="28" t="s">
        <v>277</v>
      </c>
      <c r="Q63" s="31" t="s">
        <v>382</v>
      </c>
      <c r="R63" s="42">
        <v>43629</v>
      </c>
      <c r="S63" s="37">
        <v>0.42708333333333331</v>
      </c>
      <c r="T63">
        <v>0.81806282722513091</v>
      </c>
      <c r="U63" t="s">
        <v>648</v>
      </c>
      <c r="V63" t="s">
        <v>654</v>
      </c>
    </row>
    <row r="64" spans="1:22" x14ac:dyDescent="0.3">
      <c r="A64" s="9" t="str">
        <f t="shared" si="3"/>
        <v>B9</v>
      </c>
      <c r="B64" s="9">
        <v>2</v>
      </c>
      <c r="C64" s="10">
        <v>9</v>
      </c>
      <c r="D64" s="10" t="s">
        <v>39</v>
      </c>
      <c r="E64" s="10" t="s">
        <v>193</v>
      </c>
      <c r="F64" s="10">
        <v>15</v>
      </c>
      <c r="G64" s="10">
        <v>2</v>
      </c>
      <c r="H64" s="10" t="s">
        <v>43</v>
      </c>
      <c r="I64" s="10" t="s">
        <v>199</v>
      </c>
      <c r="J64" s="15" t="s">
        <v>79</v>
      </c>
      <c r="K64" t="s">
        <v>554</v>
      </c>
      <c r="L64" s="56" t="s">
        <v>207</v>
      </c>
      <c r="M64" s="50" t="s">
        <v>210</v>
      </c>
      <c r="N64" s="51" t="s">
        <v>409</v>
      </c>
      <c r="O64" s="51" t="s">
        <v>410</v>
      </c>
      <c r="P64" s="28" t="s">
        <v>278</v>
      </c>
      <c r="Q64" s="31" t="s">
        <v>383</v>
      </c>
      <c r="R64" s="42">
        <v>43630</v>
      </c>
      <c r="S64" s="37">
        <v>8.1250000000000003E-2</v>
      </c>
      <c r="T64">
        <v>0.76180101670297751</v>
      </c>
      <c r="U64" t="s">
        <v>648</v>
      </c>
      <c r="V64" t="s">
        <v>654</v>
      </c>
    </row>
    <row r="65" spans="1:22" x14ac:dyDescent="0.3">
      <c r="A65" s="9" t="str">
        <f>"D"&amp;C65</f>
        <v>D4</v>
      </c>
      <c r="B65" s="9">
        <v>4</v>
      </c>
      <c r="C65" s="10">
        <v>4</v>
      </c>
      <c r="D65" s="10" t="s">
        <v>45</v>
      </c>
      <c r="E65" s="10" t="s">
        <v>218</v>
      </c>
      <c r="F65" s="10">
        <v>90</v>
      </c>
      <c r="G65" s="10">
        <v>1</v>
      </c>
      <c r="H65" s="10" t="s">
        <v>44</v>
      </c>
      <c r="I65" s="10" t="s">
        <v>203</v>
      </c>
      <c r="J65" s="15" t="s">
        <v>122</v>
      </c>
      <c r="K65" t="s">
        <v>591</v>
      </c>
      <c r="L65" s="56" t="s">
        <v>208</v>
      </c>
      <c r="M65" s="50" t="s">
        <v>212</v>
      </c>
      <c r="N65" s="51" t="s">
        <v>406</v>
      </c>
      <c r="O65" s="55" t="s">
        <v>406</v>
      </c>
      <c r="P65" s="28" t="s">
        <v>312</v>
      </c>
      <c r="Q65" s="31" t="s">
        <v>423</v>
      </c>
      <c r="R65" s="42">
        <v>43632</v>
      </c>
      <c r="S65" s="37">
        <v>0.68402777777777779</v>
      </c>
      <c r="T65">
        <v>0.87861898126644988</v>
      </c>
      <c r="U65" t="s">
        <v>649</v>
      </c>
      <c r="V65" t="s">
        <v>655</v>
      </c>
    </row>
    <row r="66" spans="1:22" x14ac:dyDescent="0.3">
      <c r="A66" s="9" t="str">
        <f>"D"&amp;C66</f>
        <v>D5</v>
      </c>
      <c r="B66" s="9">
        <v>4</v>
      </c>
      <c r="C66" s="10">
        <v>5</v>
      </c>
      <c r="D66" s="10" t="s">
        <v>45</v>
      </c>
      <c r="E66" s="10" t="s">
        <v>218</v>
      </c>
      <c r="F66" s="10">
        <v>90</v>
      </c>
      <c r="G66" s="10">
        <v>1</v>
      </c>
      <c r="H66" s="10" t="s">
        <v>44</v>
      </c>
      <c r="I66" s="10" t="s">
        <v>203</v>
      </c>
      <c r="J66" s="15" t="s">
        <v>123</v>
      </c>
      <c r="K66" t="s">
        <v>592</v>
      </c>
      <c r="L66" s="56" t="s">
        <v>208</v>
      </c>
      <c r="M66" s="50" t="s">
        <v>212</v>
      </c>
      <c r="N66" s="51" t="s">
        <v>406</v>
      </c>
      <c r="O66" s="55" t="s">
        <v>406</v>
      </c>
      <c r="P66" s="28" t="s">
        <v>313</v>
      </c>
      <c r="Q66" s="31" t="s">
        <v>424</v>
      </c>
      <c r="R66" s="42">
        <v>43633</v>
      </c>
      <c r="S66" s="37">
        <v>0.33749999999999997</v>
      </c>
      <c r="T66">
        <v>0.69253372512354749</v>
      </c>
      <c r="U66" t="s">
        <v>649</v>
      </c>
      <c r="V66" t="s">
        <v>655</v>
      </c>
    </row>
    <row r="67" spans="1:22" x14ac:dyDescent="0.3">
      <c r="A67" s="9" t="str">
        <f>"D"&amp;C67</f>
        <v>D6</v>
      </c>
      <c r="B67" s="9">
        <v>4</v>
      </c>
      <c r="C67" s="10">
        <v>6</v>
      </c>
      <c r="D67" s="10" t="s">
        <v>45</v>
      </c>
      <c r="E67" s="10" t="s">
        <v>218</v>
      </c>
      <c r="F67" s="10">
        <v>90</v>
      </c>
      <c r="G67" s="10">
        <v>1</v>
      </c>
      <c r="H67" s="10" t="s">
        <v>44</v>
      </c>
      <c r="I67" s="10" t="s">
        <v>203</v>
      </c>
      <c r="J67" s="15" t="s">
        <v>124</v>
      </c>
      <c r="K67" t="s">
        <v>593</v>
      </c>
      <c r="L67" s="56" t="s">
        <v>208</v>
      </c>
      <c r="M67" s="50" t="s">
        <v>212</v>
      </c>
      <c r="N67" s="51" t="s">
        <v>406</v>
      </c>
      <c r="O67" s="55" t="s">
        <v>406</v>
      </c>
      <c r="P67" s="28" t="s">
        <v>314</v>
      </c>
      <c r="Q67" s="31" t="s">
        <v>425</v>
      </c>
      <c r="R67" s="42">
        <v>43633</v>
      </c>
      <c r="S67" s="37">
        <v>0.99236111111111114</v>
      </c>
      <c r="T67">
        <v>0.8612233523756444</v>
      </c>
      <c r="U67" t="s">
        <v>649</v>
      </c>
      <c r="V67" t="s">
        <v>655</v>
      </c>
    </row>
    <row r="68" spans="1:22" x14ac:dyDescent="0.3">
      <c r="A68" s="9" t="str">
        <f t="shared" ref="A68:A73" si="4">"F"&amp;C68</f>
        <v>F16</v>
      </c>
      <c r="B68" s="9">
        <v>6</v>
      </c>
      <c r="C68" s="10">
        <v>16</v>
      </c>
      <c r="D68" s="10" t="s">
        <v>45</v>
      </c>
      <c r="E68" s="10" t="s">
        <v>232</v>
      </c>
      <c r="F68" s="10">
        <v>90</v>
      </c>
      <c r="G68" s="10">
        <v>4</v>
      </c>
      <c r="H68" s="10" t="s">
        <v>44</v>
      </c>
      <c r="I68" s="10" t="s">
        <v>204</v>
      </c>
      <c r="J68" s="15" t="s">
        <v>182</v>
      </c>
      <c r="K68" t="s">
        <v>642</v>
      </c>
      <c r="L68" s="56" t="s">
        <v>302</v>
      </c>
      <c r="M68" s="50" t="s">
        <v>397</v>
      </c>
      <c r="N68" s="59" t="s">
        <v>373</v>
      </c>
      <c r="O68" s="51" t="s">
        <v>413</v>
      </c>
      <c r="P68" s="28" t="s">
        <v>483</v>
      </c>
      <c r="Q68" s="31"/>
      <c r="R68" s="42">
        <v>43636</v>
      </c>
      <c r="S68" s="37">
        <v>0.9868055555555556</v>
      </c>
      <c r="T68">
        <v>0.86006869355043891</v>
      </c>
      <c r="U68" t="s">
        <v>649</v>
      </c>
      <c r="V68" t="s">
        <v>657</v>
      </c>
    </row>
    <row r="69" spans="1:22" x14ac:dyDescent="0.3">
      <c r="A69" s="9" t="str">
        <f t="shared" si="4"/>
        <v>F17</v>
      </c>
      <c r="B69" s="9">
        <v>6</v>
      </c>
      <c r="C69" s="10">
        <v>17</v>
      </c>
      <c r="D69" s="10" t="s">
        <v>45</v>
      </c>
      <c r="E69" s="10" t="s">
        <v>232</v>
      </c>
      <c r="F69" s="10">
        <v>90</v>
      </c>
      <c r="G69" s="10">
        <v>4</v>
      </c>
      <c r="H69" s="10" t="s">
        <v>44</v>
      </c>
      <c r="I69" s="10" t="s">
        <v>204</v>
      </c>
      <c r="J69" s="15" t="s">
        <v>183</v>
      </c>
      <c r="K69" t="s">
        <v>643</v>
      </c>
      <c r="L69" s="56" t="s">
        <v>302</v>
      </c>
      <c r="M69" s="50" t="s">
        <v>397</v>
      </c>
      <c r="N69" s="59" t="s">
        <v>373</v>
      </c>
      <c r="O69" s="51" t="s">
        <v>413</v>
      </c>
      <c r="P69" s="28" t="s">
        <v>484</v>
      </c>
      <c r="Q69" s="31"/>
      <c r="R69" s="42">
        <v>43637</v>
      </c>
      <c r="S69" s="37">
        <v>0.64027777777777783</v>
      </c>
      <c r="T69">
        <v>0.80028050490883595</v>
      </c>
      <c r="U69" t="s">
        <v>649</v>
      </c>
      <c r="V69" t="s">
        <v>657</v>
      </c>
    </row>
    <row r="70" spans="1:22" x14ac:dyDescent="0.3">
      <c r="A70" s="9" t="str">
        <f t="shared" si="4"/>
        <v>F18</v>
      </c>
      <c r="B70" s="9">
        <v>6</v>
      </c>
      <c r="C70" s="10">
        <v>18</v>
      </c>
      <c r="D70" s="10" t="s">
        <v>45</v>
      </c>
      <c r="E70" s="10" t="s">
        <v>232</v>
      </c>
      <c r="F70" s="10">
        <v>90</v>
      </c>
      <c r="G70" s="10">
        <v>4</v>
      </c>
      <c r="H70" s="10" t="s">
        <v>44</v>
      </c>
      <c r="I70" s="10" t="s">
        <v>204</v>
      </c>
      <c r="J70" s="15" t="s">
        <v>184</v>
      </c>
      <c r="K70" t="s">
        <v>644</v>
      </c>
      <c r="L70" s="56" t="s">
        <v>302</v>
      </c>
      <c r="M70" s="50" t="s">
        <v>397</v>
      </c>
      <c r="N70" s="59" t="s">
        <v>373</v>
      </c>
      <c r="O70" s="51" t="s">
        <v>413</v>
      </c>
      <c r="P70" s="28" t="s">
        <v>485</v>
      </c>
      <c r="Q70" s="31"/>
      <c r="R70" s="42">
        <v>43638</v>
      </c>
      <c r="S70" s="37">
        <v>0.29444444444444445</v>
      </c>
      <c r="T70">
        <v>0.88021534320323014</v>
      </c>
      <c r="U70" t="s">
        <v>649</v>
      </c>
      <c r="V70" t="s">
        <v>657</v>
      </c>
    </row>
    <row r="71" spans="1:22" x14ac:dyDescent="0.3">
      <c r="A71" s="9" t="str">
        <f t="shared" si="4"/>
        <v>F13</v>
      </c>
      <c r="B71" s="9">
        <v>6</v>
      </c>
      <c r="C71" s="10">
        <v>13</v>
      </c>
      <c r="D71" s="10" t="s">
        <v>45</v>
      </c>
      <c r="E71" s="10" t="s">
        <v>231</v>
      </c>
      <c r="F71" s="10">
        <v>90</v>
      </c>
      <c r="G71" s="10">
        <v>4</v>
      </c>
      <c r="H71" s="10" t="s">
        <v>44</v>
      </c>
      <c r="I71" s="10" t="s">
        <v>204</v>
      </c>
      <c r="J71" s="15" t="s">
        <v>179</v>
      </c>
      <c r="K71" t="s">
        <v>639</v>
      </c>
      <c r="L71" s="56" t="s">
        <v>302</v>
      </c>
      <c r="M71" s="50" t="s">
        <v>397</v>
      </c>
      <c r="N71" s="59" t="s">
        <v>373</v>
      </c>
      <c r="O71" s="51" t="s">
        <v>413</v>
      </c>
      <c r="P71" s="28" t="s">
        <v>480</v>
      </c>
      <c r="Q71" s="31"/>
      <c r="R71" s="42">
        <v>43636</v>
      </c>
      <c r="S71" s="37">
        <v>0.91111111111111109</v>
      </c>
      <c r="T71">
        <v>0.90057864281956868</v>
      </c>
      <c r="U71" t="s">
        <v>649</v>
      </c>
      <c r="V71" t="s">
        <v>657</v>
      </c>
    </row>
    <row r="72" spans="1:22" x14ac:dyDescent="0.3">
      <c r="A72" s="9" t="str">
        <f t="shared" si="4"/>
        <v>F14</v>
      </c>
      <c r="B72" s="9">
        <v>6</v>
      </c>
      <c r="C72" s="10">
        <v>14</v>
      </c>
      <c r="D72" s="10" t="s">
        <v>45</v>
      </c>
      <c r="E72" s="10" t="s">
        <v>231</v>
      </c>
      <c r="F72" s="10">
        <v>90</v>
      </c>
      <c r="G72" s="10">
        <v>4</v>
      </c>
      <c r="H72" s="10" t="s">
        <v>44</v>
      </c>
      <c r="I72" s="10" t="s">
        <v>204</v>
      </c>
      <c r="J72" s="15" t="s">
        <v>180</v>
      </c>
      <c r="K72" t="s">
        <v>640</v>
      </c>
      <c r="L72" s="56" t="s">
        <v>302</v>
      </c>
      <c r="M72" s="50" t="s">
        <v>397</v>
      </c>
      <c r="N72" s="59" t="s">
        <v>373</v>
      </c>
      <c r="O72" s="51" t="s">
        <v>413</v>
      </c>
      <c r="P72" s="28" t="s">
        <v>481</v>
      </c>
      <c r="Q72" s="31"/>
      <c r="R72" s="42">
        <v>43637</v>
      </c>
      <c r="S72" s="37">
        <v>0.56458333333333333</v>
      </c>
      <c r="T72">
        <v>0.86222379770766866</v>
      </c>
      <c r="U72" t="s">
        <v>649</v>
      </c>
      <c r="V72" t="s">
        <v>657</v>
      </c>
    </row>
    <row r="73" spans="1:22" x14ac:dyDescent="0.3">
      <c r="A73" s="11" t="str">
        <f t="shared" si="4"/>
        <v>F15</v>
      </c>
      <c r="B73" s="11">
        <v>6</v>
      </c>
      <c r="C73" s="12">
        <v>15</v>
      </c>
      <c r="D73" s="12" t="s">
        <v>45</v>
      </c>
      <c r="E73" s="12" t="s">
        <v>231</v>
      </c>
      <c r="F73" s="12">
        <v>90</v>
      </c>
      <c r="G73" s="12">
        <v>4</v>
      </c>
      <c r="H73" s="12" t="s">
        <v>44</v>
      </c>
      <c r="I73" s="12" t="s">
        <v>204</v>
      </c>
      <c r="J73" s="16" t="s">
        <v>181</v>
      </c>
      <c r="K73" t="s">
        <v>641</v>
      </c>
      <c r="L73" s="56" t="s">
        <v>302</v>
      </c>
      <c r="M73" s="50" t="s">
        <v>397</v>
      </c>
      <c r="N73" s="59" t="s">
        <v>373</v>
      </c>
      <c r="O73" s="51" t="s">
        <v>413</v>
      </c>
      <c r="P73" s="28" t="s">
        <v>482</v>
      </c>
      <c r="Q73" s="31"/>
      <c r="R73" s="42">
        <v>43638</v>
      </c>
      <c r="S73" s="37">
        <v>0.21875</v>
      </c>
      <c r="T73">
        <v>0.81832984414980225</v>
      </c>
      <c r="U73" t="s">
        <v>649</v>
      </c>
      <c r="V73" t="s">
        <v>657</v>
      </c>
    </row>
    <row r="74" spans="1:22" ht="15" customHeight="1" x14ac:dyDescent="0.3">
      <c r="A74" s="3" t="str">
        <f>"E"&amp;C74</f>
        <v>E10</v>
      </c>
      <c r="B74" s="3">
        <v>5</v>
      </c>
      <c r="C74" s="4">
        <v>10</v>
      </c>
      <c r="D74" s="4" t="s">
        <v>45</v>
      </c>
      <c r="E74" s="4" t="s">
        <v>226</v>
      </c>
      <c r="F74" s="4">
        <v>90</v>
      </c>
      <c r="G74" s="4">
        <v>2</v>
      </c>
      <c r="H74" s="4" t="s">
        <v>44</v>
      </c>
      <c r="I74" s="4" t="s">
        <v>203</v>
      </c>
      <c r="J74" s="25" t="s">
        <v>152</v>
      </c>
      <c r="K74" t="s">
        <v>615</v>
      </c>
      <c r="L74" s="60" t="s">
        <v>209</v>
      </c>
      <c r="M74" s="53" t="s">
        <v>213</v>
      </c>
      <c r="N74" s="57" t="s">
        <v>371</v>
      </c>
      <c r="O74" s="57" t="s">
        <v>372</v>
      </c>
      <c r="P74" s="46" t="s">
        <v>454</v>
      </c>
      <c r="Q74" s="46"/>
      <c r="R74" s="40">
        <v>43634</v>
      </c>
      <c r="S74" s="35">
        <v>0.8534722222222223</v>
      </c>
      <c r="T74">
        <v>0.85138351681047308</v>
      </c>
      <c r="U74" t="s">
        <v>649</v>
      </c>
      <c r="V74" t="s">
        <v>656</v>
      </c>
    </row>
    <row r="75" spans="1:22" x14ac:dyDescent="0.3">
      <c r="A75" s="3" t="str">
        <f>"E"&amp;C75</f>
        <v>E11</v>
      </c>
      <c r="B75" s="3">
        <v>5</v>
      </c>
      <c r="C75" s="4">
        <v>11</v>
      </c>
      <c r="D75" s="4" t="s">
        <v>45</v>
      </c>
      <c r="E75" s="4" t="s">
        <v>226</v>
      </c>
      <c r="F75" s="4">
        <v>90</v>
      </c>
      <c r="G75" s="4">
        <v>2</v>
      </c>
      <c r="H75" s="4" t="s">
        <v>44</v>
      </c>
      <c r="I75" s="4" t="s">
        <v>203</v>
      </c>
      <c r="J75" s="25" t="s">
        <v>153</v>
      </c>
      <c r="K75" t="s">
        <v>616</v>
      </c>
      <c r="L75" s="60" t="s">
        <v>209</v>
      </c>
      <c r="M75" s="53" t="s">
        <v>213</v>
      </c>
      <c r="N75" s="57" t="s">
        <v>371</v>
      </c>
      <c r="O75" s="57" t="s">
        <v>372</v>
      </c>
      <c r="P75" s="20" t="s">
        <v>455</v>
      </c>
      <c r="Q75" s="20"/>
      <c r="R75" s="41">
        <v>43635</v>
      </c>
      <c r="S75" s="34">
        <v>0.52708333333333335</v>
      </c>
      <c r="T75">
        <v>0.88367314683104159</v>
      </c>
      <c r="U75" t="s">
        <v>649</v>
      </c>
      <c r="V75" t="s">
        <v>656</v>
      </c>
    </row>
    <row r="76" spans="1:22" x14ac:dyDescent="0.3">
      <c r="A76" s="3" t="str">
        <f>"E"&amp;C76</f>
        <v>E12</v>
      </c>
      <c r="B76" s="3">
        <v>5</v>
      </c>
      <c r="C76" s="4">
        <v>12</v>
      </c>
      <c r="D76" s="4" t="s">
        <v>45</v>
      </c>
      <c r="E76" s="4" t="s">
        <v>226</v>
      </c>
      <c r="F76" s="4">
        <v>90</v>
      </c>
      <c r="G76" s="4">
        <v>2</v>
      </c>
      <c r="H76" s="4" t="s">
        <v>44</v>
      </c>
      <c r="I76" s="4" t="s">
        <v>203</v>
      </c>
      <c r="J76" s="25" t="s">
        <v>154</v>
      </c>
      <c r="K76" t="s">
        <v>617</v>
      </c>
      <c r="L76" s="60" t="s">
        <v>209</v>
      </c>
      <c r="M76" s="53" t="s">
        <v>213</v>
      </c>
      <c r="N76" s="57" t="s">
        <v>371</v>
      </c>
      <c r="O76" s="57" t="s">
        <v>372</v>
      </c>
      <c r="P76" s="20" t="s">
        <v>456</v>
      </c>
      <c r="Q76" s="20"/>
      <c r="R76" s="41">
        <v>43636</v>
      </c>
      <c r="S76" s="34">
        <v>0.18055555555555555</v>
      </c>
      <c r="T76">
        <v>0.8</v>
      </c>
      <c r="U76" t="s">
        <v>649</v>
      </c>
      <c r="V76" t="s">
        <v>656</v>
      </c>
    </row>
    <row r="77" spans="1:22" x14ac:dyDescent="0.3">
      <c r="A77" s="9" t="str">
        <f>"F"&amp;C77</f>
        <v>F4</v>
      </c>
      <c r="B77" s="9">
        <v>6</v>
      </c>
      <c r="C77" s="10">
        <v>4</v>
      </c>
      <c r="D77" s="10" t="s">
        <v>45</v>
      </c>
      <c r="E77" s="10" t="s">
        <v>515</v>
      </c>
      <c r="F77" s="10">
        <v>90</v>
      </c>
      <c r="G77" s="10">
        <v>4</v>
      </c>
      <c r="H77" s="10" t="s">
        <v>44</v>
      </c>
      <c r="I77" s="10" t="s">
        <v>204</v>
      </c>
      <c r="J77" s="15" t="s">
        <v>170</v>
      </c>
      <c r="K77" t="s">
        <v>630</v>
      </c>
      <c r="L77" s="49" t="s">
        <v>302</v>
      </c>
      <c r="M77" s="50" t="s">
        <v>397</v>
      </c>
      <c r="N77" s="59" t="s">
        <v>373</v>
      </c>
      <c r="O77" s="51" t="s">
        <v>413</v>
      </c>
      <c r="P77" s="28" t="s">
        <v>471</v>
      </c>
      <c r="Q77" s="28"/>
      <c r="R77" s="42">
        <v>43636</v>
      </c>
      <c r="S77" s="37">
        <v>0.68333333333333324</v>
      </c>
      <c r="T77">
        <v>0.89929714008725159</v>
      </c>
      <c r="U77" t="s">
        <v>649</v>
      </c>
      <c r="V77" t="s">
        <v>657</v>
      </c>
    </row>
    <row r="78" spans="1:22" x14ac:dyDescent="0.3">
      <c r="A78" s="9" t="str">
        <f>"F"&amp;C78</f>
        <v>F5</v>
      </c>
      <c r="B78" s="9">
        <v>6</v>
      </c>
      <c r="C78" s="10">
        <v>5</v>
      </c>
      <c r="D78" s="10" t="s">
        <v>45</v>
      </c>
      <c r="E78" s="10" t="s">
        <v>515</v>
      </c>
      <c r="F78" s="10">
        <v>90</v>
      </c>
      <c r="G78" s="10">
        <v>4</v>
      </c>
      <c r="H78" s="10" t="s">
        <v>44</v>
      </c>
      <c r="I78" s="10" t="s">
        <v>204</v>
      </c>
      <c r="J78" s="15" t="s">
        <v>171</v>
      </c>
      <c r="K78" t="s">
        <v>631</v>
      </c>
      <c r="L78" s="49" t="s">
        <v>302</v>
      </c>
      <c r="M78" s="50" t="s">
        <v>397</v>
      </c>
      <c r="N78" s="59" t="s">
        <v>373</v>
      </c>
      <c r="O78" s="51" t="s">
        <v>413</v>
      </c>
      <c r="P78" s="28" t="s">
        <v>472</v>
      </c>
      <c r="Q78" s="28"/>
      <c r="R78" s="42">
        <v>43637</v>
      </c>
      <c r="S78" s="37">
        <v>0.33749999999999997</v>
      </c>
      <c r="T78">
        <v>0.8307944691820951</v>
      </c>
      <c r="U78" t="s">
        <v>649</v>
      </c>
      <c r="V78" t="s">
        <v>657</v>
      </c>
    </row>
    <row r="79" spans="1:22" x14ac:dyDescent="0.3">
      <c r="A79" s="9" t="str">
        <f>"F"&amp;C79</f>
        <v>F6</v>
      </c>
      <c r="B79" s="9">
        <v>6</v>
      </c>
      <c r="C79" s="10">
        <v>6</v>
      </c>
      <c r="D79" s="10" t="s">
        <v>45</v>
      </c>
      <c r="E79" s="10" t="s">
        <v>515</v>
      </c>
      <c r="F79" s="10">
        <v>90</v>
      </c>
      <c r="G79" s="10">
        <v>4</v>
      </c>
      <c r="H79" s="10" t="s">
        <v>44</v>
      </c>
      <c r="I79" s="10" t="s">
        <v>204</v>
      </c>
      <c r="J79" s="15" t="s">
        <v>172</v>
      </c>
      <c r="K79" t="s">
        <v>632</v>
      </c>
      <c r="L79" s="49" t="s">
        <v>302</v>
      </c>
      <c r="M79" s="50" t="s">
        <v>397</v>
      </c>
      <c r="N79" s="59" t="s">
        <v>373</v>
      </c>
      <c r="O79" s="51" t="s">
        <v>413</v>
      </c>
      <c r="P79" s="28" t="s">
        <v>473</v>
      </c>
      <c r="Q79" s="28"/>
      <c r="R79" s="42">
        <v>43637</v>
      </c>
      <c r="S79" s="37">
        <v>0.99097222222222225</v>
      </c>
      <c r="T79">
        <v>0.90917431192660547</v>
      </c>
      <c r="U79" t="s">
        <v>649</v>
      </c>
      <c r="V79" t="s">
        <v>657</v>
      </c>
    </row>
    <row r="80" spans="1:22" x14ac:dyDescent="0.3">
      <c r="A80" s="3" t="str">
        <f>"E"&amp;C80</f>
        <v>E22</v>
      </c>
      <c r="B80" s="3">
        <v>5</v>
      </c>
      <c r="C80" s="4">
        <v>22</v>
      </c>
      <c r="D80" s="4" t="s">
        <v>45</v>
      </c>
      <c r="E80" s="4" t="s">
        <v>516</v>
      </c>
      <c r="F80" s="4">
        <v>90</v>
      </c>
      <c r="G80" s="4">
        <v>4</v>
      </c>
      <c r="H80" s="4" t="s">
        <v>44</v>
      </c>
      <c r="I80" s="4" t="s">
        <v>203</v>
      </c>
      <c r="J80" s="25" t="s">
        <v>164</v>
      </c>
      <c r="K80" t="s">
        <v>624</v>
      </c>
      <c r="L80" s="60" t="s">
        <v>209</v>
      </c>
      <c r="M80" s="53" t="s">
        <v>213</v>
      </c>
      <c r="N80" s="57" t="s">
        <v>371</v>
      </c>
      <c r="O80" s="57" t="s">
        <v>372</v>
      </c>
      <c r="P80" s="20" t="s">
        <v>466</v>
      </c>
      <c r="Q80" s="20"/>
      <c r="R80" s="41">
        <v>43635</v>
      </c>
      <c r="S80" s="34">
        <v>0.15625</v>
      </c>
      <c r="T80">
        <v>0.8054008908685969</v>
      </c>
      <c r="U80" t="s">
        <v>649</v>
      </c>
      <c r="V80" t="s">
        <v>656</v>
      </c>
    </row>
    <row r="81" spans="1:22" x14ac:dyDescent="0.3">
      <c r="A81" s="3" t="str">
        <f>"E"&amp;C81</f>
        <v>E23</v>
      </c>
      <c r="B81" s="3">
        <v>5</v>
      </c>
      <c r="C81" s="4">
        <v>23</v>
      </c>
      <c r="D81" s="4" t="s">
        <v>45</v>
      </c>
      <c r="E81" s="4" t="s">
        <v>516</v>
      </c>
      <c r="F81" s="4">
        <v>90</v>
      </c>
      <c r="G81" s="4">
        <v>4</v>
      </c>
      <c r="H81" s="4" t="s">
        <v>44</v>
      </c>
      <c r="I81" s="4" t="s">
        <v>203</v>
      </c>
      <c r="J81" s="25" t="s">
        <v>165</v>
      </c>
      <c r="K81" t="s">
        <v>625</v>
      </c>
      <c r="L81" s="60" t="s">
        <v>209</v>
      </c>
      <c r="M81" s="53" t="s">
        <v>213</v>
      </c>
      <c r="N81" s="57" t="s">
        <v>371</v>
      </c>
      <c r="O81" s="57" t="s">
        <v>372</v>
      </c>
      <c r="P81" s="20" t="s">
        <v>467</v>
      </c>
      <c r="Q81" s="20"/>
      <c r="R81" s="41">
        <v>43635</v>
      </c>
      <c r="S81" s="34">
        <v>0.82986111111111116</v>
      </c>
      <c r="T81">
        <v>0.85807750377453451</v>
      </c>
      <c r="U81" t="s">
        <v>649</v>
      </c>
      <c r="V81" t="s">
        <v>656</v>
      </c>
    </row>
    <row r="82" spans="1:22" x14ac:dyDescent="0.3">
      <c r="A82" s="3" t="str">
        <f>"E"&amp;C82</f>
        <v>E24</v>
      </c>
      <c r="B82" s="3">
        <v>5</v>
      </c>
      <c r="C82" s="4">
        <v>24</v>
      </c>
      <c r="D82" s="4" t="s">
        <v>45</v>
      </c>
      <c r="E82" s="4" t="s">
        <v>516</v>
      </c>
      <c r="F82" s="4">
        <v>90</v>
      </c>
      <c r="G82" s="4">
        <v>4</v>
      </c>
      <c r="H82" s="4" t="s">
        <v>44</v>
      </c>
      <c r="I82" s="4" t="s">
        <v>203</v>
      </c>
      <c r="J82" s="25" t="s">
        <v>166</v>
      </c>
      <c r="K82" t="s">
        <v>626</v>
      </c>
      <c r="L82" s="60" t="s">
        <v>209</v>
      </c>
      <c r="M82" s="53" t="s">
        <v>213</v>
      </c>
      <c r="N82" s="57" t="s">
        <v>371</v>
      </c>
      <c r="O82" s="57" t="s">
        <v>372</v>
      </c>
      <c r="P82" s="20" t="s">
        <v>468</v>
      </c>
      <c r="Q82" s="62"/>
      <c r="R82" s="41">
        <v>43636</v>
      </c>
      <c r="S82" s="45">
        <v>0.48333333333333334</v>
      </c>
      <c r="T82">
        <v>0.8474719440086883</v>
      </c>
      <c r="U82" t="s">
        <v>649</v>
      </c>
      <c r="V82" t="s">
        <v>656</v>
      </c>
    </row>
    <row r="83" spans="1:22" x14ac:dyDescent="0.3">
      <c r="A83" s="9" t="str">
        <f>"D"&amp;C83</f>
        <v>D7</v>
      </c>
      <c r="B83" s="9">
        <v>4</v>
      </c>
      <c r="C83" s="10">
        <v>7</v>
      </c>
      <c r="D83" s="10" t="s">
        <v>45</v>
      </c>
      <c r="E83" s="10" t="s">
        <v>519</v>
      </c>
      <c r="F83" s="10">
        <v>90</v>
      </c>
      <c r="G83" s="10">
        <v>2</v>
      </c>
      <c r="H83" s="10" t="s">
        <v>44</v>
      </c>
      <c r="I83" s="10" t="s">
        <v>203</v>
      </c>
      <c r="J83" s="15" t="s">
        <v>125</v>
      </c>
      <c r="K83" t="s">
        <v>519</v>
      </c>
      <c r="L83" s="49" t="s">
        <v>208</v>
      </c>
      <c r="M83" s="50" t="s">
        <v>212</v>
      </c>
      <c r="N83" s="51" t="s">
        <v>406</v>
      </c>
      <c r="O83" s="55" t="s">
        <v>406</v>
      </c>
      <c r="P83" s="28" t="s">
        <v>315</v>
      </c>
      <c r="Q83" s="28" t="s">
        <v>426</v>
      </c>
      <c r="R83" s="42">
        <v>43632</v>
      </c>
      <c r="S83" s="37">
        <v>0.7597222222222223</v>
      </c>
      <c r="T83">
        <v>0.77265991602864903</v>
      </c>
      <c r="U83" t="s">
        <v>649</v>
      </c>
      <c r="V83" t="s">
        <v>655</v>
      </c>
    </row>
    <row r="84" spans="1:22" x14ac:dyDescent="0.3">
      <c r="A84" s="9" t="str">
        <f>"D"&amp;C84</f>
        <v>D8</v>
      </c>
      <c r="B84" s="9">
        <v>4</v>
      </c>
      <c r="C84" s="10">
        <v>8</v>
      </c>
      <c r="D84" s="10" t="s">
        <v>45</v>
      </c>
      <c r="E84" s="10" t="s">
        <v>519</v>
      </c>
      <c r="F84" s="10">
        <v>90</v>
      </c>
      <c r="G84" s="10">
        <v>2</v>
      </c>
      <c r="H84" s="10" t="s">
        <v>44</v>
      </c>
      <c r="I84" s="10" t="s">
        <v>203</v>
      </c>
      <c r="J84" s="15" t="s">
        <v>126</v>
      </c>
      <c r="K84" t="s">
        <v>520</v>
      </c>
      <c r="L84" s="49" t="s">
        <v>208</v>
      </c>
      <c r="M84" s="50" t="s">
        <v>212</v>
      </c>
      <c r="N84" s="51" t="s">
        <v>406</v>
      </c>
      <c r="O84" s="55" t="s">
        <v>406</v>
      </c>
      <c r="P84" s="28" t="s">
        <v>316</v>
      </c>
      <c r="Q84" s="28" t="s">
        <v>427</v>
      </c>
      <c r="R84" s="42">
        <v>43633</v>
      </c>
      <c r="S84" s="37">
        <v>0.41319444444444442</v>
      </c>
      <c r="T84">
        <v>0.75404988428902031</v>
      </c>
      <c r="U84" t="s">
        <v>649</v>
      </c>
      <c r="V84" t="s">
        <v>655</v>
      </c>
    </row>
    <row r="85" spans="1:22" x14ac:dyDescent="0.3">
      <c r="A85" s="9" t="str">
        <f>"D"&amp;C85</f>
        <v>D9</v>
      </c>
      <c r="B85" s="9">
        <v>4</v>
      </c>
      <c r="C85" s="10">
        <v>9</v>
      </c>
      <c r="D85" s="10" t="s">
        <v>45</v>
      </c>
      <c r="E85" s="10" t="s">
        <v>519</v>
      </c>
      <c r="F85" s="10">
        <v>90</v>
      </c>
      <c r="G85" s="10">
        <v>2</v>
      </c>
      <c r="H85" s="10" t="s">
        <v>44</v>
      </c>
      <c r="I85" s="10" t="s">
        <v>203</v>
      </c>
      <c r="J85" s="15" t="s">
        <v>127</v>
      </c>
      <c r="K85" t="s">
        <v>521</v>
      </c>
      <c r="L85" s="49" t="s">
        <v>208</v>
      </c>
      <c r="M85" s="50" t="s">
        <v>212</v>
      </c>
      <c r="N85" s="51" t="s">
        <v>406</v>
      </c>
      <c r="O85" s="55" t="s">
        <v>406</v>
      </c>
      <c r="P85" s="28" t="s">
        <v>317</v>
      </c>
      <c r="Q85" s="28" t="s">
        <v>428</v>
      </c>
      <c r="R85" s="42">
        <v>43634</v>
      </c>
      <c r="S85" s="37">
        <v>6.805555555555555E-2</v>
      </c>
      <c r="T85">
        <v>0.88337084974676416</v>
      </c>
      <c r="U85" t="s">
        <v>649</v>
      </c>
      <c r="V85" t="s">
        <v>655</v>
      </c>
    </row>
    <row r="86" spans="1:22" x14ac:dyDescent="0.3">
      <c r="A86" s="3" t="str">
        <f>"E"&amp;C86</f>
        <v>E1</v>
      </c>
      <c r="B86" s="3">
        <v>5</v>
      </c>
      <c r="C86" s="4">
        <v>1</v>
      </c>
      <c r="D86" s="4" t="s">
        <v>45</v>
      </c>
      <c r="E86" s="4" t="s">
        <v>500</v>
      </c>
      <c r="F86" s="4">
        <v>90</v>
      </c>
      <c r="G86" s="4">
        <v>1</v>
      </c>
      <c r="H86" s="4" t="s">
        <v>44</v>
      </c>
      <c r="I86" s="4" t="s">
        <v>203</v>
      </c>
      <c r="J86" s="25" t="s">
        <v>143</v>
      </c>
      <c r="K86" t="s">
        <v>609</v>
      </c>
      <c r="L86" s="60" t="s">
        <v>209</v>
      </c>
      <c r="M86" s="53" t="s">
        <v>213</v>
      </c>
      <c r="N86" s="57" t="s">
        <v>371</v>
      </c>
      <c r="O86" s="57" t="s">
        <v>372</v>
      </c>
      <c r="P86" s="20" t="s">
        <v>445</v>
      </c>
      <c r="Q86" s="20"/>
      <c r="R86" s="41">
        <v>43634</v>
      </c>
      <c r="S86" s="34">
        <v>0.62638888888888888</v>
      </c>
      <c r="T86">
        <v>0.84329132690882136</v>
      </c>
      <c r="U86" t="s">
        <v>649</v>
      </c>
      <c r="V86" t="s">
        <v>656</v>
      </c>
    </row>
    <row r="87" spans="1:22" x14ac:dyDescent="0.3">
      <c r="A87" s="3" t="str">
        <f>"E"&amp;C87</f>
        <v>E2</v>
      </c>
      <c r="B87" s="3">
        <v>5</v>
      </c>
      <c r="C87" s="4">
        <v>2</v>
      </c>
      <c r="D87" s="4" t="s">
        <v>45</v>
      </c>
      <c r="E87" s="4" t="s">
        <v>500</v>
      </c>
      <c r="F87" s="4">
        <v>90</v>
      </c>
      <c r="G87" s="4">
        <v>1</v>
      </c>
      <c r="H87" s="4" t="s">
        <v>44</v>
      </c>
      <c r="I87" s="4" t="s">
        <v>203</v>
      </c>
      <c r="J87" s="25" t="s">
        <v>144</v>
      </c>
      <c r="K87" t="s">
        <v>610</v>
      </c>
      <c r="L87" s="60" t="s">
        <v>209</v>
      </c>
      <c r="M87" s="53" t="s">
        <v>213</v>
      </c>
      <c r="N87" s="57" t="s">
        <v>371</v>
      </c>
      <c r="O87" s="57" t="s">
        <v>372</v>
      </c>
      <c r="P87" s="20" t="s">
        <v>446</v>
      </c>
      <c r="Q87" s="20"/>
      <c r="R87" s="41">
        <v>43635</v>
      </c>
      <c r="S87" s="34">
        <v>0.28055555555555556</v>
      </c>
      <c r="T87">
        <v>0.85102356786512989</v>
      </c>
      <c r="U87" t="s">
        <v>649</v>
      </c>
      <c r="V87" t="s">
        <v>656</v>
      </c>
    </row>
    <row r="88" spans="1:22" x14ac:dyDescent="0.3">
      <c r="A88" s="3" t="str">
        <f>"E"&amp;C88</f>
        <v>E3</v>
      </c>
      <c r="B88" s="3">
        <v>5</v>
      </c>
      <c r="C88" s="4">
        <v>3</v>
      </c>
      <c r="D88" s="4" t="s">
        <v>45</v>
      </c>
      <c r="E88" s="4" t="s">
        <v>500</v>
      </c>
      <c r="F88" s="4">
        <v>90</v>
      </c>
      <c r="G88" s="4">
        <v>1</v>
      </c>
      <c r="H88" s="4" t="s">
        <v>44</v>
      </c>
      <c r="I88" s="4" t="s">
        <v>203</v>
      </c>
      <c r="J88" s="25" t="s">
        <v>145</v>
      </c>
      <c r="K88" t="s">
        <v>611</v>
      </c>
      <c r="L88" s="60" t="s">
        <v>209</v>
      </c>
      <c r="M88" s="53" t="s">
        <v>213</v>
      </c>
      <c r="N88" s="57" t="s">
        <v>371</v>
      </c>
      <c r="O88" s="57" t="s">
        <v>372</v>
      </c>
      <c r="P88" s="20" t="s">
        <v>447</v>
      </c>
      <c r="Q88" s="20"/>
      <c r="R88" s="41">
        <v>43635</v>
      </c>
      <c r="S88" s="34">
        <v>0.95347222222222217</v>
      </c>
      <c r="T88">
        <v>0.77612148230704936</v>
      </c>
      <c r="U88" t="s">
        <v>649</v>
      </c>
      <c r="V88" t="s">
        <v>656</v>
      </c>
    </row>
    <row r="89" spans="1:22" x14ac:dyDescent="0.3">
      <c r="A89" s="3" t="str">
        <f>"C"&amp;C89</f>
        <v>C19</v>
      </c>
      <c r="B89" s="3">
        <v>3</v>
      </c>
      <c r="C89" s="4">
        <v>19</v>
      </c>
      <c r="D89" s="4" t="s">
        <v>45</v>
      </c>
      <c r="E89" s="4" t="s">
        <v>200</v>
      </c>
      <c r="F89" s="4">
        <v>15</v>
      </c>
      <c r="G89" s="4">
        <v>4</v>
      </c>
      <c r="H89" s="4" t="s">
        <v>202</v>
      </c>
      <c r="I89" s="4" t="s">
        <v>201</v>
      </c>
      <c r="J89" s="25" t="s">
        <v>113</v>
      </c>
      <c r="K89" t="s">
        <v>582</v>
      </c>
      <c r="L89" s="60" t="s">
        <v>206</v>
      </c>
      <c r="M89" s="53" t="s">
        <v>211</v>
      </c>
      <c r="N89" s="54" t="s">
        <v>407</v>
      </c>
      <c r="O89" s="54" t="s">
        <v>408</v>
      </c>
      <c r="P89" s="20" t="s">
        <v>303</v>
      </c>
      <c r="Q89" s="20" t="s">
        <v>414</v>
      </c>
      <c r="R89" s="41">
        <v>43631</v>
      </c>
      <c r="S89" s="34">
        <v>9.8611111111111108E-2</v>
      </c>
      <c r="T89">
        <v>0.54833836858006046</v>
      </c>
      <c r="U89" t="s">
        <v>649</v>
      </c>
      <c r="V89" t="s">
        <v>649</v>
      </c>
    </row>
    <row r="90" spans="1:22" x14ac:dyDescent="0.3">
      <c r="A90" s="3" t="str">
        <f>"C"&amp;C90</f>
        <v>C20</v>
      </c>
      <c r="B90" s="3">
        <v>3</v>
      </c>
      <c r="C90" s="4">
        <v>20</v>
      </c>
      <c r="D90" s="4" t="s">
        <v>45</v>
      </c>
      <c r="E90" s="4" t="s">
        <v>200</v>
      </c>
      <c r="F90" s="4">
        <v>15</v>
      </c>
      <c r="G90" s="4">
        <v>4</v>
      </c>
      <c r="H90" s="4" t="s">
        <v>202</v>
      </c>
      <c r="I90" s="4" t="s">
        <v>201</v>
      </c>
      <c r="J90" s="25" t="s">
        <v>114</v>
      </c>
      <c r="K90" t="s">
        <v>583</v>
      </c>
      <c r="L90" s="60" t="s">
        <v>206</v>
      </c>
      <c r="M90" s="53" t="s">
        <v>211</v>
      </c>
      <c r="N90" s="54" t="s">
        <v>407</v>
      </c>
      <c r="O90" s="54" t="s">
        <v>408</v>
      </c>
      <c r="P90" s="20" t="s">
        <v>304</v>
      </c>
      <c r="Q90" s="20" t="s">
        <v>415</v>
      </c>
      <c r="R90" s="41">
        <v>43631</v>
      </c>
      <c r="S90" s="34">
        <v>0.75347222222222221</v>
      </c>
      <c r="T90">
        <v>0.84518700183936235</v>
      </c>
      <c r="U90" t="s">
        <v>649</v>
      </c>
      <c r="V90" t="s">
        <v>649</v>
      </c>
    </row>
    <row r="91" spans="1:22" x14ac:dyDescent="0.3">
      <c r="A91" s="3" t="str">
        <f>"C"&amp;C91</f>
        <v>C21</v>
      </c>
      <c r="B91" s="3">
        <v>3</v>
      </c>
      <c r="C91" s="4">
        <v>21</v>
      </c>
      <c r="D91" s="4" t="s">
        <v>45</v>
      </c>
      <c r="E91" s="4" t="s">
        <v>200</v>
      </c>
      <c r="F91" s="4">
        <v>15</v>
      </c>
      <c r="G91" s="4">
        <v>4</v>
      </c>
      <c r="H91" s="4" t="s">
        <v>202</v>
      </c>
      <c r="I91" s="4" t="s">
        <v>201</v>
      </c>
      <c r="J91" s="25" t="s">
        <v>115</v>
      </c>
      <c r="K91" t="s">
        <v>584</v>
      </c>
      <c r="L91" s="60" t="s">
        <v>206</v>
      </c>
      <c r="M91" s="53" t="s">
        <v>211</v>
      </c>
      <c r="N91" s="54" t="s">
        <v>407</v>
      </c>
      <c r="O91" s="54" t="s">
        <v>408</v>
      </c>
      <c r="P91" s="20" t="s">
        <v>305</v>
      </c>
      <c r="Q91" s="20" t="s">
        <v>416</v>
      </c>
      <c r="R91" s="41">
        <v>43632</v>
      </c>
      <c r="S91" s="34">
        <v>0.40763888888888888</v>
      </c>
      <c r="T91">
        <v>0.71383730054930683</v>
      </c>
      <c r="U91" t="s">
        <v>649</v>
      </c>
      <c r="V91" t="s">
        <v>649</v>
      </c>
    </row>
    <row r="92" spans="1:22" x14ac:dyDescent="0.3">
      <c r="A92" s="9" t="str">
        <f t="shared" ref="A92:A100" si="5">"D"&amp;C92</f>
        <v>D19</v>
      </c>
      <c r="B92" s="9">
        <v>4</v>
      </c>
      <c r="C92" s="10">
        <v>19</v>
      </c>
      <c r="D92" s="10" t="s">
        <v>45</v>
      </c>
      <c r="E92" s="10" t="s">
        <v>222</v>
      </c>
      <c r="F92" s="10">
        <v>90</v>
      </c>
      <c r="G92" s="10">
        <v>4</v>
      </c>
      <c r="H92" s="10" t="s">
        <v>44</v>
      </c>
      <c r="I92" s="10" t="s">
        <v>203</v>
      </c>
      <c r="J92" s="15" t="s">
        <v>137</v>
      </c>
      <c r="K92" t="s">
        <v>603</v>
      </c>
      <c r="L92" s="49" t="s">
        <v>208</v>
      </c>
      <c r="M92" s="50" t="s">
        <v>212</v>
      </c>
      <c r="N92" s="51" t="s">
        <v>406</v>
      </c>
      <c r="O92" s="55" t="s">
        <v>406</v>
      </c>
      <c r="P92" s="28" t="s">
        <v>327</v>
      </c>
      <c r="Q92" s="28" t="s">
        <v>438</v>
      </c>
      <c r="R92" s="42">
        <v>43633</v>
      </c>
      <c r="S92" s="37">
        <v>6.25E-2</v>
      </c>
      <c r="T92">
        <v>0.79174797881237802</v>
      </c>
      <c r="U92" t="s">
        <v>649</v>
      </c>
      <c r="V92" t="s">
        <v>655</v>
      </c>
    </row>
    <row r="93" spans="1:22" x14ac:dyDescent="0.3">
      <c r="A93" s="9" t="str">
        <f t="shared" si="5"/>
        <v>D20</v>
      </c>
      <c r="B93" s="9">
        <v>4</v>
      </c>
      <c r="C93" s="10">
        <v>20</v>
      </c>
      <c r="D93" s="10" t="s">
        <v>45</v>
      </c>
      <c r="E93" s="10" t="s">
        <v>222</v>
      </c>
      <c r="F93" s="10">
        <v>90</v>
      </c>
      <c r="G93" s="10">
        <v>4</v>
      </c>
      <c r="H93" s="10" t="s">
        <v>44</v>
      </c>
      <c r="I93" s="10" t="s">
        <v>203</v>
      </c>
      <c r="J93" s="15" t="s">
        <v>138</v>
      </c>
      <c r="K93" t="s">
        <v>604</v>
      </c>
      <c r="L93" s="49" t="s">
        <v>208</v>
      </c>
      <c r="M93" s="50" t="s">
        <v>212</v>
      </c>
      <c r="N93" s="51" t="s">
        <v>406</v>
      </c>
      <c r="O93" s="55" t="s">
        <v>406</v>
      </c>
      <c r="P93" s="28" t="s">
        <v>328</v>
      </c>
      <c r="Q93" s="28" t="s">
        <v>439</v>
      </c>
      <c r="R93" s="42">
        <v>43633</v>
      </c>
      <c r="S93" s="37">
        <v>0.71666666666666667</v>
      </c>
      <c r="T93">
        <v>0.77894501564595442</v>
      </c>
      <c r="U93" t="s">
        <v>649</v>
      </c>
      <c r="V93" t="s">
        <v>655</v>
      </c>
    </row>
    <row r="94" spans="1:22" x14ac:dyDescent="0.3">
      <c r="A94" s="9" t="str">
        <f t="shared" si="5"/>
        <v>D21</v>
      </c>
      <c r="B94" s="9">
        <v>4</v>
      </c>
      <c r="C94" s="10">
        <v>21</v>
      </c>
      <c r="D94" s="10" t="s">
        <v>45</v>
      </c>
      <c r="E94" s="10" t="s">
        <v>222</v>
      </c>
      <c r="F94" s="10">
        <v>90</v>
      </c>
      <c r="G94" s="10">
        <v>4</v>
      </c>
      <c r="H94" s="10" t="s">
        <v>44</v>
      </c>
      <c r="I94" s="10" t="s">
        <v>203</v>
      </c>
      <c r="J94" s="15" t="s">
        <v>139</v>
      </c>
      <c r="K94" t="s">
        <v>605</v>
      </c>
      <c r="L94" s="49" t="s">
        <v>208</v>
      </c>
      <c r="M94" s="50" t="s">
        <v>212</v>
      </c>
      <c r="N94" s="51" t="s">
        <v>406</v>
      </c>
      <c r="O94" s="55" t="s">
        <v>406</v>
      </c>
      <c r="P94" s="28" t="s">
        <v>329</v>
      </c>
      <c r="Q94" s="28" t="s">
        <v>440</v>
      </c>
      <c r="R94" s="42">
        <v>43634</v>
      </c>
      <c r="S94" s="37">
        <v>0.37083333333333335</v>
      </c>
      <c r="T94">
        <v>0.8509664292980671</v>
      </c>
      <c r="U94" t="s">
        <v>649</v>
      </c>
      <c r="V94" t="s">
        <v>655</v>
      </c>
    </row>
    <row r="95" spans="1:22" x14ac:dyDescent="0.3">
      <c r="A95" s="9" t="str">
        <f t="shared" si="5"/>
        <v>D10</v>
      </c>
      <c r="B95" s="9">
        <v>4</v>
      </c>
      <c r="C95" s="10">
        <v>10</v>
      </c>
      <c r="D95" s="10" t="s">
        <v>45</v>
      </c>
      <c r="E95" s="10" t="s">
        <v>219</v>
      </c>
      <c r="F95" s="10">
        <v>90</v>
      </c>
      <c r="G95" s="10">
        <v>2</v>
      </c>
      <c r="H95" s="10" t="s">
        <v>44</v>
      </c>
      <c r="I95" s="10" t="s">
        <v>203</v>
      </c>
      <c r="J95" s="15" t="s">
        <v>128</v>
      </c>
      <c r="K95" t="s">
        <v>594</v>
      </c>
      <c r="L95" s="49" t="s">
        <v>208</v>
      </c>
      <c r="M95" s="50" t="s">
        <v>212</v>
      </c>
      <c r="N95" s="51" t="s">
        <v>406</v>
      </c>
      <c r="O95" s="55" t="s">
        <v>406</v>
      </c>
      <c r="P95" s="28" t="s">
        <v>318</v>
      </c>
      <c r="Q95" s="28" t="s">
        <v>429</v>
      </c>
      <c r="R95" s="42">
        <v>43632</v>
      </c>
      <c r="S95" s="37">
        <v>0.8354166666666667</v>
      </c>
      <c r="T95">
        <v>0.73763440860215057</v>
      </c>
      <c r="U95" t="s">
        <v>649</v>
      </c>
      <c r="V95" t="s">
        <v>655</v>
      </c>
    </row>
    <row r="96" spans="1:22" x14ac:dyDescent="0.3">
      <c r="A96" s="9" t="str">
        <f t="shared" si="5"/>
        <v>D11</v>
      </c>
      <c r="B96" s="9">
        <v>4</v>
      </c>
      <c r="C96" s="10">
        <v>11</v>
      </c>
      <c r="D96" s="10" t="s">
        <v>45</v>
      </c>
      <c r="E96" s="10" t="s">
        <v>219</v>
      </c>
      <c r="F96" s="10">
        <v>90</v>
      </c>
      <c r="G96" s="10">
        <v>2</v>
      </c>
      <c r="H96" s="10" t="s">
        <v>44</v>
      </c>
      <c r="I96" s="10" t="s">
        <v>203</v>
      </c>
      <c r="J96" s="15" t="s">
        <v>129</v>
      </c>
      <c r="K96" t="s">
        <v>595</v>
      </c>
      <c r="L96" s="49" t="s">
        <v>208</v>
      </c>
      <c r="M96" s="50" t="s">
        <v>212</v>
      </c>
      <c r="N96" s="51" t="s">
        <v>406</v>
      </c>
      <c r="O96" s="55" t="s">
        <v>406</v>
      </c>
      <c r="P96" s="28" t="s">
        <v>319</v>
      </c>
      <c r="Q96" s="28" t="s">
        <v>430</v>
      </c>
      <c r="R96" s="42">
        <v>43633</v>
      </c>
      <c r="S96" s="37">
        <v>0.48958333333333331</v>
      </c>
      <c r="T96">
        <v>0.85740514075887397</v>
      </c>
      <c r="U96" t="s">
        <v>649</v>
      </c>
      <c r="V96" t="s">
        <v>655</v>
      </c>
    </row>
    <row r="97" spans="1:22" x14ac:dyDescent="0.3">
      <c r="A97" s="11" t="str">
        <f t="shared" si="5"/>
        <v>D12</v>
      </c>
      <c r="B97" s="11">
        <v>4</v>
      </c>
      <c r="C97" s="12">
        <v>12</v>
      </c>
      <c r="D97" s="12" t="s">
        <v>45</v>
      </c>
      <c r="E97" s="12" t="s">
        <v>219</v>
      </c>
      <c r="F97" s="12">
        <v>90</v>
      </c>
      <c r="G97" s="12">
        <v>2</v>
      </c>
      <c r="H97" s="12" t="s">
        <v>44</v>
      </c>
      <c r="I97" s="10" t="s">
        <v>203</v>
      </c>
      <c r="J97" s="16" t="s">
        <v>130</v>
      </c>
      <c r="K97" t="s">
        <v>596</v>
      </c>
      <c r="L97" s="49" t="s">
        <v>208</v>
      </c>
      <c r="M97" s="50" t="s">
        <v>212</v>
      </c>
      <c r="N97" s="51" t="s">
        <v>406</v>
      </c>
      <c r="O97" s="55" t="s">
        <v>406</v>
      </c>
      <c r="P97" s="29" t="s">
        <v>320</v>
      </c>
      <c r="Q97" s="29" t="s">
        <v>431</v>
      </c>
      <c r="R97" s="44">
        <v>43634</v>
      </c>
      <c r="S97" s="38">
        <v>0.14375000000000002</v>
      </c>
      <c r="T97">
        <v>0.79155188246097341</v>
      </c>
      <c r="U97" t="s">
        <v>649</v>
      </c>
      <c r="V97" t="s">
        <v>655</v>
      </c>
    </row>
    <row r="98" spans="1:22" ht="15" customHeight="1" x14ac:dyDescent="0.3">
      <c r="A98" s="7" t="str">
        <f t="shared" si="5"/>
        <v>D13</v>
      </c>
      <c r="B98" s="7">
        <v>4</v>
      </c>
      <c r="C98" s="8">
        <v>13</v>
      </c>
      <c r="D98" s="8" t="s">
        <v>45</v>
      </c>
      <c r="E98" s="8" t="s">
        <v>220</v>
      </c>
      <c r="F98" s="8">
        <v>90</v>
      </c>
      <c r="G98" s="8">
        <v>3</v>
      </c>
      <c r="H98" s="8" t="s">
        <v>44</v>
      </c>
      <c r="I98" s="8" t="s">
        <v>203</v>
      </c>
      <c r="J98" s="14" t="s">
        <v>131</v>
      </c>
      <c r="K98" t="s">
        <v>597</v>
      </c>
      <c r="L98" s="59" t="s">
        <v>208</v>
      </c>
      <c r="M98" s="50" t="s">
        <v>212</v>
      </c>
      <c r="N98" s="51" t="s">
        <v>406</v>
      </c>
      <c r="O98" s="55" t="s">
        <v>406</v>
      </c>
      <c r="P98" s="28" t="s">
        <v>321</v>
      </c>
      <c r="Q98" s="31" t="s">
        <v>432</v>
      </c>
      <c r="R98" s="42">
        <v>43632</v>
      </c>
      <c r="S98" s="37">
        <v>0.91111111111111109</v>
      </c>
      <c r="T98">
        <v>0.81760791673775801</v>
      </c>
      <c r="U98" t="s">
        <v>649</v>
      </c>
      <c r="V98" t="s">
        <v>655</v>
      </c>
    </row>
    <row r="99" spans="1:22" x14ac:dyDescent="0.3">
      <c r="A99" s="9" t="str">
        <f t="shared" si="5"/>
        <v>D14</v>
      </c>
      <c r="B99" s="9">
        <v>4</v>
      </c>
      <c r="C99" s="10">
        <v>14</v>
      </c>
      <c r="D99" s="10" t="s">
        <v>45</v>
      </c>
      <c r="E99" s="10" t="s">
        <v>220</v>
      </c>
      <c r="F99" s="10">
        <v>90</v>
      </c>
      <c r="G99" s="10">
        <v>3</v>
      </c>
      <c r="H99" s="10" t="s">
        <v>44</v>
      </c>
      <c r="I99" s="10" t="s">
        <v>203</v>
      </c>
      <c r="J99" s="15" t="s">
        <v>132</v>
      </c>
      <c r="K99" t="s">
        <v>598</v>
      </c>
      <c r="L99" s="59" t="s">
        <v>208</v>
      </c>
      <c r="M99" s="50" t="s">
        <v>212</v>
      </c>
      <c r="N99" s="51" t="s">
        <v>406</v>
      </c>
      <c r="O99" s="55" t="s">
        <v>406</v>
      </c>
      <c r="P99" s="28" t="s">
        <v>322</v>
      </c>
      <c r="Q99" s="31" t="s">
        <v>433</v>
      </c>
      <c r="R99" s="42">
        <v>43633</v>
      </c>
      <c r="S99" s="37">
        <v>0.56527777777777777</v>
      </c>
      <c r="T99">
        <v>0.8599896031883556</v>
      </c>
      <c r="U99" t="s">
        <v>649</v>
      </c>
      <c r="V99" t="s">
        <v>655</v>
      </c>
    </row>
    <row r="100" spans="1:22" x14ac:dyDescent="0.3">
      <c r="A100" s="9" t="str">
        <f t="shared" si="5"/>
        <v>D15</v>
      </c>
      <c r="B100" s="9">
        <v>4</v>
      </c>
      <c r="C100" s="10">
        <v>15</v>
      </c>
      <c r="D100" s="10" t="s">
        <v>45</v>
      </c>
      <c r="E100" s="10" t="s">
        <v>220</v>
      </c>
      <c r="F100" s="10">
        <v>90</v>
      </c>
      <c r="G100" s="10">
        <v>3</v>
      </c>
      <c r="H100" s="10" t="s">
        <v>44</v>
      </c>
      <c r="I100" s="10" t="s">
        <v>203</v>
      </c>
      <c r="J100" s="15" t="s">
        <v>133</v>
      </c>
      <c r="K100" t="s">
        <v>599</v>
      </c>
      <c r="L100" s="59" t="s">
        <v>208</v>
      </c>
      <c r="M100" s="50" t="s">
        <v>212</v>
      </c>
      <c r="N100" s="51" t="s">
        <v>406</v>
      </c>
      <c r="O100" s="55" t="s">
        <v>406</v>
      </c>
      <c r="P100" s="28" t="s">
        <v>323</v>
      </c>
      <c r="Q100" s="31" t="s">
        <v>434</v>
      </c>
      <c r="R100" s="42">
        <v>43634</v>
      </c>
      <c r="S100" s="37">
        <v>0.21944444444444444</v>
      </c>
      <c r="T100">
        <v>0.76110706482155865</v>
      </c>
      <c r="U100" t="s">
        <v>649</v>
      </c>
      <c r="V100" t="s">
        <v>655</v>
      </c>
    </row>
    <row r="101" spans="1:22" x14ac:dyDescent="0.3">
      <c r="A101" s="9" t="str">
        <f t="shared" ref="A101:A106" si="6">"B"&amp;C101</f>
        <v>B13</v>
      </c>
      <c r="B101" s="9">
        <v>2</v>
      </c>
      <c r="C101" s="10">
        <v>13</v>
      </c>
      <c r="D101" s="10" t="s">
        <v>39</v>
      </c>
      <c r="E101" s="10" t="s">
        <v>507</v>
      </c>
      <c r="F101" s="10">
        <v>15</v>
      </c>
      <c r="G101" s="10">
        <v>3</v>
      </c>
      <c r="H101" s="10" t="s">
        <v>43</v>
      </c>
      <c r="I101" s="10" t="s">
        <v>199</v>
      </c>
      <c r="J101" s="15" t="s">
        <v>83</v>
      </c>
      <c r="K101" t="s">
        <v>507</v>
      </c>
      <c r="L101" s="59" t="s">
        <v>207</v>
      </c>
      <c r="M101" s="50" t="s">
        <v>210</v>
      </c>
      <c r="N101" s="51" t="s">
        <v>409</v>
      </c>
      <c r="O101" s="51" t="s">
        <v>410</v>
      </c>
      <c r="P101" s="28" t="s">
        <v>282</v>
      </c>
      <c r="Q101" s="31" t="s">
        <v>387</v>
      </c>
      <c r="R101" s="42">
        <v>43628</v>
      </c>
      <c r="S101" s="37">
        <v>0.92499999999999993</v>
      </c>
      <c r="T101">
        <v>0.78356964136780649</v>
      </c>
      <c r="U101" t="s">
        <v>648</v>
      </c>
      <c r="V101" t="s">
        <v>654</v>
      </c>
    </row>
    <row r="102" spans="1:22" x14ac:dyDescent="0.3">
      <c r="A102" s="9" t="str">
        <f t="shared" si="6"/>
        <v>B14</v>
      </c>
      <c r="B102" s="9">
        <v>2</v>
      </c>
      <c r="C102" s="10">
        <v>14</v>
      </c>
      <c r="D102" s="10" t="s">
        <v>39</v>
      </c>
      <c r="E102" s="10" t="s">
        <v>507</v>
      </c>
      <c r="F102" s="10">
        <v>15</v>
      </c>
      <c r="G102" s="10">
        <v>3</v>
      </c>
      <c r="H102" s="10" t="s">
        <v>43</v>
      </c>
      <c r="I102" s="10" t="s">
        <v>199</v>
      </c>
      <c r="J102" s="15" t="s">
        <v>84</v>
      </c>
      <c r="K102" t="s">
        <v>509</v>
      </c>
      <c r="L102" s="59" t="s">
        <v>207</v>
      </c>
      <c r="M102" s="50" t="s">
        <v>210</v>
      </c>
      <c r="N102" s="51" t="s">
        <v>409</v>
      </c>
      <c r="O102" s="51" t="s">
        <v>410</v>
      </c>
      <c r="P102" s="28" t="s">
        <v>283</v>
      </c>
      <c r="Q102" s="31" t="s">
        <v>388</v>
      </c>
      <c r="R102" s="42">
        <v>43629</v>
      </c>
      <c r="S102" s="37">
        <v>0.57847222222222217</v>
      </c>
      <c r="T102">
        <v>0.65159377316530764</v>
      </c>
      <c r="U102" t="s">
        <v>648</v>
      </c>
      <c r="V102" t="s">
        <v>654</v>
      </c>
    </row>
    <row r="103" spans="1:22" x14ac:dyDescent="0.3">
      <c r="A103" s="9" t="str">
        <f t="shared" si="6"/>
        <v>B15</v>
      </c>
      <c r="B103" s="9">
        <v>2</v>
      </c>
      <c r="C103" s="10">
        <v>15</v>
      </c>
      <c r="D103" s="10" t="s">
        <v>39</v>
      </c>
      <c r="E103" s="10" t="s">
        <v>507</v>
      </c>
      <c r="F103" s="10">
        <v>15</v>
      </c>
      <c r="G103" s="10">
        <v>3</v>
      </c>
      <c r="H103" s="10" t="s">
        <v>43</v>
      </c>
      <c r="I103" s="10" t="s">
        <v>199</v>
      </c>
      <c r="J103" s="15" t="s">
        <v>85</v>
      </c>
      <c r="K103" t="s">
        <v>510</v>
      </c>
      <c r="L103" s="59" t="s">
        <v>207</v>
      </c>
      <c r="M103" s="50" t="s">
        <v>210</v>
      </c>
      <c r="N103" s="51" t="s">
        <v>409</v>
      </c>
      <c r="O103" s="51" t="s">
        <v>410</v>
      </c>
      <c r="P103" s="28" t="s">
        <v>284</v>
      </c>
      <c r="Q103" s="31" t="s">
        <v>389</v>
      </c>
      <c r="R103" s="42">
        <v>43630</v>
      </c>
      <c r="S103" s="37">
        <v>0.23263888888888887</v>
      </c>
      <c r="T103">
        <v>0.75391409072661586</v>
      </c>
      <c r="U103" t="s">
        <v>648</v>
      </c>
      <c r="V103" t="s">
        <v>654</v>
      </c>
    </row>
    <row r="104" spans="1:22" x14ac:dyDescent="0.3">
      <c r="A104" s="9" t="str">
        <f t="shared" si="6"/>
        <v>B16</v>
      </c>
      <c r="B104" s="9">
        <v>2</v>
      </c>
      <c r="C104" s="10">
        <v>16</v>
      </c>
      <c r="D104" s="10" t="s">
        <v>39</v>
      </c>
      <c r="E104" s="10" t="s">
        <v>508</v>
      </c>
      <c r="F104" s="10">
        <v>15</v>
      </c>
      <c r="G104" s="10">
        <v>3</v>
      </c>
      <c r="H104" s="10" t="s">
        <v>43</v>
      </c>
      <c r="I104" s="10" t="s">
        <v>199</v>
      </c>
      <c r="J104" s="15" t="s">
        <v>86</v>
      </c>
      <c r="K104" t="s">
        <v>508</v>
      </c>
      <c r="L104" s="59" t="s">
        <v>207</v>
      </c>
      <c r="M104" s="50" t="s">
        <v>210</v>
      </c>
      <c r="N104" s="51" t="s">
        <v>409</v>
      </c>
      <c r="O104" s="51" t="s">
        <v>410</v>
      </c>
      <c r="P104" s="28" t="s">
        <v>285</v>
      </c>
      <c r="Q104" s="31" t="s">
        <v>390</v>
      </c>
      <c r="R104" s="42">
        <v>43629</v>
      </c>
      <c r="S104" s="37">
        <v>6.9444444444444447E-4</v>
      </c>
      <c r="T104">
        <v>0.73686573866187699</v>
      </c>
      <c r="U104" t="s">
        <v>648</v>
      </c>
      <c r="V104" t="s">
        <v>654</v>
      </c>
    </row>
    <row r="105" spans="1:22" x14ac:dyDescent="0.3">
      <c r="A105" s="9" t="str">
        <f t="shared" si="6"/>
        <v>B17</v>
      </c>
      <c r="B105" s="9">
        <v>2</v>
      </c>
      <c r="C105" s="10">
        <v>17</v>
      </c>
      <c r="D105" s="10" t="s">
        <v>39</v>
      </c>
      <c r="E105" s="10" t="s">
        <v>508</v>
      </c>
      <c r="F105" s="10">
        <v>15</v>
      </c>
      <c r="G105" s="10">
        <v>3</v>
      </c>
      <c r="H105" s="10" t="s">
        <v>43</v>
      </c>
      <c r="I105" s="10" t="s">
        <v>199</v>
      </c>
      <c r="J105" s="15" t="s">
        <v>87</v>
      </c>
      <c r="K105" t="s">
        <v>511</v>
      </c>
      <c r="L105" s="59" t="s">
        <v>207</v>
      </c>
      <c r="M105" s="50" t="s">
        <v>210</v>
      </c>
      <c r="N105" s="51" t="s">
        <v>409</v>
      </c>
      <c r="O105" s="51" t="s">
        <v>410</v>
      </c>
      <c r="P105" s="28" t="s">
        <v>286</v>
      </c>
      <c r="Q105" s="31" t="s">
        <v>391</v>
      </c>
      <c r="R105" s="42">
        <v>43629</v>
      </c>
      <c r="S105" s="37">
        <v>0.65416666666666667</v>
      </c>
      <c r="T105">
        <v>0.57561625582944709</v>
      </c>
      <c r="U105" t="s">
        <v>648</v>
      </c>
      <c r="V105" t="s">
        <v>654</v>
      </c>
    </row>
    <row r="106" spans="1:22" x14ac:dyDescent="0.3">
      <c r="A106" s="9" t="str">
        <f t="shared" si="6"/>
        <v>B18</v>
      </c>
      <c r="B106" s="9">
        <v>2</v>
      </c>
      <c r="C106" s="10">
        <v>18</v>
      </c>
      <c r="D106" s="10" t="s">
        <v>39</v>
      </c>
      <c r="E106" s="10" t="s">
        <v>508</v>
      </c>
      <c r="F106" s="10">
        <v>15</v>
      </c>
      <c r="G106" s="10">
        <v>3</v>
      </c>
      <c r="H106" s="10" t="s">
        <v>43</v>
      </c>
      <c r="I106" s="10" t="s">
        <v>199</v>
      </c>
      <c r="J106" s="15" t="s">
        <v>88</v>
      </c>
      <c r="K106" t="s">
        <v>512</v>
      </c>
      <c r="L106" s="59" t="s">
        <v>207</v>
      </c>
      <c r="M106" s="50" t="s">
        <v>210</v>
      </c>
      <c r="N106" s="51" t="s">
        <v>409</v>
      </c>
      <c r="O106" s="51" t="s">
        <v>410</v>
      </c>
      <c r="P106" s="28" t="s">
        <v>287</v>
      </c>
      <c r="Q106" s="31" t="s">
        <v>392</v>
      </c>
      <c r="R106" s="42">
        <v>43630</v>
      </c>
      <c r="S106" s="37">
        <v>0.30833333333333335</v>
      </c>
      <c r="T106">
        <v>0.89701139539883901</v>
      </c>
      <c r="U106" t="s">
        <v>648</v>
      </c>
      <c r="V106" t="s">
        <v>654</v>
      </c>
    </row>
    <row r="107" spans="1:22" x14ac:dyDescent="0.3">
      <c r="A107" s="3" t="str">
        <f>"E"&amp;C107</f>
        <v>E13</v>
      </c>
      <c r="B107" s="3">
        <v>5</v>
      </c>
      <c r="C107" s="4">
        <v>13</v>
      </c>
      <c r="D107" s="4" t="s">
        <v>45</v>
      </c>
      <c r="E107" s="4" t="s">
        <v>494</v>
      </c>
      <c r="F107" s="4">
        <v>90</v>
      </c>
      <c r="G107" s="4">
        <v>3</v>
      </c>
      <c r="H107" s="4" t="s">
        <v>44</v>
      </c>
      <c r="I107" s="4" t="s">
        <v>203</v>
      </c>
      <c r="J107" s="25" t="s">
        <v>155</v>
      </c>
      <c r="K107" t="s">
        <v>618</v>
      </c>
      <c r="L107" s="57" t="s">
        <v>209</v>
      </c>
      <c r="M107" s="53" t="s">
        <v>213</v>
      </c>
      <c r="N107" s="57" t="s">
        <v>371</v>
      </c>
      <c r="O107" s="57" t="s">
        <v>372</v>
      </c>
      <c r="P107" s="20" t="s">
        <v>457</v>
      </c>
      <c r="Q107" s="23"/>
      <c r="R107" s="41">
        <v>43634</v>
      </c>
      <c r="S107" s="34">
        <v>0.9291666666666667</v>
      </c>
      <c r="T107">
        <v>0.87286552828175024</v>
      </c>
      <c r="U107" t="s">
        <v>649</v>
      </c>
      <c r="V107" t="s">
        <v>656</v>
      </c>
    </row>
    <row r="108" spans="1:22" x14ac:dyDescent="0.3">
      <c r="A108" s="3" t="str">
        <f>"E"&amp;C108</f>
        <v>E14</v>
      </c>
      <c r="B108" s="3">
        <v>5</v>
      </c>
      <c r="C108" s="4">
        <v>14</v>
      </c>
      <c r="D108" s="4" t="s">
        <v>45</v>
      </c>
      <c r="E108" s="4" t="s">
        <v>494</v>
      </c>
      <c r="F108" s="4">
        <v>90</v>
      </c>
      <c r="G108" s="4">
        <v>3</v>
      </c>
      <c r="H108" s="4" t="s">
        <v>44</v>
      </c>
      <c r="I108" s="4" t="s">
        <v>203</v>
      </c>
      <c r="J108" s="25" t="s">
        <v>156</v>
      </c>
      <c r="K108" t="s">
        <v>619</v>
      </c>
      <c r="L108" s="57" t="s">
        <v>209</v>
      </c>
      <c r="M108" s="53" t="s">
        <v>213</v>
      </c>
      <c r="N108" s="57" t="s">
        <v>371</v>
      </c>
      <c r="O108" s="57" t="s">
        <v>372</v>
      </c>
      <c r="P108" s="20" t="s">
        <v>458</v>
      </c>
      <c r="Q108" s="23"/>
      <c r="R108" s="41">
        <v>43635</v>
      </c>
      <c r="S108" s="34">
        <v>0.60277777777777775</v>
      </c>
      <c r="T108">
        <v>0.8647285278109651</v>
      </c>
      <c r="U108" t="s">
        <v>649</v>
      </c>
      <c r="V108" t="s">
        <v>656</v>
      </c>
    </row>
    <row r="109" spans="1:22" x14ac:dyDescent="0.3">
      <c r="A109" s="3" t="str">
        <f>"E"&amp;C109</f>
        <v>E15</v>
      </c>
      <c r="B109" s="3">
        <v>5</v>
      </c>
      <c r="C109" s="4">
        <v>15</v>
      </c>
      <c r="D109" s="4" t="s">
        <v>45</v>
      </c>
      <c r="E109" s="4" t="s">
        <v>494</v>
      </c>
      <c r="F109" s="4">
        <v>90</v>
      </c>
      <c r="G109" s="4">
        <v>3</v>
      </c>
      <c r="H109" s="4" t="s">
        <v>44</v>
      </c>
      <c r="I109" s="4" t="s">
        <v>203</v>
      </c>
      <c r="J109" s="25" t="s">
        <v>157</v>
      </c>
      <c r="K109" t="s">
        <v>620</v>
      </c>
      <c r="L109" s="57" t="s">
        <v>209</v>
      </c>
      <c r="M109" s="53" t="s">
        <v>213</v>
      </c>
      <c r="N109" s="57" t="s">
        <v>371</v>
      </c>
      <c r="O109" s="57" t="s">
        <v>372</v>
      </c>
      <c r="P109" s="20" t="s">
        <v>459</v>
      </c>
      <c r="Q109" s="23"/>
      <c r="R109" s="41">
        <v>43636</v>
      </c>
      <c r="S109" s="34">
        <v>0.25625000000000003</v>
      </c>
      <c r="T109">
        <v>0.82602801626751021</v>
      </c>
      <c r="U109" t="s">
        <v>649</v>
      </c>
      <c r="V109" t="s">
        <v>656</v>
      </c>
    </row>
    <row r="110" spans="1:22" x14ac:dyDescent="0.3">
      <c r="A110" s="9" t="str">
        <f>"D"&amp;C110</f>
        <v>D16</v>
      </c>
      <c r="B110" s="9">
        <v>4</v>
      </c>
      <c r="C110" s="10">
        <v>16</v>
      </c>
      <c r="D110" s="10" t="s">
        <v>45</v>
      </c>
      <c r="E110" s="10" t="s">
        <v>221</v>
      </c>
      <c r="F110" s="10">
        <v>90</v>
      </c>
      <c r="G110" s="10">
        <v>3</v>
      </c>
      <c r="H110" s="10" t="s">
        <v>44</v>
      </c>
      <c r="I110" s="10" t="s">
        <v>203</v>
      </c>
      <c r="J110" s="15" t="s">
        <v>134</v>
      </c>
      <c r="K110" t="s">
        <v>600</v>
      </c>
      <c r="L110" s="59" t="s">
        <v>208</v>
      </c>
      <c r="M110" s="50" t="s">
        <v>212</v>
      </c>
      <c r="N110" s="51" t="s">
        <v>406</v>
      </c>
      <c r="O110" s="55" t="s">
        <v>406</v>
      </c>
      <c r="P110" s="28" t="s">
        <v>324</v>
      </c>
      <c r="Q110" s="31" t="s">
        <v>435</v>
      </c>
      <c r="R110" s="42">
        <v>43632</v>
      </c>
      <c r="S110" s="37">
        <v>0.9868055555555556</v>
      </c>
      <c r="T110">
        <v>0.84884318766066835</v>
      </c>
      <c r="U110" t="s">
        <v>649</v>
      </c>
      <c r="V110" t="s">
        <v>655</v>
      </c>
    </row>
    <row r="111" spans="1:22" x14ac:dyDescent="0.3">
      <c r="A111" s="9" t="str">
        <f>"D"&amp;C111</f>
        <v>D17</v>
      </c>
      <c r="B111" s="9">
        <v>4</v>
      </c>
      <c r="C111" s="10">
        <v>17</v>
      </c>
      <c r="D111" s="10" t="s">
        <v>45</v>
      </c>
      <c r="E111" s="10" t="s">
        <v>221</v>
      </c>
      <c r="F111" s="10">
        <v>90</v>
      </c>
      <c r="G111" s="10">
        <v>3</v>
      </c>
      <c r="H111" s="10" t="s">
        <v>44</v>
      </c>
      <c r="I111" s="10" t="s">
        <v>203</v>
      </c>
      <c r="J111" s="15" t="s">
        <v>135</v>
      </c>
      <c r="K111" t="s">
        <v>601</v>
      </c>
      <c r="L111" s="59" t="s">
        <v>208</v>
      </c>
      <c r="M111" s="50" t="s">
        <v>212</v>
      </c>
      <c r="N111" s="51" t="s">
        <v>406</v>
      </c>
      <c r="O111" s="55" t="s">
        <v>406</v>
      </c>
      <c r="P111" s="28" t="s">
        <v>325</v>
      </c>
      <c r="Q111" s="31" t="s">
        <v>436</v>
      </c>
      <c r="R111" s="42">
        <v>43633</v>
      </c>
      <c r="S111" s="37">
        <v>0.64097222222222217</v>
      </c>
      <c r="T111">
        <v>0.80783886771910729</v>
      </c>
      <c r="U111" t="s">
        <v>649</v>
      </c>
      <c r="V111" t="s">
        <v>655</v>
      </c>
    </row>
    <row r="112" spans="1:22" x14ac:dyDescent="0.3">
      <c r="A112" s="9" t="str">
        <f>"D"&amp;C112</f>
        <v>D18</v>
      </c>
      <c r="B112" s="9">
        <v>4</v>
      </c>
      <c r="C112" s="10">
        <v>18</v>
      </c>
      <c r="D112" s="10" t="s">
        <v>45</v>
      </c>
      <c r="E112" s="10" t="s">
        <v>221</v>
      </c>
      <c r="F112" s="10">
        <v>90</v>
      </c>
      <c r="G112" s="10">
        <v>3</v>
      </c>
      <c r="H112" s="10" t="s">
        <v>44</v>
      </c>
      <c r="I112" s="10" t="s">
        <v>203</v>
      </c>
      <c r="J112" s="15" t="s">
        <v>136</v>
      </c>
      <c r="K112" t="s">
        <v>602</v>
      </c>
      <c r="L112" s="59" t="s">
        <v>208</v>
      </c>
      <c r="M112" s="50" t="s">
        <v>212</v>
      </c>
      <c r="N112" s="51" t="s">
        <v>406</v>
      </c>
      <c r="O112" s="55" t="s">
        <v>406</v>
      </c>
      <c r="P112" s="28" t="s">
        <v>326</v>
      </c>
      <c r="Q112" s="31" t="s">
        <v>437</v>
      </c>
      <c r="R112" s="42">
        <v>43634</v>
      </c>
      <c r="S112" s="37">
        <v>0.2951388888888889</v>
      </c>
      <c r="T112">
        <v>0.88114988558352403</v>
      </c>
      <c r="U112" t="s">
        <v>649</v>
      </c>
      <c r="V112" t="s">
        <v>655</v>
      </c>
    </row>
    <row r="113" spans="1:22" x14ac:dyDescent="0.3">
      <c r="A113" s="3" t="s">
        <v>19</v>
      </c>
      <c r="B113" s="3">
        <v>1</v>
      </c>
      <c r="C113" s="4">
        <v>13</v>
      </c>
      <c r="D113" s="4" t="s">
        <v>4</v>
      </c>
      <c r="E113" s="4" t="s">
        <v>493</v>
      </c>
      <c r="F113" s="4">
        <v>15</v>
      </c>
      <c r="G113" s="4">
        <v>3</v>
      </c>
      <c r="H113" s="4" t="s">
        <v>31</v>
      </c>
      <c r="I113" s="4" t="s">
        <v>31</v>
      </c>
      <c r="J113" s="25" t="s">
        <v>59</v>
      </c>
      <c r="K113" t="s">
        <v>534</v>
      </c>
      <c r="L113" s="57" t="s">
        <v>374</v>
      </c>
      <c r="M113" s="53" t="s">
        <v>205</v>
      </c>
      <c r="N113" s="54" t="s">
        <v>411</v>
      </c>
      <c r="O113" s="54" t="s">
        <v>412</v>
      </c>
      <c r="P113" s="20" t="s">
        <v>246</v>
      </c>
      <c r="Q113" s="23" t="s">
        <v>345</v>
      </c>
      <c r="R113" s="41">
        <v>43626</v>
      </c>
      <c r="S113" s="34">
        <v>0.96388888888888891</v>
      </c>
      <c r="T113">
        <v>0.82231245166279965</v>
      </c>
      <c r="U113" t="s">
        <v>651</v>
      </c>
      <c r="V113" t="s">
        <v>653</v>
      </c>
    </row>
    <row r="114" spans="1:22" x14ac:dyDescent="0.3">
      <c r="A114" s="3" t="s">
        <v>20</v>
      </c>
      <c r="B114" s="3">
        <v>1</v>
      </c>
      <c r="C114" s="4">
        <v>14</v>
      </c>
      <c r="D114" s="4" t="s">
        <v>4</v>
      </c>
      <c r="E114" s="4" t="s">
        <v>493</v>
      </c>
      <c r="F114" s="4">
        <v>15</v>
      </c>
      <c r="G114" s="4">
        <v>3</v>
      </c>
      <c r="H114" s="4" t="s">
        <v>31</v>
      </c>
      <c r="I114" s="4" t="s">
        <v>31</v>
      </c>
      <c r="J114" s="25" t="s">
        <v>60</v>
      </c>
      <c r="K114" t="s">
        <v>535</v>
      </c>
      <c r="L114" s="57" t="s">
        <v>374</v>
      </c>
      <c r="M114" s="53" t="s">
        <v>205</v>
      </c>
      <c r="N114" s="54" t="s">
        <v>411</v>
      </c>
      <c r="O114" s="54" t="s">
        <v>412</v>
      </c>
      <c r="P114" s="20" t="s">
        <v>247</v>
      </c>
      <c r="Q114" s="23" t="s">
        <v>346</v>
      </c>
      <c r="R114" s="41">
        <v>43627</v>
      </c>
      <c r="S114" s="34">
        <v>0.61736111111111114</v>
      </c>
      <c r="T114">
        <v>0.83509921017145061</v>
      </c>
      <c r="U114" t="s">
        <v>651</v>
      </c>
      <c r="V114" t="s">
        <v>653</v>
      </c>
    </row>
    <row r="115" spans="1:22" x14ac:dyDescent="0.3">
      <c r="A115" s="3" t="s">
        <v>21</v>
      </c>
      <c r="B115" s="3">
        <v>1</v>
      </c>
      <c r="C115" s="4">
        <v>15</v>
      </c>
      <c r="D115" s="4" t="s">
        <v>4</v>
      </c>
      <c r="E115" s="4" t="s">
        <v>493</v>
      </c>
      <c r="F115" s="4">
        <v>15</v>
      </c>
      <c r="G115" s="4">
        <v>3</v>
      </c>
      <c r="H115" s="4" t="s">
        <v>31</v>
      </c>
      <c r="I115" s="4" t="s">
        <v>31</v>
      </c>
      <c r="J115" s="25" t="s">
        <v>61</v>
      </c>
      <c r="K115" t="s">
        <v>536</v>
      </c>
      <c r="L115" s="57" t="s">
        <v>374</v>
      </c>
      <c r="M115" s="53" t="s">
        <v>205</v>
      </c>
      <c r="N115" s="54" t="s">
        <v>411</v>
      </c>
      <c r="O115" s="54" t="s">
        <v>412</v>
      </c>
      <c r="P115" s="20" t="s">
        <v>248</v>
      </c>
      <c r="Q115" s="23" t="s">
        <v>347</v>
      </c>
      <c r="R115" s="41">
        <v>43628</v>
      </c>
      <c r="S115" s="34">
        <v>0.27083333333333331</v>
      </c>
      <c r="T115">
        <v>0.85446327683615819</v>
      </c>
      <c r="U115" t="s">
        <v>651</v>
      </c>
      <c r="V115" t="s">
        <v>653</v>
      </c>
    </row>
    <row r="116" spans="1:22" x14ac:dyDescent="0.3">
      <c r="A116" s="9" t="str">
        <f>"F"&amp;C116</f>
        <v>F1</v>
      </c>
      <c r="B116" s="9">
        <v>6</v>
      </c>
      <c r="C116" s="10">
        <v>1</v>
      </c>
      <c r="D116" s="10" t="s">
        <v>45</v>
      </c>
      <c r="E116" s="10" t="s">
        <v>229</v>
      </c>
      <c r="F116" s="10">
        <v>90</v>
      </c>
      <c r="G116" s="10">
        <v>4</v>
      </c>
      <c r="H116" s="10" t="s">
        <v>44</v>
      </c>
      <c r="I116" s="10" t="s">
        <v>204</v>
      </c>
      <c r="J116" s="15" t="s">
        <v>167</v>
      </c>
      <c r="K116" t="s">
        <v>627</v>
      </c>
      <c r="L116" s="59" t="s">
        <v>302</v>
      </c>
      <c r="M116" s="50" t="s">
        <v>397</v>
      </c>
      <c r="N116" s="59" t="s">
        <v>373</v>
      </c>
      <c r="O116" s="51" t="s">
        <v>413</v>
      </c>
      <c r="P116" s="28" t="s">
        <v>444</v>
      </c>
      <c r="Q116" s="31"/>
      <c r="R116" s="42">
        <v>43636</v>
      </c>
      <c r="S116" s="37">
        <v>0.60763888888888895</v>
      </c>
      <c r="T116">
        <v>0.70557065217391302</v>
      </c>
      <c r="U116" t="s">
        <v>649</v>
      </c>
      <c r="V116" t="s">
        <v>657</v>
      </c>
    </row>
    <row r="117" spans="1:22" x14ac:dyDescent="0.3">
      <c r="A117" s="9" t="str">
        <f>"F"&amp;C117</f>
        <v>F2</v>
      </c>
      <c r="B117" s="9">
        <v>6</v>
      </c>
      <c r="C117" s="10">
        <v>2</v>
      </c>
      <c r="D117" s="10" t="s">
        <v>45</v>
      </c>
      <c r="E117" s="10" t="s">
        <v>229</v>
      </c>
      <c r="F117" s="10">
        <v>90</v>
      </c>
      <c r="G117" s="10">
        <v>4</v>
      </c>
      <c r="H117" s="10" t="s">
        <v>44</v>
      </c>
      <c r="I117" s="10" t="s">
        <v>204</v>
      </c>
      <c r="J117" s="15" t="s">
        <v>168</v>
      </c>
      <c r="K117" t="s">
        <v>628</v>
      </c>
      <c r="L117" s="59" t="s">
        <v>302</v>
      </c>
      <c r="M117" s="50" t="s">
        <v>397</v>
      </c>
      <c r="N117" s="59" t="s">
        <v>373</v>
      </c>
      <c r="O117" s="51" t="s">
        <v>413</v>
      </c>
      <c r="P117" s="28" t="s">
        <v>469</v>
      </c>
      <c r="Q117" s="31"/>
      <c r="R117" s="42">
        <v>43637</v>
      </c>
      <c r="S117" s="37">
        <v>0.26180555555555557</v>
      </c>
      <c r="T117">
        <v>0.83393816228770501</v>
      </c>
      <c r="U117" t="s">
        <v>649</v>
      </c>
      <c r="V117" t="s">
        <v>657</v>
      </c>
    </row>
    <row r="118" spans="1:22" x14ac:dyDescent="0.3">
      <c r="A118" s="9" t="str">
        <f>"F"&amp;C118</f>
        <v>F3</v>
      </c>
      <c r="B118" s="9">
        <v>6</v>
      </c>
      <c r="C118" s="10">
        <v>3</v>
      </c>
      <c r="D118" s="10" t="s">
        <v>45</v>
      </c>
      <c r="E118" s="10" t="s">
        <v>229</v>
      </c>
      <c r="F118" s="10">
        <v>90</v>
      </c>
      <c r="G118" s="10">
        <v>4</v>
      </c>
      <c r="H118" s="10" t="s">
        <v>44</v>
      </c>
      <c r="I118" s="10" t="s">
        <v>204</v>
      </c>
      <c r="J118" s="15" t="s">
        <v>169</v>
      </c>
      <c r="K118" t="s">
        <v>629</v>
      </c>
      <c r="L118" s="59" t="s">
        <v>302</v>
      </c>
      <c r="M118" s="50" t="s">
        <v>397</v>
      </c>
      <c r="N118" s="59" t="s">
        <v>373</v>
      </c>
      <c r="O118" s="51" t="s">
        <v>413</v>
      </c>
      <c r="P118" s="28" t="s">
        <v>470</v>
      </c>
      <c r="Q118" s="31"/>
      <c r="R118" s="42">
        <v>43637</v>
      </c>
      <c r="S118" s="37">
        <v>0.91527777777777775</v>
      </c>
      <c r="T118">
        <v>0.75825898239691347</v>
      </c>
      <c r="U118" t="s">
        <v>649</v>
      </c>
      <c r="V118" t="s">
        <v>657</v>
      </c>
    </row>
    <row r="119" spans="1:22" x14ac:dyDescent="0.3">
      <c r="A119" s="3" t="s">
        <v>7</v>
      </c>
      <c r="B119" s="3">
        <v>1</v>
      </c>
      <c r="C119" s="4">
        <v>1</v>
      </c>
      <c r="D119" s="4" t="s">
        <v>4</v>
      </c>
      <c r="E119" s="4" t="s">
        <v>32</v>
      </c>
      <c r="F119" s="4">
        <v>15</v>
      </c>
      <c r="G119" s="4">
        <v>1</v>
      </c>
      <c r="H119" s="4" t="s">
        <v>31</v>
      </c>
      <c r="I119" s="4" t="s">
        <v>31</v>
      </c>
      <c r="J119" s="25" t="s">
        <v>47</v>
      </c>
      <c r="K119" t="s">
        <v>522</v>
      </c>
      <c r="L119" s="57" t="s">
        <v>374</v>
      </c>
      <c r="M119" s="53" t="s">
        <v>205</v>
      </c>
      <c r="N119" s="54" t="s">
        <v>411</v>
      </c>
      <c r="O119" s="54" t="s">
        <v>412</v>
      </c>
      <c r="P119" s="20" t="s">
        <v>234</v>
      </c>
      <c r="Q119" s="23" t="s">
        <v>333</v>
      </c>
      <c r="R119" s="41">
        <v>43626</v>
      </c>
      <c r="S119" s="34">
        <v>0.66111111111111109</v>
      </c>
      <c r="T119">
        <v>0.86250000000000004</v>
      </c>
      <c r="U119" t="s">
        <v>651</v>
      </c>
      <c r="V119" t="s">
        <v>653</v>
      </c>
    </row>
    <row r="120" spans="1:22" x14ac:dyDescent="0.3">
      <c r="A120" s="3" t="s">
        <v>8</v>
      </c>
      <c r="B120" s="3">
        <v>1</v>
      </c>
      <c r="C120" s="4">
        <v>2</v>
      </c>
      <c r="D120" s="4" t="s">
        <v>4</v>
      </c>
      <c r="E120" s="4" t="s">
        <v>32</v>
      </c>
      <c r="F120" s="4">
        <v>15</v>
      </c>
      <c r="G120" s="4">
        <v>1</v>
      </c>
      <c r="H120" s="4" t="s">
        <v>31</v>
      </c>
      <c r="I120" s="4" t="s">
        <v>31</v>
      </c>
      <c r="J120" s="25" t="s">
        <v>48</v>
      </c>
      <c r="K120" t="s">
        <v>523</v>
      </c>
      <c r="L120" s="57" t="s">
        <v>374</v>
      </c>
      <c r="M120" s="53" t="s">
        <v>205</v>
      </c>
      <c r="N120" s="54" t="s">
        <v>411</v>
      </c>
      <c r="O120" s="54" t="s">
        <v>412</v>
      </c>
      <c r="P120" s="20" t="s">
        <v>235</v>
      </c>
      <c r="Q120" s="23" t="s">
        <v>334</v>
      </c>
      <c r="R120" s="41">
        <v>43627</v>
      </c>
      <c r="S120" s="34">
        <v>0.31458333333333333</v>
      </c>
      <c r="T120">
        <v>0.86562804284323269</v>
      </c>
      <c r="U120" t="s">
        <v>651</v>
      </c>
      <c r="V120" t="s">
        <v>653</v>
      </c>
    </row>
    <row r="121" spans="1:22" x14ac:dyDescent="0.3">
      <c r="A121" s="5" t="s">
        <v>9</v>
      </c>
      <c r="B121" s="5">
        <v>1</v>
      </c>
      <c r="C121" s="6">
        <v>3</v>
      </c>
      <c r="D121" s="6" t="s">
        <v>4</v>
      </c>
      <c r="E121" s="6" t="s">
        <v>32</v>
      </c>
      <c r="F121" s="6">
        <v>15</v>
      </c>
      <c r="G121" s="6">
        <v>1</v>
      </c>
      <c r="H121" s="6" t="s">
        <v>31</v>
      </c>
      <c r="I121" s="6" t="s">
        <v>31</v>
      </c>
      <c r="J121" s="26" t="s">
        <v>49</v>
      </c>
      <c r="K121" t="s">
        <v>524</v>
      </c>
      <c r="L121" s="57" t="s">
        <v>374</v>
      </c>
      <c r="M121" s="53" t="s">
        <v>205</v>
      </c>
      <c r="N121" s="54" t="s">
        <v>411</v>
      </c>
      <c r="O121" s="54" t="s">
        <v>412</v>
      </c>
      <c r="P121" s="20" t="s">
        <v>236</v>
      </c>
      <c r="Q121" s="47" t="s">
        <v>335</v>
      </c>
      <c r="R121" s="41">
        <v>43627</v>
      </c>
      <c r="S121" s="34">
        <v>0.4680555555555555</v>
      </c>
      <c r="T121">
        <v>0.84568192543652665</v>
      </c>
      <c r="U121" t="s">
        <v>651</v>
      </c>
      <c r="V121" t="s">
        <v>653</v>
      </c>
    </row>
    <row r="122" spans="1:22" ht="15" customHeight="1" x14ac:dyDescent="0.3">
      <c r="A122" s="7" t="str">
        <f>"D"&amp;C122</f>
        <v>D22</v>
      </c>
      <c r="B122" s="7">
        <v>4</v>
      </c>
      <c r="C122" s="8">
        <v>22</v>
      </c>
      <c r="D122" s="8" t="s">
        <v>45</v>
      </c>
      <c r="E122" s="8" t="s">
        <v>223</v>
      </c>
      <c r="F122" s="8">
        <v>90</v>
      </c>
      <c r="G122" s="10">
        <v>4</v>
      </c>
      <c r="H122" s="10" t="s">
        <v>44</v>
      </c>
      <c r="I122" s="10" t="s">
        <v>203</v>
      </c>
      <c r="J122" s="15" t="s">
        <v>140</v>
      </c>
      <c r="K122" t="s">
        <v>606</v>
      </c>
      <c r="L122" s="49" t="s">
        <v>208</v>
      </c>
      <c r="M122" s="61" t="s">
        <v>212</v>
      </c>
      <c r="N122" s="51" t="s">
        <v>406</v>
      </c>
      <c r="O122" s="55" t="s">
        <v>406</v>
      </c>
      <c r="P122" s="27" t="s">
        <v>330</v>
      </c>
      <c r="Q122" s="31" t="s">
        <v>441</v>
      </c>
      <c r="R122" s="43">
        <v>43633</v>
      </c>
      <c r="S122" s="36">
        <v>0.13819444444444443</v>
      </c>
      <c r="T122">
        <v>0.84650005922065619</v>
      </c>
      <c r="U122" t="s">
        <v>649</v>
      </c>
      <c r="V122" t="s">
        <v>655</v>
      </c>
    </row>
    <row r="123" spans="1:22" x14ac:dyDescent="0.3">
      <c r="A123" s="9" t="str">
        <f>"D"&amp;C123</f>
        <v>D23</v>
      </c>
      <c r="B123" s="9">
        <v>4</v>
      </c>
      <c r="C123" s="10">
        <v>23</v>
      </c>
      <c r="D123" s="10" t="s">
        <v>45</v>
      </c>
      <c r="E123" s="10" t="s">
        <v>223</v>
      </c>
      <c r="F123" s="10">
        <v>90</v>
      </c>
      <c r="G123" s="10">
        <v>4</v>
      </c>
      <c r="H123" s="10" t="s">
        <v>44</v>
      </c>
      <c r="I123" s="10" t="s">
        <v>203</v>
      </c>
      <c r="J123" s="15" t="s">
        <v>141</v>
      </c>
      <c r="K123" t="s">
        <v>607</v>
      </c>
      <c r="L123" s="49" t="s">
        <v>208</v>
      </c>
      <c r="M123" s="61" t="s">
        <v>212</v>
      </c>
      <c r="N123" s="51" t="s">
        <v>406</v>
      </c>
      <c r="O123" s="55" t="s">
        <v>406</v>
      </c>
      <c r="P123" s="28" t="s">
        <v>331</v>
      </c>
      <c r="Q123" s="31" t="s">
        <v>442</v>
      </c>
      <c r="R123" s="42">
        <v>43633</v>
      </c>
      <c r="S123" s="37">
        <v>0.79236111111111107</v>
      </c>
      <c r="T123">
        <v>0.87822096717260856</v>
      </c>
      <c r="U123" t="s">
        <v>649</v>
      </c>
      <c r="V123" t="s">
        <v>655</v>
      </c>
    </row>
    <row r="124" spans="1:22" x14ac:dyDescent="0.3">
      <c r="A124" s="9" t="str">
        <f>"D"&amp;C124</f>
        <v>D24</v>
      </c>
      <c r="B124" s="9">
        <v>4</v>
      </c>
      <c r="C124" s="10">
        <v>24</v>
      </c>
      <c r="D124" s="10" t="s">
        <v>45</v>
      </c>
      <c r="E124" s="10" t="s">
        <v>223</v>
      </c>
      <c r="F124" s="10">
        <v>90</v>
      </c>
      <c r="G124" s="10">
        <v>4</v>
      </c>
      <c r="H124" s="10" t="s">
        <v>44</v>
      </c>
      <c r="I124" s="10" t="s">
        <v>203</v>
      </c>
      <c r="J124" s="15" t="s">
        <v>142</v>
      </c>
      <c r="K124" t="s">
        <v>608</v>
      </c>
      <c r="L124" s="49" t="s">
        <v>208</v>
      </c>
      <c r="M124" s="61" t="s">
        <v>212</v>
      </c>
      <c r="N124" s="51" t="s">
        <v>406</v>
      </c>
      <c r="O124" s="55" t="s">
        <v>406</v>
      </c>
      <c r="P124" s="28" t="s">
        <v>332</v>
      </c>
      <c r="Q124" s="31" t="s">
        <v>443</v>
      </c>
      <c r="R124" s="42">
        <v>43634</v>
      </c>
      <c r="S124" s="37">
        <v>0.4465277777777778</v>
      </c>
      <c r="T124">
        <v>0.87840505329648633</v>
      </c>
      <c r="U124" t="s">
        <v>649</v>
      </c>
      <c r="V124" t="s">
        <v>655</v>
      </c>
    </row>
    <row r="125" spans="1:22" x14ac:dyDescent="0.3">
      <c r="A125" s="3" t="str">
        <f>"C"&amp;C125</f>
        <v>C7</v>
      </c>
      <c r="B125" s="3">
        <v>3</v>
      </c>
      <c r="C125" s="4">
        <v>7</v>
      </c>
      <c r="D125" s="4" t="s">
        <v>4</v>
      </c>
      <c r="E125" s="4" t="s">
        <v>41</v>
      </c>
      <c r="F125" s="4">
        <v>15</v>
      </c>
      <c r="G125" s="4">
        <v>2</v>
      </c>
      <c r="H125" s="4" t="s">
        <v>31</v>
      </c>
      <c r="I125" s="4" t="s">
        <v>201</v>
      </c>
      <c r="J125" s="25" t="s">
        <v>101</v>
      </c>
      <c r="K125" t="s">
        <v>570</v>
      </c>
      <c r="L125" s="60" t="s">
        <v>206</v>
      </c>
      <c r="M125" s="58" t="s">
        <v>211</v>
      </c>
      <c r="N125" s="54" t="s">
        <v>407</v>
      </c>
      <c r="O125" s="54" t="s">
        <v>408</v>
      </c>
      <c r="P125" s="20" t="s">
        <v>264</v>
      </c>
      <c r="Q125" s="23" t="s">
        <v>363</v>
      </c>
      <c r="R125" s="41">
        <v>43630</v>
      </c>
      <c r="S125" s="34">
        <v>0.79583333333333339</v>
      </c>
      <c r="T125">
        <v>0.81989405532666271</v>
      </c>
      <c r="U125" t="s">
        <v>651</v>
      </c>
      <c r="V125" t="s">
        <v>649</v>
      </c>
    </row>
    <row r="126" spans="1:22" x14ac:dyDescent="0.3">
      <c r="A126" s="3" t="str">
        <f>"C"&amp;C126</f>
        <v>C8</v>
      </c>
      <c r="B126" s="3">
        <v>3</v>
      </c>
      <c r="C126" s="4">
        <v>8</v>
      </c>
      <c r="D126" s="4" t="s">
        <v>4</v>
      </c>
      <c r="E126" s="4" t="s">
        <v>41</v>
      </c>
      <c r="F126" s="4">
        <v>15</v>
      </c>
      <c r="G126" s="4">
        <v>2</v>
      </c>
      <c r="H126" s="4" t="s">
        <v>31</v>
      </c>
      <c r="I126" s="4" t="s">
        <v>201</v>
      </c>
      <c r="J126" s="25" t="s">
        <v>102</v>
      </c>
      <c r="K126" t="s">
        <v>571</v>
      </c>
      <c r="L126" s="60" t="s">
        <v>206</v>
      </c>
      <c r="M126" s="58" t="s">
        <v>211</v>
      </c>
      <c r="N126" s="54" t="s">
        <v>407</v>
      </c>
      <c r="O126" s="54" t="s">
        <v>408</v>
      </c>
      <c r="P126" s="20" t="s">
        <v>265</v>
      </c>
      <c r="Q126" s="23" t="s">
        <v>364</v>
      </c>
      <c r="R126" s="41">
        <v>43631</v>
      </c>
      <c r="S126" s="34">
        <v>0.45</v>
      </c>
      <c r="T126">
        <v>0.85200232153221123</v>
      </c>
      <c r="U126" t="s">
        <v>651</v>
      </c>
      <c r="V126" t="s">
        <v>649</v>
      </c>
    </row>
    <row r="127" spans="1:22" x14ac:dyDescent="0.3">
      <c r="A127" s="3" t="str">
        <f>"C"&amp;C127</f>
        <v>C9</v>
      </c>
      <c r="B127" s="3">
        <v>3</v>
      </c>
      <c r="C127" s="4">
        <v>9</v>
      </c>
      <c r="D127" s="4" t="s">
        <v>4</v>
      </c>
      <c r="E127" s="4" t="s">
        <v>41</v>
      </c>
      <c r="F127" s="4">
        <v>15</v>
      </c>
      <c r="G127" s="4">
        <v>2</v>
      </c>
      <c r="H127" s="4" t="s">
        <v>31</v>
      </c>
      <c r="I127" s="4" t="s">
        <v>201</v>
      </c>
      <c r="J127" s="25" t="s">
        <v>103</v>
      </c>
      <c r="K127" t="s">
        <v>572</v>
      </c>
      <c r="L127" s="60" t="s">
        <v>206</v>
      </c>
      <c r="M127" s="58" t="s">
        <v>211</v>
      </c>
      <c r="N127" s="54" t="s">
        <v>407</v>
      </c>
      <c r="O127" s="54" t="s">
        <v>408</v>
      </c>
      <c r="P127" s="20" t="s">
        <v>266</v>
      </c>
      <c r="Q127" s="23" t="s">
        <v>365</v>
      </c>
      <c r="R127" s="41">
        <v>43632</v>
      </c>
      <c r="S127" s="34">
        <v>0.10486111111111111</v>
      </c>
      <c r="T127">
        <v>0.76223316912972083</v>
      </c>
      <c r="U127" t="s">
        <v>651</v>
      </c>
      <c r="V127" t="s">
        <v>649</v>
      </c>
    </row>
    <row r="128" spans="1:22" x14ac:dyDescent="0.3">
      <c r="A128" s="3" t="s">
        <v>28</v>
      </c>
      <c r="B128" s="3">
        <v>1</v>
      </c>
      <c r="C128" s="4">
        <v>22</v>
      </c>
      <c r="D128" s="4" t="s">
        <v>4</v>
      </c>
      <c r="E128" s="4" t="s">
        <v>35</v>
      </c>
      <c r="F128" s="4">
        <v>15</v>
      </c>
      <c r="G128" s="4">
        <v>4</v>
      </c>
      <c r="H128" s="4" t="s">
        <v>31</v>
      </c>
      <c r="I128" s="4" t="s">
        <v>31</v>
      </c>
      <c r="J128" s="25" t="s">
        <v>68</v>
      </c>
      <c r="K128" t="s">
        <v>543</v>
      </c>
      <c r="L128" s="60" t="s">
        <v>374</v>
      </c>
      <c r="M128" s="58" t="s">
        <v>205</v>
      </c>
      <c r="N128" s="54" t="s">
        <v>411</v>
      </c>
      <c r="O128" s="54" t="s">
        <v>412</v>
      </c>
      <c r="P128" s="20" t="s">
        <v>255</v>
      </c>
      <c r="Q128" s="23" t="s">
        <v>354</v>
      </c>
      <c r="R128" s="41">
        <v>43627</v>
      </c>
      <c r="S128" s="34">
        <v>0.19097222222222221</v>
      </c>
      <c r="T128">
        <v>0.85683033543996112</v>
      </c>
      <c r="U128" t="s">
        <v>651</v>
      </c>
      <c r="V128" t="s">
        <v>653</v>
      </c>
    </row>
    <row r="129" spans="1:22" x14ac:dyDescent="0.3">
      <c r="A129" s="3" t="s">
        <v>29</v>
      </c>
      <c r="B129" s="3">
        <v>1</v>
      </c>
      <c r="C129" s="4">
        <v>23</v>
      </c>
      <c r="D129" s="4" t="s">
        <v>4</v>
      </c>
      <c r="E129" s="4" t="s">
        <v>35</v>
      </c>
      <c r="F129" s="4">
        <v>15</v>
      </c>
      <c r="G129" s="4">
        <v>4</v>
      </c>
      <c r="H129" s="4" t="s">
        <v>31</v>
      </c>
      <c r="I129" s="4" t="s">
        <v>31</v>
      </c>
      <c r="J129" s="25" t="s">
        <v>69</v>
      </c>
      <c r="K129" t="s">
        <v>544</v>
      </c>
      <c r="L129" s="60" t="s">
        <v>374</v>
      </c>
      <c r="M129" s="58" t="s">
        <v>205</v>
      </c>
      <c r="N129" s="54" t="s">
        <v>411</v>
      </c>
      <c r="O129" s="54" t="s">
        <v>412</v>
      </c>
      <c r="P129" s="20" t="s">
        <v>256</v>
      </c>
      <c r="Q129" s="23" t="s">
        <v>355</v>
      </c>
      <c r="R129" s="41">
        <v>43627</v>
      </c>
      <c r="S129" s="34">
        <v>0.84444444444444444</v>
      </c>
      <c r="T129">
        <v>0.85741206030150752</v>
      </c>
      <c r="U129" t="s">
        <v>651</v>
      </c>
      <c r="V129" t="s">
        <v>653</v>
      </c>
    </row>
    <row r="130" spans="1:22" x14ac:dyDescent="0.3">
      <c r="A130" s="3" t="s">
        <v>30</v>
      </c>
      <c r="B130" s="3">
        <v>1</v>
      </c>
      <c r="C130" s="4">
        <v>24</v>
      </c>
      <c r="D130" s="4" t="s">
        <v>4</v>
      </c>
      <c r="E130" s="4" t="s">
        <v>35</v>
      </c>
      <c r="F130" s="4">
        <v>15</v>
      </c>
      <c r="G130" s="4">
        <v>4</v>
      </c>
      <c r="H130" s="4" t="s">
        <v>31</v>
      </c>
      <c r="I130" s="4" t="s">
        <v>31</v>
      </c>
      <c r="J130" s="25" t="s">
        <v>70</v>
      </c>
      <c r="K130" t="s">
        <v>545</v>
      </c>
      <c r="L130" s="60" t="s">
        <v>374</v>
      </c>
      <c r="M130" s="58" t="s">
        <v>205</v>
      </c>
      <c r="N130" s="54" t="s">
        <v>411</v>
      </c>
      <c r="O130" s="54" t="s">
        <v>412</v>
      </c>
      <c r="P130" s="20" t="s">
        <v>257</v>
      </c>
      <c r="Q130" s="23" t="s">
        <v>356</v>
      </c>
      <c r="R130" s="41">
        <v>43628</v>
      </c>
      <c r="S130" s="34">
        <v>0.49791666666666662</v>
      </c>
      <c r="T130">
        <v>0.8436465495289025</v>
      </c>
      <c r="U130" t="s">
        <v>651</v>
      </c>
      <c r="V130" t="s">
        <v>653</v>
      </c>
    </row>
    <row r="131" spans="1:22" x14ac:dyDescent="0.3">
      <c r="A131" s="3" t="str">
        <f t="shared" ref="A131:A136" si="7">"C"&amp;C131</f>
        <v>C4</v>
      </c>
      <c r="B131" s="3">
        <v>3</v>
      </c>
      <c r="C131" s="4">
        <v>4</v>
      </c>
      <c r="D131" s="4" t="s">
        <v>4</v>
      </c>
      <c r="E131" s="4" t="s">
        <v>42</v>
      </c>
      <c r="F131" s="4">
        <v>15</v>
      </c>
      <c r="G131" s="4">
        <v>1</v>
      </c>
      <c r="H131" s="4" t="s">
        <v>31</v>
      </c>
      <c r="I131" s="4" t="s">
        <v>201</v>
      </c>
      <c r="J131" s="25" t="s">
        <v>98</v>
      </c>
      <c r="K131" t="s">
        <v>567</v>
      </c>
      <c r="L131" s="60" t="s">
        <v>206</v>
      </c>
      <c r="M131" s="58" t="s">
        <v>211</v>
      </c>
      <c r="N131" s="54" t="s">
        <v>407</v>
      </c>
      <c r="O131" s="54" t="s">
        <v>408</v>
      </c>
      <c r="P131" s="20" t="s">
        <v>261</v>
      </c>
      <c r="Q131" s="23" t="s">
        <v>360</v>
      </c>
      <c r="R131" s="41">
        <v>43630</v>
      </c>
      <c r="S131" s="34">
        <v>0.72013888888888899</v>
      </c>
      <c r="T131">
        <v>0.76207513416815742</v>
      </c>
      <c r="U131" t="s">
        <v>651</v>
      </c>
      <c r="V131" t="s">
        <v>649</v>
      </c>
    </row>
    <row r="132" spans="1:22" x14ac:dyDescent="0.3">
      <c r="A132" s="3" t="str">
        <f t="shared" si="7"/>
        <v>C5</v>
      </c>
      <c r="B132" s="3">
        <v>3</v>
      </c>
      <c r="C132" s="4">
        <v>5</v>
      </c>
      <c r="D132" s="4" t="s">
        <v>4</v>
      </c>
      <c r="E132" s="4" t="s">
        <v>42</v>
      </c>
      <c r="F132" s="4">
        <v>15</v>
      </c>
      <c r="G132" s="4">
        <v>1</v>
      </c>
      <c r="H132" s="4" t="s">
        <v>31</v>
      </c>
      <c r="I132" s="4" t="s">
        <v>201</v>
      </c>
      <c r="J132" s="25" t="s">
        <v>99</v>
      </c>
      <c r="K132" t="s">
        <v>568</v>
      </c>
      <c r="L132" s="60" t="s">
        <v>206</v>
      </c>
      <c r="M132" s="58" t="s">
        <v>211</v>
      </c>
      <c r="N132" s="54" t="s">
        <v>407</v>
      </c>
      <c r="O132" s="54" t="s">
        <v>408</v>
      </c>
      <c r="P132" s="20" t="s">
        <v>262</v>
      </c>
      <c r="Q132" s="23" t="s">
        <v>361</v>
      </c>
      <c r="R132" s="41">
        <v>43631</v>
      </c>
      <c r="S132" s="34">
        <v>0.3743055555555555</v>
      </c>
      <c r="T132">
        <v>0.84244962051818895</v>
      </c>
      <c r="U132" t="s">
        <v>651</v>
      </c>
      <c r="V132" t="s">
        <v>649</v>
      </c>
    </row>
    <row r="133" spans="1:22" x14ac:dyDescent="0.3">
      <c r="A133" s="3" t="str">
        <f t="shared" si="7"/>
        <v>C6</v>
      </c>
      <c r="B133" s="3">
        <v>3</v>
      </c>
      <c r="C133" s="4">
        <v>6</v>
      </c>
      <c r="D133" s="4" t="s">
        <v>4</v>
      </c>
      <c r="E133" s="4" t="s">
        <v>42</v>
      </c>
      <c r="F133" s="4">
        <v>15</v>
      </c>
      <c r="G133" s="4">
        <v>1</v>
      </c>
      <c r="H133" s="4" t="s">
        <v>31</v>
      </c>
      <c r="I133" s="4" t="s">
        <v>201</v>
      </c>
      <c r="J133" s="25" t="s">
        <v>100</v>
      </c>
      <c r="K133" t="s">
        <v>569</v>
      </c>
      <c r="L133" s="60" t="s">
        <v>206</v>
      </c>
      <c r="M133" s="58" t="s">
        <v>211</v>
      </c>
      <c r="N133" s="54" t="s">
        <v>407</v>
      </c>
      <c r="O133" s="54" t="s">
        <v>408</v>
      </c>
      <c r="P133" s="20" t="s">
        <v>263</v>
      </c>
      <c r="Q133" s="23" t="s">
        <v>362</v>
      </c>
      <c r="R133" s="41">
        <v>43632</v>
      </c>
      <c r="S133" s="34">
        <v>2.9166666666666664E-2</v>
      </c>
      <c r="T133">
        <v>0.72570347599905416</v>
      </c>
      <c r="U133" t="s">
        <v>651</v>
      </c>
      <c r="V133" t="s">
        <v>649</v>
      </c>
    </row>
    <row r="134" spans="1:22" x14ac:dyDescent="0.3">
      <c r="A134" s="3" t="str">
        <f t="shared" si="7"/>
        <v>C1</v>
      </c>
      <c r="B134" s="3">
        <v>3</v>
      </c>
      <c r="C134" s="4">
        <v>1</v>
      </c>
      <c r="D134" s="4" t="s">
        <v>4</v>
      </c>
      <c r="E134" s="4" t="s">
        <v>40</v>
      </c>
      <c r="F134" s="4">
        <v>15</v>
      </c>
      <c r="G134" s="4">
        <v>1</v>
      </c>
      <c r="H134" s="4" t="s">
        <v>31</v>
      </c>
      <c r="I134" s="4" t="s">
        <v>201</v>
      </c>
      <c r="J134" s="25" t="s">
        <v>95</v>
      </c>
      <c r="K134" t="s">
        <v>564</v>
      </c>
      <c r="L134" s="60" t="s">
        <v>206</v>
      </c>
      <c r="M134" s="58" t="s">
        <v>211</v>
      </c>
      <c r="N134" s="54" t="s">
        <v>407</v>
      </c>
      <c r="O134" s="54" t="s">
        <v>408</v>
      </c>
      <c r="P134" s="20" t="s">
        <v>258</v>
      </c>
      <c r="Q134" s="23" t="s">
        <v>357</v>
      </c>
      <c r="R134" s="41">
        <v>43630</v>
      </c>
      <c r="S134" s="34">
        <v>0.64444444444444449</v>
      </c>
      <c r="T134">
        <v>0.86366262276140959</v>
      </c>
      <c r="U134" t="s">
        <v>651</v>
      </c>
      <c r="V134" t="s">
        <v>649</v>
      </c>
    </row>
    <row r="135" spans="1:22" x14ac:dyDescent="0.3">
      <c r="A135" s="3" t="str">
        <f t="shared" si="7"/>
        <v>C2</v>
      </c>
      <c r="B135" s="3">
        <v>3</v>
      </c>
      <c r="C135" s="4">
        <v>2</v>
      </c>
      <c r="D135" s="4" t="s">
        <v>4</v>
      </c>
      <c r="E135" s="4" t="s">
        <v>40</v>
      </c>
      <c r="F135" s="4">
        <v>15</v>
      </c>
      <c r="G135" s="4">
        <v>1</v>
      </c>
      <c r="H135" s="4" t="s">
        <v>31</v>
      </c>
      <c r="I135" s="4" t="s">
        <v>201</v>
      </c>
      <c r="J135" s="25" t="s">
        <v>96</v>
      </c>
      <c r="K135" t="s">
        <v>565</v>
      </c>
      <c r="L135" s="60" t="s">
        <v>206</v>
      </c>
      <c r="M135" s="58" t="s">
        <v>211</v>
      </c>
      <c r="N135" s="54" t="s">
        <v>407</v>
      </c>
      <c r="O135" s="54" t="s">
        <v>408</v>
      </c>
      <c r="P135" s="20" t="s">
        <v>259</v>
      </c>
      <c r="Q135" s="23" t="s">
        <v>358</v>
      </c>
      <c r="R135" s="41">
        <v>43631</v>
      </c>
      <c r="S135" s="34">
        <v>0.2986111111111111</v>
      </c>
      <c r="T135">
        <v>0.67811387900355868</v>
      </c>
      <c r="U135" t="s">
        <v>651</v>
      </c>
      <c r="V135" t="s">
        <v>649</v>
      </c>
    </row>
    <row r="136" spans="1:22" x14ac:dyDescent="0.3">
      <c r="A136" s="3" t="str">
        <f t="shared" si="7"/>
        <v>C3</v>
      </c>
      <c r="B136" s="3">
        <v>3</v>
      </c>
      <c r="C136" s="4">
        <v>3</v>
      </c>
      <c r="D136" s="4" t="s">
        <v>4</v>
      </c>
      <c r="E136" s="4" t="s">
        <v>40</v>
      </c>
      <c r="F136" s="4">
        <v>15</v>
      </c>
      <c r="G136" s="4">
        <v>1</v>
      </c>
      <c r="H136" s="4" t="s">
        <v>31</v>
      </c>
      <c r="I136" s="4" t="s">
        <v>201</v>
      </c>
      <c r="J136" s="25" t="s">
        <v>97</v>
      </c>
      <c r="K136" t="s">
        <v>566</v>
      </c>
      <c r="L136" s="60" t="s">
        <v>206</v>
      </c>
      <c r="M136" s="58" t="s">
        <v>211</v>
      </c>
      <c r="N136" s="54" t="s">
        <v>407</v>
      </c>
      <c r="O136" s="54" t="s">
        <v>408</v>
      </c>
      <c r="P136" s="20" t="s">
        <v>260</v>
      </c>
      <c r="Q136" s="23" t="s">
        <v>359</v>
      </c>
      <c r="R136" s="41">
        <v>43631</v>
      </c>
      <c r="S136" s="34">
        <v>0.95347222222222217</v>
      </c>
      <c r="T136">
        <v>0.84020044543429839</v>
      </c>
      <c r="U136" t="s">
        <v>651</v>
      </c>
      <c r="V136" t="s">
        <v>649</v>
      </c>
    </row>
    <row r="137" spans="1:22" x14ac:dyDescent="0.3">
      <c r="A137" s="3" t="s">
        <v>25</v>
      </c>
      <c r="B137" s="3">
        <v>1</v>
      </c>
      <c r="C137" s="4">
        <v>19</v>
      </c>
      <c r="D137" s="4" t="s">
        <v>4</v>
      </c>
      <c r="E137" s="4" t="s">
        <v>34</v>
      </c>
      <c r="F137" s="4">
        <v>15</v>
      </c>
      <c r="G137" s="4">
        <v>4</v>
      </c>
      <c r="H137" s="4" t="s">
        <v>31</v>
      </c>
      <c r="I137" s="4" t="s">
        <v>31</v>
      </c>
      <c r="J137" s="25" t="s">
        <v>65</v>
      </c>
      <c r="K137" t="s">
        <v>540</v>
      </c>
      <c r="L137" s="60" t="s">
        <v>374</v>
      </c>
      <c r="M137" s="58" t="s">
        <v>205</v>
      </c>
      <c r="N137" s="54" t="s">
        <v>411</v>
      </c>
      <c r="O137" s="54" t="s">
        <v>412</v>
      </c>
      <c r="P137" s="20" t="s">
        <v>252</v>
      </c>
      <c r="Q137" s="23" t="s">
        <v>351</v>
      </c>
      <c r="R137" s="41">
        <v>43627</v>
      </c>
      <c r="S137" s="34">
        <v>0.11527777777777777</v>
      </c>
      <c r="T137">
        <v>0.87541560727557211</v>
      </c>
      <c r="U137" t="s">
        <v>651</v>
      </c>
      <c r="V137" t="s">
        <v>653</v>
      </c>
    </row>
    <row r="138" spans="1:22" x14ac:dyDescent="0.3">
      <c r="A138" s="3" t="s">
        <v>26</v>
      </c>
      <c r="B138" s="3">
        <v>1</v>
      </c>
      <c r="C138" s="4">
        <v>20</v>
      </c>
      <c r="D138" s="4" t="s">
        <v>4</v>
      </c>
      <c r="E138" s="4" t="s">
        <v>34</v>
      </c>
      <c r="F138" s="4">
        <v>15</v>
      </c>
      <c r="G138" s="4">
        <v>4</v>
      </c>
      <c r="H138" s="4" t="s">
        <v>31</v>
      </c>
      <c r="I138" s="4" t="s">
        <v>31</v>
      </c>
      <c r="J138" s="25" t="s">
        <v>66</v>
      </c>
      <c r="K138" t="s">
        <v>541</v>
      </c>
      <c r="L138" s="60" t="s">
        <v>374</v>
      </c>
      <c r="M138" s="58" t="s">
        <v>205</v>
      </c>
      <c r="N138" s="54" t="s">
        <v>411</v>
      </c>
      <c r="O138" s="54" t="s">
        <v>412</v>
      </c>
      <c r="P138" s="20" t="s">
        <v>253</v>
      </c>
      <c r="Q138" s="23" t="s">
        <v>352</v>
      </c>
      <c r="R138" s="41">
        <v>43627</v>
      </c>
      <c r="S138" s="34">
        <v>0.26874999999999999</v>
      </c>
      <c r="T138">
        <v>0.85252263906856407</v>
      </c>
      <c r="U138" t="s">
        <v>651</v>
      </c>
      <c r="V138" t="s">
        <v>653</v>
      </c>
    </row>
    <row r="139" spans="1:22" x14ac:dyDescent="0.3">
      <c r="A139" s="3" t="s">
        <v>27</v>
      </c>
      <c r="B139" s="3">
        <v>1</v>
      </c>
      <c r="C139" s="4">
        <v>21</v>
      </c>
      <c r="D139" s="4" t="s">
        <v>4</v>
      </c>
      <c r="E139" s="4" t="s">
        <v>34</v>
      </c>
      <c r="F139" s="4">
        <v>15</v>
      </c>
      <c r="G139" s="4">
        <v>4</v>
      </c>
      <c r="H139" s="4" t="s">
        <v>31</v>
      </c>
      <c r="I139" s="4" t="s">
        <v>31</v>
      </c>
      <c r="J139" s="25" t="s">
        <v>67</v>
      </c>
      <c r="K139" t="s">
        <v>542</v>
      </c>
      <c r="L139" s="60" t="s">
        <v>374</v>
      </c>
      <c r="M139" s="58" t="s">
        <v>205</v>
      </c>
      <c r="N139" s="54" t="s">
        <v>411</v>
      </c>
      <c r="O139" s="54" t="s">
        <v>412</v>
      </c>
      <c r="P139" s="20" t="s">
        <v>254</v>
      </c>
      <c r="Q139" s="23" t="s">
        <v>353</v>
      </c>
      <c r="R139" s="41">
        <v>43628</v>
      </c>
      <c r="S139" s="34">
        <v>0.42222222222222222</v>
      </c>
      <c r="T139">
        <v>0.86209439528023601</v>
      </c>
      <c r="U139" t="s">
        <v>651</v>
      </c>
      <c r="V139" t="s">
        <v>653</v>
      </c>
    </row>
    <row r="140" spans="1:22" x14ac:dyDescent="0.3">
      <c r="A140" s="3" t="s">
        <v>10</v>
      </c>
      <c r="B140" s="3">
        <v>1</v>
      </c>
      <c r="C140" s="4">
        <v>4</v>
      </c>
      <c r="D140" s="4" t="s">
        <v>4</v>
      </c>
      <c r="E140" s="4" t="s">
        <v>33</v>
      </c>
      <c r="F140" s="4">
        <v>15</v>
      </c>
      <c r="G140" s="4">
        <v>1</v>
      </c>
      <c r="H140" s="4" t="s">
        <v>31</v>
      </c>
      <c r="I140" s="4" t="s">
        <v>31</v>
      </c>
      <c r="J140" s="25" t="s">
        <v>50</v>
      </c>
      <c r="K140" t="s">
        <v>525</v>
      </c>
      <c r="L140" s="60" t="s">
        <v>374</v>
      </c>
      <c r="M140" s="58" t="s">
        <v>205</v>
      </c>
      <c r="N140" s="54" t="s">
        <v>411</v>
      </c>
      <c r="O140" s="54" t="s">
        <v>412</v>
      </c>
      <c r="P140" s="20" t="s">
        <v>237</v>
      </c>
      <c r="Q140" s="23" t="s">
        <v>336</v>
      </c>
      <c r="R140" s="41">
        <v>43626</v>
      </c>
      <c r="S140" s="34">
        <v>0.7368055555555556</v>
      </c>
      <c r="T140">
        <v>0.81166633485964568</v>
      </c>
      <c r="U140" t="s">
        <v>651</v>
      </c>
      <c r="V140" t="s">
        <v>653</v>
      </c>
    </row>
    <row r="141" spans="1:22" x14ac:dyDescent="0.3">
      <c r="A141" s="3" t="s">
        <v>11</v>
      </c>
      <c r="B141" s="3">
        <v>1</v>
      </c>
      <c r="C141" s="4">
        <v>5</v>
      </c>
      <c r="D141" s="4" t="s">
        <v>4</v>
      </c>
      <c r="E141" s="4" t="s">
        <v>33</v>
      </c>
      <c r="F141" s="4">
        <v>15</v>
      </c>
      <c r="G141" s="4">
        <v>1</v>
      </c>
      <c r="H141" s="4" t="s">
        <v>31</v>
      </c>
      <c r="I141" s="4" t="s">
        <v>31</v>
      </c>
      <c r="J141" s="25" t="s">
        <v>51</v>
      </c>
      <c r="K141" t="s">
        <v>526</v>
      </c>
      <c r="L141" s="60" t="s">
        <v>374</v>
      </c>
      <c r="M141" s="58" t="s">
        <v>205</v>
      </c>
      <c r="N141" s="54" t="s">
        <v>411</v>
      </c>
      <c r="O141" s="54" t="s">
        <v>412</v>
      </c>
      <c r="P141" s="20" t="s">
        <v>238</v>
      </c>
      <c r="Q141" s="23" t="s">
        <v>337</v>
      </c>
      <c r="R141" s="41">
        <v>43627</v>
      </c>
      <c r="S141" s="34">
        <v>0.39027777777777778</v>
      </c>
      <c r="T141">
        <v>0.83133472367049011</v>
      </c>
      <c r="U141" t="s">
        <v>651</v>
      </c>
      <c r="V141" t="s">
        <v>653</v>
      </c>
    </row>
    <row r="142" spans="1:22" x14ac:dyDescent="0.3">
      <c r="A142" s="3" t="s">
        <v>12</v>
      </c>
      <c r="B142" s="3">
        <v>1</v>
      </c>
      <c r="C142" s="4">
        <v>6</v>
      </c>
      <c r="D142" s="4" t="s">
        <v>4</v>
      </c>
      <c r="E142" s="4" t="s">
        <v>33</v>
      </c>
      <c r="F142" s="4">
        <v>15</v>
      </c>
      <c r="G142" s="4">
        <v>1</v>
      </c>
      <c r="H142" s="4" t="s">
        <v>31</v>
      </c>
      <c r="I142" s="4" t="s">
        <v>31</v>
      </c>
      <c r="J142" s="25" t="s">
        <v>52</v>
      </c>
      <c r="K142" t="s">
        <v>527</v>
      </c>
      <c r="L142" s="60" t="s">
        <v>374</v>
      </c>
      <c r="M142" s="58" t="s">
        <v>205</v>
      </c>
      <c r="N142" s="54" t="s">
        <v>411</v>
      </c>
      <c r="O142" s="54" t="s">
        <v>412</v>
      </c>
      <c r="P142" s="20" t="s">
        <v>239</v>
      </c>
      <c r="Q142" s="23" t="s">
        <v>338</v>
      </c>
      <c r="R142" s="41">
        <v>43628</v>
      </c>
      <c r="S142" s="34">
        <v>4.3750000000000004E-2</v>
      </c>
      <c r="T142">
        <v>0.86493611843439466</v>
      </c>
      <c r="U142" t="s">
        <v>651</v>
      </c>
      <c r="V142" t="s">
        <v>653</v>
      </c>
    </row>
    <row r="143" spans="1:22" x14ac:dyDescent="0.3">
      <c r="A143" s="9" t="str">
        <f>"F"&amp;C143</f>
        <v>F7</v>
      </c>
      <c r="B143" s="9">
        <v>6</v>
      </c>
      <c r="C143" s="10">
        <v>7</v>
      </c>
      <c r="D143" s="10" t="s">
        <v>45</v>
      </c>
      <c r="E143" s="10" t="s">
        <v>506</v>
      </c>
      <c r="F143" s="10">
        <v>90</v>
      </c>
      <c r="G143" s="10">
        <v>4</v>
      </c>
      <c r="H143" s="10" t="s">
        <v>44</v>
      </c>
      <c r="I143" s="10" t="s">
        <v>204</v>
      </c>
      <c r="J143" s="15" t="s">
        <v>173</v>
      </c>
      <c r="K143" t="s">
        <v>633</v>
      </c>
      <c r="L143" s="49" t="s">
        <v>302</v>
      </c>
      <c r="M143" s="61" t="s">
        <v>397</v>
      </c>
      <c r="N143" s="59" t="s">
        <v>373</v>
      </c>
      <c r="O143" s="51" t="s">
        <v>413</v>
      </c>
      <c r="P143" s="28" t="s">
        <v>474</v>
      </c>
      <c r="Q143" s="31"/>
      <c r="R143" s="42">
        <v>43636</v>
      </c>
      <c r="S143" s="37">
        <v>0.75902777777777775</v>
      </c>
      <c r="T143">
        <v>0.89441687344913157</v>
      </c>
      <c r="U143" t="s">
        <v>649</v>
      </c>
      <c r="V143" t="s">
        <v>657</v>
      </c>
    </row>
    <row r="144" spans="1:22" x14ac:dyDescent="0.3">
      <c r="A144" s="9" t="str">
        <f>"F"&amp;C144</f>
        <v>F8</v>
      </c>
      <c r="B144" s="9">
        <v>6</v>
      </c>
      <c r="C144" s="10">
        <v>8</v>
      </c>
      <c r="D144" s="10" t="s">
        <v>45</v>
      </c>
      <c r="E144" s="10" t="s">
        <v>506</v>
      </c>
      <c r="F144" s="10">
        <v>90</v>
      </c>
      <c r="G144" s="10">
        <v>4</v>
      </c>
      <c r="H144" s="10" t="s">
        <v>44</v>
      </c>
      <c r="I144" s="10" t="s">
        <v>204</v>
      </c>
      <c r="J144" s="15" t="s">
        <v>174</v>
      </c>
      <c r="K144" t="s">
        <v>634</v>
      </c>
      <c r="L144" s="49" t="s">
        <v>302</v>
      </c>
      <c r="M144" s="61" t="s">
        <v>397</v>
      </c>
      <c r="N144" s="59" t="s">
        <v>373</v>
      </c>
      <c r="O144" s="51" t="s">
        <v>413</v>
      </c>
      <c r="P144" s="28" t="s">
        <v>475</v>
      </c>
      <c r="Q144" s="31"/>
      <c r="R144" s="42">
        <v>43637</v>
      </c>
      <c r="S144" s="37">
        <v>0.41319444444444442</v>
      </c>
      <c r="T144">
        <v>0.8151875571820677</v>
      </c>
      <c r="U144" t="s">
        <v>649</v>
      </c>
      <c r="V144" t="s">
        <v>657</v>
      </c>
    </row>
    <row r="145" spans="1:22" x14ac:dyDescent="0.3">
      <c r="A145" s="11" t="str">
        <f>"F"&amp;C145</f>
        <v>F9</v>
      </c>
      <c r="B145" s="11">
        <v>6</v>
      </c>
      <c r="C145" s="12">
        <v>9</v>
      </c>
      <c r="D145" s="12" t="s">
        <v>45</v>
      </c>
      <c r="E145" s="12" t="s">
        <v>506</v>
      </c>
      <c r="F145" s="12">
        <v>90</v>
      </c>
      <c r="G145" s="12">
        <v>4</v>
      </c>
      <c r="H145" s="12" t="s">
        <v>44</v>
      </c>
      <c r="I145" s="12" t="s">
        <v>204</v>
      </c>
      <c r="J145" s="16" t="s">
        <v>175</v>
      </c>
      <c r="K145" t="s">
        <v>635</v>
      </c>
      <c r="L145" s="49" t="s">
        <v>302</v>
      </c>
      <c r="M145" s="61" t="s">
        <v>397</v>
      </c>
      <c r="N145" s="59" t="s">
        <v>373</v>
      </c>
      <c r="O145" s="51" t="s">
        <v>413</v>
      </c>
      <c r="P145" s="29" t="s">
        <v>476</v>
      </c>
      <c r="Q145" s="32"/>
      <c r="R145" s="44">
        <v>43638</v>
      </c>
      <c r="S145" s="38">
        <v>6.6666666666666666E-2</v>
      </c>
      <c r="T145">
        <v>0.90870005058168946</v>
      </c>
      <c r="U145" t="s">
        <v>649</v>
      </c>
      <c r="V145" t="s">
        <v>657</v>
      </c>
    </row>
  </sheetData>
  <autoFilter ref="A1:V1" xr:uid="{00000000-0009-0000-0000-000000000000}">
    <sortState xmlns:xlrd2="http://schemas.microsoft.com/office/spreadsheetml/2017/richdata2" ref="A2:V145">
      <sortCondition ref="E1"/>
    </sortState>
  </autoFilter>
  <sortState xmlns:xlrd2="http://schemas.microsoft.com/office/spreadsheetml/2017/richdata2" ref="T13:T156">
    <sortCondition ref="T156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Queen Mary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 Dokal</dc:creator>
  <cp:lastModifiedBy>Alex Fraser</cp:lastModifiedBy>
  <dcterms:created xsi:type="dcterms:W3CDTF">2019-05-31T13:40:43Z</dcterms:created>
  <dcterms:modified xsi:type="dcterms:W3CDTF">2023-05-16T10:09:26Z</dcterms:modified>
</cp:coreProperties>
</file>