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SP1004\Exercise3\"/>
    </mc:Choice>
  </mc:AlternateContent>
  <bookViews>
    <workbookView xWindow="0" yWindow="0" windowWidth="23040" windowHeight="9912" activeTab="2"/>
  </bookViews>
  <sheets>
    <sheet name="TidyTable" sheetId="1" r:id="rId1"/>
    <sheet name="WaterClubMessy" sheetId="5" r:id="rId2"/>
    <sheet name="WaterClubClea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5" l="1"/>
  <c r="P4" i="5"/>
  <c r="O5" i="5"/>
  <c r="P5" i="5"/>
  <c r="P20" i="5" s="1"/>
  <c r="O6" i="5"/>
  <c r="P6" i="5"/>
  <c r="O7" i="5"/>
  <c r="P7" i="5"/>
  <c r="P14" i="5" s="1"/>
  <c r="O8" i="5"/>
  <c r="P8" i="5"/>
  <c r="O9" i="5"/>
  <c r="P9" i="5"/>
  <c r="P24" i="5" s="1"/>
  <c r="O10" i="5"/>
  <c r="P10" i="5"/>
  <c r="O11" i="5"/>
  <c r="P11" i="5"/>
  <c r="O12" i="5"/>
  <c r="P12" i="5"/>
  <c r="P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C15" i="5"/>
  <c r="E15" i="5" s="1"/>
  <c r="G15" i="5" s="1"/>
  <c r="I15" i="5" s="1"/>
  <c r="K15" i="5" s="1"/>
  <c r="M15" i="5" s="1"/>
  <c r="C30" i="5" s="1"/>
  <c r="E30" i="5" s="1"/>
  <c r="G30" i="5" s="1"/>
  <c r="I30" i="5" s="1"/>
  <c r="K30" i="5" s="1"/>
  <c r="M30" i="5" s="1"/>
  <c r="O19" i="5"/>
  <c r="O28" i="5" s="1"/>
  <c r="P19" i="5"/>
  <c r="O20" i="5"/>
  <c r="O21" i="5"/>
  <c r="P21" i="5"/>
  <c r="O22" i="5"/>
  <c r="O23" i="5"/>
  <c r="P23" i="5"/>
  <c r="O24" i="5"/>
  <c r="O25" i="5"/>
  <c r="P25" i="5"/>
  <c r="O27" i="5"/>
  <c r="P27" i="5"/>
  <c r="C28" i="5"/>
  <c r="C29" i="5" s="1"/>
  <c r="D28" i="5"/>
  <c r="E28" i="5"/>
  <c r="F28" i="5"/>
  <c r="G28" i="5"/>
  <c r="H28" i="5"/>
  <c r="I28" i="5"/>
  <c r="J28" i="5"/>
  <c r="K28" i="5"/>
  <c r="K29" i="5" s="1"/>
  <c r="L28" i="5"/>
  <c r="M28" i="5"/>
  <c r="N28" i="5"/>
  <c r="E29" i="5"/>
  <c r="G29" i="5"/>
  <c r="I29" i="5"/>
  <c r="M29" i="5"/>
  <c r="P22" i="5" l="1"/>
  <c r="P28" i="5" s="1"/>
</calcChain>
</file>

<file path=xl/sharedStrings.xml><?xml version="1.0" encoding="utf-8"?>
<sst xmlns="http://schemas.openxmlformats.org/spreadsheetml/2006/main" count="129" uniqueCount="39">
  <si>
    <t>Sample</t>
  </si>
  <si>
    <t>Species</t>
  </si>
  <si>
    <t>BKT</t>
  </si>
  <si>
    <t>BRT</t>
  </si>
  <si>
    <t>Abundance</t>
  </si>
  <si>
    <t>January 1/24</t>
  </si>
  <si>
    <t>February 2/24</t>
  </si>
  <si>
    <t>March 3/24</t>
  </si>
  <si>
    <t>April 4/24</t>
  </si>
  <si>
    <t>May 5/24</t>
  </si>
  <si>
    <t>June 6/24</t>
  </si>
  <si>
    <t>Total Jan - June</t>
  </si>
  <si>
    <t>Paid</t>
  </si>
  <si>
    <t>Owe</t>
  </si>
  <si>
    <t>Diane</t>
  </si>
  <si>
    <t>Roxanne</t>
  </si>
  <si>
    <t>Mike</t>
  </si>
  <si>
    <t>Kristin</t>
  </si>
  <si>
    <t>Emily</t>
  </si>
  <si>
    <t>Don</t>
  </si>
  <si>
    <t>Sharon</t>
  </si>
  <si>
    <t>Ryan</t>
  </si>
  <si>
    <t>Michelle</t>
  </si>
  <si>
    <t>-</t>
  </si>
  <si>
    <t>Jenny</t>
  </si>
  <si>
    <t>Total</t>
  </si>
  <si>
    <t>YTD</t>
  </si>
  <si>
    <t>July 7/24</t>
  </si>
  <si>
    <t>August 8/24</t>
  </si>
  <si>
    <t>September 9/24</t>
  </si>
  <si>
    <t>October 10/24</t>
  </si>
  <si>
    <t>November 11/24</t>
  </si>
  <si>
    <t>December 12/24</t>
  </si>
  <si>
    <t>Total July - Dec</t>
  </si>
  <si>
    <t xml:space="preserve"> </t>
  </si>
  <si>
    <t>Name</t>
  </si>
  <si>
    <t>Date</t>
  </si>
  <si>
    <t>Roxannne</t>
  </si>
  <si>
    <t>WaterBill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</si>
</sst>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8"/>
      <color rgb="FFFFFFFF"/>
      <name val="Arial"/>
    </font>
    <font>
      <sz val="18"/>
      <color rgb="FF336666"/>
      <name val="Arial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A5656"/>
        <bgColor indexed="64"/>
      </patternFill>
    </fill>
    <fill>
      <patternFill patternType="solid">
        <fgColor rgb="FFCDD1D1"/>
        <bgColor indexed="64"/>
      </patternFill>
    </fill>
    <fill>
      <patternFill patternType="solid">
        <fgColor rgb="FFE8E9E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7EDF5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0" fontId="4" fillId="0" borderId="0" xfId="1"/>
    <xf numFmtId="4" fontId="4" fillId="5" borderId="14" xfId="1" applyNumberFormat="1" applyFill="1" applyBorder="1" applyAlignment="1">
      <alignment vertical="center"/>
    </xf>
    <xf numFmtId="4" fontId="4" fillId="5" borderId="13" xfId="1" applyNumberFormat="1" applyFill="1" applyBorder="1" applyAlignment="1">
      <alignment vertical="center"/>
    </xf>
    <xf numFmtId="0" fontId="4" fillId="6" borderId="12" xfId="1" applyFill="1" applyBorder="1" applyAlignment="1">
      <alignment horizontal="center" vertical="center"/>
    </xf>
    <xf numFmtId="4" fontId="4" fillId="7" borderId="14" xfId="1" applyNumberFormat="1" applyFill="1" applyBorder="1" applyAlignment="1">
      <alignment horizontal="center" vertical="center"/>
    </xf>
    <xf numFmtId="4" fontId="4" fillId="7" borderId="13" xfId="1" applyNumberFormat="1" applyFill="1" applyBorder="1" applyAlignment="1">
      <alignment horizontal="center" vertical="center"/>
    </xf>
    <xf numFmtId="0" fontId="4" fillId="8" borderId="12" xfId="1" applyFill="1" applyBorder="1" applyAlignment="1">
      <alignment horizontal="center" vertical="center"/>
    </xf>
    <xf numFmtId="4" fontId="4" fillId="8" borderId="13" xfId="1" applyNumberFormat="1" applyFill="1" applyBorder="1" applyAlignment="1">
      <alignment horizontal="center" vertical="center"/>
    </xf>
    <xf numFmtId="4" fontId="4" fillId="5" borderId="8" xfId="1" applyNumberFormat="1" applyFill="1" applyBorder="1" applyAlignment="1">
      <alignment horizontal="center" vertical="center"/>
    </xf>
    <xf numFmtId="4" fontId="4" fillId="5" borderId="0" xfId="1" applyNumberFormat="1" applyFill="1" applyBorder="1" applyAlignment="1">
      <alignment horizontal="center" vertical="center"/>
    </xf>
    <xf numFmtId="4" fontId="4" fillId="6" borderId="0" xfId="1" applyNumberFormat="1" applyFill="1" applyBorder="1" applyAlignment="1">
      <alignment horizontal="center" vertical="center"/>
    </xf>
    <xf numFmtId="0" fontId="4" fillId="6" borderId="7" xfId="1" applyFill="1" applyBorder="1" applyAlignment="1">
      <alignment horizontal="center" vertical="center"/>
    </xf>
    <xf numFmtId="4" fontId="4" fillId="7" borderId="8" xfId="1" applyNumberFormat="1" applyFont="1" applyFill="1" applyBorder="1" applyAlignment="1">
      <alignment horizontal="center" vertical="center"/>
    </xf>
    <xf numFmtId="4" fontId="3" fillId="7" borderId="0" xfId="1" applyNumberFormat="1" applyFont="1" applyFill="1" applyBorder="1" applyAlignment="1">
      <alignment horizontal="center" vertical="center"/>
    </xf>
    <xf numFmtId="4" fontId="3" fillId="8" borderId="0" xfId="1" applyNumberFormat="1" applyFont="1" applyFill="1" applyBorder="1" applyAlignment="1">
      <alignment horizontal="center" vertical="center"/>
    </xf>
    <xf numFmtId="0" fontId="4" fillId="8" borderId="7" xfId="1" applyFont="1" applyFill="1" applyBorder="1" applyAlignment="1">
      <alignment horizontal="center" vertical="center"/>
    </xf>
    <xf numFmtId="4" fontId="4" fillId="7" borderId="8" xfId="1" applyNumberFormat="1" applyFill="1" applyBorder="1" applyAlignment="1">
      <alignment horizontal="center" vertical="center"/>
    </xf>
    <xf numFmtId="4" fontId="4" fillId="7" borderId="0" xfId="1" applyNumberFormat="1" applyFill="1" applyBorder="1" applyAlignment="1">
      <alignment horizontal="center" vertical="center"/>
    </xf>
    <xf numFmtId="4" fontId="4" fillId="8" borderId="0" xfId="1" applyNumberFormat="1" applyFill="1" applyBorder="1" applyAlignment="1">
      <alignment horizontal="center" vertical="center"/>
    </xf>
    <xf numFmtId="0" fontId="4" fillId="8" borderId="7" xfId="1" applyFill="1" applyBorder="1" applyAlignment="1">
      <alignment horizontal="center" vertical="center"/>
    </xf>
    <xf numFmtId="0" fontId="4" fillId="6" borderId="4" xfId="1" applyFill="1" applyBorder="1" applyAlignment="1">
      <alignment horizontal="center" vertical="center"/>
    </xf>
    <xf numFmtId="0" fontId="4" fillId="7" borderId="8" xfId="1" applyFill="1" applyBorder="1" applyAlignment="1">
      <alignment horizontal="center" vertical="center"/>
    </xf>
    <xf numFmtId="0" fontId="4" fillId="7" borderId="0" xfId="1" applyFill="1" applyBorder="1" applyAlignment="1">
      <alignment horizontal="center" vertical="center"/>
    </xf>
    <xf numFmtId="0" fontId="4" fillId="8" borderId="0" xfId="1" applyFill="1" applyBorder="1" applyAlignment="1">
      <alignment horizontal="center" vertical="center"/>
    </xf>
    <xf numFmtId="0" fontId="4" fillId="7" borderId="7" xfId="1" applyFill="1" applyBorder="1" applyAlignment="1">
      <alignment horizontal="center" vertical="center"/>
    </xf>
    <xf numFmtId="0" fontId="4" fillId="0" borderId="0" xfId="1" applyBorder="1" applyAlignment="1">
      <alignment horizontal="center" vertical="center"/>
    </xf>
    <xf numFmtId="0" fontId="4" fillId="0" borderId="0" xfId="1" applyBorder="1" applyAlignment="1">
      <alignment horizontal="center"/>
    </xf>
    <xf numFmtId="4" fontId="4" fillId="5" borderId="11" xfId="1" applyNumberFormat="1" applyFill="1" applyBorder="1" applyAlignment="1">
      <alignment horizontal="center" vertical="center"/>
    </xf>
    <xf numFmtId="4" fontId="4" fillId="5" borderId="10" xfId="1" applyNumberFormat="1" applyFill="1" applyBorder="1" applyAlignment="1">
      <alignment horizontal="center" vertical="center"/>
    </xf>
    <xf numFmtId="4" fontId="4" fillId="6" borderId="10" xfId="1" applyNumberFormat="1" applyFill="1" applyBorder="1" applyAlignment="1">
      <alignment horizontal="center" vertical="center"/>
    </xf>
    <xf numFmtId="0" fontId="4" fillId="6" borderId="9" xfId="1" applyFill="1" applyBorder="1" applyAlignment="1">
      <alignment horizontal="center" vertical="center"/>
    </xf>
    <xf numFmtId="4" fontId="4" fillId="7" borderId="11" xfId="1" applyNumberFormat="1" applyFill="1" applyBorder="1" applyAlignment="1">
      <alignment horizontal="center" vertical="center"/>
    </xf>
    <xf numFmtId="4" fontId="4" fillId="7" borderId="10" xfId="1" applyNumberFormat="1" applyFill="1" applyBorder="1" applyAlignment="1">
      <alignment horizontal="center" vertical="center"/>
    </xf>
    <xf numFmtId="4" fontId="4" fillId="8" borderId="10" xfId="1" applyNumberFormat="1" applyFill="1" applyBorder="1" applyAlignment="1">
      <alignment horizontal="center" vertical="center"/>
    </xf>
    <xf numFmtId="0" fontId="4" fillId="8" borderId="9" xfId="1" applyFill="1" applyBorder="1" applyAlignment="1">
      <alignment horizontal="center" vertical="center"/>
    </xf>
    <xf numFmtId="14" fontId="0" fillId="0" borderId="0" xfId="0" applyNumberFormat="1"/>
    <xf numFmtId="4" fontId="4" fillId="5" borderId="13" xfId="1" applyNumberFormat="1" applyFill="1" applyBorder="1" applyAlignment="1">
      <alignment horizontal="center" vertical="center"/>
    </xf>
    <xf numFmtId="4" fontId="4" fillId="6" borderId="13" xfId="1" applyNumberFormat="1" applyFill="1" applyBorder="1" applyAlignment="1">
      <alignment horizontal="center" vertical="center"/>
    </xf>
    <xf numFmtId="0" fontId="4" fillId="6" borderId="5" xfId="1" applyFill="1" applyBorder="1" applyAlignment="1">
      <alignment horizontal="center" vertical="center"/>
    </xf>
    <xf numFmtId="0" fontId="4" fillId="5" borderId="5" xfId="1" applyFill="1" applyBorder="1" applyAlignment="1">
      <alignment horizontal="center" vertical="center"/>
    </xf>
    <xf numFmtId="0" fontId="4" fillId="5" borderId="6" xfId="1" applyFill="1" applyBorder="1" applyAlignment="1">
      <alignment horizontal="center" vertical="center"/>
    </xf>
    <xf numFmtId="4" fontId="4" fillId="7" borderId="13" xfId="1" applyNumberFormat="1" applyFill="1" applyBorder="1" applyAlignment="1">
      <alignment horizontal="center" vertical="center"/>
    </xf>
    <xf numFmtId="4" fontId="4" fillId="8" borderId="13" xfId="1" applyNumberFormat="1" applyFill="1" applyBorder="1" applyAlignment="1">
      <alignment horizontal="center" vertical="center"/>
    </xf>
    <xf numFmtId="0" fontId="4" fillId="5" borderId="4" xfId="1" applyFill="1" applyBorder="1" applyAlignment="1">
      <alignment horizontal="center" vertical="center"/>
    </xf>
    <xf numFmtId="4" fontId="4" fillId="7" borderId="14" xfId="1" applyNumberFormat="1" applyFill="1" applyBorder="1" applyAlignment="1">
      <alignment horizontal="center" vertical="center"/>
    </xf>
    <xf numFmtId="0" fontId="4" fillId="0" borderId="0" xfId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5" sqref="B25"/>
    </sheetView>
  </sheetViews>
  <sheetFormatPr defaultRowHeight="15.6" x14ac:dyDescent="0.3"/>
  <cols>
    <col min="1" max="1" width="14.3984375" customWidth="1"/>
    <col min="2" max="2" width="17" customWidth="1"/>
    <col min="3" max="3" width="18.296875" customWidth="1"/>
  </cols>
  <sheetData>
    <row r="1" spans="1:3" ht="23.4" thickBot="1" x14ac:dyDescent="0.35">
      <c r="A1" s="1" t="s">
        <v>0</v>
      </c>
      <c r="B1" s="1" t="s">
        <v>1</v>
      </c>
      <c r="C1" s="1" t="s">
        <v>4</v>
      </c>
    </row>
    <row r="2" spans="1:3" ht="24" thickTop="1" thickBot="1" x14ac:dyDescent="0.35">
      <c r="A2" s="2">
        <v>1</v>
      </c>
      <c r="B2" s="2" t="s">
        <v>2</v>
      </c>
      <c r="C2" s="2">
        <v>20</v>
      </c>
    </row>
    <row r="3" spans="1:3" ht="23.4" thickBot="1" x14ac:dyDescent="0.35">
      <c r="A3" s="3">
        <v>2</v>
      </c>
      <c r="B3" s="3" t="s">
        <v>2</v>
      </c>
      <c r="C3" s="3">
        <v>33</v>
      </c>
    </row>
    <row r="4" spans="1:3" ht="23.4" thickBot="1" x14ac:dyDescent="0.35">
      <c r="A4" s="4">
        <v>3</v>
      </c>
      <c r="B4" s="4" t="s">
        <v>2</v>
      </c>
      <c r="C4" s="4">
        <v>8</v>
      </c>
    </row>
    <row r="5" spans="1:3" ht="23.4" thickBot="1" x14ac:dyDescent="0.35">
      <c r="A5" s="3">
        <v>4</v>
      </c>
      <c r="B5" s="3" t="s">
        <v>3</v>
      </c>
      <c r="C5" s="3">
        <v>0</v>
      </c>
    </row>
    <row r="6" spans="1:3" ht="23.4" thickBot="1" x14ac:dyDescent="0.35">
      <c r="A6" s="4">
        <v>5</v>
      </c>
      <c r="B6" s="4" t="s">
        <v>3</v>
      </c>
      <c r="C6" s="4">
        <v>0</v>
      </c>
    </row>
    <row r="7" spans="1:3" ht="23.4" thickBot="1" x14ac:dyDescent="0.35">
      <c r="A7" s="3">
        <v>6</v>
      </c>
      <c r="B7" s="3" t="s">
        <v>3</v>
      </c>
      <c r="C7" s="3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0"/>
  <sheetViews>
    <sheetView showGridLines="0" zoomScaleNormal="100" workbookViewId="0">
      <selection activeCell="E2" sqref="E2:F2"/>
    </sheetView>
  </sheetViews>
  <sheetFormatPr defaultRowHeight="14.4" x14ac:dyDescent="0.3"/>
  <cols>
    <col min="1" max="1" width="8.796875" style="5"/>
    <col min="2" max="2" width="9" style="5" customWidth="1"/>
    <col min="3" max="16384" width="8.796875" style="5"/>
  </cols>
  <sheetData>
    <row r="1" spans="2:16" ht="13.5" customHeight="1" x14ac:dyDescent="0.3">
      <c r="B1" s="50"/>
      <c r="C1" s="50"/>
      <c r="D1" s="50"/>
      <c r="E1" s="50"/>
      <c r="F1" s="50"/>
      <c r="G1" s="50"/>
      <c r="H1" s="50"/>
      <c r="I1" s="50"/>
      <c r="J1" s="50"/>
    </row>
    <row r="2" spans="2:16" ht="23.25" customHeight="1" x14ac:dyDescent="0.3">
      <c r="B2" s="31"/>
      <c r="C2" s="48" t="s">
        <v>5</v>
      </c>
      <c r="D2" s="44"/>
      <c r="E2" s="43" t="s">
        <v>6</v>
      </c>
      <c r="F2" s="43"/>
      <c r="G2" s="44" t="s">
        <v>7</v>
      </c>
      <c r="H2" s="44"/>
      <c r="I2" s="43" t="s">
        <v>8</v>
      </c>
      <c r="J2" s="43"/>
      <c r="K2" s="44" t="s">
        <v>9</v>
      </c>
      <c r="L2" s="44"/>
      <c r="M2" s="43" t="s">
        <v>10</v>
      </c>
      <c r="N2" s="43"/>
      <c r="O2" s="44" t="s">
        <v>11</v>
      </c>
      <c r="P2" s="45"/>
    </row>
    <row r="3" spans="2:16" ht="23.25" customHeight="1" x14ac:dyDescent="0.3">
      <c r="B3" s="30"/>
      <c r="C3" s="29" t="s">
        <v>12</v>
      </c>
      <c r="D3" s="27" t="s">
        <v>13</v>
      </c>
      <c r="E3" s="28" t="s">
        <v>12</v>
      </c>
      <c r="F3" s="28" t="s">
        <v>13</v>
      </c>
      <c r="G3" s="27" t="s">
        <v>12</v>
      </c>
      <c r="H3" s="27" t="s">
        <v>13</v>
      </c>
      <c r="I3" s="28" t="s">
        <v>12</v>
      </c>
      <c r="J3" s="28" t="s">
        <v>13</v>
      </c>
      <c r="K3" s="27" t="s">
        <v>12</v>
      </c>
      <c r="L3" s="27" t="s">
        <v>13</v>
      </c>
      <c r="M3" s="28" t="s">
        <v>12</v>
      </c>
      <c r="N3" s="28" t="s">
        <v>13</v>
      </c>
      <c r="O3" s="27" t="s">
        <v>12</v>
      </c>
      <c r="P3" s="26" t="s">
        <v>13</v>
      </c>
    </row>
    <row r="4" spans="2:16" ht="23.25" customHeight="1" x14ac:dyDescent="0.3">
      <c r="B4" s="25" t="s">
        <v>14</v>
      </c>
      <c r="C4" s="14"/>
      <c r="D4" s="14">
        <v>3.71</v>
      </c>
      <c r="E4" s="15"/>
      <c r="F4" s="15">
        <v>5.61</v>
      </c>
      <c r="G4" s="14"/>
      <c r="H4" s="14">
        <v>5.61</v>
      </c>
      <c r="I4" s="15"/>
      <c r="J4" s="15">
        <v>4.91</v>
      </c>
      <c r="K4" s="14"/>
      <c r="L4" s="14">
        <v>8.61</v>
      </c>
      <c r="M4" s="15"/>
      <c r="N4" s="15">
        <v>5.04</v>
      </c>
      <c r="O4" s="14">
        <f>SUM(C4,E4,G4,I4,K4,M4)</f>
        <v>0</v>
      </c>
      <c r="P4" s="13">
        <f t="shared" ref="P4:P11" si="0">SUM(N4,L4,J4,H4,F4,D4)</f>
        <v>33.489999999999995</v>
      </c>
    </row>
    <row r="5" spans="2:16" ht="23.25" customHeight="1" x14ac:dyDescent="0.3">
      <c r="B5" s="24" t="s">
        <v>15</v>
      </c>
      <c r="C5" s="22">
        <v>3.71</v>
      </c>
      <c r="D5" s="22">
        <v>0</v>
      </c>
      <c r="E5" s="23">
        <v>5.61</v>
      </c>
      <c r="F5" s="23">
        <v>0</v>
      </c>
      <c r="G5" s="22">
        <v>5.61</v>
      </c>
      <c r="H5" s="22">
        <v>0</v>
      </c>
      <c r="I5" s="23">
        <v>4.91</v>
      </c>
      <c r="J5" s="23">
        <v>0</v>
      </c>
      <c r="K5" s="22">
        <v>8.61</v>
      </c>
      <c r="L5" s="22">
        <v>0</v>
      </c>
      <c r="M5" s="23">
        <v>5.04</v>
      </c>
      <c r="N5" s="23">
        <v>0</v>
      </c>
      <c r="O5" s="22">
        <f>SUM(C5,E5,G5,I5,K5,M5)</f>
        <v>33.49</v>
      </c>
      <c r="P5" s="21">
        <f t="shared" si="0"/>
        <v>0</v>
      </c>
    </row>
    <row r="6" spans="2:16" ht="23.25" customHeight="1" x14ac:dyDescent="0.3">
      <c r="B6" s="16" t="s">
        <v>16</v>
      </c>
      <c r="C6" s="14">
        <v>3.71</v>
      </c>
      <c r="D6" s="14">
        <v>0</v>
      </c>
      <c r="E6" s="15">
        <v>5.61</v>
      </c>
      <c r="F6" s="15">
        <v>0</v>
      </c>
      <c r="G6" s="14">
        <v>5.61</v>
      </c>
      <c r="H6" s="14">
        <v>0</v>
      </c>
      <c r="I6" s="15">
        <v>4.91</v>
      </c>
      <c r="J6" s="15">
        <v>0</v>
      </c>
      <c r="K6" s="14">
        <v>8.61</v>
      </c>
      <c r="L6" s="14">
        <v>0</v>
      </c>
      <c r="M6" s="15">
        <v>5.04</v>
      </c>
      <c r="N6" s="15">
        <v>0</v>
      </c>
      <c r="O6" s="14">
        <f t="shared" ref="O6:O12" si="1">SUM(M6,K6,I6,G6,E6,C6)</f>
        <v>33.489999999999995</v>
      </c>
      <c r="P6" s="13">
        <f t="shared" si="0"/>
        <v>0</v>
      </c>
    </row>
    <row r="7" spans="2:16" ht="23.25" customHeight="1" x14ac:dyDescent="0.3">
      <c r="B7" s="24" t="s">
        <v>17</v>
      </c>
      <c r="C7" s="22">
        <v>3.71</v>
      </c>
      <c r="D7" s="22">
        <v>0</v>
      </c>
      <c r="E7" s="23">
        <v>5.61</v>
      </c>
      <c r="F7" s="23">
        <v>0</v>
      </c>
      <c r="G7" s="22">
        <v>5.61</v>
      </c>
      <c r="H7" s="22">
        <v>0</v>
      </c>
      <c r="I7" s="23">
        <v>4.91</v>
      </c>
      <c r="J7" s="23">
        <v>0</v>
      </c>
      <c r="K7" s="22">
        <v>8.61</v>
      </c>
      <c r="L7" s="22">
        <v>0</v>
      </c>
      <c r="M7" s="23">
        <v>5.04</v>
      </c>
      <c r="N7" s="23">
        <v>0</v>
      </c>
      <c r="O7" s="22">
        <f t="shared" si="1"/>
        <v>33.489999999999995</v>
      </c>
      <c r="P7" s="21">
        <f t="shared" si="0"/>
        <v>0</v>
      </c>
    </row>
    <row r="8" spans="2:16" ht="23.25" customHeight="1" x14ac:dyDescent="0.3">
      <c r="B8" s="16" t="s">
        <v>18</v>
      </c>
      <c r="C8" s="14">
        <v>3.71</v>
      </c>
      <c r="D8" s="14">
        <v>0</v>
      </c>
      <c r="E8" s="15">
        <v>5.61</v>
      </c>
      <c r="F8" s="15">
        <v>0</v>
      </c>
      <c r="G8" s="14">
        <v>5.61</v>
      </c>
      <c r="H8" s="14">
        <v>0</v>
      </c>
      <c r="I8" s="15">
        <v>4.91</v>
      </c>
      <c r="J8" s="15">
        <v>0</v>
      </c>
      <c r="K8" s="14">
        <v>8.61</v>
      </c>
      <c r="L8" s="14">
        <v>0</v>
      </c>
      <c r="M8" s="15">
        <v>5.04</v>
      </c>
      <c r="N8" s="15">
        <v>0</v>
      </c>
      <c r="O8" s="14">
        <f t="shared" si="1"/>
        <v>33.489999999999995</v>
      </c>
      <c r="P8" s="13">
        <f t="shared" si="0"/>
        <v>0</v>
      </c>
    </row>
    <row r="9" spans="2:16" ht="23.25" customHeight="1" x14ac:dyDescent="0.3">
      <c r="B9" s="24" t="s">
        <v>19</v>
      </c>
      <c r="C9" s="22">
        <v>3.71</v>
      </c>
      <c r="D9" s="22">
        <v>0</v>
      </c>
      <c r="E9" s="23">
        <v>5.61</v>
      </c>
      <c r="F9" s="23">
        <v>0</v>
      </c>
      <c r="G9" s="22">
        <v>5.61</v>
      </c>
      <c r="H9" s="22">
        <v>0</v>
      </c>
      <c r="I9" s="23">
        <v>4.91</v>
      </c>
      <c r="J9" s="23">
        <v>0</v>
      </c>
      <c r="K9" s="22">
        <v>8.61</v>
      </c>
      <c r="L9" s="22">
        <v>0</v>
      </c>
      <c r="M9" s="23">
        <v>5.04</v>
      </c>
      <c r="N9" s="23">
        <v>0</v>
      </c>
      <c r="O9" s="22">
        <f t="shared" si="1"/>
        <v>33.489999999999995</v>
      </c>
      <c r="P9" s="21">
        <f t="shared" si="0"/>
        <v>0</v>
      </c>
    </row>
    <row r="10" spans="2:16" ht="23.25" customHeight="1" x14ac:dyDescent="0.3">
      <c r="B10" s="16" t="s">
        <v>20</v>
      </c>
      <c r="C10" s="14">
        <v>3.71</v>
      </c>
      <c r="D10" s="14">
        <v>0</v>
      </c>
      <c r="E10" s="15">
        <v>5.61</v>
      </c>
      <c r="F10" s="15">
        <v>0</v>
      </c>
      <c r="G10" s="14">
        <v>5.61</v>
      </c>
      <c r="H10" s="14">
        <v>0</v>
      </c>
      <c r="I10" s="15">
        <v>4.91</v>
      </c>
      <c r="J10" s="15">
        <v>0</v>
      </c>
      <c r="K10" s="14">
        <v>8.61</v>
      </c>
      <c r="L10" s="14">
        <v>0</v>
      </c>
      <c r="M10" s="15">
        <v>5.04</v>
      </c>
      <c r="N10" s="15">
        <v>0</v>
      </c>
      <c r="O10" s="14">
        <f t="shared" si="1"/>
        <v>33.489999999999995</v>
      </c>
      <c r="P10" s="13">
        <f t="shared" si="0"/>
        <v>0</v>
      </c>
    </row>
    <row r="11" spans="2:16" ht="23.25" customHeight="1" x14ac:dyDescent="0.3">
      <c r="B11" s="24" t="s">
        <v>21</v>
      </c>
      <c r="C11" s="22">
        <v>3.71</v>
      </c>
      <c r="D11" s="22">
        <v>0</v>
      </c>
      <c r="E11" s="23">
        <v>5.61</v>
      </c>
      <c r="F11" s="23">
        <v>0</v>
      </c>
      <c r="G11" s="22">
        <v>5.61</v>
      </c>
      <c r="H11" s="22">
        <v>0</v>
      </c>
      <c r="I11" s="23">
        <v>0.85</v>
      </c>
      <c r="J11" s="23">
        <v>4.0599999999999996</v>
      </c>
      <c r="K11" s="22">
        <v>0</v>
      </c>
      <c r="L11" s="22">
        <v>8.61</v>
      </c>
      <c r="M11" s="23"/>
      <c r="N11" s="23">
        <v>5.04</v>
      </c>
      <c r="O11" s="22">
        <f t="shared" si="1"/>
        <v>15.780000000000001</v>
      </c>
      <c r="P11" s="21">
        <f t="shared" si="0"/>
        <v>17.709999999999997</v>
      </c>
    </row>
    <row r="12" spans="2:16" ht="23.25" customHeight="1" x14ac:dyDescent="0.3">
      <c r="B12" s="16" t="s">
        <v>22</v>
      </c>
      <c r="C12" s="14"/>
      <c r="D12" s="14" t="s">
        <v>23</v>
      </c>
      <c r="E12" s="15">
        <v>5.61</v>
      </c>
      <c r="F12" s="15">
        <v>0</v>
      </c>
      <c r="G12" s="14">
        <v>5.61</v>
      </c>
      <c r="H12" s="14">
        <v>0</v>
      </c>
      <c r="I12" s="15">
        <v>4.91</v>
      </c>
      <c r="J12" s="15">
        <v>0</v>
      </c>
      <c r="K12" s="14">
        <v>8.61</v>
      </c>
      <c r="L12" s="14">
        <v>0</v>
      </c>
      <c r="M12" s="15">
        <v>5.04</v>
      </c>
      <c r="N12" s="15">
        <v>0</v>
      </c>
      <c r="O12" s="14">
        <f t="shared" si="1"/>
        <v>29.779999999999998</v>
      </c>
      <c r="P12" s="13">
        <f>SUM(D12,F12,H12,J12,L12,N12)</f>
        <v>0</v>
      </c>
    </row>
    <row r="13" spans="2:16" ht="23.25" customHeight="1" x14ac:dyDescent="0.3">
      <c r="B13" s="39" t="s">
        <v>24</v>
      </c>
      <c r="C13" s="37" t="s">
        <v>23</v>
      </c>
      <c r="D13" s="37" t="s">
        <v>23</v>
      </c>
      <c r="E13" s="38" t="s">
        <v>23</v>
      </c>
      <c r="F13" s="38" t="s">
        <v>23</v>
      </c>
      <c r="G13" s="37" t="s">
        <v>23</v>
      </c>
      <c r="H13" s="37" t="s">
        <v>23</v>
      </c>
      <c r="I13" s="38" t="s">
        <v>23</v>
      </c>
      <c r="J13" s="38" t="s">
        <v>23</v>
      </c>
      <c r="K13" s="37" t="s">
        <v>23</v>
      </c>
      <c r="L13" s="37" t="s">
        <v>23</v>
      </c>
      <c r="M13" s="38">
        <v>5.04</v>
      </c>
      <c r="N13" s="38">
        <v>0</v>
      </c>
      <c r="O13" s="37">
        <v>5.04</v>
      </c>
      <c r="P13" s="36">
        <f>SUM(N13)</f>
        <v>0</v>
      </c>
    </row>
    <row r="14" spans="2:16" ht="23.25" customHeight="1" x14ac:dyDescent="0.3">
      <c r="B14" s="35" t="s">
        <v>25</v>
      </c>
      <c r="C14" s="33">
        <f>SUM(C4:C11)</f>
        <v>25.970000000000002</v>
      </c>
      <c r="D14" s="33">
        <f>SUM(D4:D11)</f>
        <v>3.71</v>
      </c>
      <c r="E14" s="34">
        <f t="shared" ref="E14:J14" si="2">SUM(E4:E12)</f>
        <v>44.88</v>
      </c>
      <c r="F14" s="34">
        <f t="shared" si="2"/>
        <v>5.61</v>
      </c>
      <c r="G14" s="33">
        <f t="shared" si="2"/>
        <v>44.88</v>
      </c>
      <c r="H14" s="33">
        <f t="shared" si="2"/>
        <v>5.61</v>
      </c>
      <c r="I14" s="34">
        <f t="shared" si="2"/>
        <v>35.22</v>
      </c>
      <c r="J14" s="34">
        <f t="shared" si="2"/>
        <v>8.9699999999999989</v>
      </c>
      <c r="K14" s="33">
        <f>SUM(K4:K11)</f>
        <v>51.66</v>
      </c>
      <c r="L14" s="33">
        <f>SUM(L4:L12)</f>
        <v>17.22</v>
      </c>
      <c r="M14" s="34">
        <f>SUM(M4:M11)</f>
        <v>30.24</v>
      </c>
      <c r="N14" s="34">
        <f>SUM(N4:N13)</f>
        <v>10.08</v>
      </c>
      <c r="O14" s="33">
        <f>SUM(O4:O12)</f>
        <v>246.5</v>
      </c>
      <c r="P14" s="32">
        <f>SUM(P4:P13)</f>
        <v>51.199999999999989</v>
      </c>
    </row>
    <row r="15" spans="2:16" ht="23.25" customHeight="1" x14ac:dyDescent="0.3">
      <c r="B15" s="11" t="s">
        <v>26</v>
      </c>
      <c r="C15" s="46">
        <f>SUM(D4)</f>
        <v>3.71</v>
      </c>
      <c r="D15" s="46"/>
      <c r="E15" s="47">
        <f>SUM(F4,C15)</f>
        <v>9.32</v>
      </c>
      <c r="F15" s="47"/>
      <c r="G15" s="46">
        <f>SUM(H4,E15)</f>
        <v>14.93</v>
      </c>
      <c r="H15" s="46"/>
      <c r="I15" s="47">
        <f>SUM(J4,G15)</f>
        <v>19.84</v>
      </c>
      <c r="J15" s="47"/>
      <c r="K15" s="46">
        <f>SUM(L4,I15)</f>
        <v>28.45</v>
      </c>
      <c r="L15" s="46"/>
      <c r="M15" s="47">
        <f>SUM(N4,K15)</f>
        <v>33.49</v>
      </c>
      <c r="N15" s="47"/>
      <c r="O15" s="46"/>
      <c r="P15" s="49"/>
    </row>
    <row r="16" spans="2:16" ht="15.75" customHeight="1" x14ac:dyDescent="0.3"/>
    <row r="17" spans="2:16" ht="23.25" customHeight="1" x14ac:dyDescent="0.3">
      <c r="B17" s="31"/>
      <c r="C17" s="48" t="s">
        <v>27</v>
      </c>
      <c r="D17" s="44"/>
      <c r="E17" s="43" t="s">
        <v>28</v>
      </c>
      <c r="F17" s="43"/>
      <c r="G17" s="44" t="s">
        <v>29</v>
      </c>
      <c r="H17" s="44"/>
      <c r="I17" s="43" t="s">
        <v>30</v>
      </c>
      <c r="J17" s="43"/>
      <c r="K17" s="44" t="s">
        <v>31</v>
      </c>
      <c r="L17" s="44"/>
      <c r="M17" s="43" t="s">
        <v>32</v>
      </c>
      <c r="N17" s="43"/>
      <c r="O17" s="44" t="s">
        <v>33</v>
      </c>
      <c r="P17" s="45"/>
    </row>
    <row r="18" spans="2:16" ht="23.25" customHeight="1" x14ac:dyDescent="0.3">
      <c r="B18" s="30"/>
      <c r="C18" s="29" t="s">
        <v>12</v>
      </c>
      <c r="D18" s="27" t="s">
        <v>13</v>
      </c>
      <c r="E18" s="28" t="s">
        <v>12</v>
      </c>
      <c r="F18" s="28" t="s">
        <v>13</v>
      </c>
      <c r="G18" s="27" t="s">
        <v>12</v>
      </c>
      <c r="H18" s="27" t="s">
        <v>13</v>
      </c>
      <c r="I18" s="28" t="s">
        <v>12</v>
      </c>
      <c r="J18" s="28" t="s">
        <v>13</v>
      </c>
      <c r="K18" s="27" t="s">
        <v>12</v>
      </c>
      <c r="L18" s="27" t="s">
        <v>13</v>
      </c>
      <c r="M18" s="28" t="s">
        <v>12</v>
      </c>
      <c r="N18" s="28" t="s">
        <v>13</v>
      </c>
      <c r="O18" s="27" t="s">
        <v>12</v>
      </c>
      <c r="P18" s="26" t="s">
        <v>13</v>
      </c>
    </row>
    <row r="19" spans="2:16" ht="23.25" customHeight="1" x14ac:dyDescent="0.3">
      <c r="B19" s="25" t="s">
        <v>14</v>
      </c>
      <c r="C19" s="14"/>
      <c r="D19" s="14">
        <v>6.31</v>
      </c>
      <c r="E19" s="15"/>
      <c r="F19" s="15">
        <v>6.31</v>
      </c>
      <c r="G19" s="14"/>
      <c r="H19" s="14">
        <v>7.2</v>
      </c>
      <c r="I19" s="15"/>
      <c r="J19" s="15">
        <v>6.31</v>
      </c>
      <c r="K19" s="14"/>
      <c r="L19" s="14">
        <v>8.39</v>
      </c>
      <c r="M19" s="15"/>
      <c r="N19" s="15">
        <v>7.21</v>
      </c>
      <c r="O19" s="14">
        <f t="shared" ref="O19:O25" si="3">SUM(M19,K19,I19,G19,E19,C19)</f>
        <v>0</v>
      </c>
      <c r="P19" s="13">
        <f>SUM(D19,F19,H19,J19,L19,N19)</f>
        <v>41.73</v>
      </c>
    </row>
    <row r="20" spans="2:16" ht="23.25" customHeight="1" x14ac:dyDescent="0.3">
      <c r="B20" s="24" t="s">
        <v>15</v>
      </c>
      <c r="C20" s="22">
        <v>6.31</v>
      </c>
      <c r="D20" s="22">
        <v>0</v>
      </c>
      <c r="E20" s="23">
        <v>6.31</v>
      </c>
      <c r="F20" s="23">
        <v>0</v>
      </c>
      <c r="G20" s="22">
        <v>7.2</v>
      </c>
      <c r="H20" s="22">
        <v>0</v>
      </c>
      <c r="I20" s="23">
        <v>6.31</v>
      </c>
      <c r="J20" s="23">
        <v>0</v>
      </c>
      <c r="K20" s="22">
        <v>8.39</v>
      </c>
      <c r="L20" s="22">
        <v>0</v>
      </c>
      <c r="M20" s="23">
        <v>7.21</v>
      </c>
      <c r="N20" s="23">
        <v>0</v>
      </c>
      <c r="O20" s="22">
        <f t="shared" si="3"/>
        <v>41.730000000000004</v>
      </c>
      <c r="P20" s="21">
        <f t="shared" ref="P20:P25" si="4">SUM(D20,F20,H20,J20,L20,N20,P5)</f>
        <v>0</v>
      </c>
    </row>
    <row r="21" spans="2:16" ht="23.25" customHeight="1" x14ac:dyDescent="0.3">
      <c r="B21" s="16" t="s">
        <v>16</v>
      </c>
      <c r="C21" s="14">
        <v>6.31</v>
      </c>
      <c r="D21" s="14">
        <v>0</v>
      </c>
      <c r="E21" s="15">
        <v>6.31</v>
      </c>
      <c r="F21" s="15">
        <v>0</v>
      </c>
      <c r="G21" s="14">
        <v>7.2</v>
      </c>
      <c r="H21" s="14">
        <v>0</v>
      </c>
      <c r="I21" s="15">
        <v>6.31</v>
      </c>
      <c r="J21" s="15">
        <v>0</v>
      </c>
      <c r="K21" s="14">
        <v>8.39</v>
      </c>
      <c r="L21" s="14">
        <v>0</v>
      </c>
      <c r="M21" s="15">
        <v>7.21</v>
      </c>
      <c r="N21" s="15">
        <v>0</v>
      </c>
      <c r="O21" s="14">
        <f t="shared" si="3"/>
        <v>41.730000000000004</v>
      </c>
      <c r="P21" s="13">
        <f t="shared" si="4"/>
        <v>0</v>
      </c>
    </row>
    <row r="22" spans="2:16" ht="23.25" customHeight="1" x14ac:dyDescent="0.3">
      <c r="B22" s="24" t="s">
        <v>17</v>
      </c>
      <c r="C22" s="22">
        <v>6.31</v>
      </c>
      <c r="D22" s="22">
        <v>0</v>
      </c>
      <c r="E22" s="23">
        <v>6.31</v>
      </c>
      <c r="F22" s="23">
        <v>0</v>
      </c>
      <c r="G22" s="22">
        <v>7.2</v>
      </c>
      <c r="H22" s="22">
        <v>0</v>
      </c>
      <c r="I22" s="23">
        <v>6.31</v>
      </c>
      <c r="J22" s="23">
        <v>0</v>
      </c>
      <c r="K22" s="22">
        <v>8.39</v>
      </c>
      <c r="L22" s="22">
        <v>0</v>
      </c>
      <c r="M22" s="23">
        <v>6.91</v>
      </c>
      <c r="N22" s="23">
        <v>0</v>
      </c>
      <c r="O22" s="22">
        <f t="shared" si="3"/>
        <v>41.43</v>
      </c>
      <c r="P22" s="21">
        <f t="shared" si="4"/>
        <v>0</v>
      </c>
    </row>
    <row r="23" spans="2:16" ht="23.25" customHeight="1" x14ac:dyDescent="0.3">
      <c r="B23" s="16" t="s">
        <v>18</v>
      </c>
      <c r="C23" s="14">
        <v>6.31</v>
      </c>
      <c r="D23" s="14">
        <v>0</v>
      </c>
      <c r="E23" s="15">
        <v>6.31</v>
      </c>
      <c r="F23" s="15">
        <v>0</v>
      </c>
      <c r="G23" s="14">
        <v>7.2</v>
      </c>
      <c r="H23" s="14">
        <v>0</v>
      </c>
      <c r="I23" s="15">
        <v>6.31</v>
      </c>
      <c r="J23" s="15">
        <v>0</v>
      </c>
      <c r="K23" s="14">
        <v>8.39</v>
      </c>
      <c r="L23" s="14">
        <v>0</v>
      </c>
      <c r="M23" s="15">
        <v>7.21</v>
      </c>
      <c r="N23" s="15">
        <v>0</v>
      </c>
      <c r="O23" s="14">
        <f t="shared" si="3"/>
        <v>41.730000000000004</v>
      </c>
      <c r="P23" s="13">
        <f t="shared" si="4"/>
        <v>0</v>
      </c>
    </row>
    <row r="24" spans="2:16" ht="23.25" customHeight="1" x14ac:dyDescent="0.3">
      <c r="B24" s="24" t="s">
        <v>19</v>
      </c>
      <c r="C24" s="22">
        <v>6.31</v>
      </c>
      <c r="D24" s="22">
        <v>0</v>
      </c>
      <c r="E24" s="23">
        <v>6.31</v>
      </c>
      <c r="F24" s="23">
        <v>0</v>
      </c>
      <c r="G24" s="22">
        <v>7.2</v>
      </c>
      <c r="H24" s="22">
        <v>0</v>
      </c>
      <c r="I24" s="23">
        <v>6.31</v>
      </c>
      <c r="J24" s="23">
        <v>0</v>
      </c>
      <c r="K24" s="22">
        <v>8.39</v>
      </c>
      <c r="L24" s="22">
        <v>0</v>
      </c>
      <c r="M24" s="23">
        <v>7.21</v>
      </c>
      <c r="N24" s="23">
        <v>0</v>
      </c>
      <c r="O24" s="22">
        <f t="shared" si="3"/>
        <v>41.730000000000004</v>
      </c>
      <c r="P24" s="21">
        <f t="shared" si="4"/>
        <v>0</v>
      </c>
    </row>
    <row r="25" spans="2:16" ht="23.25" customHeight="1" x14ac:dyDescent="0.3">
      <c r="B25" s="16" t="s">
        <v>20</v>
      </c>
      <c r="C25" s="14">
        <v>6.31</v>
      </c>
      <c r="D25" s="14">
        <v>0</v>
      </c>
      <c r="E25" s="15">
        <v>6.31</v>
      </c>
      <c r="F25" s="15">
        <v>0</v>
      </c>
      <c r="G25" s="14">
        <v>7.2</v>
      </c>
      <c r="H25" s="14">
        <v>0</v>
      </c>
      <c r="I25" s="15">
        <v>6.31</v>
      </c>
      <c r="J25" s="15">
        <v>0</v>
      </c>
      <c r="K25" s="14">
        <v>8.39</v>
      </c>
      <c r="L25" s="14">
        <v>0</v>
      </c>
      <c r="M25" s="15">
        <v>7.21</v>
      </c>
      <c r="N25" s="15">
        <v>0</v>
      </c>
      <c r="O25" s="14">
        <f t="shared" si="3"/>
        <v>41.730000000000004</v>
      </c>
      <c r="P25" s="13">
        <f t="shared" si="4"/>
        <v>0</v>
      </c>
    </row>
    <row r="26" spans="2:16" ht="23.25" customHeight="1" x14ac:dyDescent="0.3">
      <c r="B26" s="20" t="s">
        <v>21</v>
      </c>
      <c r="C26" s="18"/>
      <c r="D26" s="18" t="s">
        <v>34</v>
      </c>
      <c r="E26" s="19"/>
      <c r="F26" s="19" t="s">
        <v>34</v>
      </c>
      <c r="G26" s="18"/>
      <c r="H26" s="18" t="s">
        <v>23</v>
      </c>
      <c r="I26" s="19"/>
      <c r="J26" s="19"/>
      <c r="K26" s="18"/>
      <c r="L26" s="18"/>
      <c r="M26" s="19"/>
      <c r="N26" s="19"/>
      <c r="O26" s="18"/>
      <c r="P26" s="17">
        <v>17.71</v>
      </c>
    </row>
    <row r="27" spans="2:16" ht="23.25" customHeight="1" x14ac:dyDescent="0.3">
      <c r="B27" s="16" t="s">
        <v>22</v>
      </c>
      <c r="C27" s="14">
        <v>6.31</v>
      </c>
      <c r="D27" s="14">
        <v>0</v>
      </c>
      <c r="E27" s="15">
        <v>6.31</v>
      </c>
      <c r="F27" s="15">
        <v>0</v>
      </c>
      <c r="G27" s="14"/>
      <c r="H27" s="14" t="s">
        <v>23</v>
      </c>
      <c r="I27" s="15"/>
      <c r="J27" s="15"/>
      <c r="K27" s="14"/>
      <c r="L27" s="14"/>
      <c r="M27" s="15"/>
      <c r="N27" s="15"/>
      <c r="O27" s="14">
        <f>SUM(M27,K27,I27,G27,E27,C27)</f>
        <v>12.62</v>
      </c>
      <c r="P27" s="13">
        <f>SUM(D27,F27,H27,J27,L27,N27,P12)</f>
        <v>0</v>
      </c>
    </row>
    <row r="28" spans="2:16" ht="23.25" customHeight="1" x14ac:dyDescent="0.3">
      <c r="B28" s="11" t="s">
        <v>25</v>
      </c>
      <c r="C28" s="10">
        <f t="shared" ref="C28:P28" si="5">SUM(C19:C27)</f>
        <v>44.17</v>
      </c>
      <c r="D28" s="10">
        <f t="shared" si="5"/>
        <v>6.31</v>
      </c>
      <c r="E28" s="12">
        <f t="shared" si="5"/>
        <v>44.17</v>
      </c>
      <c r="F28" s="12">
        <f t="shared" si="5"/>
        <v>6.31</v>
      </c>
      <c r="G28" s="10">
        <f t="shared" si="5"/>
        <v>43.2</v>
      </c>
      <c r="H28" s="10">
        <f t="shared" si="5"/>
        <v>7.2</v>
      </c>
      <c r="I28" s="12">
        <f t="shared" si="5"/>
        <v>37.86</v>
      </c>
      <c r="J28" s="12">
        <f t="shared" si="5"/>
        <v>6.31</v>
      </c>
      <c r="K28" s="10">
        <f t="shared" si="5"/>
        <v>50.34</v>
      </c>
      <c r="L28" s="10">
        <f t="shared" si="5"/>
        <v>8.39</v>
      </c>
      <c r="M28" s="12">
        <f t="shared" si="5"/>
        <v>42.96</v>
      </c>
      <c r="N28" s="12">
        <f t="shared" si="5"/>
        <v>7.21</v>
      </c>
      <c r="O28" s="10">
        <f t="shared" si="5"/>
        <v>262.70000000000005</v>
      </c>
      <c r="P28" s="9">
        <f t="shared" si="5"/>
        <v>59.44</v>
      </c>
    </row>
    <row r="29" spans="2:16" ht="23.25" customHeight="1" x14ac:dyDescent="0.3">
      <c r="B29" s="11"/>
      <c r="C29" s="46">
        <f>SUM(C28:D28)</f>
        <v>50.480000000000004</v>
      </c>
      <c r="D29" s="46"/>
      <c r="E29" s="47">
        <f>SUM(E28:F28)</f>
        <v>50.480000000000004</v>
      </c>
      <c r="F29" s="47"/>
      <c r="G29" s="46">
        <f>SUM(G28:H28)</f>
        <v>50.400000000000006</v>
      </c>
      <c r="H29" s="46"/>
      <c r="I29" s="47">
        <f>SUM(I28:J28)</f>
        <v>44.17</v>
      </c>
      <c r="J29" s="47"/>
      <c r="K29" s="46">
        <f>SUM(K28:L28)</f>
        <v>58.730000000000004</v>
      </c>
      <c r="L29" s="46"/>
      <c r="M29" s="47">
        <f>SUM(M28:N28)</f>
        <v>50.17</v>
      </c>
      <c r="N29" s="47"/>
      <c r="O29" s="10"/>
      <c r="P29" s="9"/>
    </row>
    <row r="30" spans="2:16" ht="23.25" customHeight="1" x14ac:dyDescent="0.3">
      <c r="B30" s="8" t="s">
        <v>26</v>
      </c>
      <c r="C30" s="41">
        <f>SUM(D19,M15)</f>
        <v>39.800000000000004</v>
      </c>
      <c r="D30" s="41"/>
      <c r="E30" s="42">
        <f>SUM(C30,F19)</f>
        <v>46.110000000000007</v>
      </c>
      <c r="F30" s="42"/>
      <c r="G30" s="41">
        <f>SUM(H19,E30)</f>
        <v>53.310000000000009</v>
      </c>
      <c r="H30" s="41"/>
      <c r="I30" s="42">
        <f>SUM(J19,G30)</f>
        <v>59.620000000000012</v>
      </c>
      <c r="J30" s="42"/>
      <c r="K30" s="41">
        <f>SUM(I30,L19)</f>
        <v>68.010000000000019</v>
      </c>
      <c r="L30" s="41"/>
      <c r="M30" s="42">
        <f>SUM(K30,N19)</f>
        <v>75.220000000000013</v>
      </c>
      <c r="N30" s="42"/>
      <c r="O30" s="7"/>
      <c r="P30" s="6"/>
    </row>
  </sheetData>
  <mergeCells count="34">
    <mergeCell ref="O2:P2"/>
    <mergeCell ref="M2:N2"/>
    <mergeCell ref="K2:L2"/>
    <mergeCell ref="C29:D29"/>
    <mergeCell ref="E29:F29"/>
    <mergeCell ref="G29:H29"/>
    <mergeCell ref="I29:J29"/>
    <mergeCell ref="K29:L29"/>
    <mergeCell ref="M29:N29"/>
    <mergeCell ref="B1:J1"/>
    <mergeCell ref="C2:D2"/>
    <mergeCell ref="E2:F2"/>
    <mergeCell ref="G2:H2"/>
    <mergeCell ref="I2:J2"/>
    <mergeCell ref="O17:P17"/>
    <mergeCell ref="C15:D15"/>
    <mergeCell ref="E15:F15"/>
    <mergeCell ref="G15:H15"/>
    <mergeCell ref="I15:J15"/>
    <mergeCell ref="K15:L15"/>
    <mergeCell ref="M15:N15"/>
    <mergeCell ref="C17:D17"/>
    <mergeCell ref="M17:N17"/>
    <mergeCell ref="O15:P15"/>
    <mergeCell ref="K30:L30"/>
    <mergeCell ref="M30:N30"/>
    <mergeCell ref="E17:F17"/>
    <mergeCell ref="G17:H17"/>
    <mergeCell ref="C30:D30"/>
    <mergeCell ref="E30:F30"/>
    <mergeCell ref="G30:H30"/>
    <mergeCell ref="I30:J30"/>
    <mergeCell ref="I17:J17"/>
    <mergeCell ref="K17:L17"/>
  </mergeCells>
  <pageMargins left="0.7" right="0.7" top="0.75" bottom="0.75" header="0.3" footer="0.3"/>
  <pageSetup scale="61" orientation="portrait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H29" sqref="H29"/>
    </sheetView>
  </sheetViews>
  <sheetFormatPr defaultRowHeight="15.6" x14ac:dyDescent="0.3"/>
  <cols>
    <col min="1" max="1" width="9.59765625" customWidth="1"/>
    <col min="2" max="2" width="10.5" bestFit="1" customWidth="1"/>
    <col min="4" max="4" width="9.3984375" customWidth="1"/>
  </cols>
  <sheetData>
    <row r="1" spans="1:4" x14ac:dyDescent="0.3">
      <c r="A1" t="s">
        <v>35</v>
      </c>
      <c r="B1" t="s">
        <v>36</v>
      </c>
      <c r="C1" t="s">
        <v>12</v>
      </c>
      <c r="D1" t="s">
        <v>38</v>
      </c>
    </row>
    <row r="2" spans="1:4" x14ac:dyDescent="0.3">
      <c r="A2" t="s">
        <v>14</v>
      </c>
      <c r="B2" s="40">
        <v>40932</v>
      </c>
      <c r="C2">
        <v>0</v>
      </c>
      <c r="D2">
        <v>30</v>
      </c>
    </row>
    <row r="3" spans="1:4" x14ac:dyDescent="0.3">
      <c r="A3" t="s">
        <v>14</v>
      </c>
      <c r="B3" s="40">
        <v>40963</v>
      </c>
      <c r="C3">
        <v>0</v>
      </c>
      <c r="D3">
        <v>30</v>
      </c>
    </row>
    <row r="4" spans="1:4" x14ac:dyDescent="0.3">
      <c r="A4" t="s">
        <v>14</v>
      </c>
      <c r="B4" s="40">
        <v>40992</v>
      </c>
      <c r="C4">
        <v>5.61</v>
      </c>
      <c r="D4">
        <v>41</v>
      </c>
    </row>
    <row r="5" spans="1:4" x14ac:dyDescent="0.3">
      <c r="A5" t="s">
        <v>14</v>
      </c>
      <c r="B5" s="40">
        <v>41023</v>
      </c>
      <c r="C5">
        <v>5.61</v>
      </c>
      <c r="D5">
        <v>41</v>
      </c>
    </row>
    <row r="6" spans="1:4" x14ac:dyDescent="0.3">
      <c r="A6" t="s">
        <v>14</v>
      </c>
      <c r="B6" s="40">
        <v>41053</v>
      </c>
      <c r="C6">
        <v>5.61</v>
      </c>
      <c r="D6">
        <v>41</v>
      </c>
    </row>
    <row r="7" spans="1:4" x14ac:dyDescent="0.3">
      <c r="A7" t="s">
        <v>14</v>
      </c>
      <c r="B7" s="40">
        <v>41084</v>
      </c>
      <c r="C7">
        <v>5.61</v>
      </c>
      <c r="D7">
        <v>41</v>
      </c>
    </row>
    <row r="8" spans="1:4" x14ac:dyDescent="0.3">
      <c r="A8" t="s">
        <v>14</v>
      </c>
      <c r="B8" s="40">
        <v>41114</v>
      </c>
      <c r="C8">
        <v>8.61</v>
      </c>
      <c r="D8">
        <v>45</v>
      </c>
    </row>
    <row r="9" spans="1:4" x14ac:dyDescent="0.3">
      <c r="A9" t="s">
        <v>14</v>
      </c>
      <c r="B9" s="40">
        <v>41145</v>
      </c>
      <c r="C9">
        <v>8.61</v>
      </c>
      <c r="D9">
        <v>45</v>
      </c>
    </row>
    <row r="10" spans="1:4" x14ac:dyDescent="0.3">
      <c r="A10" t="s">
        <v>14</v>
      </c>
      <c r="B10" s="40">
        <v>41176</v>
      </c>
      <c r="C10">
        <v>8.61</v>
      </c>
      <c r="D10">
        <v>45</v>
      </c>
    </row>
    <row r="11" spans="1:4" x14ac:dyDescent="0.3">
      <c r="A11" t="s">
        <v>14</v>
      </c>
      <c r="B11" s="40">
        <v>41206</v>
      </c>
      <c r="C11">
        <v>5.04</v>
      </c>
      <c r="D11">
        <v>50</v>
      </c>
    </row>
    <row r="12" spans="1:4" x14ac:dyDescent="0.3">
      <c r="A12" t="s">
        <v>14</v>
      </c>
      <c r="B12" s="40">
        <v>41237</v>
      </c>
      <c r="C12">
        <v>5.04</v>
      </c>
      <c r="D12">
        <v>50</v>
      </c>
    </row>
    <row r="13" spans="1:4" x14ac:dyDescent="0.3">
      <c r="A13" t="s">
        <v>14</v>
      </c>
      <c r="B13" s="40">
        <v>41267</v>
      </c>
      <c r="C13">
        <v>5.04</v>
      </c>
      <c r="D13">
        <v>50</v>
      </c>
    </row>
    <row r="14" spans="1:4" x14ac:dyDescent="0.3">
      <c r="A14" t="s">
        <v>37</v>
      </c>
      <c r="B14" s="40">
        <v>40932</v>
      </c>
      <c r="C14">
        <v>3.71</v>
      </c>
      <c r="D14">
        <v>30</v>
      </c>
    </row>
    <row r="15" spans="1:4" x14ac:dyDescent="0.3">
      <c r="A15" t="s">
        <v>37</v>
      </c>
      <c r="B15" s="40">
        <v>40963</v>
      </c>
      <c r="C15">
        <v>3.71</v>
      </c>
      <c r="D15">
        <v>30</v>
      </c>
    </row>
    <row r="16" spans="1:4" x14ac:dyDescent="0.3">
      <c r="A16" t="s">
        <v>37</v>
      </c>
      <c r="B16" s="40">
        <v>40992</v>
      </c>
      <c r="C16">
        <v>5.61</v>
      </c>
      <c r="D16">
        <v>41</v>
      </c>
    </row>
    <row r="17" spans="1:4" x14ac:dyDescent="0.3">
      <c r="A17" t="s">
        <v>37</v>
      </c>
      <c r="B17" s="40">
        <v>41023</v>
      </c>
      <c r="C17">
        <v>5.61</v>
      </c>
      <c r="D17">
        <v>41</v>
      </c>
    </row>
    <row r="18" spans="1:4" x14ac:dyDescent="0.3">
      <c r="A18" t="s">
        <v>37</v>
      </c>
      <c r="B18" s="40">
        <v>41053</v>
      </c>
      <c r="C18">
        <v>5.61</v>
      </c>
      <c r="D18">
        <v>41</v>
      </c>
    </row>
    <row r="19" spans="1:4" x14ac:dyDescent="0.3">
      <c r="A19" t="s">
        <v>37</v>
      </c>
      <c r="B19" s="40">
        <v>41084</v>
      </c>
      <c r="C19">
        <v>5.61</v>
      </c>
      <c r="D19">
        <v>41</v>
      </c>
    </row>
    <row r="20" spans="1:4" x14ac:dyDescent="0.3">
      <c r="A20" t="s">
        <v>37</v>
      </c>
      <c r="B20" s="40">
        <v>41114</v>
      </c>
      <c r="C20">
        <v>8.61</v>
      </c>
      <c r="D20">
        <v>45</v>
      </c>
    </row>
    <row r="21" spans="1:4" x14ac:dyDescent="0.3">
      <c r="A21" t="s">
        <v>37</v>
      </c>
      <c r="B21" s="40">
        <v>41145</v>
      </c>
      <c r="C21">
        <v>8.61</v>
      </c>
      <c r="D21">
        <v>45</v>
      </c>
    </row>
    <row r="22" spans="1:4" x14ac:dyDescent="0.3">
      <c r="A22" t="s">
        <v>37</v>
      </c>
      <c r="B22" s="40">
        <v>41176</v>
      </c>
      <c r="C22">
        <v>8.61</v>
      </c>
      <c r="D22">
        <v>45</v>
      </c>
    </row>
    <row r="23" spans="1:4" x14ac:dyDescent="0.3">
      <c r="A23" t="s">
        <v>37</v>
      </c>
      <c r="B23" s="40">
        <v>41206</v>
      </c>
      <c r="C23">
        <v>5.04</v>
      </c>
      <c r="D23">
        <v>50</v>
      </c>
    </row>
    <row r="24" spans="1:4" x14ac:dyDescent="0.3">
      <c r="A24" t="s">
        <v>37</v>
      </c>
      <c r="B24" s="40">
        <v>41237</v>
      </c>
      <c r="C24">
        <v>5.04</v>
      </c>
      <c r="D24">
        <v>50</v>
      </c>
    </row>
    <row r="25" spans="1:4" x14ac:dyDescent="0.3">
      <c r="A25" t="s">
        <v>37</v>
      </c>
      <c r="B25" s="40">
        <v>41267</v>
      </c>
      <c r="C25">
        <v>5.04</v>
      </c>
      <c r="D25">
        <v>50</v>
      </c>
    </row>
    <row r="26" spans="1:4" x14ac:dyDescent="0.3">
      <c r="A26" t="s">
        <v>17</v>
      </c>
      <c r="B26" s="40">
        <v>40932</v>
      </c>
      <c r="C26">
        <v>3.71</v>
      </c>
      <c r="D26">
        <v>30</v>
      </c>
    </row>
    <row r="27" spans="1:4" x14ac:dyDescent="0.3">
      <c r="A27" t="s">
        <v>17</v>
      </c>
      <c r="B27" s="40">
        <v>40963</v>
      </c>
      <c r="C27">
        <v>3.71</v>
      </c>
      <c r="D27">
        <v>30</v>
      </c>
    </row>
    <row r="28" spans="1:4" x14ac:dyDescent="0.3">
      <c r="A28" t="s">
        <v>17</v>
      </c>
      <c r="B28" s="40">
        <v>40992</v>
      </c>
      <c r="C28">
        <v>5.61</v>
      </c>
      <c r="D28">
        <v>41</v>
      </c>
    </row>
    <row r="29" spans="1:4" x14ac:dyDescent="0.3">
      <c r="A29" t="s">
        <v>17</v>
      </c>
      <c r="B29" s="40">
        <v>41023</v>
      </c>
      <c r="C29">
        <v>5.61</v>
      </c>
      <c r="D29">
        <v>41</v>
      </c>
    </row>
    <row r="30" spans="1:4" x14ac:dyDescent="0.3">
      <c r="A30" t="s">
        <v>17</v>
      </c>
      <c r="B30" s="40">
        <v>41053</v>
      </c>
      <c r="C30">
        <v>5.61</v>
      </c>
      <c r="D30">
        <v>41</v>
      </c>
    </row>
    <row r="31" spans="1:4" x14ac:dyDescent="0.3">
      <c r="A31" t="s">
        <v>17</v>
      </c>
      <c r="B31" s="40">
        <v>41084</v>
      </c>
      <c r="C31">
        <v>5.61</v>
      </c>
      <c r="D31">
        <v>41</v>
      </c>
    </row>
    <row r="32" spans="1:4" x14ac:dyDescent="0.3">
      <c r="A32" t="s">
        <v>17</v>
      </c>
      <c r="B32" s="40">
        <v>41114</v>
      </c>
      <c r="C32">
        <v>8.61</v>
      </c>
      <c r="D32">
        <v>45</v>
      </c>
    </row>
    <row r="33" spans="1:4" x14ac:dyDescent="0.3">
      <c r="A33" t="s">
        <v>17</v>
      </c>
      <c r="B33" s="40">
        <v>41145</v>
      </c>
      <c r="C33">
        <v>8.61</v>
      </c>
      <c r="D33">
        <v>45</v>
      </c>
    </row>
    <row r="34" spans="1:4" x14ac:dyDescent="0.3">
      <c r="A34" t="s">
        <v>17</v>
      </c>
      <c r="B34" s="40">
        <v>41176</v>
      </c>
      <c r="C34">
        <v>8.61</v>
      </c>
      <c r="D34">
        <v>45</v>
      </c>
    </row>
    <row r="35" spans="1:4" x14ac:dyDescent="0.3">
      <c r="A35" t="s">
        <v>17</v>
      </c>
      <c r="B35" s="40">
        <v>41206</v>
      </c>
      <c r="C35">
        <v>5.04</v>
      </c>
      <c r="D35">
        <v>50</v>
      </c>
    </row>
    <row r="36" spans="1:4" x14ac:dyDescent="0.3">
      <c r="A36" t="s">
        <v>17</v>
      </c>
      <c r="B36" s="40">
        <v>41237</v>
      </c>
      <c r="C36">
        <v>5.04</v>
      </c>
      <c r="D36">
        <v>50</v>
      </c>
    </row>
    <row r="37" spans="1:4" x14ac:dyDescent="0.3">
      <c r="A37" t="s">
        <v>17</v>
      </c>
      <c r="B37" s="40">
        <v>41267</v>
      </c>
      <c r="C37">
        <v>5.04</v>
      </c>
      <c r="D37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TidyTable</vt:lpstr>
      <vt:lpstr>WaterClubMessy</vt:lpstr>
      <vt:lpstr>WaterClubClean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ekelchlin</dc:creator>
  <cp:lastModifiedBy>ekelchlin</cp:lastModifiedBy>
  <dcterms:created xsi:type="dcterms:W3CDTF">2018-04-12T19:26:29Z</dcterms:created>
  <dcterms:modified xsi:type="dcterms:W3CDTF">2018-05-16T21:38:49Z</dcterms:modified>
</cp:coreProperties>
</file>