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env\workspace\micat\back_end\import\public\action_type_fuel_split_coefficient\"/>
    </mc:Choice>
  </mc:AlternateContent>
  <bookViews>
    <workbookView xWindow="930" yWindow="0" windowWidth="14370" windowHeight="13560" tabRatio="696" firstSheet="1" activeTab="26"/>
  </bookViews>
  <sheets>
    <sheet name="EU27_2020" sheetId="3" r:id="rId1"/>
    <sheet name="BE" sheetId="4" r:id="rId2"/>
    <sheet name="BG" sheetId="5" r:id="rId3"/>
    <sheet name="CZ" sheetId="6" r:id="rId4"/>
    <sheet name="DK" sheetId="7" r:id="rId5"/>
    <sheet name="DE" sheetId="8" r:id="rId6"/>
    <sheet name="EE" sheetId="9" r:id="rId7"/>
    <sheet name="IE" sheetId="10" r:id="rId8"/>
    <sheet name="EL" sheetId="11" r:id="rId9"/>
    <sheet name="ES" sheetId="12" r:id="rId10"/>
    <sheet name="FR" sheetId="13" r:id="rId11"/>
    <sheet name="HR" sheetId="14" r:id="rId12"/>
    <sheet name="IT" sheetId="15" r:id="rId13"/>
    <sheet name="CY" sheetId="16" r:id="rId14"/>
    <sheet name="LV" sheetId="17" r:id="rId15"/>
    <sheet name="LT" sheetId="18" r:id="rId16"/>
    <sheet name="LU" sheetId="19" r:id="rId17"/>
    <sheet name="HU" sheetId="20" r:id="rId18"/>
    <sheet name="MT" sheetId="21" r:id="rId19"/>
    <sheet name="NL" sheetId="22" r:id="rId20"/>
    <sheet name="AT" sheetId="23" r:id="rId21"/>
    <sheet name="PL" sheetId="24" r:id="rId22"/>
    <sheet name="PT" sheetId="25" r:id="rId23"/>
    <sheet name="RO" sheetId="26" r:id="rId24"/>
    <sheet name="SI" sheetId="27" r:id="rId25"/>
    <sheet name="SK" sheetId="28" r:id="rId26"/>
    <sheet name="FI" sheetId="29" r:id="rId27"/>
    <sheet name="SE" sheetId="30" r:id="rId28"/>
  </sheets>
  <calcPr calcId="162913"/>
</workbook>
</file>

<file path=xl/calcChain.xml><?xml version="1.0" encoding="utf-8"?>
<calcChain xmlns="http://schemas.openxmlformats.org/spreadsheetml/2006/main">
  <c r="B24" i="4" l="1"/>
  <c r="B25" i="4"/>
  <c r="B26" i="4"/>
  <c r="B27" i="4"/>
  <c r="B28" i="4"/>
  <c r="B29" i="4"/>
  <c r="B30" i="4"/>
  <c r="B31" i="4"/>
  <c r="B32" i="4"/>
  <c r="B33" i="4"/>
  <c r="B34" i="4"/>
  <c r="B35" i="4"/>
  <c r="B36" i="4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3" i="4"/>
  <c r="B23" i="5"/>
  <c r="B23" i="6"/>
  <c r="B23" i="7"/>
  <c r="B23" i="8"/>
  <c r="B23" i="9"/>
  <c r="B23" i="10"/>
  <c r="B23" i="11"/>
  <c r="B23" i="12"/>
  <c r="B23" i="13"/>
  <c r="B23" i="14"/>
  <c r="B23" i="15"/>
  <c r="B23" i="16"/>
  <c r="B23" i="17"/>
  <c r="B23" i="18"/>
  <c r="B23" i="19"/>
  <c r="B23" i="20"/>
  <c r="B23" i="21"/>
  <c r="B23" i="22"/>
  <c r="B23" i="23"/>
  <c r="B23" i="24"/>
  <c r="B23" i="25"/>
  <c r="B23" i="26"/>
  <c r="B23" i="27"/>
  <c r="B23" i="28"/>
  <c r="B23" i="29"/>
  <c r="B23" i="30"/>
  <c r="B23" i="3"/>
  <c r="P49" i="4"/>
  <c r="O49" i="4"/>
  <c r="N49" i="4"/>
  <c r="P49" i="5"/>
  <c r="O49" i="5"/>
  <c r="N49" i="5"/>
  <c r="P49" i="6"/>
  <c r="O49" i="6"/>
  <c r="N49" i="6"/>
  <c r="P49" i="7"/>
  <c r="O49" i="7"/>
  <c r="N49" i="7"/>
  <c r="P49" i="8"/>
  <c r="O49" i="8"/>
  <c r="N49" i="8"/>
  <c r="P49" i="9"/>
  <c r="O49" i="9"/>
  <c r="N49" i="9"/>
  <c r="P49" i="10"/>
  <c r="O49" i="10"/>
  <c r="N49" i="10"/>
  <c r="P49" i="11"/>
  <c r="O49" i="11"/>
  <c r="N49" i="11"/>
  <c r="P49" i="12"/>
  <c r="O49" i="12"/>
  <c r="N49" i="12"/>
  <c r="P49" i="13"/>
  <c r="O49" i="13"/>
  <c r="N49" i="13"/>
  <c r="P49" i="14"/>
  <c r="O49" i="14"/>
  <c r="N49" i="14"/>
  <c r="P49" i="15"/>
  <c r="O49" i="15"/>
  <c r="N49" i="15"/>
  <c r="P49" i="16"/>
  <c r="O49" i="16"/>
  <c r="N49" i="16"/>
  <c r="P49" i="17"/>
  <c r="O49" i="17"/>
  <c r="N49" i="17"/>
  <c r="P49" i="18"/>
  <c r="O49" i="18"/>
  <c r="N49" i="18"/>
  <c r="P49" i="19"/>
  <c r="O49" i="19"/>
  <c r="N49" i="19"/>
  <c r="P49" i="20"/>
  <c r="O49" i="20"/>
  <c r="N49" i="20"/>
  <c r="P49" i="21"/>
  <c r="O49" i="21"/>
  <c r="N49" i="21"/>
  <c r="P49" i="22"/>
  <c r="O49" i="22"/>
  <c r="N49" i="22"/>
  <c r="P49" i="23"/>
  <c r="O49" i="23"/>
  <c r="N49" i="23"/>
  <c r="P49" i="24"/>
  <c r="O49" i="24"/>
  <c r="N49" i="24"/>
  <c r="P49" i="25"/>
  <c r="O49" i="25"/>
  <c r="N49" i="25"/>
  <c r="P49" i="26"/>
  <c r="O49" i="26"/>
  <c r="N49" i="26"/>
  <c r="P49" i="27"/>
  <c r="O49" i="27"/>
  <c r="N49" i="27"/>
  <c r="P49" i="28"/>
  <c r="O49" i="28"/>
  <c r="N49" i="28"/>
  <c r="P49" i="29"/>
  <c r="O49" i="29"/>
  <c r="N49" i="29"/>
  <c r="P49" i="30"/>
  <c r="O49" i="30"/>
  <c r="N49" i="30"/>
  <c r="P49" i="3"/>
  <c r="O49" i="3"/>
  <c r="N49" i="3"/>
  <c r="P41" i="4"/>
  <c r="O41" i="4"/>
  <c r="N41" i="4"/>
  <c r="P41" i="5"/>
  <c r="O41" i="5"/>
  <c r="N41" i="5"/>
  <c r="P41" i="6"/>
  <c r="O41" i="6"/>
  <c r="N41" i="6"/>
  <c r="P41" i="7"/>
  <c r="O41" i="7"/>
  <c r="N41" i="7"/>
  <c r="P41" i="8"/>
  <c r="O41" i="8"/>
  <c r="N41" i="8"/>
  <c r="P41" i="9"/>
  <c r="O41" i="9"/>
  <c r="N41" i="9"/>
  <c r="P41" i="10"/>
  <c r="O41" i="10"/>
  <c r="N41" i="10"/>
  <c r="P41" i="11"/>
  <c r="O41" i="11"/>
  <c r="N41" i="11"/>
  <c r="P41" i="12"/>
  <c r="O41" i="12"/>
  <c r="N41" i="12"/>
  <c r="P41" i="13"/>
  <c r="O41" i="13"/>
  <c r="N41" i="13"/>
  <c r="P41" i="14"/>
  <c r="O41" i="14"/>
  <c r="N41" i="14"/>
  <c r="P41" i="15"/>
  <c r="O41" i="15"/>
  <c r="N41" i="15"/>
  <c r="P41" i="16"/>
  <c r="O41" i="16"/>
  <c r="N41" i="16"/>
  <c r="P41" i="17"/>
  <c r="O41" i="17"/>
  <c r="N41" i="17"/>
  <c r="P41" i="18"/>
  <c r="O41" i="18"/>
  <c r="N41" i="18"/>
  <c r="P41" i="19"/>
  <c r="O41" i="19"/>
  <c r="N41" i="19"/>
  <c r="P41" i="20"/>
  <c r="O41" i="20"/>
  <c r="N41" i="20"/>
  <c r="P41" i="21"/>
  <c r="O41" i="21"/>
  <c r="N41" i="21"/>
  <c r="P41" i="22"/>
  <c r="O41" i="22"/>
  <c r="N41" i="22"/>
  <c r="P41" i="23"/>
  <c r="O41" i="23"/>
  <c r="N41" i="23"/>
  <c r="P41" i="24"/>
  <c r="O41" i="24"/>
  <c r="N41" i="24"/>
  <c r="P41" i="25"/>
  <c r="O41" i="25"/>
  <c r="N41" i="25"/>
  <c r="P41" i="26"/>
  <c r="O41" i="26"/>
  <c r="N41" i="26"/>
  <c r="P41" i="27"/>
  <c r="O41" i="27"/>
  <c r="N41" i="27"/>
  <c r="P41" i="28"/>
  <c r="O41" i="28"/>
  <c r="N41" i="28"/>
  <c r="P41" i="29"/>
  <c r="O41" i="29"/>
  <c r="N41" i="29"/>
  <c r="P41" i="30"/>
  <c r="O41" i="30"/>
  <c r="N41" i="30"/>
  <c r="P41" i="3"/>
  <c r="O41" i="3"/>
  <c r="N41" i="3"/>
  <c r="P33" i="4"/>
  <c r="O33" i="4"/>
  <c r="N33" i="4"/>
  <c r="P33" i="5"/>
  <c r="O33" i="5"/>
  <c r="N33" i="5"/>
  <c r="P33" i="6"/>
  <c r="O33" i="6"/>
  <c r="N33" i="6"/>
  <c r="P33" i="7"/>
  <c r="O33" i="7"/>
  <c r="N33" i="7"/>
  <c r="P33" i="8"/>
  <c r="O33" i="8"/>
  <c r="N33" i="8"/>
  <c r="P33" i="9"/>
  <c r="O33" i="9"/>
  <c r="N33" i="9"/>
  <c r="P33" i="10"/>
  <c r="O33" i="10"/>
  <c r="N33" i="10"/>
  <c r="P33" i="11"/>
  <c r="O33" i="11"/>
  <c r="N33" i="11"/>
  <c r="P33" i="12"/>
  <c r="O33" i="12"/>
  <c r="N33" i="12"/>
  <c r="P33" i="13"/>
  <c r="O33" i="13"/>
  <c r="N33" i="13"/>
  <c r="P33" i="14"/>
  <c r="O33" i="14"/>
  <c r="N33" i="14"/>
  <c r="P33" i="15"/>
  <c r="O33" i="15"/>
  <c r="N33" i="15"/>
  <c r="P33" i="16"/>
  <c r="O33" i="16"/>
  <c r="N33" i="16"/>
  <c r="P33" i="17"/>
  <c r="O33" i="17"/>
  <c r="N33" i="17"/>
  <c r="P33" i="18"/>
  <c r="O33" i="18"/>
  <c r="N33" i="18"/>
  <c r="P33" i="19"/>
  <c r="O33" i="19"/>
  <c r="N33" i="19"/>
  <c r="P33" i="20"/>
  <c r="O33" i="20"/>
  <c r="N33" i="20"/>
  <c r="P33" i="21"/>
  <c r="O33" i="21"/>
  <c r="N33" i="21"/>
  <c r="P33" i="22"/>
  <c r="O33" i="22"/>
  <c r="N33" i="22"/>
  <c r="P33" i="23"/>
  <c r="O33" i="23"/>
  <c r="N33" i="23"/>
  <c r="P33" i="24"/>
  <c r="O33" i="24"/>
  <c r="N33" i="24"/>
  <c r="P33" i="25"/>
  <c r="O33" i="25"/>
  <c r="N33" i="25"/>
  <c r="P33" i="26"/>
  <c r="O33" i="26"/>
  <c r="N33" i="26"/>
  <c r="P33" i="27"/>
  <c r="O33" i="27"/>
  <c r="N33" i="27"/>
  <c r="P33" i="28"/>
  <c r="O33" i="28"/>
  <c r="N33" i="28"/>
  <c r="P33" i="29"/>
  <c r="O33" i="29"/>
  <c r="N33" i="29"/>
  <c r="P33" i="30"/>
  <c r="O33" i="30"/>
  <c r="N33" i="30"/>
  <c r="P33" i="3"/>
  <c r="O33" i="3"/>
  <c r="N33" i="3"/>
  <c r="P25" i="4"/>
  <c r="O25" i="4"/>
  <c r="N25" i="4"/>
  <c r="P25" i="5"/>
  <c r="O25" i="5"/>
  <c r="N25" i="5"/>
  <c r="P25" i="6"/>
  <c r="O25" i="6"/>
  <c r="N25" i="6"/>
  <c r="P25" i="7"/>
  <c r="O25" i="7"/>
  <c r="N25" i="7"/>
  <c r="P25" i="8"/>
  <c r="O25" i="8"/>
  <c r="N25" i="8"/>
  <c r="P25" i="9"/>
  <c r="O25" i="9"/>
  <c r="N25" i="9"/>
  <c r="P25" i="10"/>
  <c r="O25" i="10"/>
  <c r="N25" i="10"/>
  <c r="P25" i="11"/>
  <c r="O25" i="11"/>
  <c r="N25" i="11"/>
  <c r="P25" i="12"/>
  <c r="O25" i="12"/>
  <c r="N25" i="12"/>
  <c r="P25" i="13"/>
  <c r="O25" i="13"/>
  <c r="N25" i="13"/>
  <c r="P25" i="14"/>
  <c r="O25" i="14"/>
  <c r="N25" i="14"/>
  <c r="P25" i="15"/>
  <c r="O25" i="15"/>
  <c r="N25" i="15"/>
  <c r="P25" i="16"/>
  <c r="O25" i="16"/>
  <c r="N25" i="16"/>
  <c r="P25" i="17"/>
  <c r="O25" i="17"/>
  <c r="N25" i="17"/>
  <c r="P25" i="18"/>
  <c r="O25" i="18"/>
  <c r="N25" i="18"/>
  <c r="P25" i="19"/>
  <c r="O25" i="19"/>
  <c r="N25" i="19"/>
  <c r="P25" i="20"/>
  <c r="O25" i="20"/>
  <c r="N25" i="20"/>
  <c r="P25" i="21"/>
  <c r="O25" i="21"/>
  <c r="N25" i="21"/>
  <c r="P25" i="22"/>
  <c r="O25" i="22"/>
  <c r="N25" i="22"/>
  <c r="P25" i="23"/>
  <c r="O25" i="23"/>
  <c r="N25" i="23"/>
  <c r="P25" i="24"/>
  <c r="O25" i="24"/>
  <c r="N25" i="24"/>
  <c r="P25" i="25"/>
  <c r="O25" i="25"/>
  <c r="N25" i="25"/>
  <c r="P25" i="26"/>
  <c r="O25" i="26"/>
  <c r="N25" i="26"/>
  <c r="P25" i="27"/>
  <c r="O25" i="27"/>
  <c r="N25" i="27"/>
  <c r="P25" i="28"/>
  <c r="O25" i="28"/>
  <c r="N25" i="28"/>
  <c r="P25" i="29"/>
  <c r="O25" i="29"/>
  <c r="N25" i="29"/>
  <c r="P25" i="30"/>
  <c r="O25" i="30"/>
  <c r="N25" i="30"/>
  <c r="P25" i="3"/>
  <c r="O25" i="3"/>
  <c r="N25" i="3"/>
  <c r="P44" i="4"/>
  <c r="O44" i="4"/>
  <c r="N44" i="4"/>
  <c r="P44" i="5"/>
  <c r="O44" i="5"/>
  <c r="N44" i="5"/>
  <c r="P44" i="6"/>
  <c r="O44" i="6"/>
  <c r="N44" i="6"/>
  <c r="P44" i="7"/>
  <c r="O44" i="7"/>
  <c r="N44" i="7"/>
  <c r="P44" i="8"/>
  <c r="O44" i="8"/>
  <c r="N44" i="8"/>
  <c r="P44" i="9"/>
  <c r="O44" i="9"/>
  <c r="N44" i="9"/>
  <c r="P44" i="10"/>
  <c r="O44" i="10"/>
  <c r="N44" i="10"/>
  <c r="P44" i="11"/>
  <c r="O44" i="11"/>
  <c r="N44" i="11"/>
  <c r="P44" i="12"/>
  <c r="O44" i="12"/>
  <c r="N44" i="12"/>
  <c r="P44" i="13"/>
  <c r="O44" i="13"/>
  <c r="N44" i="13"/>
  <c r="P44" i="14"/>
  <c r="O44" i="14"/>
  <c r="N44" i="14"/>
  <c r="P44" i="15"/>
  <c r="O44" i="15"/>
  <c r="N44" i="15"/>
  <c r="P44" i="16"/>
  <c r="O44" i="16"/>
  <c r="N44" i="16"/>
  <c r="P44" i="17"/>
  <c r="O44" i="17"/>
  <c r="N44" i="17"/>
  <c r="P44" i="18"/>
  <c r="O44" i="18"/>
  <c r="N44" i="18"/>
  <c r="P44" i="19"/>
  <c r="O44" i="19"/>
  <c r="N44" i="19"/>
  <c r="P44" i="20"/>
  <c r="O44" i="20"/>
  <c r="N44" i="20"/>
  <c r="P44" i="21"/>
  <c r="O44" i="21"/>
  <c r="N44" i="21"/>
  <c r="P44" i="22"/>
  <c r="O44" i="22"/>
  <c r="N44" i="22"/>
  <c r="P44" i="23"/>
  <c r="O44" i="23"/>
  <c r="N44" i="23"/>
  <c r="P44" i="24"/>
  <c r="O44" i="24"/>
  <c r="N44" i="24"/>
  <c r="P44" i="25"/>
  <c r="O44" i="25"/>
  <c r="N44" i="25"/>
  <c r="P44" i="26"/>
  <c r="O44" i="26"/>
  <c r="N44" i="26"/>
  <c r="P44" i="27"/>
  <c r="O44" i="27"/>
  <c r="N44" i="27"/>
  <c r="P44" i="28"/>
  <c r="O44" i="28"/>
  <c r="N44" i="28"/>
  <c r="P44" i="29"/>
  <c r="O44" i="29"/>
  <c r="N44" i="29"/>
  <c r="P44" i="30"/>
  <c r="O44" i="30"/>
  <c r="N44" i="30"/>
  <c r="P44" i="3"/>
  <c r="O44" i="3"/>
  <c r="N44" i="3"/>
  <c r="P36" i="4"/>
  <c r="O36" i="4"/>
  <c r="N36" i="4"/>
  <c r="P36" i="5"/>
  <c r="O36" i="5"/>
  <c r="N36" i="5"/>
  <c r="P36" i="6"/>
  <c r="O36" i="6"/>
  <c r="N36" i="6"/>
  <c r="P36" i="7"/>
  <c r="O36" i="7"/>
  <c r="N36" i="7"/>
  <c r="P36" i="8"/>
  <c r="O36" i="8"/>
  <c r="N36" i="8"/>
  <c r="P36" i="9"/>
  <c r="O36" i="9"/>
  <c r="N36" i="9"/>
  <c r="P36" i="10"/>
  <c r="O36" i="10"/>
  <c r="N36" i="10"/>
  <c r="P36" i="11"/>
  <c r="O36" i="11"/>
  <c r="N36" i="11"/>
  <c r="P36" i="12"/>
  <c r="O36" i="12"/>
  <c r="N36" i="12"/>
  <c r="P36" i="13"/>
  <c r="O36" i="13"/>
  <c r="N36" i="13"/>
  <c r="P36" i="14"/>
  <c r="O36" i="14"/>
  <c r="N36" i="14"/>
  <c r="P36" i="15"/>
  <c r="O36" i="15"/>
  <c r="N36" i="15"/>
  <c r="P36" i="16"/>
  <c r="O36" i="16"/>
  <c r="N36" i="16"/>
  <c r="P36" i="17"/>
  <c r="O36" i="17"/>
  <c r="N36" i="17"/>
  <c r="P36" i="18"/>
  <c r="O36" i="18"/>
  <c r="N36" i="18"/>
  <c r="P36" i="19"/>
  <c r="O36" i="19"/>
  <c r="N36" i="19"/>
  <c r="P36" i="20"/>
  <c r="O36" i="20"/>
  <c r="N36" i="20"/>
  <c r="P36" i="21"/>
  <c r="O36" i="21"/>
  <c r="N36" i="21"/>
  <c r="P36" i="22"/>
  <c r="O36" i="22"/>
  <c r="N36" i="22"/>
  <c r="P36" i="23"/>
  <c r="O36" i="23"/>
  <c r="N36" i="23"/>
  <c r="P36" i="24"/>
  <c r="O36" i="24"/>
  <c r="N36" i="24"/>
  <c r="P36" i="25"/>
  <c r="O36" i="25"/>
  <c r="N36" i="25"/>
  <c r="P36" i="26"/>
  <c r="O36" i="26"/>
  <c r="N36" i="26"/>
  <c r="P36" i="27"/>
  <c r="O36" i="27"/>
  <c r="N36" i="27"/>
  <c r="P36" i="28"/>
  <c r="O36" i="28"/>
  <c r="N36" i="28"/>
  <c r="P36" i="29"/>
  <c r="O36" i="29"/>
  <c r="N36" i="29"/>
  <c r="P36" i="30"/>
  <c r="O36" i="30"/>
  <c r="N36" i="30"/>
  <c r="P36" i="3"/>
  <c r="O36" i="3"/>
  <c r="N36" i="3"/>
  <c r="P28" i="4"/>
  <c r="O28" i="4"/>
  <c r="N28" i="4"/>
  <c r="P28" i="5"/>
  <c r="O28" i="5"/>
  <c r="N28" i="5"/>
  <c r="P28" i="6"/>
  <c r="O28" i="6"/>
  <c r="N28" i="6"/>
  <c r="P28" i="7"/>
  <c r="O28" i="7"/>
  <c r="N28" i="7"/>
  <c r="P28" i="8"/>
  <c r="O28" i="8"/>
  <c r="N28" i="8"/>
  <c r="P28" i="9"/>
  <c r="O28" i="9"/>
  <c r="N28" i="9"/>
  <c r="P28" i="10"/>
  <c r="O28" i="10"/>
  <c r="N28" i="10"/>
  <c r="P28" i="11"/>
  <c r="O28" i="11"/>
  <c r="N28" i="11"/>
  <c r="P28" i="12"/>
  <c r="O28" i="12"/>
  <c r="N28" i="12"/>
  <c r="P28" i="13"/>
  <c r="O28" i="13"/>
  <c r="N28" i="13"/>
  <c r="P28" i="14"/>
  <c r="O28" i="14"/>
  <c r="N28" i="14"/>
  <c r="P28" i="15"/>
  <c r="O28" i="15"/>
  <c r="N28" i="15"/>
  <c r="P28" i="16"/>
  <c r="O28" i="16"/>
  <c r="N28" i="16"/>
  <c r="P28" i="17"/>
  <c r="O28" i="17"/>
  <c r="N28" i="17"/>
  <c r="P28" i="18"/>
  <c r="O28" i="18"/>
  <c r="N28" i="18"/>
  <c r="P28" i="19"/>
  <c r="O28" i="19"/>
  <c r="N28" i="19"/>
  <c r="P28" i="20"/>
  <c r="O28" i="20"/>
  <c r="N28" i="20"/>
  <c r="P28" i="21"/>
  <c r="O28" i="21"/>
  <c r="N28" i="21"/>
  <c r="P28" i="22"/>
  <c r="O28" i="22"/>
  <c r="N28" i="22"/>
  <c r="P28" i="23"/>
  <c r="O28" i="23"/>
  <c r="N28" i="23"/>
  <c r="P28" i="24"/>
  <c r="O28" i="24"/>
  <c r="N28" i="24"/>
  <c r="P28" i="25"/>
  <c r="O28" i="25"/>
  <c r="N28" i="25"/>
  <c r="P28" i="26"/>
  <c r="O28" i="26"/>
  <c r="N28" i="26"/>
  <c r="P28" i="27"/>
  <c r="O28" i="27"/>
  <c r="N28" i="27"/>
  <c r="P28" i="28"/>
  <c r="O28" i="28"/>
  <c r="N28" i="28"/>
  <c r="P28" i="29"/>
  <c r="O28" i="29"/>
  <c r="N28" i="29"/>
  <c r="P28" i="30"/>
  <c r="O28" i="30"/>
  <c r="N28" i="30"/>
  <c r="P28" i="3"/>
  <c r="O28" i="3"/>
  <c r="N28" i="3"/>
  <c r="P20" i="4"/>
  <c r="O20" i="4"/>
  <c r="N20" i="4"/>
  <c r="P20" i="5"/>
  <c r="O20" i="5"/>
  <c r="N20" i="5"/>
  <c r="P20" i="6"/>
  <c r="O20" i="6"/>
  <c r="N20" i="6"/>
  <c r="P20" i="7"/>
  <c r="O20" i="7"/>
  <c r="N20" i="7"/>
  <c r="P20" i="8"/>
  <c r="O20" i="8"/>
  <c r="N20" i="8"/>
  <c r="P20" i="9"/>
  <c r="O20" i="9"/>
  <c r="N20" i="9"/>
  <c r="P20" i="10"/>
  <c r="O20" i="10"/>
  <c r="N20" i="10"/>
  <c r="P20" i="11"/>
  <c r="O20" i="11"/>
  <c r="N20" i="11"/>
  <c r="P20" i="12"/>
  <c r="O20" i="12"/>
  <c r="N20" i="12"/>
  <c r="P20" i="13"/>
  <c r="O20" i="13"/>
  <c r="N20" i="13"/>
  <c r="P20" i="14"/>
  <c r="O20" i="14"/>
  <c r="N20" i="14"/>
  <c r="P20" i="15"/>
  <c r="O20" i="15"/>
  <c r="N20" i="15"/>
  <c r="P20" i="16"/>
  <c r="O20" i="16"/>
  <c r="N20" i="16"/>
  <c r="P20" i="17"/>
  <c r="O20" i="17"/>
  <c r="N20" i="17"/>
  <c r="P20" i="18"/>
  <c r="O20" i="18"/>
  <c r="N20" i="18"/>
  <c r="P20" i="19"/>
  <c r="O20" i="19"/>
  <c r="N20" i="19"/>
  <c r="P20" i="20"/>
  <c r="O20" i="20"/>
  <c r="N20" i="20"/>
  <c r="P20" i="21"/>
  <c r="O20" i="21"/>
  <c r="N20" i="21"/>
  <c r="P20" i="22"/>
  <c r="O20" i="22"/>
  <c r="N20" i="22"/>
  <c r="P20" i="23"/>
  <c r="O20" i="23"/>
  <c r="N20" i="23"/>
  <c r="P20" i="24"/>
  <c r="O20" i="24"/>
  <c r="N20" i="24"/>
  <c r="P20" i="25"/>
  <c r="O20" i="25"/>
  <c r="N20" i="25"/>
  <c r="P20" i="26"/>
  <c r="O20" i="26"/>
  <c r="N20" i="26"/>
  <c r="P20" i="27"/>
  <c r="O20" i="27"/>
  <c r="N20" i="27"/>
  <c r="P20" i="28"/>
  <c r="O20" i="28"/>
  <c r="N20" i="28"/>
  <c r="P20" i="29"/>
  <c r="O20" i="29"/>
  <c r="N20" i="29"/>
  <c r="P20" i="30"/>
  <c r="O20" i="30"/>
  <c r="N20" i="30"/>
  <c r="P20" i="3"/>
  <c r="O20" i="3"/>
  <c r="N20" i="3"/>
  <c r="O17" i="4"/>
  <c r="P17" i="4"/>
  <c r="O17" i="5"/>
  <c r="P17" i="5"/>
  <c r="O17" i="6"/>
  <c r="P17" i="6"/>
  <c r="O17" i="7"/>
  <c r="P17" i="7"/>
  <c r="O17" i="8"/>
  <c r="P17" i="8"/>
  <c r="O17" i="9"/>
  <c r="P17" i="9"/>
  <c r="O17" i="10"/>
  <c r="P17" i="10"/>
  <c r="O17" i="11"/>
  <c r="P17" i="11"/>
  <c r="O17" i="12"/>
  <c r="P17" i="12"/>
  <c r="O17" i="13"/>
  <c r="P17" i="13"/>
  <c r="O17" i="14"/>
  <c r="P17" i="14"/>
  <c r="O17" i="15"/>
  <c r="T25" i="15" s="1"/>
  <c r="P17" i="15"/>
  <c r="O17" i="16"/>
  <c r="P17" i="16"/>
  <c r="O17" i="17"/>
  <c r="P17" i="17"/>
  <c r="O17" i="18"/>
  <c r="P17" i="18"/>
  <c r="O17" i="19"/>
  <c r="P17" i="19"/>
  <c r="O17" i="20"/>
  <c r="P17" i="20"/>
  <c r="O17" i="21"/>
  <c r="P17" i="21"/>
  <c r="O17" i="22"/>
  <c r="P17" i="22"/>
  <c r="O17" i="23"/>
  <c r="P17" i="23"/>
  <c r="O17" i="24"/>
  <c r="P17" i="24"/>
  <c r="O17" i="25"/>
  <c r="P17" i="25"/>
  <c r="O17" i="26"/>
  <c r="P17" i="26"/>
  <c r="O17" i="27"/>
  <c r="P17" i="27"/>
  <c r="O17" i="28"/>
  <c r="P17" i="28"/>
  <c r="O17" i="29"/>
  <c r="P17" i="29"/>
  <c r="O17" i="30"/>
  <c r="P17" i="30"/>
  <c r="O17" i="3"/>
  <c r="P17" i="3"/>
  <c r="N17" i="4"/>
  <c r="N17" i="5"/>
  <c r="N17" i="6"/>
  <c r="N17" i="7"/>
  <c r="N17" i="8"/>
  <c r="N17" i="9"/>
  <c r="N17" i="10"/>
  <c r="N17" i="11"/>
  <c r="N17" i="12"/>
  <c r="N17" i="13"/>
  <c r="N17" i="14"/>
  <c r="N17" i="15"/>
  <c r="N17" i="16"/>
  <c r="N17" i="17"/>
  <c r="N17" i="18"/>
  <c r="N17" i="19"/>
  <c r="N17" i="20"/>
  <c r="N17" i="21"/>
  <c r="N17" i="22"/>
  <c r="N17" i="23"/>
  <c r="N17" i="24"/>
  <c r="N17" i="25"/>
  <c r="N17" i="26"/>
  <c r="N17" i="27"/>
  <c r="N17" i="28"/>
  <c r="N17" i="29"/>
  <c r="N17" i="30"/>
  <c r="N17" i="3"/>
  <c r="O12" i="4"/>
  <c r="P12" i="4"/>
  <c r="O12" i="5"/>
  <c r="P12" i="5"/>
  <c r="O12" i="6"/>
  <c r="P12" i="6"/>
  <c r="O12" i="7"/>
  <c r="P12" i="7"/>
  <c r="O12" i="8"/>
  <c r="P12" i="8"/>
  <c r="O12" i="9"/>
  <c r="P12" i="9"/>
  <c r="O12" i="10"/>
  <c r="P12" i="10"/>
  <c r="O12" i="11"/>
  <c r="P12" i="11"/>
  <c r="O12" i="12"/>
  <c r="P12" i="12"/>
  <c r="O12" i="13"/>
  <c r="P12" i="13"/>
  <c r="O12" i="14"/>
  <c r="P12" i="14"/>
  <c r="O12" i="15"/>
  <c r="P12" i="15"/>
  <c r="O12" i="16"/>
  <c r="P12" i="16"/>
  <c r="O12" i="17"/>
  <c r="P12" i="17"/>
  <c r="O12" i="18"/>
  <c r="P12" i="18"/>
  <c r="O12" i="19"/>
  <c r="P12" i="19"/>
  <c r="O12" i="20"/>
  <c r="P12" i="20"/>
  <c r="O12" i="21"/>
  <c r="P12" i="21"/>
  <c r="O12" i="22"/>
  <c r="P12" i="22"/>
  <c r="O12" i="23"/>
  <c r="P12" i="23"/>
  <c r="O12" i="24"/>
  <c r="P12" i="24"/>
  <c r="O12" i="25"/>
  <c r="P12" i="25"/>
  <c r="O12" i="26"/>
  <c r="P12" i="26"/>
  <c r="O12" i="27"/>
  <c r="P12" i="27"/>
  <c r="O12" i="28"/>
  <c r="P12" i="28"/>
  <c r="O12" i="29"/>
  <c r="P12" i="29"/>
  <c r="O12" i="30"/>
  <c r="P12" i="30"/>
  <c r="O12" i="3"/>
  <c r="P12" i="3"/>
  <c r="N12" i="3"/>
  <c r="N12" i="4"/>
  <c r="N12" i="5"/>
  <c r="N12" i="6"/>
  <c r="N12" i="7"/>
  <c r="N12" i="8"/>
  <c r="N12" i="9"/>
  <c r="N12" i="10"/>
  <c r="N12" i="11"/>
  <c r="N12" i="12"/>
  <c r="N12" i="13"/>
  <c r="N12" i="14"/>
  <c r="N12" i="15"/>
  <c r="N12" i="16"/>
  <c r="N12" i="17"/>
  <c r="N12" i="18"/>
  <c r="N12" i="19"/>
  <c r="N12" i="20"/>
  <c r="N12" i="21"/>
  <c r="S20" i="21" s="1"/>
  <c r="N12" i="23"/>
  <c r="N12" i="24"/>
  <c r="N12" i="25"/>
  <c r="N12" i="26"/>
  <c r="N12" i="27"/>
  <c r="N12" i="28"/>
  <c r="N12" i="29"/>
  <c r="N12" i="30"/>
  <c r="N12" i="22"/>
  <c r="N13" i="3"/>
  <c r="O13" i="3"/>
  <c r="P13" i="3"/>
  <c r="N15" i="3"/>
  <c r="O15" i="3"/>
  <c r="P15" i="3"/>
  <c r="N18" i="3"/>
  <c r="O18" i="3"/>
  <c r="P18" i="3"/>
  <c r="N19" i="3"/>
  <c r="O19" i="3"/>
  <c r="P19" i="3"/>
  <c r="N21" i="3"/>
  <c r="O21" i="3"/>
  <c r="P21" i="3"/>
  <c r="N23" i="3"/>
  <c r="O23" i="3"/>
  <c r="P23" i="3"/>
  <c r="N26" i="3"/>
  <c r="O26" i="3"/>
  <c r="P26" i="3"/>
  <c r="N27" i="3"/>
  <c r="O27" i="3"/>
  <c r="P27" i="3"/>
  <c r="N29" i="3"/>
  <c r="O29" i="3"/>
  <c r="P29" i="3"/>
  <c r="N31" i="3"/>
  <c r="O31" i="3"/>
  <c r="P31" i="3"/>
  <c r="N34" i="3"/>
  <c r="O34" i="3"/>
  <c r="P34" i="3"/>
  <c r="N35" i="3"/>
  <c r="O35" i="3"/>
  <c r="P35" i="3"/>
  <c r="N37" i="3"/>
  <c r="O37" i="3"/>
  <c r="P37" i="3"/>
  <c r="N39" i="3"/>
  <c r="O39" i="3"/>
  <c r="P39" i="3"/>
  <c r="N42" i="3"/>
  <c r="O42" i="3"/>
  <c r="P42" i="3"/>
  <c r="N43" i="3"/>
  <c r="O43" i="3"/>
  <c r="P43" i="3"/>
  <c r="N45" i="3"/>
  <c r="O45" i="3"/>
  <c r="P45" i="3"/>
  <c r="N47" i="3"/>
  <c r="O47" i="3"/>
  <c r="P47" i="3"/>
  <c r="N50" i="3"/>
  <c r="O50" i="3"/>
  <c r="P50" i="3"/>
  <c r="N13" i="4"/>
  <c r="O13" i="4"/>
  <c r="P13" i="4"/>
  <c r="N15" i="4"/>
  <c r="O15" i="4"/>
  <c r="P15" i="4"/>
  <c r="N18" i="4"/>
  <c r="O18" i="4"/>
  <c r="P18" i="4"/>
  <c r="N19" i="4"/>
  <c r="O19" i="4"/>
  <c r="P19" i="4"/>
  <c r="N21" i="4"/>
  <c r="O21" i="4"/>
  <c r="P21" i="4"/>
  <c r="N23" i="4"/>
  <c r="O23" i="4"/>
  <c r="P23" i="4"/>
  <c r="N26" i="4"/>
  <c r="O26" i="4"/>
  <c r="P26" i="4"/>
  <c r="N27" i="4"/>
  <c r="O27" i="4"/>
  <c r="P27" i="4"/>
  <c r="N29" i="4"/>
  <c r="O29" i="4"/>
  <c r="P29" i="4"/>
  <c r="N31" i="4"/>
  <c r="O31" i="4"/>
  <c r="P31" i="4"/>
  <c r="N34" i="4"/>
  <c r="O34" i="4"/>
  <c r="P34" i="4"/>
  <c r="N35" i="4"/>
  <c r="O35" i="4"/>
  <c r="P35" i="4"/>
  <c r="N37" i="4"/>
  <c r="O37" i="4"/>
  <c r="P37" i="4"/>
  <c r="N39" i="4"/>
  <c r="O39" i="4"/>
  <c r="P39" i="4"/>
  <c r="N42" i="4"/>
  <c r="O42" i="4"/>
  <c r="P42" i="4"/>
  <c r="N43" i="4"/>
  <c r="O43" i="4"/>
  <c r="P43" i="4"/>
  <c r="N45" i="4"/>
  <c r="O45" i="4"/>
  <c r="P45" i="4"/>
  <c r="N47" i="4"/>
  <c r="O47" i="4"/>
  <c r="P47" i="4"/>
  <c r="N50" i="4"/>
  <c r="O50" i="4"/>
  <c r="P50" i="4"/>
  <c r="N13" i="5"/>
  <c r="O13" i="5"/>
  <c r="P13" i="5"/>
  <c r="N15" i="5"/>
  <c r="O15" i="5"/>
  <c r="P15" i="5"/>
  <c r="N18" i="5"/>
  <c r="O18" i="5"/>
  <c r="P18" i="5"/>
  <c r="N19" i="5"/>
  <c r="O19" i="5"/>
  <c r="P19" i="5"/>
  <c r="N21" i="5"/>
  <c r="O21" i="5"/>
  <c r="P21" i="5"/>
  <c r="N23" i="5"/>
  <c r="O23" i="5"/>
  <c r="P23" i="5"/>
  <c r="N26" i="5"/>
  <c r="O26" i="5"/>
  <c r="P26" i="5"/>
  <c r="N27" i="5"/>
  <c r="O27" i="5"/>
  <c r="P27" i="5"/>
  <c r="N29" i="5"/>
  <c r="O29" i="5"/>
  <c r="P29" i="5"/>
  <c r="N31" i="5"/>
  <c r="O31" i="5"/>
  <c r="P31" i="5"/>
  <c r="N34" i="5"/>
  <c r="O34" i="5"/>
  <c r="P34" i="5"/>
  <c r="N35" i="5"/>
  <c r="O35" i="5"/>
  <c r="P35" i="5"/>
  <c r="N37" i="5"/>
  <c r="O37" i="5"/>
  <c r="P37" i="5"/>
  <c r="N39" i="5"/>
  <c r="O39" i="5"/>
  <c r="P39" i="5"/>
  <c r="N42" i="5"/>
  <c r="O42" i="5"/>
  <c r="P42" i="5"/>
  <c r="N43" i="5"/>
  <c r="O43" i="5"/>
  <c r="P43" i="5"/>
  <c r="N45" i="5"/>
  <c r="O45" i="5"/>
  <c r="P45" i="5"/>
  <c r="N47" i="5"/>
  <c r="O47" i="5"/>
  <c r="P47" i="5"/>
  <c r="N50" i="5"/>
  <c r="O50" i="5"/>
  <c r="P50" i="5"/>
  <c r="N13" i="6"/>
  <c r="O13" i="6"/>
  <c r="P13" i="6"/>
  <c r="N15" i="6"/>
  <c r="O15" i="6"/>
  <c r="P15" i="6"/>
  <c r="N18" i="6"/>
  <c r="O18" i="6"/>
  <c r="P18" i="6"/>
  <c r="N19" i="6"/>
  <c r="O19" i="6"/>
  <c r="P19" i="6"/>
  <c r="N21" i="6"/>
  <c r="O21" i="6"/>
  <c r="P21" i="6"/>
  <c r="N23" i="6"/>
  <c r="O23" i="6"/>
  <c r="P23" i="6"/>
  <c r="N26" i="6"/>
  <c r="O26" i="6"/>
  <c r="P26" i="6"/>
  <c r="N27" i="6"/>
  <c r="O27" i="6"/>
  <c r="P27" i="6"/>
  <c r="N29" i="6"/>
  <c r="O29" i="6"/>
  <c r="P29" i="6"/>
  <c r="N31" i="6"/>
  <c r="O31" i="6"/>
  <c r="P31" i="6"/>
  <c r="N34" i="6"/>
  <c r="O34" i="6"/>
  <c r="P34" i="6"/>
  <c r="N35" i="6"/>
  <c r="O35" i="6"/>
  <c r="P35" i="6"/>
  <c r="N37" i="6"/>
  <c r="O37" i="6"/>
  <c r="P37" i="6"/>
  <c r="N39" i="6"/>
  <c r="O39" i="6"/>
  <c r="P39" i="6"/>
  <c r="N42" i="6"/>
  <c r="O42" i="6"/>
  <c r="P42" i="6"/>
  <c r="N43" i="6"/>
  <c r="O43" i="6"/>
  <c r="P43" i="6"/>
  <c r="N45" i="6"/>
  <c r="O45" i="6"/>
  <c r="P45" i="6"/>
  <c r="N47" i="6"/>
  <c r="O47" i="6"/>
  <c r="P47" i="6"/>
  <c r="N50" i="6"/>
  <c r="O50" i="6"/>
  <c r="P50" i="6"/>
  <c r="N13" i="7"/>
  <c r="O13" i="7"/>
  <c r="P13" i="7"/>
  <c r="N15" i="7"/>
  <c r="O15" i="7"/>
  <c r="P15" i="7"/>
  <c r="N18" i="7"/>
  <c r="O18" i="7"/>
  <c r="P18" i="7"/>
  <c r="N19" i="7"/>
  <c r="O19" i="7"/>
  <c r="P19" i="7"/>
  <c r="N21" i="7"/>
  <c r="O21" i="7"/>
  <c r="P21" i="7"/>
  <c r="N23" i="7"/>
  <c r="O23" i="7"/>
  <c r="P23" i="7"/>
  <c r="N26" i="7"/>
  <c r="O26" i="7"/>
  <c r="P26" i="7"/>
  <c r="N27" i="7"/>
  <c r="O27" i="7"/>
  <c r="P27" i="7"/>
  <c r="N29" i="7"/>
  <c r="O29" i="7"/>
  <c r="P29" i="7"/>
  <c r="N31" i="7"/>
  <c r="O31" i="7"/>
  <c r="P31" i="7"/>
  <c r="N34" i="7"/>
  <c r="O34" i="7"/>
  <c r="P34" i="7"/>
  <c r="N35" i="7"/>
  <c r="O35" i="7"/>
  <c r="P35" i="7"/>
  <c r="N37" i="7"/>
  <c r="O37" i="7"/>
  <c r="P37" i="7"/>
  <c r="N39" i="7"/>
  <c r="O39" i="7"/>
  <c r="P39" i="7"/>
  <c r="N42" i="7"/>
  <c r="O42" i="7"/>
  <c r="P42" i="7"/>
  <c r="N43" i="7"/>
  <c r="O43" i="7"/>
  <c r="P43" i="7"/>
  <c r="N45" i="7"/>
  <c r="O45" i="7"/>
  <c r="P45" i="7"/>
  <c r="N47" i="7"/>
  <c r="O47" i="7"/>
  <c r="P47" i="7"/>
  <c r="N50" i="7"/>
  <c r="O50" i="7"/>
  <c r="P50" i="7"/>
  <c r="N13" i="8"/>
  <c r="O13" i="8"/>
  <c r="P13" i="8"/>
  <c r="N15" i="8"/>
  <c r="O15" i="8"/>
  <c r="P15" i="8"/>
  <c r="N18" i="8"/>
  <c r="O18" i="8"/>
  <c r="P18" i="8"/>
  <c r="N19" i="8"/>
  <c r="O19" i="8"/>
  <c r="P19" i="8"/>
  <c r="N21" i="8"/>
  <c r="O21" i="8"/>
  <c r="P21" i="8"/>
  <c r="N23" i="8"/>
  <c r="O23" i="8"/>
  <c r="P23" i="8"/>
  <c r="N26" i="8"/>
  <c r="O26" i="8"/>
  <c r="P26" i="8"/>
  <c r="N27" i="8"/>
  <c r="O27" i="8"/>
  <c r="P27" i="8"/>
  <c r="N29" i="8"/>
  <c r="O29" i="8"/>
  <c r="P29" i="8"/>
  <c r="N31" i="8"/>
  <c r="O31" i="8"/>
  <c r="P31" i="8"/>
  <c r="N34" i="8"/>
  <c r="O34" i="8"/>
  <c r="P34" i="8"/>
  <c r="N35" i="8"/>
  <c r="O35" i="8"/>
  <c r="P35" i="8"/>
  <c r="N37" i="8"/>
  <c r="O37" i="8"/>
  <c r="P37" i="8"/>
  <c r="N39" i="8"/>
  <c r="O39" i="8"/>
  <c r="P39" i="8"/>
  <c r="N42" i="8"/>
  <c r="O42" i="8"/>
  <c r="P42" i="8"/>
  <c r="N43" i="8"/>
  <c r="O43" i="8"/>
  <c r="P43" i="8"/>
  <c r="N45" i="8"/>
  <c r="O45" i="8"/>
  <c r="P45" i="8"/>
  <c r="N47" i="8"/>
  <c r="O47" i="8"/>
  <c r="P47" i="8"/>
  <c r="N50" i="8"/>
  <c r="O50" i="8"/>
  <c r="P50" i="8"/>
  <c r="N13" i="9"/>
  <c r="O13" i="9"/>
  <c r="P13" i="9"/>
  <c r="N15" i="9"/>
  <c r="O15" i="9"/>
  <c r="P15" i="9"/>
  <c r="N18" i="9"/>
  <c r="O18" i="9"/>
  <c r="P18" i="9"/>
  <c r="N19" i="9"/>
  <c r="O19" i="9"/>
  <c r="P19" i="9"/>
  <c r="N21" i="9"/>
  <c r="O21" i="9"/>
  <c r="P21" i="9"/>
  <c r="N23" i="9"/>
  <c r="O23" i="9"/>
  <c r="P23" i="9"/>
  <c r="N26" i="9"/>
  <c r="O26" i="9"/>
  <c r="P26" i="9"/>
  <c r="N27" i="9"/>
  <c r="O27" i="9"/>
  <c r="P27" i="9"/>
  <c r="N29" i="9"/>
  <c r="O29" i="9"/>
  <c r="P29" i="9"/>
  <c r="N31" i="9"/>
  <c r="O31" i="9"/>
  <c r="P31" i="9"/>
  <c r="N34" i="9"/>
  <c r="O34" i="9"/>
  <c r="P34" i="9"/>
  <c r="N35" i="9"/>
  <c r="O35" i="9"/>
  <c r="P35" i="9"/>
  <c r="N37" i="9"/>
  <c r="O37" i="9"/>
  <c r="P37" i="9"/>
  <c r="N39" i="9"/>
  <c r="O39" i="9"/>
  <c r="P39" i="9"/>
  <c r="N42" i="9"/>
  <c r="O42" i="9"/>
  <c r="P42" i="9"/>
  <c r="N43" i="9"/>
  <c r="O43" i="9"/>
  <c r="P43" i="9"/>
  <c r="N45" i="9"/>
  <c r="O45" i="9"/>
  <c r="P45" i="9"/>
  <c r="N47" i="9"/>
  <c r="O47" i="9"/>
  <c r="P47" i="9"/>
  <c r="N50" i="9"/>
  <c r="O50" i="9"/>
  <c r="P50" i="9"/>
  <c r="N13" i="10"/>
  <c r="O13" i="10"/>
  <c r="P13" i="10"/>
  <c r="N15" i="10"/>
  <c r="O15" i="10"/>
  <c r="P15" i="10"/>
  <c r="N18" i="10"/>
  <c r="O18" i="10"/>
  <c r="P18" i="10"/>
  <c r="N19" i="10"/>
  <c r="O19" i="10"/>
  <c r="P19" i="10"/>
  <c r="N21" i="10"/>
  <c r="O21" i="10"/>
  <c r="P21" i="10"/>
  <c r="N23" i="10"/>
  <c r="O23" i="10"/>
  <c r="P23" i="10"/>
  <c r="N26" i="10"/>
  <c r="O26" i="10"/>
  <c r="P26" i="10"/>
  <c r="N27" i="10"/>
  <c r="O27" i="10"/>
  <c r="P27" i="10"/>
  <c r="N29" i="10"/>
  <c r="O29" i="10"/>
  <c r="P29" i="10"/>
  <c r="N31" i="10"/>
  <c r="O31" i="10"/>
  <c r="P31" i="10"/>
  <c r="N34" i="10"/>
  <c r="O34" i="10"/>
  <c r="P34" i="10"/>
  <c r="N35" i="10"/>
  <c r="O35" i="10"/>
  <c r="P35" i="10"/>
  <c r="N37" i="10"/>
  <c r="O37" i="10"/>
  <c r="P37" i="10"/>
  <c r="N39" i="10"/>
  <c r="O39" i="10"/>
  <c r="P39" i="10"/>
  <c r="N42" i="10"/>
  <c r="O42" i="10"/>
  <c r="P42" i="10"/>
  <c r="N43" i="10"/>
  <c r="O43" i="10"/>
  <c r="P43" i="10"/>
  <c r="N45" i="10"/>
  <c r="O45" i="10"/>
  <c r="P45" i="10"/>
  <c r="N47" i="10"/>
  <c r="O47" i="10"/>
  <c r="P47" i="10"/>
  <c r="N50" i="10"/>
  <c r="O50" i="10"/>
  <c r="P50" i="10"/>
  <c r="N13" i="11"/>
  <c r="O13" i="11"/>
  <c r="P13" i="11"/>
  <c r="N15" i="11"/>
  <c r="O15" i="11"/>
  <c r="P15" i="11"/>
  <c r="N18" i="11"/>
  <c r="O18" i="11"/>
  <c r="P18" i="11"/>
  <c r="N19" i="11"/>
  <c r="O19" i="11"/>
  <c r="P19" i="11"/>
  <c r="N21" i="11"/>
  <c r="O21" i="11"/>
  <c r="P21" i="11"/>
  <c r="N23" i="11"/>
  <c r="O23" i="11"/>
  <c r="P23" i="11"/>
  <c r="N26" i="11"/>
  <c r="O26" i="11"/>
  <c r="P26" i="11"/>
  <c r="N27" i="11"/>
  <c r="O27" i="11"/>
  <c r="P27" i="11"/>
  <c r="N29" i="11"/>
  <c r="O29" i="11"/>
  <c r="P29" i="11"/>
  <c r="N31" i="11"/>
  <c r="O31" i="11"/>
  <c r="P31" i="11"/>
  <c r="N34" i="11"/>
  <c r="O34" i="11"/>
  <c r="P34" i="11"/>
  <c r="N35" i="11"/>
  <c r="O35" i="11"/>
  <c r="P35" i="11"/>
  <c r="N37" i="11"/>
  <c r="O37" i="11"/>
  <c r="P37" i="11"/>
  <c r="N39" i="11"/>
  <c r="O39" i="11"/>
  <c r="P39" i="11"/>
  <c r="N42" i="11"/>
  <c r="O42" i="11"/>
  <c r="P42" i="11"/>
  <c r="N43" i="11"/>
  <c r="O43" i="11"/>
  <c r="P43" i="11"/>
  <c r="N45" i="11"/>
  <c r="O45" i="11"/>
  <c r="P45" i="11"/>
  <c r="N47" i="11"/>
  <c r="O47" i="11"/>
  <c r="P47" i="11"/>
  <c r="N50" i="11"/>
  <c r="O50" i="11"/>
  <c r="P50" i="11"/>
  <c r="N13" i="12"/>
  <c r="O13" i="12"/>
  <c r="P13" i="12"/>
  <c r="N15" i="12"/>
  <c r="O15" i="12"/>
  <c r="P15" i="12"/>
  <c r="N18" i="12"/>
  <c r="O18" i="12"/>
  <c r="P18" i="12"/>
  <c r="N19" i="12"/>
  <c r="O19" i="12"/>
  <c r="P19" i="12"/>
  <c r="N21" i="12"/>
  <c r="O21" i="12"/>
  <c r="P21" i="12"/>
  <c r="N23" i="12"/>
  <c r="O23" i="12"/>
  <c r="P23" i="12"/>
  <c r="N26" i="12"/>
  <c r="O26" i="12"/>
  <c r="P26" i="12"/>
  <c r="N27" i="12"/>
  <c r="O27" i="12"/>
  <c r="P27" i="12"/>
  <c r="N29" i="12"/>
  <c r="O29" i="12"/>
  <c r="P29" i="12"/>
  <c r="N31" i="12"/>
  <c r="O31" i="12"/>
  <c r="P31" i="12"/>
  <c r="N34" i="12"/>
  <c r="O34" i="12"/>
  <c r="P34" i="12"/>
  <c r="N35" i="12"/>
  <c r="O35" i="12"/>
  <c r="P35" i="12"/>
  <c r="N37" i="12"/>
  <c r="O37" i="12"/>
  <c r="P37" i="12"/>
  <c r="N39" i="12"/>
  <c r="O39" i="12"/>
  <c r="P39" i="12"/>
  <c r="N42" i="12"/>
  <c r="O42" i="12"/>
  <c r="P42" i="12"/>
  <c r="N43" i="12"/>
  <c r="O43" i="12"/>
  <c r="P43" i="12"/>
  <c r="N45" i="12"/>
  <c r="O45" i="12"/>
  <c r="P45" i="12"/>
  <c r="N47" i="12"/>
  <c r="O47" i="12"/>
  <c r="P47" i="12"/>
  <c r="N50" i="12"/>
  <c r="O50" i="12"/>
  <c r="P50" i="12"/>
  <c r="N13" i="13"/>
  <c r="O13" i="13"/>
  <c r="P13" i="13"/>
  <c r="N15" i="13"/>
  <c r="O15" i="13"/>
  <c r="P15" i="13"/>
  <c r="N18" i="13"/>
  <c r="O18" i="13"/>
  <c r="P18" i="13"/>
  <c r="N19" i="13"/>
  <c r="O19" i="13"/>
  <c r="P19" i="13"/>
  <c r="N21" i="13"/>
  <c r="O21" i="13"/>
  <c r="P21" i="13"/>
  <c r="N23" i="13"/>
  <c r="O23" i="13"/>
  <c r="P23" i="13"/>
  <c r="N26" i="13"/>
  <c r="O26" i="13"/>
  <c r="P26" i="13"/>
  <c r="N27" i="13"/>
  <c r="O27" i="13"/>
  <c r="P27" i="13"/>
  <c r="N29" i="13"/>
  <c r="O29" i="13"/>
  <c r="P29" i="13"/>
  <c r="N31" i="13"/>
  <c r="O31" i="13"/>
  <c r="P31" i="13"/>
  <c r="N34" i="13"/>
  <c r="O34" i="13"/>
  <c r="P34" i="13"/>
  <c r="N35" i="13"/>
  <c r="O35" i="13"/>
  <c r="P35" i="13"/>
  <c r="N37" i="13"/>
  <c r="O37" i="13"/>
  <c r="P37" i="13"/>
  <c r="N39" i="13"/>
  <c r="O39" i="13"/>
  <c r="P39" i="13"/>
  <c r="N42" i="13"/>
  <c r="S42" i="13" s="1"/>
  <c r="O42" i="13"/>
  <c r="P42" i="13"/>
  <c r="N43" i="13"/>
  <c r="O43" i="13"/>
  <c r="P43" i="13"/>
  <c r="N45" i="13"/>
  <c r="O45" i="13"/>
  <c r="P45" i="13"/>
  <c r="N47" i="13"/>
  <c r="O47" i="13"/>
  <c r="P47" i="13"/>
  <c r="N50" i="13"/>
  <c r="O50" i="13"/>
  <c r="P50" i="13"/>
  <c r="N13" i="14"/>
  <c r="O13" i="14"/>
  <c r="P13" i="14"/>
  <c r="N15" i="14"/>
  <c r="O15" i="14"/>
  <c r="P15" i="14"/>
  <c r="N18" i="14"/>
  <c r="O18" i="14"/>
  <c r="P18" i="14"/>
  <c r="N19" i="14"/>
  <c r="O19" i="14"/>
  <c r="P19" i="14"/>
  <c r="N21" i="14"/>
  <c r="O21" i="14"/>
  <c r="P21" i="14"/>
  <c r="N23" i="14"/>
  <c r="O23" i="14"/>
  <c r="P23" i="14"/>
  <c r="N26" i="14"/>
  <c r="O26" i="14"/>
  <c r="P26" i="14"/>
  <c r="N27" i="14"/>
  <c r="O27" i="14"/>
  <c r="P27" i="14"/>
  <c r="N29" i="14"/>
  <c r="O29" i="14"/>
  <c r="P29" i="14"/>
  <c r="N31" i="14"/>
  <c r="O31" i="14"/>
  <c r="P31" i="14"/>
  <c r="N34" i="14"/>
  <c r="O34" i="14"/>
  <c r="P34" i="14"/>
  <c r="N35" i="14"/>
  <c r="O35" i="14"/>
  <c r="P35" i="14"/>
  <c r="N37" i="14"/>
  <c r="O37" i="14"/>
  <c r="P37" i="14"/>
  <c r="N39" i="14"/>
  <c r="O39" i="14"/>
  <c r="P39" i="14"/>
  <c r="N42" i="14"/>
  <c r="O42" i="14"/>
  <c r="P42" i="14"/>
  <c r="N43" i="14"/>
  <c r="O43" i="14"/>
  <c r="P43" i="14"/>
  <c r="N45" i="14"/>
  <c r="O45" i="14"/>
  <c r="P45" i="14"/>
  <c r="N47" i="14"/>
  <c r="O47" i="14"/>
  <c r="P47" i="14"/>
  <c r="N50" i="14"/>
  <c r="O50" i="14"/>
  <c r="P50" i="14"/>
  <c r="N13" i="15"/>
  <c r="O13" i="15"/>
  <c r="P13" i="15"/>
  <c r="N15" i="15"/>
  <c r="O15" i="15"/>
  <c r="P15" i="15"/>
  <c r="N18" i="15"/>
  <c r="O18" i="15"/>
  <c r="P18" i="15"/>
  <c r="N19" i="15"/>
  <c r="O19" i="15"/>
  <c r="P19" i="15"/>
  <c r="N21" i="15"/>
  <c r="O21" i="15"/>
  <c r="P21" i="15"/>
  <c r="N23" i="15"/>
  <c r="O23" i="15"/>
  <c r="P23" i="15"/>
  <c r="N26" i="15"/>
  <c r="O26" i="15"/>
  <c r="P26" i="15"/>
  <c r="N27" i="15"/>
  <c r="O27" i="15"/>
  <c r="P27" i="15"/>
  <c r="N29" i="15"/>
  <c r="O29" i="15"/>
  <c r="P29" i="15"/>
  <c r="N31" i="15"/>
  <c r="O31" i="15"/>
  <c r="P31" i="15"/>
  <c r="N34" i="15"/>
  <c r="O34" i="15"/>
  <c r="P34" i="15"/>
  <c r="N35" i="15"/>
  <c r="O35" i="15"/>
  <c r="P35" i="15"/>
  <c r="N37" i="15"/>
  <c r="O37" i="15"/>
  <c r="P37" i="15"/>
  <c r="N39" i="15"/>
  <c r="O39" i="15"/>
  <c r="P39" i="15"/>
  <c r="N42" i="15"/>
  <c r="O42" i="15"/>
  <c r="P42" i="15"/>
  <c r="N43" i="15"/>
  <c r="O43" i="15"/>
  <c r="P43" i="15"/>
  <c r="N45" i="15"/>
  <c r="O45" i="15"/>
  <c r="P45" i="15"/>
  <c r="N47" i="15"/>
  <c r="O47" i="15"/>
  <c r="P47" i="15"/>
  <c r="N50" i="15"/>
  <c r="O50" i="15"/>
  <c r="P50" i="15"/>
  <c r="N13" i="16"/>
  <c r="O13" i="16"/>
  <c r="P13" i="16"/>
  <c r="N15" i="16"/>
  <c r="O15" i="16"/>
  <c r="P15" i="16"/>
  <c r="N18" i="16"/>
  <c r="O18" i="16"/>
  <c r="P18" i="16"/>
  <c r="N19" i="16"/>
  <c r="O19" i="16"/>
  <c r="P19" i="16"/>
  <c r="N21" i="16"/>
  <c r="O21" i="16"/>
  <c r="P21" i="16"/>
  <c r="N23" i="16"/>
  <c r="S23" i="16" s="1"/>
  <c r="O23" i="16"/>
  <c r="P23" i="16"/>
  <c r="N26" i="16"/>
  <c r="O26" i="16"/>
  <c r="P26" i="16"/>
  <c r="N27" i="16"/>
  <c r="O27" i="16"/>
  <c r="P27" i="16"/>
  <c r="N29" i="16"/>
  <c r="O29" i="16"/>
  <c r="P29" i="16"/>
  <c r="N31" i="16"/>
  <c r="O31" i="16"/>
  <c r="P31" i="16"/>
  <c r="N34" i="16"/>
  <c r="O34" i="16"/>
  <c r="P34" i="16"/>
  <c r="N35" i="16"/>
  <c r="O35" i="16"/>
  <c r="P35" i="16"/>
  <c r="N37" i="16"/>
  <c r="O37" i="16"/>
  <c r="P37" i="16"/>
  <c r="N39" i="16"/>
  <c r="O39" i="16"/>
  <c r="P39" i="16"/>
  <c r="N42" i="16"/>
  <c r="O42" i="16"/>
  <c r="P42" i="16"/>
  <c r="N43" i="16"/>
  <c r="O43" i="16"/>
  <c r="P43" i="16"/>
  <c r="N45" i="16"/>
  <c r="O45" i="16"/>
  <c r="P45" i="16"/>
  <c r="N47" i="16"/>
  <c r="O47" i="16"/>
  <c r="P47" i="16"/>
  <c r="N50" i="16"/>
  <c r="O50" i="16"/>
  <c r="P50" i="16"/>
  <c r="N13" i="17"/>
  <c r="O13" i="17"/>
  <c r="P13" i="17"/>
  <c r="N15" i="17"/>
  <c r="O15" i="17"/>
  <c r="P15" i="17"/>
  <c r="N18" i="17"/>
  <c r="O18" i="17"/>
  <c r="P18" i="17"/>
  <c r="N19" i="17"/>
  <c r="O19" i="17"/>
  <c r="P19" i="17"/>
  <c r="N21" i="17"/>
  <c r="O21" i="17"/>
  <c r="P21" i="17"/>
  <c r="N23" i="17"/>
  <c r="O23" i="17"/>
  <c r="P23" i="17"/>
  <c r="N26" i="17"/>
  <c r="O26" i="17"/>
  <c r="P26" i="17"/>
  <c r="N27" i="17"/>
  <c r="O27" i="17"/>
  <c r="P27" i="17"/>
  <c r="N29" i="17"/>
  <c r="O29" i="17"/>
  <c r="P29" i="17"/>
  <c r="N31" i="17"/>
  <c r="O31" i="17"/>
  <c r="P31" i="17"/>
  <c r="N34" i="17"/>
  <c r="O34" i="17"/>
  <c r="P34" i="17"/>
  <c r="N35" i="17"/>
  <c r="O35" i="17"/>
  <c r="P35" i="17"/>
  <c r="N37" i="17"/>
  <c r="O37" i="17"/>
  <c r="P37" i="17"/>
  <c r="N39" i="17"/>
  <c r="O39" i="17"/>
  <c r="P39" i="17"/>
  <c r="N42" i="17"/>
  <c r="O42" i="17"/>
  <c r="P42" i="17"/>
  <c r="N43" i="17"/>
  <c r="O43" i="17"/>
  <c r="P43" i="17"/>
  <c r="N45" i="17"/>
  <c r="O45" i="17"/>
  <c r="P45" i="17"/>
  <c r="N47" i="17"/>
  <c r="O47" i="17"/>
  <c r="P47" i="17"/>
  <c r="N50" i="17"/>
  <c r="O50" i="17"/>
  <c r="P50" i="17"/>
  <c r="N13" i="18"/>
  <c r="O13" i="18"/>
  <c r="P13" i="18"/>
  <c r="N15" i="18"/>
  <c r="O15" i="18"/>
  <c r="P15" i="18"/>
  <c r="N18" i="18"/>
  <c r="O18" i="18"/>
  <c r="P18" i="18"/>
  <c r="N19" i="18"/>
  <c r="O19" i="18"/>
  <c r="P19" i="18"/>
  <c r="N21" i="18"/>
  <c r="O21" i="18"/>
  <c r="P21" i="18"/>
  <c r="N23" i="18"/>
  <c r="O23" i="18"/>
  <c r="P23" i="18"/>
  <c r="N26" i="18"/>
  <c r="O26" i="18"/>
  <c r="P26" i="18"/>
  <c r="N27" i="18"/>
  <c r="O27" i="18"/>
  <c r="P27" i="18"/>
  <c r="N29" i="18"/>
  <c r="O29" i="18"/>
  <c r="P29" i="18"/>
  <c r="N31" i="18"/>
  <c r="O31" i="18"/>
  <c r="P31" i="18"/>
  <c r="N34" i="18"/>
  <c r="O34" i="18"/>
  <c r="P34" i="18"/>
  <c r="N35" i="18"/>
  <c r="O35" i="18"/>
  <c r="P35" i="18"/>
  <c r="N37" i="18"/>
  <c r="O37" i="18"/>
  <c r="P37" i="18"/>
  <c r="N39" i="18"/>
  <c r="O39" i="18"/>
  <c r="P39" i="18"/>
  <c r="N42" i="18"/>
  <c r="O42" i="18"/>
  <c r="P42" i="18"/>
  <c r="N43" i="18"/>
  <c r="O43" i="18"/>
  <c r="P43" i="18"/>
  <c r="N45" i="18"/>
  <c r="O45" i="18"/>
  <c r="P45" i="18"/>
  <c r="N47" i="18"/>
  <c r="O47" i="18"/>
  <c r="P47" i="18"/>
  <c r="N50" i="18"/>
  <c r="O50" i="18"/>
  <c r="P50" i="18"/>
  <c r="N13" i="19"/>
  <c r="O13" i="19"/>
  <c r="P13" i="19"/>
  <c r="N15" i="19"/>
  <c r="O15" i="19"/>
  <c r="P15" i="19"/>
  <c r="N18" i="19"/>
  <c r="O18" i="19"/>
  <c r="P18" i="19"/>
  <c r="N19" i="19"/>
  <c r="O19" i="19"/>
  <c r="P19" i="19"/>
  <c r="N21" i="19"/>
  <c r="O21" i="19"/>
  <c r="P21" i="19"/>
  <c r="N23" i="19"/>
  <c r="O23" i="19"/>
  <c r="P23" i="19"/>
  <c r="N26" i="19"/>
  <c r="O26" i="19"/>
  <c r="P26" i="19"/>
  <c r="N27" i="19"/>
  <c r="O27" i="19"/>
  <c r="P27" i="19"/>
  <c r="N29" i="19"/>
  <c r="O29" i="19"/>
  <c r="P29" i="19"/>
  <c r="N31" i="19"/>
  <c r="O31" i="19"/>
  <c r="P31" i="19"/>
  <c r="N34" i="19"/>
  <c r="O34" i="19"/>
  <c r="P34" i="19"/>
  <c r="N35" i="19"/>
  <c r="O35" i="19"/>
  <c r="P35" i="19"/>
  <c r="N37" i="19"/>
  <c r="O37" i="19"/>
  <c r="P37" i="19"/>
  <c r="N39" i="19"/>
  <c r="O39" i="19"/>
  <c r="P39" i="19"/>
  <c r="N42" i="19"/>
  <c r="O42" i="19"/>
  <c r="P42" i="19"/>
  <c r="N43" i="19"/>
  <c r="O43" i="19"/>
  <c r="P43" i="19"/>
  <c r="N45" i="19"/>
  <c r="O45" i="19"/>
  <c r="P45" i="19"/>
  <c r="N47" i="19"/>
  <c r="O47" i="19"/>
  <c r="P47" i="19"/>
  <c r="N50" i="19"/>
  <c r="O50" i="19"/>
  <c r="P50" i="19"/>
  <c r="N13" i="20"/>
  <c r="O13" i="20"/>
  <c r="P13" i="20"/>
  <c r="N15" i="20"/>
  <c r="O15" i="20"/>
  <c r="P15" i="20"/>
  <c r="N18" i="20"/>
  <c r="O18" i="20"/>
  <c r="P18" i="20"/>
  <c r="N19" i="20"/>
  <c r="O19" i="20"/>
  <c r="P19" i="20"/>
  <c r="N21" i="20"/>
  <c r="O21" i="20"/>
  <c r="P21" i="20"/>
  <c r="N23" i="20"/>
  <c r="O23" i="20"/>
  <c r="P23" i="20"/>
  <c r="N26" i="20"/>
  <c r="O26" i="20"/>
  <c r="P26" i="20"/>
  <c r="N27" i="20"/>
  <c r="O27" i="20"/>
  <c r="P27" i="20"/>
  <c r="N29" i="20"/>
  <c r="O29" i="20"/>
  <c r="P29" i="20"/>
  <c r="N31" i="20"/>
  <c r="O31" i="20"/>
  <c r="P31" i="20"/>
  <c r="N34" i="20"/>
  <c r="O34" i="20"/>
  <c r="P34" i="20"/>
  <c r="N35" i="20"/>
  <c r="O35" i="20"/>
  <c r="P35" i="20"/>
  <c r="N37" i="20"/>
  <c r="O37" i="20"/>
  <c r="P37" i="20"/>
  <c r="N39" i="20"/>
  <c r="O39" i="20"/>
  <c r="P39" i="20"/>
  <c r="N42" i="20"/>
  <c r="O42" i="20"/>
  <c r="P42" i="20"/>
  <c r="N43" i="20"/>
  <c r="O43" i="20"/>
  <c r="P43" i="20"/>
  <c r="N45" i="20"/>
  <c r="O45" i="20"/>
  <c r="P45" i="20"/>
  <c r="N47" i="20"/>
  <c r="O47" i="20"/>
  <c r="P47" i="20"/>
  <c r="N50" i="20"/>
  <c r="O50" i="20"/>
  <c r="P50" i="20"/>
  <c r="N13" i="21"/>
  <c r="O13" i="21"/>
  <c r="P13" i="21"/>
  <c r="N15" i="21"/>
  <c r="O15" i="21"/>
  <c r="P15" i="21"/>
  <c r="N18" i="21"/>
  <c r="O18" i="21"/>
  <c r="P18" i="21"/>
  <c r="N19" i="21"/>
  <c r="O19" i="21"/>
  <c r="P19" i="21"/>
  <c r="N21" i="21"/>
  <c r="O21" i="21"/>
  <c r="P21" i="21"/>
  <c r="N23" i="21"/>
  <c r="O23" i="21"/>
  <c r="P23" i="21"/>
  <c r="N26" i="21"/>
  <c r="O26" i="21"/>
  <c r="P26" i="21"/>
  <c r="N27" i="21"/>
  <c r="O27" i="21"/>
  <c r="P27" i="21"/>
  <c r="N29" i="21"/>
  <c r="O29" i="21"/>
  <c r="P29" i="21"/>
  <c r="N31" i="21"/>
  <c r="O31" i="21"/>
  <c r="P31" i="21"/>
  <c r="N34" i="21"/>
  <c r="O34" i="21"/>
  <c r="P34" i="21"/>
  <c r="N35" i="21"/>
  <c r="O35" i="21"/>
  <c r="P35" i="21"/>
  <c r="N37" i="21"/>
  <c r="O37" i="21"/>
  <c r="P37" i="21"/>
  <c r="N39" i="21"/>
  <c r="O39" i="21"/>
  <c r="P39" i="21"/>
  <c r="N42" i="21"/>
  <c r="S42" i="21" s="1"/>
  <c r="V42" i="21" s="1"/>
  <c r="O42" i="21"/>
  <c r="P42" i="21"/>
  <c r="N43" i="21"/>
  <c r="O43" i="21"/>
  <c r="P43" i="21"/>
  <c r="N45" i="21"/>
  <c r="O45" i="21"/>
  <c r="P45" i="21"/>
  <c r="N47" i="21"/>
  <c r="O47" i="21"/>
  <c r="P47" i="21"/>
  <c r="N50" i="21"/>
  <c r="O50" i="21"/>
  <c r="P50" i="21"/>
  <c r="N13" i="23"/>
  <c r="O13" i="23"/>
  <c r="P13" i="23"/>
  <c r="N15" i="23"/>
  <c r="O15" i="23"/>
  <c r="P15" i="23"/>
  <c r="N18" i="23"/>
  <c r="O18" i="23"/>
  <c r="P18" i="23"/>
  <c r="N19" i="23"/>
  <c r="O19" i="23"/>
  <c r="P19" i="23"/>
  <c r="N21" i="23"/>
  <c r="O21" i="23"/>
  <c r="P21" i="23"/>
  <c r="N23" i="23"/>
  <c r="O23" i="23"/>
  <c r="P23" i="23"/>
  <c r="N26" i="23"/>
  <c r="O26" i="23"/>
  <c r="P26" i="23"/>
  <c r="N27" i="23"/>
  <c r="O27" i="23"/>
  <c r="P27" i="23"/>
  <c r="N29" i="23"/>
  <c r="O29" i="23"/>
  <c r="P29" i="23"/>
  <c r="N31" i="23"/>
  <c r="O31" i="23"/>
  <c r="P31" i="23"/>
  <c r="N34" i="23"/>
  <c r="O34" i="23"/>
  <c r="P34" i="23"/>
  <c r="N35" i="23"/>
  <c r="O35" i="23"/>
  <c r="P35" i="23"/>
  <c r="N37" i="23"/>
  <c r="O37" i="23"/>
  <c r="P37" i="23"/>
  <c r="N39" i="23"/>
  <c r="O39" i="23"/>
  <c r="P39" i="23"/>
  <c r="U39" i="23" s="1"/>
  <c r="N42" i="23"/>
  <c r="O42" i="23"/>
  <c r="P42" i="23"/>
  <c r="N43" i="23"/>
  <c r="O43" i="23"/>
  <c r="P43" i="23"/>
  <c r="N45" i="23"/>
  <c r="O45" i="23"/>
  <c r="P45" i="23"/>
  <c r="N47" i="23"/>
  <c r="O47" i="23"/>
  <c r="P47" i="23"/>
  <c r="N50" i="23"/>
  <c r="O50" i="23"/>
  <c r="P50" i="23"/>
  <c r="N13" i="24"/>
  <c r="O13" i="24"/>
  <c r="P13" i="24"/>
  <c r="N15" i="24"/>
  <c r="O15" i="24"/>
  <c r="P15" i="24"/>
  <c r="N18" i="24"/>
  <c r="O18" i="24"/>
  <c r="P18" i="24"/>
  <c r="N19" i="24"/>
  <c r="O19" i="24"/>
  <c r="P19" i="24"/>
  <c r="N21" i="24"/>
  <c r="O21" i="24"/>
  <c r="P21" i="24"/>
  <c r="N23" i="24"/>
  <c r="O23" i="24"/>
  <c r="P23" i="24"/>
  <c r="N26" i="24"/>
  <c r="O26" i="24"/>
  <c r="P26" i="24"/>
  <c r="N27" i="24"/>
  <c r="O27" i="24"/>
  <c r="P27" i="24"/>
  <c r="N29" i="24"/>
  <c r="O29" i="24"/>
  <c r="P29" i="24"/>
  <c r="N31" i="24"/>
  <c r="O31" i="24"/>
  <c r="P31" i="24"/>
  <c r="N34" i="24"/>
  <c r="O34" i="24"/>
  <c r="P34" i="24"/>
  <c r="N35" i="24"/>
  <c r="O35" i="24"/>
  <c r="P35" i="24"/>
  <c r="N37" i="24"/>
  <c r="O37" i="24"/>
  <c r="P37" i="24"/>
  <c r="N39" i="24"/>
  <c r="O39" i="24"/>
  <c r="T39" i="24" s="1"/>
  <c r="P39" i="24"/>
  <c r="N42" i="24"/>
  <c r="O42" i="24"/>
  <c r="P42" i="24"/>
  <c r="N43" i="24"/>
  <c r="O43" i="24"/>
  <c r="P43" i="24"/>
  <c r="N45" i="24"/>
  <c r="O45" i="24"/>
  <c r="P45" i="24"/>
  <c r="N47" i="24"/>
  <c r="O47" i="24"/>
  <c r="P47" i="24"/>
  <c r="N50" i="24"/>
  <c r="O50" i="24"/>
  <c r="P50" i="24"/>
  <c r="N13" i="25"/>
  <c r="O13" i="25"/>
  <c r="P13" i="25"/>
  <c r="N15" i="25"/>
  <c r="O15" i="25"/>
  <c r="P15" i="25"/>
  <c r="N18" i="25"/>
  <c r="O18" i="25"/>
  <c r="P18" i="25"/>
  <c r="N19" i="25"/>
  <c r="O19" i="25"/>
  <c r="P19" i="25"/>
  <c r="N21" i="25"/>
  <c r="O21" i="25"/>
  <c r="P21" i="25"/>
  <c r="N23" i="25"/>
  <c r="O23" i="25"/>
  <c r="P23" i="25"/>
  <c r="N26" i="25"/>
  <c r="O26" i="25"/>
  <c r="P26" i="25"/>
  <c r="N27" i="25"/>
  <c r="O27" i="25"/>
  <c r="P27" i="25"/>
  <c r="N29" i="25"/>
  <c r="O29" i="25"/>
  <c r="P29" i="25"/>
  <c r="N31" i="25"/>
  <c r="O31" i="25"/>
  <c r="P31" i="25"/>
  <c r="N34" i="25"/>
  <c r="O34" i="25"/>
  <c r="P34" i="25"/>
  <c r="N35" i="25"/>
  <c r="O35" i="25"/>
  <c r="P35" i="25"/>
  <c r="N37" i="25"/>
  <c r="O37" i="25"/>
  <c r="P37" i="25"/>
  <c r="N39" i="25"/>
  <c r="O39" i="25"/>
  <c r="P39" i="25"/>
  <c r="N42" i="25"/>
  <c r="O42" i="25"/>
  <c r="P42" i="25"/>
  <c r="N43" i="25"/>
  <c r="O43" i="25"/>
  <c r="P43" i="25"/>
  <c r="N45" i="25"/>
  <c r="O45" i="25"/>
  <c r="P45" i="25"/>
  <c r="N47" i="25"/>
  <c r="O47" i="25"/>
  <c r="P47" i="25"/>
  <c r="N50" i="25"/>
  <c r="O50" i="25"/>
  <c r="P50" i="25"/>
  <c r="N13" i="26"/>
  <c r="O13" i="26"/>
  <c r="P13" i="26"/>
  <c r="N15" i="26"/>
  <c r="O15" i="26"/>
  <c r="P15" i="26"/>
  <c r="N18" i="26"/>
  <c r="O18" i="26"/>
  <c r="P18" i="26"/>
  <c r="N19" i="26"/>
  <c r="O19" i="26"/>
  <c r="P19" i="26"/>
  <c r="N21" i="26"/>
  <c r="O21" i="26"/>
  <c r="P21" i="26"/>
  <c r="N23" i="26"/>
  <c r="O23" i="26"/>
  <c r="P23" i="26"/>
  <c r="N26" i="26"/>
  <c r="O26" i="26"/>
  <c r="P26" i="26"/>
  <c r="N27" i="26"/>
  <c r="O27" i="26"/>
  <c r="P27" i="26"/>
  <c r="N29" i="26"/>
  <c r="O29" i="26"/>
  <c r="P29" i="26"/>
  <c r="N31" i="26"/>
  <c r="O31" i="26"/>
  <c r="P31" i="26"/>
  <c r="N34" i="26"/>
  <c r="O34" i="26"/>
  <c r="P34" i="26"/>
  <c r="N35" i="26"/>
  <c r="O35" i="26"/>
  <c r="P35" i="26"/>
  <c r="N37" i="26"/>
  <c r="O37" i="26"/>
  <c r="P37" i="26"/>
  <c r="N39" i="26"/>
  <c r="O39" i="26"/>
  <c r="P39" i="26"/>
  <c r="N42" i="26"/>
  <c r="O42" i="26"/>
  <c r="P42" i="26"/>
  <c r="N43" i="26"/>
  <c r="O43" i="26"/>
  <c r="P43" i="26"/>
  <c r="N45" i="26"/>
  <c r="O45" i="26"/>
  <c r="P45" i="26"/>
  <c r="N47" i="26"/>
  <c r="O47" i="26"/>
  <c r="P47" i="26"/>
  <c r="N50" i="26"/>
  <c r="O50" i="26"/>
  <c r="P50" i="26"/>
  <c r="N13" i="27"/>
  <c r="O13" i="27"/>
  <c r="P13" i="27"/>
  <c r="N15" i="27"/>
  <c r="O15" i="27"/>
  <c r="P15" i="27"/>
  <c r="N18" i="27"/>
  <c r="O18" i="27"/>
  <c r="P18" i="27"/>
  <c r="N19" i="27"/>
  <c r="O19" i="27"/>
  <c r="P19" i="27"/>
  <c r="N21" i="27"/>
  <c r="O21" i="27"/>
  <c r="P21" i="27"/>
  <c r="N23" i="27"/>
  <c r="O23" i="27"/>
  <c r="P23" i="27"/>
  <c r="N26" i="27"/>
  <c r="O26" i="27"/>
  <c r="P26" i="27"/>
  <c r="N27" i="27"/>
  <c r="O27" i="27"/>
  <c r="P27" i="27"/>
  <c r="N29" i="27"/>
  <c r="O29" i="27"/>
  <c r="P29" i="27"/>
  <c r="N31" i="27"/>
  <c r="O31" i="27"/>
  <c r="P31" i="27"/>
  <c r="N34" i="27"/>
  <c r="O34" i="27"/>
  <c r="P34" i="27"/>
  <c r="N35" i="27"/>
  <c r="O35" i="27"/>
  <c r="P35" i="27"/>
  <c r="N37" i="27"/>
  <c r="O37" i="27"/>
  <c r="T37" i="27" s="1"/>
  <c r="P37" i="27"/>
  <c r="N39" i="27"/>
  <c r="O39" i="27"/>
  <c r="P39" i="27"/>
  <c r="N42" i="27"/>
  <c r="O42" i="27"/>
  <c r="P42" i="27"/>
  <c r="N43" i="27"/>
  <c r="O43" i="27"/>
  <c r="P43" i="27"/>
  <c r="N45" i="27"/>
  <c r="O45" i="27"/>
  <c r="P45" i="27"/>
  <c r="N47" i="27"/>
  <c r="O47" i="27"/>
  <c r="P47" i="27"/>
  <c r="N50" i="27"/>
  <c r="O50" i="27"/>
  <c r="P50" i="27"/>
  <c r="N13" i="28"/>
  <c r="O13" i="28"/>
  <c r="P13" i="28"/>
  <c r="N15" i="28"/>
  <c r="O15" i="28"/>
  <c r="P15" i="28"/>
  <c r="N18" i="28"/>
  <c r="O18" i="28"/>
  <c r="P18" i="28"/>
  <c r="N19" i="28"/>
  <c r="O19" i="28"/>
  <c r="P19" i="28"/>
  <c r="N21" i="28"/>
  <c r="O21" i="28"/>
  <c r="P21" i="28"/>
  <c r="N23" i="28"/>
  <c r="O23" i="28"/>
  <c r="P23" i="28"/>
  <c r="N26" i="28"/>
  <c r="O26" i="28"/>
  <c r="P26" i="28"/>
  <c r="N27" i="28"/>
  <c r="O27" i="28"/>
  <c r="P27" i="28"/>
  <c r="N29" i="28"/>
  <c r="O29" i="28"/>
  <c r="P29" i="28"/>
  <c r="N31" i="28"/>
  <c r="O31" i="28"/>
  <c r="P31" i="28"/>
  <c r="N34" i="28"/>
  <c r="O34" i="28"/>
  <c r="P34" i="28"/>
  <c r="N35" i="28"/>
  <c r="O35" i="28"/>
  <c r="P35" i="28"/>
  <c r="N37" i="28"/>
  <c r="O37" i="28"/>
  <c r="P37" i="28"/>
  <c r="N39" i="28"/>
  <c r="O39" i="28"/>
  <c r="P39" i="28"/>
  <c r="N42" i="28"/>
  <c r="O42" i="28"/>
  <c r="P42" i="28"/>
  <c r="U42" i="28" s="1"/>
  <c r="N43" i="28"/>
  <c r="O43" i="28"/>
  <c r="P43" i="28"/>
  <c r="N45" i="28"/>
  <c r="O45" i="28"/>
  <c r="P45" i="28"/>
  <c r="N47" i="28"/>
  <c r="O47" i="28"/>
  <c r="P47" i="28"/>
  <c r="N50" i="28"/>
  <c r="O50" i="28"/>
  <c r="P50" i="28"/>
  <c r="N13" i="29"/>
  <c r="O13" i="29"/>
  <c r="P13" i="29"/>
  <c r="N15" i="29"/>
  <c r="O15" i="29"/>
  <c r="P15" i="29"/>
  <c r="N18" i="29"/>
  <c r="O18" i="29"/>
  <c r="P18" i="29"/>
  <c r="N19" i="29"/>
  <c r="O19" i="29"/>
  <c r="P19" i="29"/>
  <c r="N21" i="29"/>
  <c r="O21" i="29"/>
  <c r="P21" i="29"/>
  <c r="N23" i="29"/>
  <c r="O23" i="29"/>
  <c r="P23" i="29"/>
  <c r="N26" i="29"/>
  <c r="O26" i="29"/>
  <c r="P26" i="29"/>
  <c r="N27" i="29"/>
  <c r="O27" i="29"/>
  <c r="P27" i="29"/>
  <c r="N29" i="29"/>
  <c r="O29" i="29"/>
  <c r="P29" i="29"/>
  <c r="N31" i="29"/>
  <c r="O31" i="29"/>
  <c r="P31" i="29"/>
  <c r="N34" i="29"/>
  <c r="O34" i="29"/>
  <c r="P34" i="29"/>
  <c r="N35" i="29"/>
  <c r="O35" i="29"/>
  <c r="P35" i="29"/>
  <c r="N37" i="29"/>
  <c r="O37" i="29"/>
  <c r="P37" i="29"/>
  <c r="N39" i="29"/>
  <c r="O39" i="29"/>
  <c r="P39" i="29"/>
  <c r="N42" i="29"/>
  <c r="O42" i="29"/>
  <c r="T42" i="29" s="1"/>
  <c r="P42" i="29"/>
  <c r="N43" i="29"/>
  <c r="O43" i="29"/>
  <c r="P43" i="29"/>
  <c r="N45" i="29"/>
  <c r="O45" i="29"/>
  <c r="P45" i="29"/>
  <c r="N47" i="29"/>
  <c r="O47" i="29"/>
  <c r="P47" i="29"/>
  <c r="N50" i="29"/>
  <c r="O50" i="29"/>
  <c r="P50" i="29"/>
  <c r="N13" i="30"/>
  <c r="O13" i="30"/>
  <c r="P13" i="30"/>
  <c r="N15" i="30"/>
  <c r="O15" i="30"/>
  <c r="P15" i="30"/>
  <c r="N18" i="30"/>
  <c r="O18" i="30"/>
  <c r="P18" i="30"/>
  <c r="N19" i="30"/>
  <c r="O19" i="30"/>
  <c r="P19" i="30"/>
  <c r="N21" i="30"/>
  <c r="O21" i="30"/>
  <c r="P21" i="30"/>
  <c r="N23" i="30"/>
  <c r="O23" i="30"/>
  <c r="P23" i="30"/>
  <c r="N26" i="30"/>
  <c r="O26" i="30"/>
  <c r="P26" i="30"/>
  <c r="N27" i="30"/>
  <c r="O27" i="30"/>
  <c r="P27" i="30"/>
  <c r="N29" i="30"/>
  <c r="O29" i="30"/>
  <c r="P29" i="30"/>
  <c r="N31" i="30"/>
  <c r="O31" i="30"/>
  <c r="P31" i="30"/>
  <c r="N34" i="30"/>
  <c r="O34" i="30"/>
  <c r="P34" i="30"/>
  <c r="N35" i="30"/>
  <c r="O35" i="30"/>
  <c r="P35" i="30"/>
  <c r="N37" i="30"/>
  <c r="O37" i="30"/>
  <c r="P37" i="30"/>
  <c r="N39" i="30"/>
  <c r="O39" i="30"/>
  <c r="P39" i="30"/>
  <c r="N42" i="30"/>
  <c r="S42" i="30" s="1"/>
  <c r="O42" i="30"/>
  <c r="P42" i="30"/>
  <c r="N43" i="30"/>
  <c r="O43" i="30"/>
  <c r="P43" i="30"/>
  <c r="N45" i="30"/>
  <c r="O45" i="30"/>
  <c r="P45" i="30"/>
  <c r="N47" i="30"/>
  <c r="O47" i="30"/>
  <c r="P47" i="30"/>
  <c r="N50" i="30"/>
  <c r="O50" i="30"/>
  <c r="P50" i="30"/>
  <c r="N13" i="22"/>
  <c r="O13" i="22"/>
  <c r="P13" i="22"/>
  <c r="N15" i="22"/>
  <c r="O15" i="22"/>
  <c r="P15" i="22"/>
  <c r="N18" i="22"/>
  <c r="O18" i="22"/>
  <c r="P18" i="22"/>
  <c r="N19" i="22"/>
  <c r="O19" i="22"/>
  <c r="P19" i="22"/>
  <c r="N21" i="22"/>
  <c r="O21" i="22"/>
  <c r="P21" i="22"/>
  <c r="N23" i="22"/>
  <c r="O23" i="22"/>
  <c r="P23" i="22"/>
  <c r="N26" i="22"/>
  <c r="O26" i="22"/>
  <c r="P26" i="22"/>
  <c r="N27" i="22"/>
  <c r="O27" i="22"/>
  <c r="P27" i="22"/>
  <c r="N29" i="22"/>
  <c r="O29" i="22"/>
  <c r="P29" i="22"/>
  <c r="N31" i="22"/>
  <c r="O31" i="22"/>
  <c r="P31" i="22"/>
  <c r="N34" i="22"/>
  <c r="O34" i="22"/>
  <c r="P34" i="22"/>
  <c r="N35" i="22"/>
  <c r="O35" i="22"/>
  <c r="P35" i="22"/>
  <c r="N37" i="22"/>
  <c r="O37" i="22"/>
  <c r="P37" i="22"/>
  <c r="N39" i="22"/>
  <c r="O39" i="22"/>
  <c r="P39" i="22"/>
  <c r="U39" i="22" s="1"/>
  <c r="N42" i="22"/>
  <c r="O42" i="22"/>
  <c r="P42" i="22"/>
  <c r="N43" i="22"/>
  <c r="O43" i="22"/>
  <c r="P43" i="22"/>
  <c r="N45" i="22"/>
  <c r="O45" i="22"/>
  <c r="P45" i="22"/>
  <c r="N47" i="22"/>
  <c r="O47" i="22"/>
  <c r="P47" i="22"/>
  <c r="N50" i="22"/>
  <c r="O50" i="22"/>
  <c r="P50" i="22"/>
  <c r="O11" i="3"/>
  <c r="P11" i="3"/>
  <c r="O11" i="4"/>
  <c r="P11" i="4"/>
  <c r="O11" i="5"/>
  <c r="P11" i="5"/>
  <c r="O11" i="6"/>
  <c r="P11" i="6"/>
  <c r="O11" i="7"/>
  <c r="P11" i="7"/>
  <c r="O11" i="8"/>
  <c r="P11" i="8"/>
  <c r="O11" i="9"/>
  <c r="P11" i="9"/>
  <c r="O11" i="10"/>
  <c r="P11" i="10"/>
  <c r="O11" i="11"/>
  <c r="P11" i="11"/>
  <c r="O11" i="12"/>
  <c r="P11" i="12"/>
  <c r="O11" i="13"/>
  <c r="P11" i="13"/>
  <c r="O11" i="14"/>
  <c r="P11" i="14"/>
  <c r="O11" i="15"/>
  <c r="P11" i="15"/>
  <c r="O11" i="16"/>
  <c r="P11" i="16"/>
  <c r="O11" i="17"/>
  <c r="P11" i="17"/>
  <c r="O11" i="18"/>
  <c r="P11" i="18"/>
  <c r="O11" i="19"/>
  <c r="P11" i="19"/>
  <c r="O11" i="20"/>
  <c r="P11" i="20"/>
  <c r="O11" i="21"/>
  <c r="P11" i="21"/>
  <c r="O11" i="23"/>
  <c r="P11" i="23"/>
  <c r="O11" i="24"/>
  <c r="P11" i="24"/>
  <c r="O11" i="25"/>
  <c r="P11" i="25"/>
  <c r="O11" i="26"/>
  <c r="P11" i="26"/>
  <c r="O11" i="27"/>
  <c r="P11" i="27"/>
  <c r="O11" i="28"/>
  <c r="P11" i="28"/>
  <c r="O11" i="29"/>
  <c r="P11" i="29"/>
  <c r="O11" i="30"/>
  <c r="P11" i="30"/>
  <c r="O11" i="22"/>
  <c r="P11" i="22"/>
  <c r="N11" i="3"/>
  <c r="N11" i="4"/>
  <c r="N11" i="5"/>
  <c r="N11" i="6"/>
  <c r="N11" i="7"/>
  <c r="N11" i="8"/>
  <c r="N11" i="9"/>
  <c r="N11" i="10"/>
  <c r="N11" i="11"/>
  <c r="N11" i="12"/>
  <c r="N11" i="13"/>
  <c r="N11" i="14"/>
  <c r="N11" i="15"/>
  <c r="N11" i="16"/>
  <c r="N11" i="17"/>
  <c r="N11" i="18"/>
  <c r="N11" i="19"/>
  <c r="N11" i="20"/>
  <c r="N11" i="21"/>
  <c r="N11" i="23"/>
  <c r="N11" i="24"/>
  <c r="N11" i="25"/>
  <c r="N11" i="26"/>
  <c r="N11" i="27"/>
  <c r="S19" i="27" s="1"/>
  <c r="N11" i="28"/>
  <c r="N11" i="29"/>
  <c r="N11" i="30"/>
  <c r="N11" i="22"/>
  <c r="T42" i="20" l="1"/>
  <c r="T20" i="24"/>
  <c r="T24" i="24" s="1"/>
  <c r="T20" i="8"/>
  <c r="T24" i="8" s="1"/>
  <c r="T34" i="20"/>
  <c r="U42" i="11"/>
  <c r="U25" i="3"/>
  <c r="U33" i="27"/>
  <c r="U25" i="23"/>
  <c r="S39" i="8"/>
  <c r="T19" i="22"/>
  <c r="U39" i="19"/>
  <c r="S42" i="18"/>
  <c r="T42" i="17"/>
  <c r="S23" i="13"/>
  <c r="T39" i="4"/>
  <c r="U39" i="3"/>
  <c r="S25" i="14"/>
  <c r="T25" i="25"/>
  <c r="T25" i="17"/>
  <c r="U25" i="20"/>
  <c r="U25" i="4"/>
  <c r="U42" i="19"/>
  <c r="T39" i="22"/>
  <c r="U39" i="30"/>
  <c r="S42" i="29"/>
  <c r="T42" i="28"/>
  <c r="U42" i="27"/>
  <c r="S37" i="27"/>
  <c r="T37" i="26"/>
  <c r="U37" i="25"/>
  <c r="S39" i="24"/>
  <c r="T39" i="23"/>
  <c r="U39" i="21"/>
  <c r="S42" i="20"/>
  <c r="T42" i="19"/>
  <c r="U39" i="11"/>
  <c r="T21" i="11"/>
  <c r="S42" i="10"/>
  <c r="V42" i="10" s="1"/>
  <c r="U42" i="8"/>
  <c r="U25" i="18"/>
  <c r="T39" i="15"/>
  <c r="S37" i="11"/>
  <c r="U39" i="6"/>
  <c r="S35" i="30"/>
  <c r="V35" i="30" s="1"/>
  <c r="T35" i="29"/>
  <c r="U35" i="28"/>
  <c r="S35" i="21"/>
  <c r="V35" i="21" s="1"/>
  <c r="T35" i="20"/>
  <c r="U35" i="19"/>
  <c r="U19" i="19"/>
  <c r="U28" i="25"/>
  <c r="U32" i="25" s="1"/>
  <c r="U36" i="13"/>
  <c r="U40" i="13" s="1"/>
  <c r="T33" i="10"/>
  <c r="S39" i="22"/>
  <c r="T39" i="30"/>
  <c r="U39" i="29"/>
  <c r="S35" i="29"/>
  <c r="S42" i="28"/>
  <c r="V42" i="28" s="1"/>
  <c r="T35" i="28"/>
  <c r="T42" i="27"/>
  <c r="U42" i="26"/>
  <c r="S37" i="26"/>
  <c r="T37" i="25"/>
  <c r="U37" i="24"/>
  <c r="S39" i="23"/>
  <c r="T39" i="21"/>
  <c r="U39" i="20"/>
  <c r="S35" i="20"/>
  <c r="S42" i="19"/>
  <c r="V42" i="19" s="1"/>
  <c r="T35" i="19"/>
  <c r="T42" i="18"/>
  <c r="U42" i="17"/>
  <c r="S37" i="17"/>
  <c r="T37" i="16"/>
  <c r="U37" i="15"/>
  <c r="S39" i="14"/>
  <c r="T39" i="13"/>
  <c r="U39" i="12"/>
  <c r="S35" i="12"/>
  <c r="S42" i="11"/>
  <c r="T35" i="11"/>
  <c r="T27" i="11"/>
  <c r="T42" i="10"/>
  <c r="U42" i="9"/>
  <c r="S37" i="9"/>
  <c r="T37" i="8"/>
  <c r="U37" i="7"/>
  <c r="S39" i="6"/>
  <c r="T39" i="5"/>
  <c r="U39" i="4"/>
  <c r="S35" i="4"/>
  <c r="S42" i="3"/>
  <c r="T35" i="3"/>
  <c r="U28" i="30"/>
  <c r="U32" i="30" s="1"/>
  <c r="U36" i="30"/>
  <c r="U40" i="30" s="1"/>
  <c r="S36" i="24"/>
  <c r="S40" i="24" s="1"/>
  <c r="U36" i="22"/>
  <c r="U40" i="22" s="1"/>
  <c r="S36" i="16"/>
  <c r="S40" i="16" s="1"/>
  <c r="V40" i="16" s="1"/>
  <c r="U36" i="14"/>
  <c r="U40" i="14" s="1"/>
  <c r="S36" i="8"/>
  <c r="S40" i="8" s="1"/>
  <c r="U36" i="6"/>
  <c r="U40" i="6" s="1"/>
  <c r="S33" i="16"/>
  <c r="U33" i="18"/>
  <c r="U42" i="16"/>
  <c r="S37" i="8"/>
  <c r="U37" i="6"/>
  <c r="S39" i="5"/>
  <c r="S25" i="28"/>
  <c r="U25" i="16"/>
  <c r="U37" i="22"/>
  <c r="S39" i="30"/>
  <c r="T39" i="29"/>
  <c r="U39" i="28"/>
  <c r="S42" i="27"/>
  <c r="T42" i="26"/>
  <c r="U42" i="25"/>
  <c r="S37" i="25"/>
  <c r="T37" i="24"/>
  <c r="U37" i="23"/>
  <c r="S39" i="21"/>
  <c r="T39" i="20"/>
  <c r="S37" i="16"/>
  <c r="T37" i="15"/>
  <c r="U23" i="15"/>
  <c r="U37" i="14"/>
  <c r="S39" i="13"/>
  <c r="T39" i="12"/>
  <c r="T31" i="12"/>
  <c r="T23" i="12"/>
  <c r="T42" i="9"/>
  <c r="S29" i="8"/>
  <c r="S21" i="8"/>
  <c r="T37" i="7"/>
  <c r="S36" i="29"/>
  <c r="S25" i="29"/>
  <c r="U36" i="24"/>
  <c r="U40" i="24" s="1"/>
  <c r="U36" i="16"/>
  <c r="U40" i="16" s="1"/>
  <c r="U25" i="24"/>
  <c r="T39" i="18"/>
  <c r="U39" i="17"/>
  <c r="S42" i="16"/>
  <c r="V42" i="16" s="1"/>
  <c r="T35" i="16"/>
  <c r="T42" i="15"/>
  <c r="U35" i="15"/>
  <c r="U42" i="14"/>
  <c r="S37" i="14"/>
  <c r="T37" i="13"/>
  <c r="U37" i="12"/>
  <c r="U29" i="12"/>
  <c r="S39" i="11"/>
  <c r="T39" i="10"/>
  <c r="U39" i="9"/>
  <c r="S42" i="8"/>
  <c r="T35" i="8"/>
  <c r="T42" i="7"/>
  <c r="U35" i="7"/>
  <c r="U42" i="6"/>
  <c r="S37" i="6"/>
  <c r="T37" i="5"/>
  <c r="U37" i="4"/>
  <c r="S39" i="3"/>
  <c r="S31" i="3"/>
  <c r="S36" i="3"/>
  <c r="T36" i="26"/>
  <c r="T40" i="26" s="1"/>
  <c r="U33" i="29"/>
  <c r="U25" i="29"/>
  <c r="U33" i="21"/>
  <c r="T26" i="20"/>
  <c r="S24" i="21"/>
  <c r="V24" i="21" s="1"/>
  <c r="V20" i="21"/>
  <c r="U25" i="26"/>
  <c r="U19" i="11"/>
  <c r="U19" i="3"/>
  <c r="T19" i="23"/>
  <c r="T25" i="28"/>
  <c r="T35" i="30"/>
  <c r="S37" i="28"/>
  <c r="T29" i="27"/>
  <c r="U37" i="26"/>
  <c r="S39" i="25"/>
  <c r="T35" i="21"/>
  <c r="S37" i="19"/>
  <c r="T37" i="18"/>
  <c r="U37" i="17"/>
  <c r="S39" i="16"/>
  <c r="U39" i="14"/>
  <c r="T42" i="12"/>
  <c r="T37" i="10"/>
  <c r="U37" i="9"/>
  <c r="T39" i="7"/>
  <c r="S42" i="5"/>
  <c r="U29" i="5"/>
  <c r="T42" i="4"/>
  <c r="T26" i="4"/>
  <c r="U42" i="3"/>
  <c r="S37" i="3"/>
  <c r="U20" i="28"/>
  <c r="U24" i="28" s="1"/>
  <c r="U36" i="28"/>
  <c r="U40" i="28" s="1"/>
  <c r="U25" i="28"/>
  <c r="U25" i="12"/>
  <c r="S41" i="4"/>
  <c r="U41" i="30"/>
  <c r="T41" i="27"/>
  <c r="S41" i="24"/>
  <c r="U41" i="22"/>
  <c r="T41" i="19"/>
  <c r="S41" i="16"/>
  <c r="U41" i="14"/>
  <c r="T41" i="11"/>
  <c r="S41" i="8"/>
  <c r="U41" i="6"/>
  <c r="T31" i="22"/>
  <c r="T23" i="22"/>
  <c r="U31" i="30"/>
  <c r="U23" i="30"/>
  <c r="T27" i="29"/>
  <c r="T19" i="29"/>
  <c r="U34" i="27"/>
  <c r="U26" i="27"/>
  <c r="T29" i="26"/>
  <c r="T21" i="26"/>
  <c r="S26" i="20"/>
  <c r="S34" i="20"/>
  <c r="S27" i="29"/>
  <c r="S19" i="29"/>
  <c r="S29" i="22"/>
  <c r="S21" i="22"/>
  <c r="T27" i="25"/>
  <c r="T19" i="25"/>
  <c r="S37" i="23"/>
  <c r="S39" i="19"/>
  <c r="S31" i="19"/>
  <c r="S23" i="19"/>
  <c r="T31" i="18"/>
  <c r="T23" i="18"/>
  <c r="U31" i="17"/>
  <c r="U23" i="17"/>
  <c r="S27" i="17"/>
  <c r="S19" i="17"/>
  <c r="U35" i="22"/>
  <c r="T34" i="22"/>
  <c r="T26" i="22"/>
  <c r="U27" i="22"/>
  <c r="U19" i="22"/>
  <c r="S37" i="30"/>
  <c r="U26" i="30"/>
  <c r="U34" i="30"/>
  <c r="U37" i="28"/>
  <c r="U39" i="25"/>
  <c r="T35" i="24"/>
  <c r="S35" i="22"/>
  <c r="U31" i="22"/>
  <c r="U23" i="22"/>
  <c r="S27" i="22"/>
  <c r="S19" i="22"/>
  <c r="S34" i="30"/>
  <c r="S26" i="30"/>
  <c r="T27" i="30"/>
  <c r="T19" i="30"/>
  <c r="U35" i="29"/>
  <c r="T34" i="29"/>
  <c r="T26" i="29"/>
  <c r="U27" i="29"/>
  <c r="U19" i="29"/>
  <c r="U34" i="28"/>
  <c r="U26" i="28"/>
  <c r="S29" i="28"/>
  <c r="S21" i="28"/>
  <c r="U29" i="26"/>
  <c r="U21" i="26"/>
  <c r="S31" i="25"/>
  <c r="S23" i="25"/>
  <c r="T31" i="24"/>
  <c r="T23" i="24"/>
  <c r="S35" i="23"/>
  <c r="U31" i="23"/>
  <c r="U23" i="23"/>
  <c r="S27" i="23"/>
  <c r="S19" i="23"/>
  <c r="S34" i="21"/>
  <c r="V34" i="21" s="1"/>
  <c r="S26" i="21"/>
  <c r="V26" i="21" s="1"/>
  <c r="T27" i="21"/>
  <c r="T19" i="21"/>
  <c r="U35" i="20"/>
  <c r="U27" i="20"/>
  <c r="U19" i="20"/>
  <c r="U34" i="19"/>
  <c r="U26" i="19"/>
  <c r="S21" i="19"/>
  <c r="S29" i="19"/>
  <c r="T29" i="18"/>
  <c r="T21" i="18"/>
  <c r="U29" i="17"/>
  <c r="U21" i="17"/>
  <c r="T23" i="15"/>
  <c r="T31" i="15"/>
  <c r="S35" i="14"/>
  <c r="U31" i="14"/>
  <c r="U23" i="14"/>
  <c r="S27" i="14"/>
  <c r="S19" i="14"/>
  <c r="T35" i="13"/>
  <c r="S34" i="13"/>
  <c r="S26" i="13"/>
  <c r="T27" i="13"/>
  <c r="T19" i="13"/>
  <c r="U35" i="12"/>
  <c r="T34" i="12"/>
  <c r="T26" i="12"/>
  <c r="U27" i="12"/>
  <c r="U19" i="12"/>
  <c r="U34" i="11"/>
  <c r="U26" i="11"/>
  <c r="S21" i="11"/>
  <c r="S29" i="11"/>
  <c r="T29" i="10"/>
  <c r="T21" i="10"/>
  <c r="U29" i="9"/>
  <c r="U21" i="9"/>
  <c r="S23" i="8"/>
  <c r="S31" i="8"/>
  <c r="T23" i="7"/>
  <c r="T31" i="7"/>
  <c r="S35" i="6"/>
  <c r="U31" i="6"/>
  <c r="U23" i="6"/>
  <c r="S27" i="6"/>
  <c r="S19" i="6"/>
  <c r="T35" i="5"/>
  <c r="S34" i="5"/>
  <c r="S26" i="5"/>
  <c r="T27" i="5"/>
  <c r="T19" i="5"/>
  <c r="U35" i="4"/>
  <c r="U27" i="4"/>
  <c r="U19" i="4"/>
  <c r="U34" i="3"/>
  <c r="U26" i="3"/>
  <c r="S29" i="3"/>
  <c r="S21" i="3"/>
  <c r="S28" i="30"/>
  <c r="S20" i="30"/>
  <c r="T20" i="25"/>
  <c r="T24" i="25" s="1"/>
  <c r="T28" i="25"/>
  <c r="T32" i="25" s="1"/>
  <c r="S28" i="22"/>
  <c r="S20" i="22"/>
  <c r="U28" i="20"/>
  <c r="U32" i="20" s="1"/>
  <c r="U20" i="20"/>
  <c r="U24" i="20" s="1"/>
  <c r="T20" i="17"/>
  <c r="T24" i="17" s="1"/>
  <c r="T28" i="17"/>
  <c r="T32" i="17" s="1"/>
  <c r="S28" i="14"/>
  <c r="S20" i="14"/>
  <c r="U20" i="12"/>
  <c r="U24" i="12" s="1"/>
  <c r="U28" i="12"/>
  <c r="U32" i="12" s="1"/>
  <c r="T28" i="9"/>
  <c r="T32" i="9" s="1"/>
  <c r="T20" i="9"/>
  <c r="T24" i="9" s="1"/>
  <c r="S28" i="6"/>
  <c r="S20" i="6"/>
  <c r="U28" i="4"/>
  <c r="U32" i="4" s="1"/>
  <c r="U20" i="4"/>
  <c r="U24" i="4" s="1"/>
  <c r="U20" i="30"/>
  <c r="U24" i="30" s="1"/>
  <c r="S27" i="30"/>
  <c r="V27" i="30" s="1"/>
  <c r="S19" i="30"/>
  <c r="V19" i="30" s="1"/>
  <c r="T27" i="20"/>
  <c r="T19" i="20"/>
  <c r="S26" i="28"/>
  <c r="S34" i="28"/>
  <c r="T19" i="28"/>
  <c r="T27" i="28"/>
  <c r="T34" i="27"/>
  <c r="T26" i="27"/>
  <c r="S29" i="26"/>
  <c r="S21" i="26"/>
  <c r="S27" i="20"/>
  <c r="S19" i="20"/>
  <c r="U35" i="18"/>
  <c r="U27" i="18"/>
  <c r="U19" i="18"/>
  <c r="S29" i="17"/>
  <c r="S21" i="17"/>
  <c r="T29" i="16"/>
  <c r="T21" i="16"/>
  <c r="U21" i="15"/>
  <c r="U29" i="15"/>
  <c r="S23" i="14"/>
  <c r="S31" i="14"/>
  <c r="S19" i="12"/>
  <c r="S27" i="12"/>
  <c r="U27" i="10"/>
  <c r="U19" i="10"/>
  <c r="U31" i="4"/>
  <c r="U23" i="4"/>
  <c r="S27" i="4"/>
  <c r="S19" i="4"/>
  <c r="S34" i="3"/>
  <c r="S26" i="3"/>
  <c r="S20" i="24"/>
  <c r="S28" i="24"/>
  <c r="T28" i="19"/>
  <c r="T32" i="19" s="1"/>
  <c r="T20" i="19"/>
  <c r="T24" i="19" s="1"/>
  <c r="U28" i="14"/>
  <c r="U32" i="14" s="1"/>
  <c r="U20" i="14"/>
  <c r="U24" i="14" s="1"/>
  <c r="S20" i="8"/>
  <c r="S28" i="8"/>
  <c r="T36" i="27"/>
  <c r="T40" i="27" s="1"/>
  <c r="T36" i="19"/>
  <c r="T40" i="19" s="1"/>
  <c r="U33" i="30"/>
  <c r="U25" i="30"/>
  <c r="S33" i="24"/>
  <c r="S25" i="24"/>
  <c r="T33" i="19"/>
  <c r="T25" i="19"/>
  <c r="U33" i="14"/>
  <c r="U25" i="14"/>
  <c r="S33" i="8"/>
  <c r="S25" i="8"/>
  <c r="U29" i="22"/>
  <c r="U21" i="22"/>
  <c r="S31" i="30"/>
  <c r="S23" i="30"/>
  <c r="T31" i="29"/>
  <c r="T23" i="29"/>
  <c r="S35" i="28"/>
  <c r="U31" i="28"/>
  <c r="U23" i="28"/>
  <c r="S19" i="28"/>
  <c r="S27" i="28"/>
  <c r="T35" i="27"/>
  <c r="S34" i="27"/>
  <c r="S26" i="27"/>
  <c r="T27" i="27"/>
  <c r="T19" i="27"/>
  <c r="U35" i="26"/>
  <c r="T34" i="26"/>
  <c r="T26" i="26"/>
  <c r="U27" i="26"/>
  <c r="U19" i="26"/>
  <c r="U34" i="25"/>
  <c r="U26" i="25"/>
  <c r="S29" i="25"/>
  <c r="S21" i="25"/>
  <c r="T29" i="24"/>
  <c r="T21" i="24"/>
  <c r="U29" i="23"/>
  <c r="U21" i="23"/>
  <c r="S31" i="21"/>
  <c r="S23" i="21"/>
  <c r="T31" i="20"/>
  <c r="T23" i="20"/>
  <c r="S35" i="19"/>
  <c r="U31" i="19"/>
  <c r="U23" i="19"/>
  <c r="S27" i="19"/>
  <c r="S19" i="19"/>
  <c r="T35" i="18"/>
  <c r="S34" i="18"/>
  <c r="S26" i="18"/>
  <c r="T27" i="18"/>
  <c r="T19" i="18"/>
  <c r="T19" i="10"/>
  <c r="T28" i="8"/>
  <c r="T32" i="8" s="1"/>
  <c r="S25" i="16"/>
  <c r="T23" i="23"/>
  <c r="T31" i="23"/>
  <c r="T23" i="30"/>
  <c r="T31" i="30"/>
  <c r="U35" i="27"/>
  <c r="U27" i="27"/>
  <c r="U19" i="27"/>
  <c r="U34" i="26"/>
  <c r="U26" i="26"/>
  <c r="T29" i="25"/>
  <c r="T21" i="25"/>
  <c r="U29" i="24"/>
  <c r="U21" i="24"/>
  <c r="S31" i="23"/>
  <c r="S23" i="23"/>
  <c r="T31" i="21"/>
  <c r="T23" i="21"/>
  <c r="U31" i="20"/>
  <c r="U23" i="20"/>
  <c r="S34" i="19"/>
  <c r="V34" i="19" s="1"/>
  <c r="S26" i="19"/>
  <c r="V26" i="19" s="1"/>
  <c r="T27" i="19"/>
  <c r="T19" i="19"/>
  <c r="T34" i="18"/>
  <c r="T26" i="18"/>
  <c r="U34" i="17"/>
  <c r="U26" i="17"/>
  <c r="T31" i="13"/>
  <c r="T23" i="13"/>
  <c r="U31" i="12"/>
  <c r="U23" i="12"/>
  <c r="S34" i="11"/>
  <c r="S26" i="11"/>
  <c r="U35" i="10"/>
  <c r="T34" i="10"/>
  <c r="T26" i="10"/>
  <c r="U34" i="9"/>
  <c r="U26" i="9"/>
  <c r="S29" i="9"/>
  <c r="S21" i="9"/>
  <c r="T29" i="8"/>
  <c r="T21" i="8"/>
  <c r="U29" i="7"/>
  <c r="U21" i="7"/>
  <c r="S23" i="6"/>
  <c r="S31" i="6"/>
  <c r="T31" i="5"/>
  <c r="T23" i="5"/>
  <c r="T27" i="3"/>
  <c r="T19" i="3"/>
  <c r="T28" i="27"/>
  <c r="T32" i="27" s="1"/>
  <c r="T20" i="27"/>
  <c r="T24" i="27" s="1"/>
  <c r="U28" i="22"/>
  <c r="U32" i="22" s="1"/>
  <c r="U20" i="22"/>
  <c r="U24" i="22" s="1"/>
  <c r="S20" i="16"/>
  <c r="S28" i="16"/>
  <c r="T20" i="11"/>
  <c r="T24" i="11" s="1"/>
  <c r="T28" i="11"/>
  <c r="T32" i="11" s="1"/>
  <c r="U28" i="6"/>
  <c r="U32" i="6" s="1"/>
  <c r="U20" i="6"/>
  <c r="U24" i="6" s="1"/>
  <c r="T36" i="11"/>
  <c r="T40" i="11" s="1"/>
  <c r="T33" i="27"/>
  <c r="T25" i="27"/>
  <c r="U33" i="22"/>
  <c r="U25" i="22"/>
  <c r="T33" i="11"/>
  <c r="T25" i="11"/>
  <c r="U33" i="6"/>
  <c r="U25" i="6"/>
  <c r="T37" i="22"/>
  <c r="T29" i="22"/>
  <c r="T21" i="22"/>
  <c r="U37" i="30"/>
  <c r="U29" i="30"/>
  <c r="U21" i="30"/>
  <c r="S39" i="29"/>
  <c r="S23" i="29"/>
  <c r="S31" i="29"/>
  <c r="T39" i="28"/>
  <c r="T31" i="28"/>
  <c r="T23" i="28"/>
  <c r="U39" i="27"/>
  <c r="S35" i="27"/>
  <c r="U31" i="27"/>
  <c r="U23" i="27"/>
  <c r="S27" i="27"/>
  <c r="S42" i="26"/>
  <c r="T35" i="26"/>
  <c r="S34" i="26"/>
  <c r="S26" i="26"/>
  <c r="T27" i="26"/>
  <c r="T19" i="26"/>
  <c r="T42" i="25"/>
  <c r="U35" i="25"/>
  <c r="T34" i="25"/>
  <c r="T26" i="25"/>
  <c r="U27" i="25"/>
  <c r="U19" i="25"/>
  <c r="U42" i="24"/>
  <c r="S37" i="24"/>
  <c r="U34" i="24"/>
  <c r="S29" i="24"/>
  <c r="S21" i="24"/>
  <c r="T37" i="23"/>
  <c r="T29" i="23"/>
  <c r="T21" i="23"/>
  <c r="U37" i="21"/>
  <c r="U21" i="21"/>
  <c r="U29" i="21"/>
  <c r="S39" i="20"/>
  <c r="S31" i="20"/>
  <c r="S23" i="20"/>
  <c r="T39" i="19"/>
  <c r="T31" i="19"/>
  <c r="T23" i="19"/>
  <c r="U39" i="18"/>
  <c r="S35" i="18"/>
  <c r="U31" i="18"/>
  <c r="U23" i="18"/>
  <c r="S19" i="18"/>
  <c r="S27" i="18"/>
  <c r="S42" i="17"/>
  <c r="T35" i="17"/>
  <c r="S34" i="17"/>
  <c r="S26" i="17"/>
  <c r="T27" i="17"/>
  <c r="T19" i="17"/>
  <c r="U27" i="16"/>
  <c r="S25" i="26"/>
  <c r="T19" i="11"/>
  <c r="T21" i="27"/>
  <c r="U28" i="28"/>
  <c r="U32" i="28" s="1"/>
  <c r="U19" i="28"/>
  <c r="U27" i="28"/>
  <c r="S31" i="24"/>
  <c r="S23" i="24"/>
  <c r="S27" i="21"/>
  <c r="V27" i="21" s="1"/>
  <c r="S19" i="21"/>
  <c r="V19" i="21" s="1"/>
  <c r="U31" i="29"/>
  <c r="U23" i="29"/>
  <c r="U26" i="22"/>
  <c r="U34" i="22"/>
  <c r="T37" i="30"/>
  <c r="S31" i="28"/>
  <c r="S23" i="28"/>
  <c r="T39" i="27"/>
  <c r="T31" i="27"/>
  <c r="T23" i="27"/>
  <c r="S27" i="26"/>
  <c r="T42" i="24"/>
  <c r="U19" i="24"/>
  <c r="U27" i="24"/>
  <c r="U37" i="20"/>
  <c r="T27" i="16"/>
  <c r="T19" i="16"/>
  <c r="T34" i="15"/>
  <c r="T26" i="15"/>
  <c r="U26" i="14"/>
  <c r="U34" i="14"/>
  <c r="T29" i="13"/>
  <c r="T21" i="13"/>
  <c r="S31" i="11"/>
  <c r="S23" i="11"/>
  <c r="T31" i="10"/>
  <c r="T23" i="10"/>
  <c r="U31" i="9"/>
  <c r="U23" i="9"/>
  <c r="T19" i="8"/>
  <c r="T27" i="8"/>
  <c r="T26" i="7"/>
  <c r="T34" i="7"/>
  <c r="U27" i="7"/>
  <c r="U19" i="7"/>
  <c r="U26" i="6"/>
  <c r="U34" i="6"/>
  <c r="S29" i="6"/>
  <c r="S21" i="6"/>
  <c r="T29" i="5"/>
  <c r="T21" i="5"/>
  <c r="U29" i="4"/>
  <c r="U21" i="4"/>
  <c r="S28" i="3"/>
  <c r="S20" i="3"/>
  <c r="U28" i="29"/>
  <c r="U32" i="29" s="1"/>
  <c r="U20" i="29"/>
  <c r="U24" i="29" s="1"/>
  <c r="T28" i="26"/>
  <c r="T32" i="26" s="1"/>
  <c r="T20" i="26"/>
  <c r="T24" i="26" s="1"/>
  <c r="S28" i="23"/>
  <c r="S20" i="23"/>
  <c r="U28" i="21"/>
  <c r="U32" i="21" s="1"/>
  <c r="U20" i="21"/>
  <c r="U24" i="21" s="1"/>
  <c r="T28" i="18"/>
  <c r="T32" i="18" s="1"/>
  <c r="T20" i="18"/>
  <c r="T24" i="18" s="1"/>
  <c r="S28" i="15"/>
  <c r="S20" i="15"/>
  <c r="U28" i="13"/>
  <c r="U32" i="13" s="1"/>
  <c r="U20" i="13"/>
  <c r="U24" i="13" s="1"/>
  <c r="T28" i="10"/>
  <c r="T32" i="10" s="1"/>
  <c r="T20" i="10"/>
  <c r="T24" i="10" s="1"/>
  <c r="S28" i="7"/>
  <c r="S20" i="7"/>
  <c r="U28" i="5"/>
  <c r="U32" i="5" s="1"/>
  <c r="U20" i="5"/>
  <c r="U24" i="5" s="1"/>
  <c r="U36" i="29"/>
  <c r="U40" i="29" s="1"/>
  <c r="S36" i="23"/>
  <c r="U21" i="12"/>
  <c r="T34" i="28"/>
  <c r="T26" i="28"/>
  <c r="U29" i="25"/>
  <c r="U21" i="25"/>
  <c r="U31" i="21"/>
  <c r="U23" i="21"/>
  <c r="S23" i="22"/>
  <c r="S31" i="22"/>
  <c r="V31" i="22" s="1"/>
  <c r="U42" i="22"/>
  <c r="S39" i="28"/>
  <c r="U39" i="26"/>
  <c r="T35" i="25"/>
  <c r="U35" i="24"/>
  <c r="U42" i="23"/>
  <c r="S29" i="23"/>
  <c r="S21" i="23"/>
  <c r="U27" i="15"/>
  <c r="U19" i="15"/>
  <c r="S29" i="14"/>
  <c r="S21" i="14"/>
  <c r="S35" i="9"/>
  <c r="T42" i="22"/>
  <c r="T39" i="26"/>
  <c r="S27" i="25"/>
  <c r="V27" i="25" s="1"/>
  <c r="S19" i="25"/>
  <c r="V19" i="25" s="1"/>
  <c r="S42" i="24"/>
  <c r="S34" i="24"/>
  <c r="S26" i="24"/>
  <c r="T42" i="23"/>
  <c r="U27" i="23"/>
  <c r="U19" i="23"/>
  <c r="S37" i="21"/>
  <c r="S21" i="21"/>
  <c r="S29" i="21"/>
  <c r="U29" i="19"/>
  <c r="U21" i="19"/>
  <c r="S31" i="18"/>
  <c r="S23" i="18"/>
  <c r="T39" i="17"/>
  <c r="S35" i="16"/>
  <c r="V35" i="16" s="1"/>
  <c r="U23" i="16"/>
  <c r="U31" i="16"/>
  <c r="S27" i="16"/>
  <c r="V27" i="16" s="1"/>
  <c r="S19" i="16"/>
  <c r="V19" i="16" s="1"/>
  <c r="T35" i="15"/>
  <c r="S34" i="15"/>
  <c r="S26" i="15"/>
  <c r="U35" i="14"/>
  <c r="T34" i="14"/>
  <c r="T26" i="14"/>
  <c r="U42" i="13"/>
  <c r="S21" i="13"/>
  <c r="S29" i="13"/>
  <c r="T21" i="12"/>
  <c r="T29" i="12"/>
  <c r="U37" i="11"/>
  <c r="S35" i="8"/>
  <c r="S27" i="8"/>
  <c r="T35" i="7"/>
  <c r="S34" i="7"/>
  <c r="S26" i="7"/>
  <c r="T42" i="6"/>
  <c r="T34" i="6"/>
  <c r="T26" i="6"/>
  <c r="S37" i="5"/>
  <c r="S29" i="5"/>
  <c r="S21" i="5"/>
  <c r="T29" i="4"/>
  <c r="T21" i="4"/>
  <c r="U29" i="3"/>
  <c r="U21" i="3"/>
  <c r="T28" i="3"/>
  <c r="T32" i="3" s="1"/>
  <c r="T20" i="3"/>
  <c r="T24" i="3" s="1"/>
  <c r="S28" i="28"/>
  <c r="S20" i="28"/>
  <c r="U28" i="26"/>
  <c r="U32" i="26" s="1"/>
  <c r="U20" i="26"/>
  <c r="U24" i="26" s="1"/>
  <c r="T28" i="23"/>
  <c r="T32" i="23" s="1"/>
  <c r="T20" i="23"/>
  <c r="T24" i="23" s="1"/>
  <c r="S28" i="20"/>
  <c r="S20" i="20"/>
  <c r="U20" i="18"/>
  <c r="U24" i="18" s="1"/>
  <c r="U28" i="18"/>
  <c r="U32" i="18" s="1"/>
  <c r="T28" i="15"/>
  <c r="T32" i="15" s="1"/>
  <c r="T20" i="15"/>
  <c r="T24" i="15" s="1"/>
  <c r="S28" i="12"/>
  <c r="S20" i="12"/>
  <c r="U20" i="10"/>
  <c r="U24" i="10" s="1"/>
  <c r="U28" i="10"/>
  <c r="U32" i="10" s="1"/>
  <c r="T28" i="7"/>
  <c r="T32" i="7" s="1"/>
  <c r="T20" i="7"/>
  <c r="T24" i="7" s="1"/>
  <c r="S28" i="4"/>
  <c r="S20" i="4"/>
  <c r="T36" i="3"/>
  <c r="T40" i="3" s="1"/>
  <c r="S36" i="28"/>
  <c r="U36" i="26"/>
  <c r="U40" i="26" s="1"/>
  <c r="S36" i="20"/>
  <c r="U36" i="18"/>
  <c r="U40" i="18" s="1"/>
  <c r="T36" i="15"/>
  <c r="T40" i="15" s="1"/>
  <c r="S36" i="12"/>
  <c r="T25" i="3"/>
  <c r="U33" i="26"/>
  <c r="T25" i="23"/>
  <c r="T25" i="7"/>
  <c r="S19" i="26"/>
  <c r="S23" i="3"/>
  <c r="U26" i="24"/>
  <c r="S31" i="16"/>
  <c r="S34" i="29"/>
  <c r="S26" i="29"/>
  <c r="S21" i="27"/>
  <c r="S29" i="27"/>
  <c r="S37" i="22"/>
  <c r="T29" i="30"/>
  <c r="U37" i="29"/>
  <c r="U29" i="29"/>
  <c r="U21" i="29"/>
  <c r="S35" i="26"/>
  <c r="U31" i="26"/>
  <c r="U23" i="26"/>
  <c r="S42" i="25"/>
  <c r="S34" i="25"/>
  <c r="S26" i="25"/>
  <c r="T34" i="24"/>
  <c r="T26" i="24"/>
  <c r="U34" i="23"/>
  <c r="U26" i="23"/>
  <c r="T37" i="21"/>
  <c r="T29" i="21"/>
  <c r="T21" i="21"/>
  <c r="U29" i="20"/>
  <c r="U21" i="20"/>
  <c r="S35" i="17"/>
  <c r="S34" i="16"/>
  <c r="V34" i="16" s="1"/>
  <c r="S26" i="16"/>
  <c r="V26" i="16" s="1"/>
  <c r="S27" i="9"/>
  <c r="S19" i="9"/>
  <c r="S34" i="8"/>
  <c r="S26" i="8"/>
  <c r="U42" i="30"/>
  <c r="S29" i="30"/>
  <c r="S21" i="30"/>
  <c r="T37" i="29"/>
  <c r="T29" i="29"/>
  <c r="T21" i="29"/>
  <c r="U29" i="28"/>
  <c r="U21" i="28"/>
  <c r="S39" i="27"/>
  <c r="V39" i="27" s="1"/>
  <c r="S31" i="27"/>
  <c r="S23" i="27"/>
  <c r="T31" i="26"/>
  <c r="T23" i="26"/>
  <c r="S35" i="25"/>
  <c r="V35" i="25" s="1"/>
  <c r="U31" i="25"/>
  <c r="U23" i="25"/>
  <c r="T27" i="24"/>
  <c r="T19" i="24"/>
  <c r="U35" i="23"/>
  <c r="T26" i="23"/>
  <c r="T34" i="23"/>
  <c r="U42" i="21"/>
  <c r="U26" i="21"/>
  <c r="U34" i="21"/>
  <c r="T37" i="20"/>
  <c r="T21" i="20"/>
  <c r="T29" i="20"/>
  <c r="U37" i="19"/>
  <c r="S39" i="18"/>
  <c r="T23" i="17"/>
  <c r="T31" i="17"/>
  <c r="U39" i="16"/>
  <c r="S42" i="15"/>
  <c r="T19" i="15"/>
  <c r="T27" i="15"/>
  <c r="T42" i="14"/>
  <c r="U27" i="14"/>
  <c r="U19" i="14"/>
  <c r="S37" i="13"/>
  <c r="U34" i="13"/>
  <c r="U26" i="13"/>
  <c r="T37" i="12"/>
  <c r="U29" i="11"/>
  <c r="U21" i="11"/>
  <c r="S39" i="10"/>
  <c r="S31" i="10"/>
  <c r="S23" i="10"/>
  <c r="T39" i="9"/>
  <c r="T31" i="9"/>
  <c r="T23" i="9"/>
  <c r="U39" i="8"/>
  <c r="U23" i="8"/>
  <c r="U31" i="8"/>
  <c r="S42" i="7"/>
  <c r="T27" i="7"/>
  <c r="T19" i="7"/>
  <c r="U35" i="6"/>
  <c r="U27" i="6"/>
  <c r="U19" i="6"/>
  <c r="U42" i="5"/>
  <c r="U34" i="5"/>
  <c r="U26" i="5"/>
  <c r="T37" i="4"/>
  <c r="U37" i="3"/>
  <c r="T36" i="23"/>
  <c r="T40" i="23" s="1"/>
  <c r="S42" i="22"/>
  <c r="T35" i="22"/>
  <c r="S34" i="22"/>
  <c r="S26" i="22"/>
  <c r="T27" i="22"/>
  <c r="T42" i="30"/>
  <c r="U35" i="30"/>
  <c r="T34" i="30"/>
  <c r="T26" i="30"/>
  <c r="U27" i="30"/>
  <c r="U19" i="30"/>
  <c r="U42" i="29"/>
  <c r="V42" i="29" s="1"/>
  <c r="S19" i="8"/>
  <c r="T21" i="30"/>
  <c r="T34" i="4"/>
  <c r="S37" i="29"/>
  <c r="U34" i="29"/>
  <c r="U26" i="29"/>
  <c r="S29" i="29"/>
  <c r="T37" i="28"/>
  <c r="T29" i="28"/>
  <c r="T21" i="28"/>
  <c r="U37" i="27"/>
  <c r="U29" i="27"/>
  <c r="U21" i="27"/>
  <c r="S39" i="26"/>
  <c r="S31" i="26"/>
  <c r="V31" i="26" s="1"/>
  <c r="T39" i="25"/>
  <c r="T31" i="25"/>
  <c r="T23" i="25"/>
  <c r="U39" i="24"/>
  <c r="S35" i="24"/>
  <c r="U23" i="24"/>
  <c r="U31" i="24"/>
  <c r="S27" i="24"/>
  <c r="S42" i="23"/>
  <c r="T35" i="23"/>
  <c r="S34" i="23"/>
  <c r="S26" i="23"/>
  <c r="T27" i="23"/>
  <c r="T42" i="21"/>
  <c r="U35" i="21"/>
  <c r="T34" i="21"/>
  <c r="T26" i="21"/>
  <c r="U27" i="21"/>
  <c r="U19" i="21"/>
  <c r="U42" i="20"/>
  <c r="S37" i="20"/>
  <c r="U34" i="20"/>
  <c r="U26" i="20"/>
  <c r="S29" i="20"/>
  <c r="S21" i="20"/>
  <c r="T37" i="19"/>
  <c r="T29" i="19"/>
  <c r="T21" i="19"/>
  <c r="U37" i="18"/>
  <c r="U29" i="18"/>
  <c r="U21" i="18"/>
  <c r="S39" i="17"/>
  <c r="S31" i="17"/>
  <c r="S23" i="17"/>
  <c r="V23" i="17" s="1"/>
  <c r="T39" i="16"/>
  <c r="T31" i="16"/>
  <c r="T23" i="16"/>
  <c r="U39" i="15"/>
  <c r="S35" i="15"/>
  <c r="V35" i="15" s="1"/>
  <c r="U31" i="15"/>
  <c r="S27" i="15"/>
  <c r="V27" i="15" s="1"/>
  <c r="S19" i="15"/>
  <c r="V19" i="15" s="1"/>
  <c r="S42" i="14"/>
  <c r="T35" i="14"/>
  <c r="S34" i="14"/>
  <c r="S26" i="14"/>
  <c r="T27" i="14"/>
  <c r="T42" i="13"/>
  <c r="U35" i="13"/>
  <c r="T26" i="13"/>
  <c r="U27" i="13"/>
  <c r="U19" i="13"/>
  <c r="U42" i="12"/>
  <c r="S37" i="12"/>
  <c r="U34" i="12"/>
  <c r="U26" i="12"/>
  <c r="S29" i="12"/>
  <c r="S21" i="12"/>
  <c r="T37" i="11"/>
  <c r="T29" i="11"/>
  <c r="U37" i="10"/>
  <c r="U29" i="10"/>
  <c r="S39" i="9"/>
  <c r="S31" i="9"/>
  <c r="S23" i="9"/>
  <c r="T39" i="8"/>
  <c r="T31" i="8"/>
  <c r="T23" i="8"/>
  <c r="U39" i="7"/>
  <c r="S35" i="7"/>
  <c r="V35" i="7" s="1"/>
  <c r="U31" i="7"/>
  <c r="U23" i="7"/>
  <c r="S27" i="7"/>
  <c r="V27" i="7" s="1"/>
  <c r="S19" i="7"/>
  <c r="V19" i="7" s="1"/>
  <c r="S42" i="6"/>
  <c r="T35" i="6"/>
  <c r="S26" i="6"/>
  <c r="S34" i="6"/>
  <c r="T27" i="6"/>
  <c r="T42" i="5"/>
  <c r="U35" i="5"/>
  <c r="T26" i="5"/>
  <c r="T34" i="5"/>
  <c r="U27" i="5"/>
  <c r="U19" i="5"/>
  <c r="U42" i="4"/>
  <c r="S37" i="4"/>
  <c r="U34" i="4"/>
  <c r="U26" i="4"/>
  <c r="S29" i="4"/>
  <c r="S21" i="4"/>
  <c r="T37" i="3"/>
  <c r="T29" i="3"/>
  <c r="T21" i="3"/>
  <c r="U28" i="3"/>
  <c r="U32" i="3" s="1"/>
  <c r="U20" i="3"/>
  <c r="U24" i="3" s="1"/>
  <c r="T28" i="28"/>
  <c r="T32" i="28" s="1"/>
  <c r="T20" i="28"/>
  <c r="T24" i="28" s="1"/>
  <c r="S28" i="25"/>
  <c r="U28" i="23"/>
  <c r="U32" i="23" s="1"/>
  <c r="T28" i="20"/>
  <c r="T32" i="20" s="1"/>
  <c r="T20" i="20"/>
  <c r="T24" i="20" s="1"/>
  <c r="S28" i="17"/>
  <c r="S20" i="17"/>
  <c r="U28" i="15"/>
  <c r="U32" i="15" s="1"/>
  <c r="U20" i="15"/>
  <c r="U24" i="15" s="1"/>
  <c r="T28" i="12"/>
  <c r="T32" i="12" s="1"/>
  <c r="T20" i="12"/>
  <c r="T24" i="12" s="1"/>
  <c r="S28" i="9"/>
  <c r="S20" i="9"/>
  <c r="U28" i="7"/>
  <c r="U32" i="7" s="1"/>
  <c r="T28" i="4"/>
  <c r="T32" i="4" s="1"/>
  <c r="T20" i="4"/>
  <c r="T24" i="4" s="1"/>
  <c r="T33" i="20"/>
  <c r="T33" i="12"/>
  <c r="S33" i="9"/>
  <c r="U25" i="7"/>
  <c r="S19" i="24"/>
  <c r="U20" i="7"/>
  <c r="U24" i="7" s="1"/>
  <c r="T34" i="13"/>
  <c r="S25" i="30"/>
  <c r="S25" i="22"/>
  <c r="T33" i="17"/>
  <c r="T25" i="9"/>
  <c r="S25" i="6"/>
  <c r="S23" i="26"/>
  <c r="S31" i="13"/>
  <c r="T34" i="19"/>
  <c r="T26" i="19"/>
  <c r="U27" i="19"/>
  <c r="U42" i="18"/>
  <c r="S37" i="18"/>
  <c r="U34" i="18"/>
  <c r="U26" i="18"/>
  <c r="S21" i="18"/>
  <c r="S29" i="18"/>
  <c r="T37" i="17"/>
  <c r="T29" i="17"/>
  <c r="T21" i="17"/>
  <c r="U37" i="16"/>
  <c r="U29" i="16"/>
  <c r="U21" i="16"/>
  <c r="S39" i="15"/>
  <c r="S31" i="15"/>
  <c r="S23" i="15"/>
  <c r="T39" i="14"/>
  <c r="T31" i="14"/>
  <c r="U39" i="13"/>
  <c r="S35" i="13"/>
  <c r="U31" i="13"/>
  <c r="S27" i="13"/>
  <c r="S19" i="13"/>
  <c r="S42" i="12"/>
  <c r="V42" i="12" s="1"/>
  <c r="T35" i="12"/>
  <c r="S26" i="12"/>
  <c r="V26" i="12" s="1"/>
  <c r="S34" i="12"/>
  <c r="V34" i="12" s="1"/>
  <c r="T19" i="12"/>
  <c r="T27" i="12"/>
  <c r="T42" i="11"/>
  <c r="U35" i="11"/>
  <c r="T34" i="11"/>
  <c r="T26" i="11"/>
  <c r="U27" i="11"/>
  <c r="U42" i="10"/>
  <c r="S37" i="10"/>
  <c r="U34" i="10"/>
  <c r="U26" i="10"/>
  <c r="S29" i="10"/>
  <c r="T37" i="9"/>
  <c r="T29" i="9"/>
  <c r="U37" i="8"/>
  <c r="U29" i="8"/>
  <c r="U21" i="8"/>
  <c r="S39" i="7"/>
  <c r="S31" i="7"/>
  <c r="S23" i="7"/>
  <c r="T39" i="6"/>
  <c r="T31" i="6"/>
  <c r="T23" i="6"/>
  <c r="U39" i="5"/>
  <c r="S35" i="5"/>
  <c r="U31" i="5"/>
  <c r="U23" i="5"/>
  <c r="S19" i="5"/>
  <c r="S27" i="5"/>
  <c r="S42" i="4"/>
  <c r="T35" i="4"/>
  <c r="S34" i="4"/>
  <c r="S26" i="4"/>
  <c r="T19" i="4"/>
  <c r="T27" i="4"/>
  <c r="T42" i="3"/>
  <c r="U35" i="3"/>
  <c r="T34" i="3"/>
  <c r="U27" i="3"/>
  <c r="T28" i="30"/>
  <c r="T32" i="30" s="1"/>
  <c r="T20" i="30"/>
  <c r="T24" i="30" s="1"/>
  <c r="S28" i="27"/>
  <c r="S20" i="27"/>
  <c r="U20" i="25"/>
  <c r="U24" i="25" s="1"/>
  <c r="T28" i="22"/>
  <c r="T32" i="22" s="1"/>
  <c r="S28" i="19"/>
  <c r="S20" i="19"/>
  <c r="U28" i="17"/>
  <c r="U32" i="17" s="1"/>
  <c r="U20" i="17"/>
  <c r="U24" i="17" s="1"/>
  <c r="T28" i="14"/>
  <c r="T32" i="14" s="1"/>
  <c r="T20" i="14"/>
  <c r="T24" i="14" s="1"/>
  <c r="S28" i="11"/>
  <c r="S20" i="11"/>
  <c r="U28" i="9"/>
  <c r="U32" i="9" s="1"/>
  <c r="T28" i="6"/>
  <c r="T32" i="6" s="1"/>
  <c r="T36" i="30"/>
  <c r="T40" i="30" s="1"/>
  <c r="S36" i="27"/>
  <c r="U36" i="25"/>
  <c r="U40" i="25" s="1"/>
  <c r="T36" i="22"/>
  <c r="T40" i="22" s="1"/>
  <c r="S36" i="19"/>
  <c r="U36" i="17"/>
  <c r="U40" i="17" s="1"/>
  <c r="T36" i="14"/>
  <c r="T40" i="14" s="1"/>
  <c r="S36" i="11"/>
  <c r="U36" i="9"/>
  <c r="U40" i="9" s="1"/>
  <c r="T36" i="6"/>
  <c r="T40" i="6" s="1"/>
  <c r="T33" i="30"/>
  <c r="S33" i="27"/>
  <c r="U33" i="25"/>
  <c r="U25" i="25"/>
  <c r="T33" i="22"/>
  <c r="T25" i="22"/>
  <c r="S25" i="19"/>
  <c r="U33" i="17"/>
  <c r="U25" i="17"/>
  <c r="T33" i="14"/>
  <c r="T25" i="14"/>
  <c r="S33" i="11"/>
  <c r="S25" i="11"/>
  <c r="U33" i="9"/>
  <c r="U25" i="9"/>
  <c r="T33" i="6"/>
  <c r="T25" i="6"/>
  <c r="T41" i="30"/>
  <c r="S41" i="27"/>
  <c r="U41" i="25"/>
  <c r="T41" i="22"/>
  <c r="S41" i="19"/>
  <c r="U41" i="17"/>
  <c r="T41" i="14"/>
  <c r="S41" i="11"/>
  <c r="U41" i="9"/>
  <c r="T41" i="6"/>
  <c r="U20" i="23"/>
  <c r="U24" i="23" s="1"/>
  <c r="U21" i="10"/>
  <c r="T20" i="6"/>
  <c r="T24" i="6" s="1"/>
  <c r="T19" i="6"/>
  <c r="T23" i="14"/>
  <c r="S21" i="10"/>
  <c r="U35" i="17"/>
  <c r="T34" i="17"/>
  <c r="T26" i="17"/>
  <c r="U27" i="17"/>
  <c r="U19" i="17"/>
  <c r="U26" i="16"/>
  <c r="U34" i="16"/>
  <c r="S29" i="16"/>
  <c r="S21" i="16"/>
  <c r="T29" i="15"/>
  <c r="T21" i="15"/>
  <c r="U29" i="14"/>
  <c r="U21" i="14"/>
  <c r="S35" i="11"/>
  <c r="U31" i="11"/>
  <c r="U23" i="11"/>
  <c r="S27" i="11"/>
  <c r="T35" i="10"/>
  <c r="S34" i="10"/>
  <c r="V34" i="10" s="1"/>
  <c r="S26" i="10"/>
  <c r="V26" i="10" s="1"/>
  <c r="T27" i="10"/>
  <c r="U35" i="9"/>
  <c r="T34" i="9"/>
  <c r="T26" i="9"/>
  <c r="U27" i="9"/>
  <c r="U19" i="9"/>
  <c r="U26" i="8"/>
  <c r="U34" i="8"/>
  <c r="T29" i="7"/>
  <c r="T21" i="7"/>
  <c r="U29" i="6"/>
  <c r="U21" i="6"/>
  <c r="S31" i="5"/>
  <c r="S23" i="5"/>
  <c r="T31" i="4"/>
  <c r="T23" i="4"/>
  <c r="S35" i="3"/>
  <c r="U31" i="3"/>
  <c r="U23" i="3"/>
  <c r="S27" i="3"/>
  <c r="S19" i="3"/>
  <c r="S28" i="29"/>
  <c r="S20" i="29"/>
  <c r="U28" i="27"/>
  <c r="U32" i="27" s="1"/>
  <c r="U20" i="27"/>
  <c r="U24" i="27" s="1"/>
  <c r="T28" i="24"/>
  <c r="T32" i="24" s="1"/>
  <c r="S28" i="21"/>
  <c r="U28" i="19"/>
  <c r="U32" i="19" s="1"/>
  <c r="U20" i="19"/>
  <c r="U24" i="19" s="1"/>
  <c r="T28" i="16"/>
  <c r="T32" i="16" s="1"/>
  <c r="T20" i="16"/>
  <c r="T24" i="16" s="1"/>
  <c r="S28" i="13"/>
  <c r="S20" i="13"/>
  <c r="U28" i="11"/>
  <c r="U32" i="11" s="1"/>
  <c r="U20" i="11"/>
  <c r="U24" i="11" s="1"/>
  <c r="S28" i="5"/>
  <c r="U36" i="27"/>
  <c r="U40" i="27" s="1"/>
  <c r="T36" i="24"/>
  <c r="T40" i="24" s="1"/>
  <c r="S36" i="21"/>
  <c r="U36" i="19"/>
  <c r="U40" i="19" s="1"/>
  <c r="T36" i="16"/>
  <c r="T40" i="16" s="1"/>
  <c r="S36" i="13"/>
  <c r="U36" i="11"/>
  <c r="U40" i="11" s="1"/>
  <c r="T36" i="8"/>
  <c r="T40" i="8" s="1"/>
  <c r="S36" i="5"/>
  <c r="S33" i="29"/>
  <c r="U25" i="27"/>
  <c r="T33" i="24"/>
  <c r="T25" i="24"/>
  <c r="S33" i="21"/>
  <c r="S25" i="21"/>
  <c r="U25" i="19"/>
  <c r="U33" i="19"/>
  <c r="T33" i="16"/>
  <c r="T25" i="16"/>
  <c r="S33" i="13"/>
  <c r="S25" i="13"/>
  <c r="U25" i="11"/>
  <c r="U33" i="11"/>
  <c r="T33" i="8"/>
  <c r="T25" i="8"/>
  <c r="S33" i="5"/>
  <c r="S25" i="5"/>
  <c r="T33" i="4"/>
  <c r="S41" i="29"/>
  <c r="U41" i="27"/>
  <c r="T41" i="24"/>
  <c r="S41" i="21"/>
  <c r="U41" i="19"/>
  <c r="T41" i="16"/>
  <c r="S41" i="13"/>
  <c r="U41" i="11"/>
  <c r="T41" i="8"/>
  <c r="S41" i="5"/>
  <c r="S19" i="11"/>
  <c r="T25" i="30"/>
  <c r="S21" i="29"/>
  <c r="S25" i="27"/>
  <c r="T20" i="22"/>
  <c r="T24" i="22" s="1"/>
  <c r="U23" i="13"/>
  <c r="T21" i="9"/>
  <c r="S20" i="5"/>
  <c r="S33" i="19"/>
  <c r="T42" i="16"/>
  <c r="U35" i="16"/>
  <c r="T34" i="16"/>
  <c r="T26" i="16"/>
  <c r="U19" i="16"/>
  <c r="U42" i="15"/>
  <c r="S37" i="15"/>
  <c r="U34" i="15"/>
  <c r="U26" i="15"/>
  <c r="S29" i="15"/>
  <c r="S21" i="15"/>
  <c r="T37" i="14"/>
  <c r="T29" i="14"/>
  <c r="T21" i="14"/>
  <c r="U37" i="13"/>
  <c r="U29" i="13"/>
  <c r="U21" i="13"/>
  <c r="S39" i="12"/>
  <c r="S31" i="12"/>
  <c r="S23" i="12"/>
  <c r="T39" i="11"/>
  <c r="T31" i="11"/>
  <c r="T23" i="11"/>
  <c r="U39" i="10"/>
  <c r="S35" i="10"/>
  <c r="U31" i="10"/>
  <c r="U23" i="10"/>
  <c r="S27" i="10"/>
  <c r="S42" i="9"/>
  <c r="T35" i="9"/>
  <c r="S34" i="9"/>
  <c r="S26" i="9"/>
  <c r="T27" i="9"/>
  <c r="T19" i="9"/>
  <c r="T42" i="8"/>
  <c r="U35" i="8"/>
  <c r="T34" i="8"/>
  <c r="T26" i="8"/>
  <c r="U27" i="8"/>
  <c r="U19" i="8"/>
  <c r="U42" i="7"/>
  <c r="S37" i="7"/>
  <c r="V37" i="7" s="1"/>
  <c r="U34" i="7"/>
  <c r="U26" i="7"/>
  <c r="S29" i="7"/>
  <c r="V29" i="7" s="1"/>
  <c r="S21" i="7"/>
  <c r="V21" i="7" s="1"/>
  <c r="T37" i="6"/>
  <c r="T29" i="6"/>
  <c r="T21" i="6"/>
  <c r="U37" i="5"/>
  <c r="U21" i="5"/>
  <c r="S39" i="4"/>
  <c r="S31" i="4"/>
  <c r="S23" i="4"/>
  <c r="T39" i="3"/>
  <c r="T31" i="3"/>
  <c r="T23" i="3"/>
  <c r="T28" i="29"/>
  <c r="T32" i="29" s="1"/>
  <c r="S20" i="26"/>
  <c r="S28" i="26"/>
  <c r="U28" i="24"/>
  <c r="U32" i="24" s="1"/>
  <c r="U20" i="24"/>
  <c r="U24" i="24" s="1"/>
  <c r="T28" i="21"/>
  <c r="T32" i="21" s="1"/>
  <c r="T20" i="21"/>
  <c r="T24" i="21" s="1"/>
  <c r="S28" i="18"/>
  <c r="S20" i="18"/>
  <c r="U28" i="16"/>
  <c r="U32" i="16" s="1"/>
  <c r="U20" i="16"/>
  <c r="U24" i="16" s="1"/>
  <c r="T28" i="13"/>
  <c r="T32" i="13" s="1"/>
  <c r="T20" i="13"/>
  <c r="T24" i="13" s="1"/>
  <c r="S28" i="10"/>
  <c r="S20" i="10"/>
  <c r="U28" i="8"/>
  <c r="U32" i="8" s="1"/>
  <c r="U20" i="8"/>
  <c r="U24" i="8" s="1"/>
  <c r="T28" i="5"/>
  <c r="T32" i="5" s="1"/>
  <c r="T20" i="5"/>
  <c r="T24" i="5" s="1"/>
  <c r="T36" i="29"/>
  <c r="T40" i="29" s="1"/>
  <c r="S36" i="26"/>
  <c r="T36" i="21"/>
  <c r="T40" i="21" s="1"/>
  <c r="S36" i="18"/>
  <c r="T36" i="13"/>
  <c r="T40" i="13" s="1"/>
  <c r="S36" i="10"/>
  <c r="U36" i="8"/>
  <c r="U40" i="8" s="1"/>
  <c r="T36" i="5"/>
  <c r="T40" i="5" s="1"/>
  <c r="T33" i="29"/>
  <c r="T25" i="29"/>
  <c r="S33" i="26"/>
  <c r="U33" i="24"/>
  <c r="T33" i="21"/>
  <c r="T25" i="21"/>
  <c r="S33" i="18"/>
  <c r="S25" i="18"/>
  <c r="U33" i="16"/>
  <c r="T33" i="13"/>
  <c r="T25" i="13"/>
  <c r="S33" i="10"/>
  <c r="S25" i="10"/>
  <c r="U33" i="8"/>
  <c r="U25" i="8"/>
  <c r="T33" i="5"/>
  <c r="T25" i="5"/>
  <c r="T41" i="29"/>
  <c r="S41" i="26"/>
  <c r="U41" i="24"/>
  <c r="T41" i="21"/>
  <c r="S41" i="18"/>
  <c r="U41" i="16"/>
  <c r="T41" i="13"/>
  <c r="S41" i="10"/>
  <c r="U41" i="8"/>
  <c r="T41" i="5"/>
  <c r="S19" i="10"/>
  <c r="T19" i="14"/>
  <c r="T26" i="3"/>
  <c r="T20" i="29"/>
  <c r="T24" i="29" s="1"/>
  <c r="S20" i="25"/>
  <c r="U20" i="9"/>
  <c r="U24" i="9" s="1"/>
  <c r="T33" i="9"/>
  <c r="U36" i="21"/>
  <c r="U40" i="21" s="1"/>
  <c r="T36" i="18"/>
  <c r="T40" i="18" s="1"/>
  <c r="S36" i="15"/>
  <c r="T36" i="10"/>
  <c r="T40" i="10" s="1"/>
  <c r="S36" i="7"/>
  <c r="U36" i="5"/>
  <c r="U40" i="5" s="1"/>
  <c r="S33" i="3"/>
  <c r="T25" i="26"/>
  <c r="S33" i="23"/>
  <c r="S25" i="23"/>
  <c r="U25" i="21"/>
  <c r="T25" i="18"/>
  <c r="T33" i="18"/>
  <c r="S33" i="15"/>
  <c r="S25" i="15"/>
  <c r="U33" i="13"/>
  <c r="U25" i="13"/>
  <c r="T25" i="10"/>
  <c r="S33" i="7"/>
  <c r="S25" i="7"/>
  <c r="U33" i="5"/>
  <c r="U25" i="5"/>
  <c r="S41" i="3"/>
  <c r="U41" i="29"/>
  <c r="T41" i="26"/>
  <c r="S41" i="23"/>
  <c r="U41" i="21"/>
  <c r="T41" i="18"/>
  <c r="S41" i="15"/>
  <c r="U41" i="13"/>
  <c r="T41" i="10"/>
  <c r="S41" i="7"/>
  <c r="U41" i="5"/>
  <c r="T33" i="26"/>
  <c r="U36" i="10"/>
  <c r="U40" i="10" s="1"/>
  <c r="T36" i="7"/>
  <c r="T40" i="7" s="1"/>
  <c r="S36" i="4"/>
  <c r="T33" i="3"/>
  <c r="S33" i="28"/>
  <c r="T33" i="23"/>
  <c r="S33" i="20"/>
  <c r="S25" i="20"/>
  <c r="T33" i="15"/>
  <c r="S33" i="12"/>
  <c r="S25" i="12"/>
  <c r="U33" i="10"/>
  <c r="T33" i="7"/>
  <c r="S33" i="4"/>
  <c r="S25" i="4"/>
  <c r="T41" i="3"/>
  <c r="S41" i="28"/>
  <c r="U41" i="26"/>
  <c r="T41" i="23"/>
  <c r="S41" i="20"/>
  <c r="U41" i="18"/>
  <c r="T41" i="15"/>
  <c r="S41" i="12"/>
  <c r="U41" i="10"/>
  <c r="T41" i="7"/>
  <c r="S25" i="3"/>
  <c r="U25" i="10"/>
  <c r="U36" i="3"/>
  <c r="U40" i="3" s="1"/>
  <c r="T36" i="28"/>
  <c r="T40" i="28" s="1"/>
  <c r="S36" i="25"/>
  <c r="U36" i="23"/>
  <c r="U40" i="23" s="1"/>
  <c r="T36" i="20"/>
  <c r="T40" i="20" s="1"/>
  <c r="S36" i="17"/>
  <c r="U36" i="15"/>
  <c r="U40" i="15" s="1"/>
  <c r="T36" i="12"/>
  <c r="T40" i="12" s="1"/>
  <c r="S36" i="9"/>
  <c r="U36" i="7"/>
  <c r="U40" i="7" s="1"/>
  <c r="T36" i="4"/>
  <c r="T40" i="4" s="1"/>
  <c r="U33" i="3"/>
  <c r="T33" i="28"/>
  <c r="S25" i="25"/>
  <c r="S33" i="25"/>
  <c r="U33" i="23"/>
  <c r="T25" i="20"/>
  <c r="S33" i="17"/>
  <c r="S25" i="17"/>
  <c r="U33" i="15"/>
  <c r="T25" i="12"/>
  <c r="S25" i="9"/>
  <c r="U33" i="7"/>
  <c r="T25" i="4"/>
  <c r="U41" i="3"/>
  <c r="T41" i="28"/>
  <c r="S41" i="25"/>
  <c r="U41" i="23"/>
  <c r="T41" i="20"/>
  <c r="S41" i="17"/>
  <c r="U41" i="15"/>
  <c r="T41" i="12"/>
  <c r="S41" i="9"/>
  <c r="U41" i="7"/>
  <c r="T41" i="4"/>
  <c r="S36" i="30"/>
  <c r="T36" i="25"/>
  <c r="T40" i="25" s="1"/>
  <c r="S36" i="22"/>
  <c r="U36" i="20"/>
  <c r="U40" i="20" s="1"/>
  <c r="T36" i="17"/>
  <c r="T40" i="17" s="1"/>
  <c r="S36" i="14"/>
  <c r="U36" i="12"/>
  <c r="U40" i="12" s="1"/>
  <c r="T36" i="9"/>
  <c r="T40" i="9" s="1"/>
  <c r="S36" i="6"/>
  <c r="U36" i="4"/>
  <c r="U40" i="4" s="1"/>
  <c r="S33" i="30"/>
  <c r="U33" i="28"/>
  <c r="T33" i="25"/>
  <c r="S33" i="22"/>
  <c r="U33" i="20"/>
  <c r="S33" i="14"/>
  <c r="U33" i="12"/>
  <c r="S33" i="6"/>
  <c r="U33" i="4"/>
  <c r="S41" i="30"/>
  <c r="V41" i="30" s="1"/>
  <c r="U41" i="28"/>
  <c r="T41" i="25"/>
  <c r="S41" i="22"/>
  <c r="V41" i="22" s="1"/>
  <c r="U41" i="20"/>
  <c r="T41" i="17"/>
  <c r="S41" i="14"/>
  <c r="V41" i="14" s="1"/>
  <c r="U41" i="12"/>
  <c r="T41" i="9"/>
  <c r="S41" i="6"/>
  <c r="V41" i="6" s="1"/>
  <c r="U41" i="4"/>
  <c r="U25" i="15"/>
  <c r="V39" i="4" l="1"/>
  <c r="V29" i="18"/>
  <c r="V31" i="15"/>
  <c r="V25" i="3"/>
  <c r="V31" i="7"/>
  <c r="V23" i="27"/>
  <c r="V35" i="19"/>
  <c r="V42" i="4"/>
  <c r="V29" i="12"/>
  <c r="V39" i="22"/>
  <c r="V42" i="9"/>
  <c r="V37" i="22"/>
  <c r="V31" i="12"/>
  <c r="V42" i="3"/>
  <c r="V29" i="10"/>
  <c r="V31" i="9"/>
  <c r="V21" i="18"/>
  <c r="V25" i="23"/>
  <c r="V25" i="25"/>
  <c r="V19" i="11"/>
  <c r="V35" i="5"/>
  <c r="V37" i="10"/>
  <c r="V26" i="6"/>
  <c r="V39" i="23"/>
  <c r="V34" i="9"/>
  <c r="V37" i="15"/>
  <c r="V39" i="5"/>
  <c r="V37" i="18"/>
  <c r="V42" i="20"/>
  <c r="V37" i="27"/>
  <c r="V23" i="28"/>
  <c r="V35" i="28"/>
  <c r="V19" i="22"/>
  <c r="V25" i="17"/>
  <c r="V35" i="4"/>
  <c r="V37" i="8"/>
  <c r="V26" i="27"/>
  <c r="V41" i="25"/>
  <c r="V23" i="4"/>
  <c r="V21" i="4"/>
  <c r="V37" i="11"/>
  <c r="V42" i="30"/>
  <c r="V34" i="25"/>
  <c r="V29" i="5"/>
  <c r="V42" i="24"/>
  <c r="V31" i="28"/>
  <c r="V23" i="20"/>
  <c r="V27" i="20"/>
  <c r="V31" i="20"/>
  <c r="V29" i="29"/>
  <c r="V34" i="22"/>
  <c r="V27" i="26"/>
  <c r="V33" i="25"/>
  <c r="V25" i="7"/>
  <c r="V29" i="15"/>
  <c r="V33" i="27"/>
  <c r="V39" i="15"/>
  <c r="V31" i="13"/>
  <c r="V42" i="27"/>
  <c r="V23" i="26"/>
  <c r="V35" i="27"/>
  <c r="V21" i="26"/>
  <c r="V33" i="22"/>
  <c r="V23" i="12"/>
  <c r="V39" i="6"/>
  <c r="V23" i="9"/>
  <c r="V21" i="23"/>
  <c r="V29" i="26"/>
  <c r="V35" i="20"/>
  <c r="V25" i="27"/>
  <c r="V40" i="24"/>
  <c r="V25" i="14"/>
  <c r="V19" i="5"/>
  <c r="V27" i="24"/>
  <c r="V23" i="22"/>
  <c r="V39" i="12"/>
  <c r="V21" i="29"/>
  <c r="V19" i="3"/>
  <c r="V31" i="5"/>
  <c r="V21" i="16"/>
  <c r="V42" i="11"/>
  <c r="V35" i="26"/>
  <c r="V23" i="18"/>
  <c r="V37" i="24"/>
  <c r="V39" i="29"/>
  <c r="V33" i="17"/>
  <c r="V29" i="16"/>
  <c r="V39" i="7"/>
  <c r="V19" i="24"/>
  <c r="V34" i="6"/>
  <c r="V19" i="10"/>
  <c r="V35" i="13"/>
  <c r="V34" i="14"/>
  <c r="V23" i="16"/>
  <c r="V42" i="17"/>
  <c r="V35" i="11"/>
  <c r="V34" i="4"/>
  <c r="V26" i="23"/>
  <c r="V39" i="24"/>
  <c r="V26" i="25"/>
  <c r="V19" i="20"/>
  <c r="V37" i="12"/>
  <c r="V26" i="9"/>
  <c r="V35" i="3"/>
  <c r="V42" i="14"/>
  <c r="V39" i="28"/>
  <c r="V19" i="19"/>
  <c r="V39" i="21"/>
  <c r="V39" i="14"/>
  <c r="V39" i="8"/>
  <c r="V42" i="26"/>
  <c r="V37" i="9"/>
  <c r="V21" i="20"/>
  <c r="V39" i="20"/>
  <c r="V35" i="29"/>
  <c r="V39" i="17"/>
  <c r="V37" i="26"/>
  <c r="V42" i="18"/>
  <c r="V41" i="3"/>
  <c r="V33" i="3"/>
  <c r="V31" i="4"/>
  <c r="V25" i="11"/>
  <c r="V35" i="12"/>
  <c r="V42" i="25"/>
  <c r="V25" i="28"/>
  <c r="V27" i="10"/>
  <c r="V27" i="5"/>
  <c r="V23" i="15"/>
  <c r="V37" i="17"/>
  <c r="V31" i="17"/>
  <c r="V27" i="27"/>
  <c r="V21" i="15"/>
  <c r="V33" i="16"/>
  <c r="V42" i="13"/>
  <c r="V29" i="23"/>
  <c r="V35" i="18"/>
  <c r="V23" i="13"/>
  <c r="V33" i="12"/>
  <c r="V27" i="11"/>
  <c r="V27" i="13"/>
  <c r="V37" i="4"/>
  <c r="V39" i="9"/>
  <c r="V39" i="26"/>
  <c r="V21" i="30"/>
  <c r="V34" i="15"/>
  <c r="V34" i="17"/>
  <c r="V19" i="28"/>
  <c r="V25" i="24"/>
  <c r="V19" i="4"/>
  <c r="V31" i="14"/>
  <c r="V34" i="5"/>
  <c r="V21" i="11"/>
  <c r="V29" i="19"/>
  <c r="V29" i="22"/>
  <c r="V41" i="8"/>
  <c r="V39" i="30"/>
  <c r="V33" i="30"/>
  <c r="V41" i="17"/>
  <c r="V25" i="9"/>
  <c r="V35" i="10"/>
  <c r="V40" i="8"/>
  <c r="V27" i="3"/>
  <c r="V26" i="14"/>
  <c r="V29" i="30"/>
  <c r="V25" i="20"/>
  <c r="V33" i="10"/>
  <c r="V37" i="20"/>
  <c r="V37" i="29"/>
  <c r="V26" i="26"/>
  <c r="V19" i="27"/>
  <c r="V27" i="29"/>
  <c r="V37" i="25"/>
  <c r="V36" i="16"/>
  <c r="S24" i="18"/>
  <c r="V24" i="18" s="1"/>
  <c r="V20" i="18"/>
  <c r="S32" i="23"/>
  <c r="V32" i="23" s="1"/>
  <c r="V28" i="23"/>
  <c r="S40" i="29"/>
  <c r="V40" i="29" s="1"/>
  <c r="V36" i="29"/>
  <c r="V25" i="12"/>
  <c r="S40" i="4"/>
  <c r="V40" i="4" s="1"/>
  <c r="V36" i="4"/>
  <c r="V41" i="15"/>
  <c r="S40" i="7"/>
  <c r="V40" i="7" s="1"/>
  <c r="V36" i="7"/>
  <c r="V33" i="18"/>
  <c r="S24" i="26"/>
  <c r="V24" i="26" s="1"/>
  <c r="V20" i="26"/>
  <c r="V33" i="5"/>
  <c r="V33" i="29"/>
  <c r="S32" i="29"/>
  <c r="V32" i="29" s="1"/>
  <c r="V28" i="29"/>
  <c r="V23" i="5"/>
  <c r="V41" i="27"/>
  <c r="S40" i="19"/>
  <c r="V40" i="19" s="1"/>
  <c r="V36" i="19"/>
  <c r="S32" i="11"/>
  <c r="V32" i="11" s="1"/>
  <c r="V28" i="11"/>
  <c r="V23" i="7"/>
  <c r="V19" i="13"/>
  <c r="S24" i="17"/>
  <c r="V24" i="17" s="1"/>
  <c r="V20" i="17"/>
  <c r="V29" i="20"/>
  <c r="V21" i="27"/>
  <c r="S40" i="28"/>
  <c r="V40" i="28" s="1"/>
  <c r="V36" i="28"/>
  <c r="S24" i="12"/>
  <c r="V24" i="12" s="1"/>
  <c r="V20" i="12"/>
  <c r="V26" i="15"/>
  <c r="S40" i="23"/>
  <c r="V40" i="23" s="1"/>
  <c r="V36" i="23"/>
  <c r="S24" i="23"/>
  <c r="V24" i="23" s="1"/>
  <c r="V20" i="23"/>
  <c r="V26" i="17"/>
  <c r="V23" i="29"/>
  <c r="V23" i="6"/>
  <c r="V27" i="28"/>
  <c r="V31" i="30"/>
  <c r="S24" i="8"/>
  <c r="V24" i="8" s="1"/>
  <c r="V20" i="8"/>
  <c r="V34" i="3"/>
  <c r="V19" i="12"/>
  <c r="V29" i="17"/>
  <c r="V29" i="3"/>
  <c r="V26" i="5"/>
  <c r="V29" i="11"/>
  <c r="V35" i="23"/>
  <c r="V29" i="28"/>
  <c r="V35" i="22"/>
  <c r="V21" i="22"/>
  <c r="V37" i="19"/>
  <c r="V36" i="8"/>
  <c r="V39" i="3"/>
  <c r="V42" i="8"/>
  <c r="V25" i="29"/>
  <c r="S40" i="10"/>
  <c r="V40" i="10" s="1"/>
  <c r="V36" i="10"/>
  <c r="S40" i="22"/>
  <c r="V40" i="22" s="1"/>
  <c r="V36" i="22"/>
  <c r="S40" i="17"/>
  <c r="V40" i="17" s="1"/>
  <c r="V36" i="17"/>
  <c r="V41" i="28"/>
  <c r="V33" i="7"/>
  <c r="S40" i="15"/>
  <c r="V40" i="15" s="1"/>
  <c r="V36" i="15"/>
  <c r="V25" i="10"/>
  <c r="S32" i="18"/>
  <c r="V32" i="18" s="1"/>
  <c r="V28" i="18"/>
  <c r="V41" i="21"/>
  <c r="S32" i="5"/>
  <c r="V32" i="5" s="1"/>
  <c r="V28" i="5"/>
  <c r="V21" i="10"/>
  <c r="V41" i="11"/>
  <c r="S32" i="27"/>
  <c r="V32" i="27" s="1"/>
  <c r="V28" i="27"/>
  <c r="S24" i="9"/>
  <c r="V24" i="9" s="1"/>
  <c r="V20" i="9"/>
  <c r="V42" i="22"/>
  <c r="V31" i="27"/>
  <c r="V35" i="17"/>
  <c r="V34" i="29"/>
  <c r="S24" i="4"/>
  <c r="V24" i="4" s="1"/>
  <c r="V20" i="4"/>
  <c r="V26" i="7"/>
  <c r="V29" i="13"/>
  <c r="V31" i="18"/>
  <c r="V35" i="9"/>
  <c r="S24" i="15"/>
  <c r="V24" i="15" s="1"/>
  <c r="V20" i="15"/>
  <c r="V23" i="11"/>
  <c r="V26" i="18"/>
  <c r="V21" i="25"/>
  <c r="V33" i="24"/>
  <c r="V27" i="4"/>
  <c r="V23" i="14"/>
  <c r="S32" i="22"/>
  <c r="V32" i="22" s="1"/>
  <c r="V28" i="22"/>
  <c r="V31" i="8"/>
  <c r="V35" i="14"/>
  <c r="V21" i="19"/>
  <c r="V26" i="30"/>
  <c r="V23" i="19"/>
  <c r="V19" i="29"/>
  <c r="V41" i="4"/>
  <c r="V39" i="25"/>
  <c r="V39" i="13"/>
  <c r="V33" i="6"/>
  <c r="V41" i="23"/>
  <c r="S40" i="18"/>
  <c r="V40" i="18" s="1"/>
  <c r="V36" i="18"/>
  <c r="S24" i="10"/>
  <c r="V24" i="10" s="1"/>
  <c r="V20" i="10"/>
  <c r="V33" i="19"/>
  <c r="V25" i="21"/>
  <c r="S32" i="21"/>
  <c r="V32" i="21" s="1"/>
  <c r="V28" i="21"/>
  <c r="S40" i="27"/>
  <c r="V40" i="27" s="1"/>
  <c r="V36" i="27"/>
  <c r="V26" i="4"/>
  <c r="V25" i="6"/>
  <c r="S32" i="9"/>
  <c r="V32" i="9" s="1"/>
  <c r="V28" i="9"/>
  <c r="V35" i="24"/>
  <c r="V42" i="15"/>
  <c r="V31" i="16"/>
  <c r="S40" i="12"/>
  <c r="V40" i="12" s="1"/>
  <c r="V36" i="12"/>
  <c r="S32" i="4"/>
  <c r="V32" i="4" s="1"/>
  <c r="V28" i="4"/>
  <c r="V34" i="7"/>
  <c r="V21" i="13"/>
  <c r="V26" i="24"/>
  <c r="V21" i="14"/>
  <c r="S32" i="15"/>
  <c r="V32" i="15" s="1"/>
  <c r="V28" i="15"/>
  <c r="V31" i="11"/>
  <c r="V34" i="18"/>
  <c r="V29" i="25"/>
  <c r="V25" i="8"/>
  <c r="S24" i="14"/>
  <c r="V24" i="14" s="1"/>
  <c r="V20" i="14"/>
  <c r="V19" i="6"/>
  <c r="V23" i="8"/>
  <c r="V26" i="13"/>
  <c r="V23" i="25"/>
  <c r="V34" i="30"/>
  <c r="V31" i="19"/>
  <c r="V37" i="6"/>
  <c r="V39" i="11"/>
  <c r="S40" i="5"/>
  <c r="V40" i="5" s="1"/>
  <c r="V36" i="5"/>
  <c r="S32" i="17"/>
  <c r="V32" i="17" s="1"/>
  <c r="V28" i="17"/>
  <c r="S40" i="6"/>
  <c r="V40" i="6" s="1"/>
  <c r="V36" i="6"/>
  <c r="S40" i="30"/>
  <c r="V40" i="30" s="1"/>
  <c r="V36" i="30"/>
  <c r="V41" i="12"/>
  <c r="V25" i="4"/>
  <c r="V33" i="20"/>
  <c r="V33" i="23"/>
  <c r="V41" i="26"/>
  <c r="V33" i="26"/>
  <c r="S32" i="10"/>
  <c r="V32" i="10" s="1"/>
  <c r="V28" i="10"/>
  <c r="S24" i="5"/>
  <c r="V24" i="5" s="1"/>
  <c r="V20" i="5"/>
  <c r="V41" i="5"/>
  <c r="V33" i="21"/>
  <c r="S40" i="13"/>
  <c r="V40" i="13" s="1"/>
  <c r="V36" i="13"/>
  <c r="V25" i="19"/>
  <c r="V33" i="9"/>
  <c r="V26" i="8"/>
  <c r="S24" i="28"/>
  <c r="V24" i="28" s="1"/>
  <c r="V20" i="28"/>
  <c r="V21" i="5"/>
  <c r="V34" i="24"/>
  <c r="V29" i="14"/>
  <c r="S24" i="7"/>
  <c r="V24" i="7" s="1"/>
  <c r="V20" i="7"/>
  <c r="V21" i="6"/>
  <c r="V25" i="26"/>
  <c r="V27" i="18"/>
  <c r="V34" i="26"/>
  <c r="V26" i="11"/>
  <c r="V23" i="21"/>
  <c r="V33" i="8"/>
  <c r="V34" i="28"/>
  <c r="S32" i="14"/>
  <c r="V32" i="14" s="1"/>
  <c r="V28" i="14"/>
  <c r="V27" i="6"/>
  <c r="V34" i="13"/>
  <c r="V19" i="23"/>
  <c r="V31" i="25"/>
  <c r="V19" i="17"/>
  <c r="V39" i="19"/>
  <c r="V34" i="20"/>
  <c r="V41" i="16"/>
  <c r="V42" i="5"/>
  <c r="V21" i="8"/>
  <c r="V26" i="29"/>
  <c r="V33" i="14"/>
  <c r="S40" i="25"/>
  <c r="V40" i="25" s="1"/>
  <c r="V36" i="25"/>
  <c r="V33" i="4"/>
  <c r="V41" i="7"/>
  <c r="S40" i="26"/>
  <c r="V40" i="26" s="1"/>
  <c r="V36" i="26"/>
  <c r="V41" i="29"/>
  <c r="V25" i="13"/>
  <c r="S24" i="13"/>
  <c r="V24" i="13" s="1"/>
  <c r="V20" i="13"/>
  <c r="V41" i="19"/>
  <c r="S40" i="11"/>
  <c r="V40" i="11" s="1"/>
  <c r="V36" i="11"/>
  <c r="S24" i="19"/>
  <c r="V24" i="19" s="1"/>
  <c r="V20" i="19"/>
  <c r="S32" i="25"/>
  <c r="V32" i="25" s="1"/>
  <c r="V28" i="25"/>
  <c r="V42" i="6"/>
  <c r="V34" i="23"/>
  <c r="V23" i="10"/>
  <c r="V37" i="13"/>
  <c r="V34" i="8"/>
  <c r="V23" i="3"/>
  <c r="S32" i="28"/>
  <c r="V32" i="28" s="1"/>
  <c r="V28" i="28"/>
  <c r="V27" i="8"/>
  <c r="V29" i="21"/>
  <c r="S32" i="7"/>
  <c r="V32" i="7" s="1"/>
  <c r="V28" i="7"/>
  <c r="V29" i="6"/>
  <c r="V23" i="24"/>
  <c r="V19" i="18"/>
  <c r="S32" i="16"/>
  <c r="V32" i="16" s="1"/>
  <c r="V28" i="16"/>
  <c r="V21" i="9"/>
  <c r="V34" i="11"/>
  <c r="V25" i="16"/>
  <c r="V31" i="21"/>
  <c r="S32" i="24"/>
  <c r="V32" i="24" s="1"/>
  <c r="V28" i="24"/>
  <c r="V26" i="28"/>
  <c r="S24" i="6"/>
  <c r="V24" i="6" s="1"/>
  <c r="V20" i="6"/>
  <c r="S24" i="30"/>
  <c r="V24" i="30" s="1"/>
  <c r="V20" i="30"/>
  <c r="V27" i="23"/>
  <c r="V27" i="22"/>
  <c r="V27" i="17"/>
  <c r="V37" i="23"/>
  <c r="V26" i="20"/>
  <c r="V39" i="16"/>
  <c r="V37" i="28"/>
  <c r="V29" i="8"/>
  <c r="S32" i="12"/>
  <c r="V32" i="12" s="1"/>
  <c r="V28" i="12"/>
  <c r="V33" i="28"/>
  <c r="V25" i="15"/>
  <c r="V41" i="10"/>
  <c r="V33" i="13"/>
  <c r="S32" i="13"/>
  <c r="V32" i="13" s="1"/>
  <c r="V28" i="13"/>
  <c r="S32" i="19"/>
  <c r="V32" i="19" s="1"/>
  <c r="V28" i="19"/>
  <c r="V25" i="22"/>
  <c r="V29" i="4"/>
  <c r="V21" i="12"/>
  <c r="V19" i="8"/>
  <c r="V42" i="7"/>
  <c r="V31" i="10"/>
  <c r="V19" i="9"/>
  <c r="V19" i="26"/>
  <c r="S40" i="20"/>
  <c r="V40" i="20" s="1"/>
  <c r="V36" i="20"/>
  <c r="S24" i="20"/>
  <c r="V24" i="20" s="1"/>
  <c r="V20" i="20"/>
  <c r="V37" i="5"/>
  <c r="V35" i="8"/>
  <c r="V21" i="21"/>
  <c r="S24" i="3"/>
  <c r="V24" i="3" s="1"/>
  <c r="V20" i="3"/>
  <c r="V31" i="24"/>
  <c r="V21" i="24"/>
  <c r="S24" i="16"/>
  <c r="V24" i="16" s="1"/>
  <c r="V20" i="16"/>
  <c r="V29" i="9"/>
  <c r="V23" i="23"/>
  <c r="V27" i="19"/>
  <c r="V34" i="27"/>
  <c r="S24" i="24"/>
  <c r="V24" i="24" s="1"/>
  <c r="V20" i="24"/>
  <c r="S32" i="6"/>
  <c r="V32" i="6" s="1"/>
  <c r="V28" i="6"/>
  <c r="S32" i="30"/>
  <c r="V32" i="30" s="1"/>
  <c r="V28" i="30"/>
  <c r="V19" i="14"/>
  <c r="V37" i="30"/>
  <c r="S40" i="3"/>
  <c r="V40" i="3" s="1"/>
  <c r="V36" i="3"/>
  <c r="V37" i="16"/>
  <c r="V41" i="18"/>
  <c r="S24" i="27"/>
  <c r="V24" i="27" s="1"/>
  <c r="V20" i="27"/>
  <c r="S24" i="22"/>
  <c r="V24" i="22" s="1"/>
  <c r="V20" i="22"/>
  <c r="S40" i="14"/>
  <c r="V40" i="14" s="1"/>
  <c r="V36" i="14"/>
  <c r="V41" i="9"/>
  <c r="S40" i="9"/>
  <c r="V40" i="9" s="1"/>
  <c r="V36" i="9"/>
  <c r="V41" i="20"/>
  <c r="V33" i="15"/>
  <c r="S24" i="25"/>
  <c r="V24" i="25" s="1"/>
  <c r="V20" i="25"/>
  <c r="V25" i="18"/>
  <c r="S32" i="26"/>
  <c r="V32" i="26" s="1"/>
  <c r="V28" i="26"/>
  <c r="V41" i="13"/>
  <c r="V25" i="5"/>
  <c r="S40" i="21"/>
  <c r="V40" i="21" s="1"/>
  <c r="V36" i="21"/>
  <c r="S24" i="29"/>
  <c r="V24" i="29" s="1"/>
  <c r="V20" i="29"/>
  <c r="V33" i="11"/>
  <c r="S24" i="11"/>
  <c r="V24" i="11" s="1"/>
  <c r="V20" i="11"/>
  <c r="V25" i="30"/>
  <c r="V42" i="23"/>
  <c r="V26" i="22"/>
  <c r="V39" i="10"/>
  <c r="V39" i="18"/>
  <c r="V27" i="9"/>
  <c r="V29" i="27"/>
  <c r="S32" i="20"/>
  <c r="V32" i="20" s="1"/>
  <c r="V28" i="20"/>
  <c r="V37" i="21"/>
  <c r="S32" i="3"/>
  <c r="V32" i="3" s="1"/>
  <c r="V28" i="3"/>
  <c r="V29" i="24"/>
  <c r="V31" i="29"/>
  <c r="V31" i="6"/>
  <c r="V31" i="23"/>
  <c r="V23" i="30"/>
  <c r="S32" i="8"/>
  <c r="V32" i="8" s="1"/>
  <c r="V28" i="8"/>
  <c r="V26" i="3"/>
  <c r="V27" i="12"/>
  <c r="V21" i="17"/>
  <c r="V21" i="3"/>
  <c r="V35" i="6"/>
  <c r="V27" i="14"/>
  <c r="V21" i="28"/>
  <c r="V41" i="24"/>
  <c r="V37" i="3"/>
  <c r="V31" i="3"/>
  <c r="V37" i="14"/>
  <c r="V36" i="24"/>
</calcChain>
</file>

<file path=xl/sharedStrings.xml><?xml version="1.0" encoding="utf-8"?>
<sst xmlns="http://schemas.openxmlformats.org/spreadsheetml/2006/main" count="5432" uniqueCount="109">
  <si>
    <t>Disaggregated final energy consumption in households - quantities [NRG_D_HHQ__custom_4599280]</t>
  </si>
  <si>
    <t>Time frequency [FREQ]</t>
  </si>
  <si>
    <t>Unit of measure [UNIT]</t>
  </si>
  <si>
    <t>Geopolitical entity (reporting) [GEO]</t>
  </si>
  <si>
    <t>Annual [A]</t>
  </si>
  <si>
    <t>Terajoule [TJ]</t>
  </si>
  <si>
    <t>European Union - 27 countries (from 2020) [EU27_2020]</t>
  </si>
  <si>
    <t>Belgium [BE]</t>
  </si>
  <si>
    <t>Bulgaria [BG]</t>
  </si>
  <si>
    <t>Czechia [CZ]</t>
  </si>
  <si>
    <t>Denmark [DK]</t>
  </si>
  <si>
    <t>Germany (until 1990 former territory of the FRG) [DE]</t>
  </si>
  <si>
    <t>Estonia [EE]</t>
  </si>
  <si>
    <t>Ireland [IE]</t>
  </si>
  <si>
    <t>Greece [EL]</t>
  </si>
  <si>
    <t>Spain [ES]</t>
  </si>
  <si>
    <t>France [FR]</t>
  </si>
  <si>
    <t>Croatia [HR]</t>
  </si>
  <si>
    <t>Italy [IT]</t>
  </si>
  <si>
    <t>Cyprus [CY]</t>
  </si>
  <si>
    <t>Latvia [LV]</t>
  </si>
  <si>
    <t>Lithuania [LT]</t>
  </si>
  <si>
    <t>Luxembourg [LU]</t>
  </si>
  <si>
    <t>Hungary [HU]</t>
  </si>
  <si>
    <t>Malta [MT]</t>
  </si>
  <si>
    <t>Netherlands [NL]</t>
  </si>
  <si>
    <t>Austria [AT]</t>
  </si>
  <si>
    <t>Poland [PL]</t>
  </si>
  <si>
    <t>Portugal [PT]</t>
  </si>
  <si>
    <t>Romania [RO]</t>
  </si>
  <si>
    <t>Slovenia [SI]</t>
  </si>
  <si>
    <t>Slovakia [SK]</t>
  </si>
  <si>
    <t>Finland [FI]</t>
  </si>
  <si>
    <t>Sweden [SE]</t>
  </si>
  <si>
    <t/>
  </si>
  <si>
    <t>FC_OTH_HH_E</t>
  </si>
  <si>
    <t>Final consumption - other sectors - households - energy use</t>
  </si>
  <si>
    <t>FC_OTH_HH_E_SH</t>
  </si>
  <si>
    <t>Final consumption - other sectors - households - energy use - space heating</t>
  </si>
  <si>
    <t>FC_OTH_HH_E_SC</t>
  </si>
  <si>
    <t>Final consumption - other sectors - households - energy use - space cooling</t>
  </si>
  <si>
    <t>FC_OTH_HH_E_WH</t>
  </si>
  <si>
    <t>Final consumption - other sectors - households - energy use - water heating</t>
  </si>
  <si>
    <t>FC_OTH_HH_E_CK</t>
  </si>
  <si>
    <t>Final consumption - other sectors - households - energy use - cooking</t>
  </si>
  <si>
    <t>SFF_P1000_S2000</t>
  </si>
  <si>
    <t>Solid fossil fuels, peat, peat products, oil shale and oil sands</t>
  </si>
  <si>
    <t>G3000</t>
  </si>
  <si>
    <t>Natural gas</t>
  </si>
  <si>
    <t>O4000</t>
  </si>
  <si>
    <t>Oil and petroleum products</t>
  </si>
  <si>
    <t>RA410</t>
  </si>
  <si>
    <t>Solar thermal</t>
  </si>
  <si>
    <t>R5110-5150_W6000RI</t>
  </si>
  <si>
    <t>Primary solid biofuels</t>
  </si>
  <si>
    <t>R5300</t>
  </si>
  <si>
    <t>Biogases</t>
  </si>
  <si>
    <t>E7000</t>
  </si>
  <si>
    <t>Electricity</t>
  </si>
  <si>
    <t>H8000</t>
  </si>
  <si>
    <t>Heat</t>
  </si>
  <si>
    <t>2018</t>
  </si>
  <si>
    <t>2019</t>
  </si>
  <si>
    <t>2020</t>
  </si>
  <si>
    <t>TIME</t>
  </si>
  <si>
    <t>NRG_BAL (Codes)</t>
  </si>
  <si>
    <t>NRG_BAL (Labels)</t>
  </si>
  <si>
    <t>SIEC (Codes)</t>
  </si>
  <si>
    <t>SIEC (Labels)</t>
  </si>
  <si>
    <t>Special value</t>
  </si>
  <si>
    <t>not available</t>
  </si>
  <si>
    <t>adjusted energy carriers</t>
  </si>
  <si>
    <t>Data extracted on 19/01/2023 13043054 from [ESTAT]</t>
  </si>
  <si>
    <t xml:space="preserve">Dataset0 </t>
  </si>
  <si>
    <t xml:space="preserve">Last updated0 </t>
  </si>
  <si>
    <t>14/06/2022 11000</t>
  </si>
  <si>
    <t>Data extracted on 19/01/2023 13044012 from [ESTAT]</t>
  </si>
  <si>
    <t>Data extracted on 19/01/2023 13044010 from [ESTAT]</t>
  </si>
  <si>
    <t>Data extracted on 19/01/2023 13044008 from [ESTAT]</t>
  </si>
  <si>
    <t>Data extracted on 19/01/2023 13044006 from [ESTAT]</t>
  </si>
  <si>
    <t>Data extracted on 19/01/2023 13044003 from [ESTAT]</t>
  </si>
  <si>
    <t>Data extracted on 19/01/2023 13044001 from [ESTAT]</t>
  </si>
  <si>
    <t>Data extracted on 19/01/2023 13043059 from [ESTAT]</t>
  </si>
  <si>
    <t>Data extracted on 19/01/2023 13043056 from [ESTAT]</t>
  </si>
  <si>
    <t>Data extracted on 19/01/2023 13043052 from [ESTAT]</t>
  </si>
  <si>
    <t>Data extracted on 19/01/2023 13043050 from [ESTAT]</t>
  </si>
  <si>
    <t>Data extracted on 19/01/2023 13043047 from [ESTAT]</t>
  </si>
  <si>
    <t>Data extracted on 19/01/2023 13043045 from [ESTAT]</t>
  </si>
  <si>
    <t>Data extracted on 19/01/2023 13043043 from [ESTAT]</t>
  </si>
  <si>
    <t>Data extracted on 19/01/2023 13043041 from [ESTAT]</t>
  </si>
  <si>
    <t>Data extracted on 19/01/2023 13043039 from [ESTAT]</t>
  </si>
  <si>
    <t>Data extracted on 19/01/2023 13043037 from [ESTAT]</t>
  </si>
  <si>
    <t>Data extracted on 19/01/2023 13043034 from [ESTAT]</t>
  </si>
  <si>
    <t>Data extracted on 19/01/2023 13043032 from [ESTAT]</t>
  </si>
  <si>
    <t>Data extracted on 19/01/2023 13043030 from [ESTAT]</t>
  </si>
  <si>
    <t>Data extracted on 19/01/2023 13043027 from [ESTAT]</t>
  </si>
  <si>
    <t>Data extracted on 19/01/2023 13043025 from [ESTAT]</t>
  </si>
  <si>
    <t>Data extracted on 19/01/2023 13043023 from [ESTAT]</t>
  </si>
  <si>
    <t>Data extracted on 19/01/2023 13043021 from [ESTAT]</t>
  </si>
  <si>
    <t>Data extracted on 19/01/2023 13043019 from [ESTAT]</t>
  </si>
  <si>
    <t>Data extracted on 19/01/2023 13043017 from [ESTAT]</t>
  </si>
  <si>
    <t>Data extracted on 19/01/2023 13043015 from [ESTAT]</t>
  </si>
  <si>
    <t>Data extracted on 19/01/2023 13043012 from [ESTAT]</t>
  </si>
  <si>
    <t>adjusted end_uses</t>
  </si>
  <si>
    <t>id_subsector</t>
  </si>
  <si>
    <t>id_final_energy_carrier</t>
  </si>
  <si>
    <t>chi</t>
  </si>
  <si>
    <t>avg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</si>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</sst>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##########"/>
    <numFmt numFmtId="165" formatCode="#,##0.000"/>
    <numFmt numFmtId="166" formatCode="_-* #,##0.00\ _€_-;\-* #,##0.00\ _€_-;_-* &quot;-&quot;??\ _€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6">
    <xf numFmtId="0" fontId="0" fillId="0" borderId="0"/>
    <xf numFmtId="0" fontId="1" fillId="6" borderId="0"/>
    <xf numFmtId="0" fontId="5" fillId="6" borderId="0"/>
    <xf numFmtId="43" fontId="1" fillId="6" borderId="0" applyFont="0" applyFill="0" applyBorder="0" applyAlignment="0" applyProtection="0"/>
    <xf numFmtId="9" fontId="1" fillId="6" borderId="0" applyFont="0" applyFill="0" applyBorder="0" applyAlignment="0" applyProtection="0"/>
    <xf numFmtId="166" fontId="1" fillId="6" borderId="0" applyFont="0" applyFill="0" applyBorder="0" applyAlignment="0" applyProtection="0"/>
  </cellStyleXfs>
  <cellXfs count="55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5" borderId="0" xfId="0" applyFill="1"/>
    <xf numFmtId="3" fontId="3" fillId="0" borderId="0" xfId="0" applyNumberFormat="1" applyFont="1" applyAlignment="1">
      <alignment horizontal="right" vertical="center" shrinkToFit="1"/>
    </xf>
    <xf numFmtId="3" fontId="3" fillId="7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4" fontId="3" fillId="7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65" fontId="3" fillId="7" borderId="0" xfId="0" applyNumberFormat="1" applyFont="1" applyFill="1" applyAlignment="1">
      <alignment horizontal="right" vertical="center" shrinkToFit="1"/>
    </xf>
    <xf numFmtId="165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 applyAlignment="1">
      <alignment wrapText="1"/>
    </xf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1" fillId="6" borderId="0" xfId="1"/>
    <xf numFmtId="0" fontId="4" fillId="2" borderId="1" xfId="0" applyFont="1" applyFill="1" applyBorder="1" applyAlignment="1">
      <alignment horizontal="right" vertical="center"/>
    </xf>
    <xf numFmtId="0" fontId="6" fillId="0" borderId="0" xfId="0" applyFont="1"/>
  </cellXfs>
  <cellStyles count="6">
    <cellStyle name="Comma 2" xfId="3"/>
    <cellStyle name="Komma 2" xfId="5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A19" sqref="A19"/>
      <selection pane="topRight" activeCell="A19" sqref="A19"/>
      <selection pane="bottomLeft" activeCell="A19" sqref="A19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2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102</v>
      </c>
    </row>
    <row r="2" spans="1:22" ht="15" x14ac:dyDescent="0.25">
      <c r="A2">
        <v>17</v>
      </c>
      <c r="B2">
        <v>3</v>
      </c>
      <c r="C2">
        <v>3</v>
      </c>
      <c r="D2">
        <v>0.91129679989301948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0.74993842927254883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0.78030510699008782</v>
      </c>
    </row>
    <row r="5" spans="1:22" ht="15" x14ac:dyDescent="0.25">
      <c r="A5">
        <v>17</v>
      </c>
      <c r="B5">
        <v>3</v>
      </c>
      <c r="C5">
        <v>5</v>
      </c>
      <c r="D5">
        <v>0.92369881037720314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0.74993842927254883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0.13179702136977914</v>
      </c>
      <c r="F7" s="1" t="s">
        <v>3</v>
      </c>
      <c r="H7" s="2" t="s">
        <v>6</v>
      </c>
    </row>
    <row r="8" spans="1:22" ht="15" x14ac:dyDescent="0.25">
      <c r="A8">
        <v>17</v>
      </c>
      <c r="B8">
        <v>3</v>
      </c>
      <c r="C8">
        <v>6</v>
      </c>
      <c r="D8">
        <v>0.76171936228866688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0.91129679989301948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0.74993842927254883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0.78030510699008782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364066.19199999998</v>
      </c>
      <c r="K11" s="10">
        <v>297601.27600000001</v>
      </c>
      <c r="L11" s="12">
        <v>294796.49</v>
      </c>
      <c r="N11" s="16">
        <f>J11</f>
        <v>364066.19199999998</v>
      </c>
      <c r="O11" s="16">
        <f t="shared" ref="O11:P11" si="0">K11</f>
        <v>297601.27600000001</v>
      </c>
      <c r="P11" s="16">
        <f t="shared" si="0"/>
        <v>294796.49</v>
      </c>
    </row>
    <row r="12" spans="1:22" ht="15" x14ac:dyDescent="0.25">
      <c r="A12">
        <v>17</v>
      </c>
      <c r="B12">
        <v>1</v>
      </c>
      <c r="C12">
        <v>5</v>
      </c>
      <c r="D12">
        <v>0.92369881037720314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3367734.85</v>
      </c>
      <c r="K12" s="11">
        <v>3332137.227</v>
      </c>
      <c r="L12" s="11">
        <v>3272407.696</v>
      </c>
      <c r="N12" s="16">
        <f>J12+J16</f>
        <v>3380783.9160000002</v>
      </c>
      <c r="O12" s="16">
        <f t="shared" ref="O12:P12" si="1">K12+K16</f>
        <v>3345379.227</v>
      </c>
      <c r="P12" s="16">
        <f t="shared" si="1"/>
        <v>3285499.085</v>
      </c>
    </row>
    <row r="13" spans="1:22" ht="15" x14ac:dyDescent="0.25">
      <c r="A13">
        <v>17</v>
      </c>
      <c r="B13">
        <v>1</v>
      </c>
      <c r="C13">
        <v>7</v>
      </c>
      <c r="D13">
        <v>0.74993842927254883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1180358.1189999999</v>
      </c>
      <c r="K13" s="10">
        <v>1212480.9380000001</v>
      </c>
      <c r="L13" s="10">
        <v>1280604.111</v>
      </c>
      <c r="N13" s="16">
        <f t="shared" ref="N13:N50" si="2">J13</f>
        <v>1180358.1189999999</v>
      </c>
      <c r="O13" s="16">
        <f t="shared" ref="O13:O50" si="3">K13</f>
        <v>1212480.9380000001</v>
      </c>
      <c r="P13" s="16">
        <f t="shared" ref="P13:P50" si="4">L13</f>
        <v>1280604.111</v>
      </c>
    </row>
    <row r="14" spans="1:22" ht="15" x14ac:dyDescent="0.25">
      <c r="A14">
        <v>17</v>
      </c>
      <c r="B14">
        <v>1</v>
      </c>
      <c r="C14">
        <v>1</v>
      </c>
      <c r="D14">
        <v>0.14798129139054625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83678.653000000006</v>
      </c>
      <c r="K14" s="11">
        <v>84711.150999999998</v>
      </c>
      <c r="L14" s="11">
        <v>87798.364000000001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0.76171936228866688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1665701.9750000001</v>
      </c>
      <c r="K15" s="10">
        <v>1682009.6680000001</v>
      </c>
      <c r="L15" s="12">
        <v>1643884.28</v>
      </c>
      <c r="N15" s="16">
        <f t="shared" si="2"/>
        <v>1665701.9750000001</v>
      </c>
      <c r="O15" s="16">
        <f t="shared" si="3"/>
        <v>1682009.6680000001</v>
      </c>
      <c r="P15" s="16">
        <f t="shared" si="4"/>
        <v>1643884.28</v>
      </c>
    </row>
    <row r="16" spans="1:22" ht="15" x14ac:dyDescent="0.25">
      <c r="A16">
        <v>17</v>
      </c>
      <c r="B16">
        <v>5</v>
      </c>
      <c r="C16">
        <v>3</v>
      </c>
      <c r="D16">
        <v>8.8703200322119757E-2</v>
      </c>
      <c r="F16" s="6" t="s">
        <v>35</v>
      </c>
      <c r="G16" s="6" t="s">
        <v>36</v>
      </c>
      <c r="H16" s="6" t="s">
        <v>55</v>
      </c>
      <c r="I16" s="6" t="s">
        <v>56</v>
      </c>
      <c r="J16" s="11">
        <v>13049.066000000001</v>
      </c>
      <c r="K16" s="13">
        <v>13242</v>
      </c>
      <c r="L16" s="11">
        <v>13091.388999999999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0.25006157082709102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2547004.5430000001</v>
      </c>
      <c r="K17" s="10">
        <v>2541312.5619999999</v>
      </c>
      <c r="L17" s="10">
        <v>2563384.6869999999</v>
      </c>
      <c r="N17" s="16">
        <f>J17+J14</f>
        <v>2630683.196</v>
      </c>
      <c r="O17" s="16">
        <f t="shared" ref="O17:P17" si="5">K17+K14</f>
        <v>2626023.713</v>
      </c>
      <c r="P17" s="16">
        <f t="shared" si="5"/>
        <v>2651183.051</v>
      </c>
    </row>
    <row r="18" spans="1:22" ht="15" x14ac:dyDescent="0.25">
      <c r="A18">
        <v>17</v>
      </c>
      <c r="B18">
        <v>5</v>
      </c>
      <c r="C18">
        <v>2</v>
      </c>
      <c r="D18">
        <v>0.21270825183525155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786397.18599999999</v>
      </c>
      <c r="K18" s="11">
        <v>765391.41700000002</v>
      </c>
      <c r="L18" s="11">
        <v>851064.12899999996</v>
      </c>
      <c r="N18" s="16">
        <f t="shared" si="2"/>
        <v>786397.18599999999</v>
      </c>
      <c r="O18" s="16">
        <f t="shared" si="3"/>
        <v>765391.41700000002</v>
      </c>
      <c r="P18" s="16">
        <f t="shared" si="4"/>
        <v>851064.12899999996</v>
      </c>
    </row>
    <row r="19" spans="1:22" ht="15" x14ac:dyDescent="0.25">
      <c r="A19">
        <v>17</v>
      </c>
      <c r="B19">
        <v>5</v>
      </c>
      <c r="C19">
        <v>5</v>
      </c>
      <c r="D19">
        <v>7.2086620102044238E-2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332207.87300000002</v>
      </c>
      <c r="K19" s="10">
        <v>271202.17700000003</v>
      </c>
      <c r="L19" s="12">
        <v>268295.34999999998</v>
      </c>
      <c r="N19" s="16">
        <f t="shared" si="2"/>
        <v>332207.87300000002</v>
      </c>
      <c r="O19" s="16">
        <f t="shared" si="3"/>
        <v>271202.17700000003</v>
      </c>
      <c r="P19" s="16">
        <f t="shared" si="4"/>
        <v>268295.34999999998</v>
      </c>
      <c r="R19">
        <v>3</v>
      </c>
      <c r="S19">
        <f>N19/N11</f>
        <v>0.9124930584051596</v>
      </c>
      <c r="T19">
        <f t="shared" ref="T19:U19" si="6">O19/O11</f>
        <v>0.91129373047446216</v>
      </c>
      <c r="U19">
        <f t="shared" si="6"/>
        <v>0.91010361079943658</v>
      </c>
      <c r="V19">
        <f>AVERAGE(S19:U19)</f>
        <v>0.91129679989301948</v>
      </c>
    </row>
    <row r="20" spans="1:22" ht="15" x14ac:dyDescent="0.25">
      <c r="A20">
        <v>17</v>
      </c>
      <c r="B20">
        <v>5</v>
      </c>
      <c r="C20">
        <v>7</v>
      </c>
      <c r="D20">
        <v>0.25006157082709102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2530022.037</v>
      </c>
      <c r="K20" s="11">
        <v>2502653.0580000002</v>
      </c>
      <c r="L20" s="11">
        <v>2441361.4079999998</v>
      </c>
      <c r="N20" s="16">
        <f>J20+J24</f>
        <v>2541205.0219999999</v>
      </c>
      <c r="O20" s="16">
        <f t="shared" ref="O20" si="7">K20+K24</f>
        <v>2514325.304</v>
      </c>
      <c r="P20" s="16">
        <f t="shared" ref="P20" si="8">L20+L24</f>
        <v>2452862.4899999998</v>
      </c>
      <c r="R20">
        <v>3</v>
      </c>
      <c r="S20">
        <f t="shared" ref="S20:S26" si="9">N20/N12</f>
        <v>0.75166147412539919</v>
      </c>
      <c r="T20">
        <f t="shared" ref="T20:T26" si="10">O20/O12</f>
        <v>0.75158154977088942</v>
      </c>
      <c r="U20">
        <f t="shared" ref="U20:U26" si="11">P20/P12</f>
        <v>0.74657226392135789</v>
      </c>
      <c r="V20">
        <f t="shared" ref="V20:V42" si="12">AVERAGE(S20:U20)</f>
        <v>0.74993842927254883</v>
      </c>
    </row>
    <row r="21" spans="1:22" ht="15" x14ac:dyDescent="0.25">
      <c r="A21">
        <v>17</v>
      </c>
      <c r="B21">
        <v>5</v>
      </c>
      <c r="C21">
        <v>1</v>
      </c>
      <c r="D21">
        <v>0.2651687862038572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919946.87899999996</v>
      </c>
      <c r="K21" s="10">
        <v>944815.52599999995</v>
      </c>
      <c r="L21" s="10">
        <v>1001809.304</v>
      </c>
      <c r="N21" s="16">
        <f t="shared" si="2"/>
        <v>919946.87899999996</v>
      </c>
      <c r="O21" s="16">
        <f t="shared" si="3"/>
        <v>944815.52599999995</v>
      </c>
      <c r="P21" s="16">
        <f t="shared" si="4"/>
        <v>1001809.304</v>
      </c>
      <c r="R21">
        <v>3</v>
      </c>
      <c r="S21">
        <f t="shared" si="9"/>
        <v>0.77937946475039244</v>
      </c>
      <c r="T21">
        <f t="shared" si="10"/>
        <v>0.77924155043499732</v>
      </c>
      <c r="U21">
        <f t="shared" si="11"/>
        <v>0.78229430578487347</v>
      </c>
      <c r="V21">
        <f t="shared" si="12"/>
        <v>0.78030510699008782</v>
      </c>
    </row>
    <row r="22" spans="1:22" ht="15" x14ac:dyDescent="0.25">
      <c r="A22">
        <v>17</v>
      </c>
      <c r="B22">
        <v>5</v>
      </c>
      <c r="C22">
        <v>6</v>
      </c>
      <c r="D22">
        <v>0.23828063771133315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8501.73</v>
      </c>
      <c r="K22" s="11">
        <v>9158.3850000000002</v>
      </c>
      <c r="L22" s="11">
        <v>8980.4030000000002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1535634.3259999999</v>
      </c>
      <c r="K23" s="10">
        <v>1556069.0530000001</v>
      </c>
      <c r="L23" s="10">
        <v>1519043.2720000001</v>
      </c>
      <c r="N23" s="16">
        <f t="shared" si="2"/>
        <v>1535634.3259999999</v>
      </c>
      <c r="O23" s="16">
        <f t="shared" si="3"/>
        <v>1556069.0530000001</v>
      </c>
      <c r="P23" s="16">
        <f t="shared" si="4"/>
        <v>1519043.2720000001</v>
      </c>
      <c r="R23">
        <v>3</v>
      </c>
      <c r="S23">
        <f t="shared" si="9"/>
        <v>0.92191421337541479</v>
      </c>
      <c r="T23">
        <f t="shared" si="10"/>
        <v>0.92512491610720038</v>
      </c>
      <c r="U23">
        <f t="shared" si="11"/>
        <v>0.92405730164899447</v>
      </c>
      <c r="V23">
        <f t="shared" si="12"/>
        <v>0.92369881037720314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1">
        <v>11182.985000000001</v>
      </c>
      <c r="K24" s="11">
        <v>11672.245999999999</v>
      </c>
      <c r="L24" s="11">
        <v>11501.082</v>
      </c>
      <c r="N24" s="16"/>
      <c r="O24" s="16"/>
      <c r="P24" s="16"/>
      <c r="R24">
        <v>3</v>
      </c>
      <c r="S24">
        <f>S20</f>
        <v>0.75166147412539919</v>
      </c>
      <c r="T24">
        <f t="shared" ref="T24:U24" si="14">T20</f>
        <v>0.75158154977088942</v>
      </c>
      <c r="U24">
        <f t="shared" si="14"/>
        <v>0.74657226392135789</v>
      </c>
      <c r="V24">
        <f t="shared" si="12"/>
        <v>0.74993842927254883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339373.91899999999</v>
      </c>
      <c r="K25" s="10">
        <v>340168.92800000001</v>
      </c>
      <c r="L25" s="10">
        <v>336013.04200000002</v>
      </c>
      <c r="N25" s="16">
        <f>J25+J22</f>
        <v>347875.64899999998</v>
      </c>
      <c r="O25" s="16">
        <f t="shared" ref="O25" si="15">K25+K22</f>
        <v>349327.31300000002</v>
      </c>
      <c r="P25" s="16">
        <f t="shared" ref="P25" si="16">L25+L22</f>
        <v>344993.44500000001</v>
      </c>
      <c r="R25">
        <v>3</v>
      </c>
      <c r="S25">
        <f t="shared" si="9"/>
        <v>0.13223775843816959</v>
      </c>
      <c r="T25">
        <f t="shared" si="10"/>
        <v>0.13302519366853868</v>
      </c>
      <c r="U25">
        <f t="shared" si="11"/>
        <v>0.13012811200262914</v>
      </c>
      <c r="V25">
        <f t="shared" si="12"/>
        <v>0.13179702136977914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597882.71799999999</v>
      </c>
      <c r="K26" s="11">
        <v>577868.48400000005</v>
      </c>
      <c r="L26" s="11">
        <v>655217.16700000002</v>
      </c>
      <c r="N26" s="16">
        <f t="shared" si="2"/>
        <v>597882.71799999999</v>
      </c>
      <c r="O26" s="16">
        <f t="shared" si="3"/>
        <v>577868.48400000005</v>
      </c>
      <c r="P26" s="16">
        <f t="shared" si="4"/>
        <v>655217.16700000002</v>
      </c>
      <c r="R26">
        <v>3</v>
      </c>
      <c r="S26">
        <f t="shared" si="9"/>
        <v>0.76028084617281422</v>
      </c>
      <c r="T26">
        <f t="shared" si="10"/>
        <v>0.75499734013871234</v>
      </c>
      <c r="U26">
        <f t="shared" si="11"/>
        <v>0.76987990055447397</v>
      </c>
      <c r="V26">
        <f t="shared" si="12"/>
        <v>0.76171936228866688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12">
        <v>0</v>
      </c>
      <c r="K27" s="12">
        <v>0</v>
      </c>
      <c r="L27" s="12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0.9124930584051596</v>
      </c>
      <c r="T27">
        <f t="shared" ref="T27:U27" si="17">(O19+O27)/O11</f>
        <v>0.91129373047446216</v>
      </c>
      <c r="U27">
        <f t="shared" si="17"/>
        <v>0.91010361079943658</v>
      </c>
      <c r="V27">
        <f t="shared" si="12"/>
        <v>0.91129679989301948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13">
        <v>0</v>
      </c>
      <c r="K28" s="13">
        <v>0</v>
      </c>
      <c r="L28" s="13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0.75166147412539919</v>
      </c>
      <c r="T28">
        <f t="shared" ref="T28:T34" si="21">(O20+O28)/O12</f>
        <v>0.75158154977088942</v>
      </c>
      <c r="U28">
        <f t="shared" ref="U28:U34" si="22">(P20+P28)/P12</f>
        <v>0.74657226392135789</v>
      </c>
      <c r="V28">
        <f t="shared" si="12"/>
        <v>0.74993842927254883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12">
        <v>0</v>
      </c>
      <c r="K29" s="12">
        <v>0</v>
      </c>
      <c r="L29" s="12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0.77937946475039244</v>
      </c>
      <c r="T29">
        <f t="shared" si="21"/>
        <v>0.77924155043499732</v>
      </c>
      <c r="U29">
        <f t="shared" si="22"/>
        <v>0.78229430578487347</v>
      </c>
      <c r="V29">
        <f t="shared" si="12"/>
        <v>0.78030510699008782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13">
        <v>0</v>
      </c>
      <c r="K30" s="13">
        <v>0</v>
      </c>
      <c r="L30" s="13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12">
        <v>0</v>
      </c>
      <c r="K31" s="12">
        <v>0</v>
      </c>
      <c r="L31" s="12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0.92191421337541479</v>
      </c>
      <c r="T31">
        <f t="shared" si="21"/>
        <v>0.92512491610720038</v>
      </c>
      <c r="U31">
        <f t="shared" si="22"/>
        <v>0.92405730164899447</v>
      </c>
      <c r="V31">
        <f t="shared" si="12"/>
        <v>0.92369881037720314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13">
        <v>0</v>
      </c>
      <c r="K32" s="13">
        <v>0</v>
      </c>
      <c r="L32" s="13">
        <v>0</v>
      </c>
      <c r="N32" s="16"/>
      <c r="O32" s="16"/>
      <c r="P32" s="16"/>
      <c r="R32">
        <v>1</v>
      </c>
      <c r="S32">
        <f>S28</f>
        <v>0.75166147412539919</v>
      </c>
      <c r="T32">
        <f t="shared" ref="T32:U32" si="23">T28</f>
        <v>0.75158154977088942</v>
      </c>
      <c r="U32">
        <f t="shared" si="23"/>
        <v>0.74657226392135789</v>
      </c>
      <c r="V32">
        <f t="shared" si="12"/>
        <v>0.74993842927254883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40966.678999999996</v>
      </c>
      <c r="K33" s="12">
        <v>47301.43</v>
      </c>
      <c r="L33" s="10">
        <v>39681.857000000004</v>
      </c>
      <c r="N33" s="16">
        <f>J33+J30</f>
        <v>40966.678999999996</v>
      </c>
      <c r="O33" s="16">
        <f t="shared" ref="O33" si="24">K33+K30</f>
        <v>47301.43</v>
      </c>
      <c r="P33" s="16">
        <f t="shared" ref="P33" si="25">L33+L30</f>
        <v>39681.857000000004</v>
      </c>
      <c r="R33">
        <v>1</v>
      </c>
      <c r="S33">
        <f t="shared" si="20"/>
        <v>0.14781039715889832</v>
      </c>
      <c r="T33">
        <f t="shared" si="21"/>
        <v>0.15103776140196645</v>
      </c>
      <c r="U33">
        <f t="shared" si="22"/>
        <v>0.14509571561077395</v>
      </c>
      <c r="V33">
        <f t="shared" si="12"/>
        <v>0.14798129139054625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13">
        <v>0</v>
      </c>
      <c r="K34" s="13">
        <v>0</v>
      </c>
      <c r="L34" s="13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0.76028084617281422</v>
      </c>
      <c r="T34">
        <f t="shared" si="21"/>
        <v>0.75499734013871234</v>
      </c>
      <c r="U34">
        <f t="shared" si="22"/>
        <v>0.76987990055447397</v>
      </c>
      <c r="V34">
        <f t="shared" si="12"/>
        <v>0.76171936228866688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27783.575000000001</v>
      </c>
      <c r="K35" s="10">
        <v>22928.710999999999</v>
      </c>
      <c r="L35" s="10">
        <v>23127.924999999999</v>
      </c>
      <c r="N35" s="16">
        <f t="shared" si="2"/>
        <v>27783.575000000001</v>
      </c>
      <c r="O35" s="16">
        <f t="shared" si="3"/>
        <v>22928.710999999999</v>
      </c>
      <c r="P35" s="16">
        <f t="shared" si="4"/>
        <v>23127.924999999999</v>
      </c>
      <c r="R35">
        <v>5</v>
      </c>
      <c r="S35">
        <f>(N35+N43)/N11</f>
        <v>8.7506938848087273E-2</v>
      </c>
      <c r="T35">
        <f t="shared" ref="T35:U35" si="26">(O35+O43)/O11</f>
        <v>8.8706269525537909E-2</v>
      </c>
      <c r="U35">
        <f t="shared" si="26"/>
        <v>8.9896392592734062E-2</v>
      </c>
      <c r="V35">
        <f t="shared" si="12"/>
        <v>8.8703200322119757E-2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637440.63199999998</v>
      </c>
      <c r="K36" s="11">
        <v>633066.53700000001</v>
      </c>
      <c r="L36" s="11">
        <v>632331.36399999994</v>
      </c>
      <c r="N36" s="16">
        <f>J36+J40</f>
        <v>639304.96699999995</v>
      </c>
      <c r="O36" s="16">
        <f t="shared" ref="O36" si="27">K36+K40</f>
        <v>634636.29099999997</v>
      </c>
      <c r="P36" s="16">
        <f t="shared" ref="P36" si="28">L36+L40</f>
        <v>633921.66799999995</v>
      </c>
      <c r="R36">
        <v>5</v>
      </c>
      <c r="S36">
        <f t="shared" ref="S36:S42" si="29">(N36+N44)/N12</f>
        <v>0.2483385258746007</v>
      </c>
      <c r="T36">
        <f t="shared" ref="T36:T42" si="30">(O36+O44)/O12</f>
        <v>0.24841845052803038</v>
      </c>
      <c r="U36">
        <f t="shared" ref="U36:U42" si="31">(P36+P44)/P12</f>
        <v>0.25342773607864205</v>
      </c>
      <c r="V36">
        <f t="shared" si="12"/>
        <v>0.25006157082709102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167811.24299999999</v>
      </c>
      <c r="K37" s="10">
        <v>177075.44399999999</v>
      </c>
      <c r="L37" s="10">
        <v>187130.76300000001</v>
      </c>
      <c r="N37" s="16">
        <f t="shared" si="2"/>
        <v>167811.24299999999</v>
      </c>
      <c r="O37" s="16">
        <f t="shared" si="3"/>
        <v>177075.44399999999</v>
      </c>
      <c r="P37" s="16">
        <f t="shared" si="4"/>
        <v>187130.76300000001</v>
      </c>
      <c r="R37">
        <v>5</v>
      </c>
      <c r="S37">
        <f t="shared" si="29"/>
        <v>0.21376361964940235</v>
      </c>
      <c r="T37">
        <f t="shared" si="30"/>
        <v>0.21341356378503326</v>
      </c>
      <c r="U37">
        <f t="shared" si="31"/>
        <v>0.21094757207131906</v>
      </c>
      <c r="V37">
        <f t="shared" si="12"/>
        <v>0.21270825183525155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75094.842000000004</v>
      </c>
      <c r="K38" s="11">
        <v>75462.951000000001</v>
      </c>
      <c r="L38" s="11">
        <v>78724.130999999994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103228.136</v>
      </c>
      <c r="K39" s="10">
        <v>98496.678</v>
      </c>
      <c r="L39" s="10">
        <v>98249.826000000001</v>
      </c>
      <c r="N39" s="16">
        <f t="shared" si="2"/>
        <v>103228.136</v>
      </c>
      <c r="O39" s="16">
        <f t="shared" si="3"/>
        <v>98496.678</v>
      </c>
      <c r="P39" s="16">
        <f t="shared" si="4"/>
        <v>98249.826000000001</v>
      </c>
      <c r="R39">
        <v>5</v>
      </c>
      <c r="S39">
        <f t="shared" si="29"/>
        <v>7.3879875780299767E-2</v>
      </c>
      <c r="T39">
        <f t="shared" si="30"/>
        <v>7.0693723860331584E-2</v>
      </c>
      <c r="U39">
        <f t="shared" si="31"/>
        <v>7.168626066550135E-2</v>
      </c>
      <c r="V39">
        <f t="shared" si="12"/>
        <v>7.2086620102044238E-2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1">
        <v>1864.335</v>
      </c>
      <c r="K40" s="11">
        <v>1569.7539999999999</v>
      </c>
      <c r="L40" s="11">
        <v>1590.3040000000001</v>
      </c>
      <c r="N40" s="16"/>
      <c r="O40" s="16"/>
      <c r="P40" s="16"/>
      <c r="R40">
        <v>5</v>
      </c>
      <c r="S40">
        <f>S36</f>
        <v>0.2483385258746007</v>
      </c>
      <c r="T40">
        <f t="shared" ref="T40:U40" si="32">T36</f>
        <v>0.24841845052803038</v>
      </c>
      <c r="U40">
        <f t="shared" si="32"/>
        <v>0.25342773607864205</v>
      </c>
      <c r="V40">
        <f t="shared" si="12"/>
        <v>0.25006157082709102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313242.82900000003</v>
      </c>
      <c r="K41" s="10">
        <v>307044.24099999998</v>
      </c>
      <c r="L41" s="10">
        <v>306928.46899999998</v>
      </c>
      <c r="N41" s="16">
        <f>J41+J38</f>
        <v>388337.67100000003</v>
      </c>
      <c r="O41" s="16">
        <f t="shared" ref="O41" si="33">K41+K38</f>
        <v>382507.19199999998</v>
      </c>
      <c r="P41" s="16">
        <f t="shared" ref="P41" si="34">L41+L38</f>
        <v>385652.6</v>
      </c>
      <c r="R41">
        <v>5</v>
      </c>
      <c r="S41">
        <f t="shared" si="29"/>
        <v>0.26518963403147844</v>
      </c>
      <c r="T41">
        <f t="shared" si="30"/>
        <v>0.26420074600445925</v>
      </c>
      <c r="U41">
        <f t="shared" si="31"/>
        <v>0.26611597857563402</v>
      </c>
      <c r="V41">
        <f t="shared" si="12"/>
        <v>0.2651687862038572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188514.46799999999</v>
      </c>
      <c r="K42" s="11">
        <v>187522.93299999999</v>
      </c>
      <c r="L42" s="11">
        <v>195846.962</v>
      </c>
      <c r="N42" s="16">
        <f t="shared" si="2"/>
        <v>188514.46799999999</v>
      </c>
      <c r="O42" s="16">
        <f t="shared" si="3"/>
        <v>187522.93299999999</v>
      </c>
      <c r="P42" s="16">
        <f t="shared" si="4"/>
        <v>195846.962</v>
      </c>
      <c r="R42">
        <v>5</v>
      </c>
      <c r="S42">
        <f t="shared" si="29"/>
        <v>0.23971915382718573</v>
      </c>
      <c r="T42">
        <f t="shared" si="30"/>
        <v>0.24500265986128766</v>
      </c>
      <c r="U42">
        <f t="shared" si="31"/>
        <v>0.23012009944552606</v>
      </c>
      <c r="V42">
        <f t="shared" si="12"/>
        <v>0.23828063771133315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4074.7429999999999</v>
      </c>
      <c r="K43" s="10">
        <v>3470.3879999999999</v>
      </c>
      <c r="L43" s="10">
        <v>3373.2159999999999</v>
      </c>
      <c r="N43" s="16">
        <f t="shared" si="2"/>
        <v>4074.7429999999999</v>
      </c>
      <c r="O43" s="16">
        <f t="shared" si="3"/>
        <v>3470.3879999999999</v>
      </c>
      <c r="P43" s="16">
        <f t="shared" si="4"/>
        <v>3373.2159999999999</v>
      </c>
    </row>
    <row r="44" spans="1:22" ht="15" x14ac:dyDescent="0.25">
      <c r="A44">
        <v>18</v>
      </c>
      <c r="B44" s="18">
        <v>13</v>
      </c>
      <c r="C44" s="18">
        <v>1</v>
      </c>
      <c r="D44" s="18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200272.18100000001</v>
      </c>
      <c r="K44" s="11">
        <v>196417.633</v>
      </c>
      <c r="L44" s="11">
        <v>198714.924</v>
      </c>
      <c r="N44" s="16">
        <f>J44+J48</f>
        <v>200273.92700000003</v>
      </c>
      <c r="O44" s="16">
        <f t="shared" ref="O44" si="35">K44+K48</f>
        <v>196417.633</v>
      </c>
      <c r="P44" s="16">
        <f t="shared" ref="P44" si="36">L44+L48</f>
        <v>198714.927</v>
      </c>
    </row>
    <row r="45" spans="1:22" ht="15" x14ac:dyDescent="0.25">
      <c r="A45">
        <v>18</v>
      </c>
      <c r="B45" s="18">
        <v>13</v>
      </c>
      <c r="C45" s="18">
        <v>2</v>
      </c>
      <c r="D45" s="18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84506.380999999994</v>
      </c>
      <c r="K45" s="10">
        <v>81684.433999999994</v>
      </c>
      <c r="L45" s="10">
        <v>83009.565000000002</v>
      </c>
      <c r="N45" s="16">
        <f t="shared" si="2"/>
        <v>84506.380999999994</v>
      </c>
      <c r="O45" s="16">
        <f t="shared" si="3"/>
        <v>81684.433999999994</v>
      </c>
      <c r="P45" s="16">
        <f t="shared" si="4"/>
        <v>83009.565000000002</v>
      </c>
    </row>
    <row r="46" spans="1:22" ht="15" x14ac:dyDescent="0.25">
      <c r="A46">
        <v>18</v>
      </c>
      <c r="B46" s="18">
        <v>13</v>
      </c>
      <c r="C46" s="18">
        <v>3</v>
      </c>
      <c r="D46" s="18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6"/>
      <c r="O46" s="16"/>
      <c r="P46" s="16"/>
    </row>
    <row r="47" spans="1:22" ht="15" x14ac:dyDescent="0.25">
      <c r="A47">
        <v>18</v>
      </c>
      <c r="B47" s="18">
        <v>13</v>
      </c>
      <c r="C47" s="18">
        <v>4</v>
      </c>
      <c r="D47" s="18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19833.719000000001</v>
      </c>
      <c r="K47" s="10">
        <v>20410.848999999998</v>
      </c>
      <c r="L47" s="10">
        <v>19594.091</v>
      </c>
      <c r="N47" s="16">
        <f t="shared" si="2"/>
        <v>19833.719000000001</v>
      </c>
      <c r="O47" s="16">
        <f t="shared" si="3"/>
        <v>20410.848999999998</v>
      </c>
      <c r="P47" s="16">
        <f t="shared" si="4"/>
        <v>19594.091</v>
      </c>
    </row>
    <row r="48" spans="1:22" ht="15" x14ac:dyDescent="0.25">
      <c r="A48">
        <v>18</v>
      </c>
      <c r="B48" s="18">
        <v>13</v>
      </c>
      <c r="C48" s="18">
        <v>5</v>
      </c>
      <c r="D48" s="18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1">
        <v>1.746</v>
      </c>
      <c r="K48" s="13">
        <v>0</v>
      </c>
      <c r="L48" s="11">
        <v>3.0000000000000001E-3</v>
      </c>
      <c r="N48" s="16"/>
      <c r="O48" s="16"/>
      <c r="P48" s="16"/>
    </row>
    <row r="49" spans="1:16" ht="15" x14ac:dyDescent="0.25">
      <c r="A49">
        <v>18</v>
      </c>
      <c r="B49" s="18">
        <v>13</v>
      </c>
      <c r="C49" s="18">
        <v>6</v>
      </c>
      <c r="D49" s="18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309292.24300000002</v>
      </c>
      <c r="K49" s="10">
        <v>311290.23200000002</v>
      </c>
      <c r="L49" s="10">
        <v>319869.57199999999</v>
      </c>
      <c r="N49" s="16">
        <f>J49+J46</f>
        <v>309292.24300000002</v>
      </c>
      <c r="O49" s="16">
        <f t="shared" ref="O49" si="37">K49+K46</f>
        <v>311290.23200000002</v>
      </c>
      <c r="P49" s="16">
        <f t="shared" ref="P49" si="38">L49+L46</f>
        <v>319869.57199999999</v>
      </c>
    </row>
    <row r="50" spans="1:16" ht="15" x14ac:dyDescent="0.25">
      <c r="A50">
        <v>18</v>
      </c>
      <c r="B50" s="18">
        <v>13</v>
      </c>
      <c r="C50" s="18">
        <v>7</v>
      </c>
      <c r="D50" s="18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18">
        <v>15</v>
      </c>
      <c r="C51" s="18">
        <v>1</v>
      </c>
      <c r="D51" s="18">
        <v>1</v>
      </c>
    </row>
    <row r="52" spans="1:16" ht="15" x14ac:dyDescent="0.25">
      <c r="A52">
        <v>18</v>
      </c>
      <c r="B52" s="18">
        <v>15</v>
      </c>
      <c r="C52" s="18">
        <v>2</v>
      </c>
      <c r="D52" s="18">
        <v>1</v>
      </c>
      <c r="F52" s="1" t="s">
        <v>69</v>
      </c>
    </row>
    <row r="53" spans="1:16" ht="15" x14ac:dyDescent="0.25">
      <c r="A53">
        <v>18</v>
      </c>
      <c r="B53" s="18">
        <v>15</v>
      </c>
      <c r="C53" s="18">
        <v>3</v>
      </c>
      <c r="D53" s="18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18">
        <v>15</v>
      </c>
      <c r="C54" s="18">
        <v>4</v>
      </c>
      <c r="D54" s="18">
        <v>1</v>
      </c>
    </row>
    <row r="55" spans="1:16" ht="11.45" customHeight="1" x14ac:dyDescent="0.25">
      <c r="A55">
        <v>18</v>
      </c>
      <c r="B55" s="18">
        <v>15</v>
      </c>
      <c r="C55" s="18">
        <v>5</v>
      </c>
      <c r="D55" s="18">
        <v>1</v>
      </c>
    </row>
    <row r="56" spans="1:16" ht="11.45" customHeight="1" x14ac:dyDescent="0.25">
      <c r="A56">
        <v>18</v>
      </c>
      <c r="B56" s="18">
        <v>15</v>
      </c>
      <c r="C56" s="18">
        <v>6</v>
      </c>
      <c r="D56" s="18">
        <v>1</v>
      </c>
    </row>
    <row r="57" spans="1:16" ht="11.45" customHeight="1" x14ac:dyDescent="0.25">
      <c r="A57">
        <v>18</v>
      </c>
      <c r="B57" s="18">
        <v>15</v>
      </c>
      <c r="C57" s="18">
        <v>7</v>
      </c>
      <c r="D57" s="18">
        <v>1</v>
      </c>
    </row>
    <row r="58" spans="1:16" ht="11.45" customHeight="1" x14ac:dyDescent="0.25">
      <c r="A58">
        <v>18</v>
      </c>
      <c r="B58" s="18">
        <v>16</v>
      </c>
      <c r="C58" s="18">
        <v>1</v>
      </c>
      <c r="D58" s="18">
        <v>0</v>
      </c>
    </row>
    <row r="59" spans="1:16" ht="11.45" customHeight="1" x14ac:dyDescent="0.25">
      <c r="A59">
        <v>18</v>
      </c>
      <c r="B59" s="18">
        <v>16</v>
      </c>
      <c r="C59" s="18">
        <v>2</v>
      </c>
      <c r="D59" s="18">
        <v>1</v>
      </c>
    </row>
    <row r="60" spans="1:16" ht="11.45" customHeight="1" x14ac:dyDescent="0.25">
      <c r="A60">
        <v>18</v>
      </c>
      <c r="B60" s="18">
        <v>16</v>
      </c>
      <c r="C60" s="18">
        <v>3</v>
      </c>
      <c r="D60" s="18">
        <v>1</v>
      </c>
    </row>
    <row r="61" spans="1:16" ht="11.45" customHeight="1" x14ac:dyDescent="0.25">
      <c r="A61">
        <v>18</v>
      </c>
      <c r="B61" s="18">
        <v>16</v>
      </c>
      <c r="C61" s="18">
        <v>4</v>
      </c>
      <c r="D61" s="18">
        <v>0</v>
      </c>
    </row>
    <row r="62" spans="1:16" ht="11.45" customHeight="1" x14ac:dyDescent="0.25">
      <c r="A62">
        <v>18</v>
      </c>
      <c r="B62" s="18">
        <v>16</v>
      </c>
      <c r="C62" s="18">
        <v>5</v>
      </c>
      <c r="D62" s="18">
        <v>1</v>
      </c>
    </row>
    <row r="63" spans="1:16" ht="11.45" customHeight="1" x14ac:dyDescent="0.25">
      <c r="A63">
        <v>18</v>
      </c>
      <c r="B63" s="18">
        <v>16</v>
      </c>
      <c r="C63" s="18">
        <v>6</v>
      </c>
      <c r="D63" s="18">
        <v>1</v>
      </c>
    </row>
    <row r="64" spans="1:16" ht="11.45" customHeight="1" x14ac:dyDescent="0.25">
      <c r="A64">
        <v>18</v>
      </c>
      <c r="B64" s="18">
        <v>16</v>
      </c>
      <c r="C64" s="18">
        <v>7</v>
      </c>
      <c r="D64" s="18">
        <v>0</v>
      </c>
    </row>
    <row r="65" spans="1:4" ht="11.45" customHeight="1" x14ac:dyDescent="0.25">
      <c r="A65">
        <v>18</v>
      </c>
      <c r="B65" s="18">
        <v>14</v>
      </c>
      <c r="C65" s="18">
        <v>1</v>
      </c>
      <c r="D65" s="18">
        <v>1</v>
      </c>
    </row>
    <row r="66" spans="1:4" ht="11.45" customHeight="1" x14ac:dyDescent="0.25">
      <c r="A66">
        <v>18</v>
      </c>
      <c r="B66" s="18">
        <v>14</v>
      </c>
      <c r="C66" s="18">
        <v>2</v>
      </c>
      <c r="D66" s="18">
        <v>1</v>
      </c>
    </row>
    <row r="67" spans="1:4" ht="11.45" customHeight="1" x14ac:dyDescent="0.25">
      <c r="A67">
        <v>18</v>
      </c>
      <c r="B67" s="18">
        <v>14</v>
      </c>
      <c r="C67" s="18">
        <v>3</v>
      </c>
      <c r="D67" s="18">
        <v>1</v>
      </c>
    </row>
    <row r="68" spans="1:4" ht="11.45" customHeight="1" x14ac:dyDescent="0.25">
      <c r="A68">
        <v>18</v>
      </c>
      <c r="B68" s="18">
        <v>14</v>
      </c>
      <c r="C68" s="18">
        <v>4</v>
      </c>
      <c r="D68" s="18">
        <v>1</v>
      </c>
    </row>
    <row r="69" spans="1:4" ht="11.45" customHeight="1" x14ac:dyDescent="0.25">
      <c r="A69">
        <v>18</v>
      </c>
      <c r="B69" s="18">
        <v>14</v>
      </c>
      <c r="C69" s="18">
        <v>5</v>
      </c>
      <c r="D69" s="18">
        <v>1</v>
      </c>
    </row>
    <row r="70" spans="1:4" ht="11.45" customHeight="1" x14ac:dyDescent="0.25">
      <c r="A70">
        <v>18</v>
      </c>
      <c r="B70" s="18">
        <v>14</v>
      </c>
      <c r="C70" s="18">
        <v>6</v>
      </c>
      <c r="D70" s="18">
        <v>1</v>
      </c>
    </row>
    <row r="71" spans="1:4" ht="11.45" customHeight="1" x14ac:dyDescent="0.25">
      <c r="A71">
        <v>18</v>
      </c>
      <c r="B71" s="18">
        <v>14</v>
      </c>
      <c r="C71" s="18">
        <v>7</v>
      </c>
      <c r="D71" s="18">
        <v>1</v>
      </c>
    </row>
    <row r="72" spans="1:4" ht="11.45" customHeight="1" x14ac:dyDescent="0.25">
      <c r="A72">
        <v>18</v>
      </c>
      <c r="B72" s="18">
        <v>17</v>
      </c>
      <c r="C72" s="18">
        <v>1</v>
      </c>
      <c r="D72" s="18">
        <v>1</v>
      </c>
    </row>
    <row r="73" spans="1:4" ht="11.45" customHeight="1" x14ac:dyDescent="0.25">
      <c r="A73">
        <v>18</v>
      </c>
      <c r="B73" s="18">
        <v>17</v>
      </c>
      <c r="C73" s="18">
        <v>2</v>
      </c>
      <c r="D73" s="18">
        <v>1</v>
      </c>
    </row>
    <row r="74" spans="1:4" ht="11.45" customHeight="1" x14ac:dyDescent="0.25">
      <c r="A74">
        <v>18</v>
      </c>
      <c r="B74" s="18">
        <v>17</v>
      </c>
      <c r="C74" s="18">
        <v>3</v>
      </c>
      <c r="D74" s="18">
        <v>1</v>
      </c>
    </row>
    <row r="75" spans="1:4" ht="11.45" customHeight="1" x14ac:dyDescent="0.25">
      <c r="A75">
        <v>18</v>
      </c>
      <c r="B75" s="18">
        <v>17</v>
      </c>
      <c r="C75" s="18">
        <v>4</v>
      </c>
      <c r="D75" s="18">
        <v>1</v>
      </c>
    </row>
    <row r="76" spans="1:4" ht="11.45" customHeight="1" x14ac:dyDescent="0.25">
      <c r="A76">
        <v>18</v>
      </c>
      <c r="B76" s="18">
        <v>17</v>
      </c>
      <c r="C76" s="18">
        <v>5</v>
      </c>
      <c r="D76" s="18">
        <v>1</v>
      </c>
    </row>
    <row r="77" spans="1:4" ht="11.45" customHeight="1" x14ac:dyDescent="0.25">
      <c r="A77">
        <v>18</v>
      </c>
      <c r="B77" s="18">
        <v>17</v>
      </c>
      <c r="C77" s="18">
        <v>6</v>
      </c>
      <c r="D77" s="18">
        <v>1</v>
      </c>
    </row>
    <row r="78" spans="1:4" ht="11.45" customHeight="1" x14ac:dyDescent="0.25">
      <c r="A78">
        <v>18</v>
      </c>
      <c r="B78" s="18">
        <v>17</v>
      </c>
      <c r="C78" s="18">
        <v>7</v>
      </c>
      <c r="D78" s="18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2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46">
        <v>1</v>
      </c>
      <c r="D234" s="158">
        <v>0.82165075640795404</v>
      </c>
    </row>
    <row r="235" spans="1:4" ht="11.45" customHeight="1" x14ac:dyDescent="0.25">
      <c r="A235">
        <v>13</v>
      </c>
      <c r="B235">
        <v>8</v>
      </c>
      <c r="C235" s="46">
        <v>2</v>
      </c>
      <c r="D235" s="158">
        <v>0</v>
      </c>
    </row>
    <row r="236" spans="1:4" ht="11.45" customHeight="1" x14ac:dyDescent="0.25">
      <c r="A236">
        <v>13</v>
      </c>
      <c r="B236">
        <v>8</v>
      </c>
      <c r="C236" s="46">
        <v>3</v>
      </c>
      <c r="D236" s="158">
        <v>0</v>
      </c>
    </row>
    <row r="237" spans="1:4" ht="11.45" customHeight="1" x14ac:dyDescent="0.25">
      <c r="A237">
        <v>13</v>
      </c>
      <c r="B237">
        <v>8</v>
      </c>
      <c r="C237" s="46">
        <v>4</v>
      </c>
      <c r="D237" s="158">
        <v>0</v>
      </c>
    </row>
    <row r="238" spans="1:4" ht="11.45" customHeight="1" x14ac:dyDescent="0.25">
      <c r="A238">
        <v>13</v>
      </c>
      <c r="B238">
        <v>8</v>
      </c>
      <c r="C238" s="46">
        <v>5</v>
      </c>
      <c r="D238" s="158">
        <v>0</v>
      </c>
    </row>
    <row r="239" spans="1:4" ht="11.45" customHeight="1" x14ac:dyDescent="0.25">
      <c r="A239">
        <v>13</v>
      </c>
      <c r="B239">
        <v>8</v>
      </c>
      <c r="C239" s="46">
        <v>6</v>
      </c>
      <c r="D239" s="158">
        <v>0</v>
      </c>
    </row>
    <row r="240" spans="1:4" ht="11.45" customHeight="1" x14ac:dyDescent="0.25">
      <c r="A240">
        <v>13</v>
      </c>
      <c r="B240">
        <v>8</v>
      </c>
      <c r="C240" s="46">
        <v>7</v>
      </c>
      <c r="D240" s="158">
        <v>0</v>
      </c>
    </row>
    <row r="241" spans="1:4" ht="11.45" customHeight="1" x14ac:dyDescent="0.25">
      <c r="A241">
        <v>13</v>
      </c>
      <c r="B241">
        <v>10</v>
      </c>
      <c r="C241" s="74">
        <v>1</v>
      </c>
      <c r="D241" s="186">
        <v>0.15444424033425413</v>
      </c>
    </row>
    <row r="242" spans="1:4" ht="11.45" customHeight="1" x14ac:dyDescent="0.25">
      <c r="A242">
        <v>13</v>
      </c>
      <c r="B242">
        <v>10</v>
      </c>
      <c r="C242" s="74">
        <v>2</v>
      </c>
      <c r="D242" s="186">
        <v>1</v>
      </c>
    </row>
    <row r="243" spans="1:4" ht="11.45" customHeight="1" x14ac:dyDescent="0.25">
      <c r="A243">
        <v>13</v>
      </c>
      <c r="B243">
        <v>10</v>
      </c>
      <c r="C243" s="74">
        <v>3</v>
      </c>
      <c r="D243" s="186">
        <v>1</v>
      </c>
    </row>
    <row r="244" spans="1:4" ht="11.45" customHeight="1" x14ac:dyDescent="0.25">
      <c r="A244">
        <v>13</v>
      </c>
      <c r="B244">
        <v>10</v>
      </c>
      <c r="C244" s="74">
        <v>4</v>
      </c>
      <c r="D244" s="186">
        <v>1</v>
      </c>
    </row>
    <row r="245" spans="1:4" ht="11.45" customHeight="1" x14ac:dyDescent="0.25">
      <c r="A245">
        <v>13</v>
      </c>
      <c r="B245">
        <v>10</v>
      </c>
      <c r="C245" s="74">
        <v>5</v>
      </c>
      <c r="D245" s="186">
        <v>1</v>
      </c>
    </row>
    <row r="246" spans="1:4" ht="11.45" customHeight="1" x14ac:dyDescent="0.25">
      <c r="A246">
        <v>13</v>
      </c>
      <c r="B246">
        <v>10</v>
      </c>
      <c r="C246" s="74">
        <v>6</v>
      </c>
      <c r="D246" s="186">
        <v>1</v>
      </c>
    </row>
    <row r="247" spans="1:4" ht="11.45" customHeight="1" x14ac:dyDescent="0.25">
      <c r="A247">
        <v>13</v>
      </c>
      <c r="B247">
        <v>10</v>
      </c>
      <c r="C247" s="74">
        <v>7</v>
      </c>
      <c r="D247" s="186">
        <v>1</v>
      </c>
    </row>
    <row r="248" spans="1:4" ht="11.45" customHeight="1" x14ac:dyDescent="0.25">
      <c r="A248">
        <v>13</v>
      </c>
      <c r="B248">
        <v>11</v>
      </c>
      <c r="C248" s="102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2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2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2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2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2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2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0">
        <v>1</v>
      </c>
      <c r="D255" s="214">
        <v>0.1016302613670301</v>
      </c>
    </row>
    <row r="256" spans="1:4" ht="11.45" customHeight="1" x14ac:dyDescent="0.25">
      <c r="A256">
        <v>13</v>
      </c>
      <c r="B256">
        <v>12</v>
      </c>
      <c r="C256" s="130">
        <v>2</v>
      </c>
      <c r="D256" s="214">
        <v>0.24132056354944625</v>
      </c>
    </row>
    <row r="257" spans="1:4" ht="11.45" customHeight="1" x14ac:dyDescent="0.25">
      <c r="A257">
        <v>13</v>
      </c>
      <c r="B257">
        <v>12</v>
      </c>
      <c r="C257" s="130">
        <v>3</v>
      </c>
      <c r="D257" s="214">
        <v>1</v>
      </c>
    </row>
    <row r="258" spans="1:4" ht="11.45" customHeight="1" x14ac:dyDescent="0.25">
      <c r="A258">
        <v>13</v>
      </c>
      <c r="B258">
        <v>12</v>
      </c>
      <c r="C258" s="130">
        <v>4</v>
      </c>
      <c r="D258" s="214">
        <v>0.94090253115253331</v>
      </c>
    </row>
    <row r="259" spans="1:4" ht="11.45" customHeight="1" x14ac:dyDescent="0.25">
      <c r="A259">
        <v>13</v>
      </c>
      <c r="B259">
        <v>12</v>
      </c>
      <c r="C259" s="130">
        <v>5</v>
      </c>
      <c r="D259" s="214">
        <v>0.9930165938914578</v>
      </c>
    </row>
    <row r="260" spans="1:4" ht="11.45" customHeight="1" x14ac:dyDescent="0.25">
      <c r="A260">
        <v>13</v>
      </c>
      <c r="B260">
        <v>12</v>
      </c>
      <c r="C260" s="130">
        <v>6</v>
      </c>
      <c r="D260" s="214">
        <v>0.73147153598281422</v>
      </c>
    </row>
    <row r="261" spans="1:4" ht="11.45" customHeight="1" x14ac:dyDescent="0.25">
      <c r="A261">
        <v>13</v>
      </c>
      <c r="B261">
        <v>12</v>
      </c>
      <c r="C261" s="130">
        <v>7</v>
      </c>
      <c r="D261" s="214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2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2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2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2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2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2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2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0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0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0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0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0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0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0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298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298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298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298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298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298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298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26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26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26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26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26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26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26">
        <v>0.96984398748257139</v>
      </c>
    </row>
    <row r="290" spans="1:4" ht="11.45" customHeight="1" x14ac:dyDescent="0.25">
      <c r="A290">
        <v>16</v>
      </c>
      <c r="B290">
        <v>1</v>
      </c>
      <c r="C290" s="354">
        <v>1</v>
      </c>
      <c r="D290" s="411">
        <v>0.14598306029334704</v>
      </c>
    </row>
    <row r="291" spans="1:4" ht="11.45" customHeight="1" x14ac:dyDescent="0.25">
      <c r="A291">
        <v>16</v>
      </c>
      <c r="B291">
        <v>1</v>
      </c>
      <c r="C291" s="354">
        <v>2</v>
      </c>
      <c r="D291" s="411">
        <v>0.84071995804298139</v>
      </c>
    </row>
    <row r="292" spans="1:4" ht="11.45" customHeight="1" x14ac:dyDescent="0.25">
      <c r="A292">
        <v>16</v>
      </c>
      <c r="B292">
        <v>1</v>
      </c>
      <c r="C292" s="354">
        <v>3</v>
      </c>
      <c r="D292" s="411">
        <v>1</v>
      </c>
    </row>
    <row r="293" spans="1:4" ht="11.45" customHeight="1" x14ac:dyDescent="0.25">
      <c r="A293">
        <v>16</v>
      </c>
      <c r="B293">
        <v>1</v>
      </c>
      <c r="C293" s="354">
        <v>4</v>
      </c>
      <c r="D293" s="411">
        <v>0.86352987601510012</v>
      </c>
    </row>
    <row r="294" spans="1:4" ht="11.45" customHeight="1" x14ac:dyDescent="0.25">
      <c r="A294">
        <v>16</v>
      </c>
      <c r="B294">
        <v>1</v>
      </c>
      <c r="C294" s="354">
        <v>5</v>
      </c>
      <c r="D294" s="411">
        <v>0.83082485942401585</v>
      </c>
    </row>
    <row r="295" spans="1:4" ht="11.45" customHeight="1" x14ac:dyDescent="0.25">
      <c r="A295">
        <v>16</v>
      </c>
      <c r="B295">
        <v>1</v>
      </c>
      <c r="C295" s="354">
        <v>6</v>
      </c>
      <c r="D295" s="411">
        <v>0.94233855978653724</v>
      </c>
    </row>
    <row r="296" spans="1:4" ht="11.45" customHeight="1" x14ac:dyDescent="0.25">
      <c r="A296">
        <v>16</v>
      </c>
      <c r="B296">
        <v>1</v>
      </c>
      <c r="C296" s="354">
        <v>7</v>
      </c>
      <c r="D296" s="411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39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39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39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39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39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39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39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67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67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67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67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67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67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67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495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495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495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495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495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495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495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3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3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3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3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3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3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3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3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3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3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3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3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3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3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93</v>
      </c>
    </row>
    <row r="2" spans="1:22" ht="15" x14ac:dyDescent="0.25">
      <c r="A2">
        <v>17</v>
      </c>
      <c r="B2">
        <v>3</v>
      </c>
      <c r="C2">
        <v>3</v>
      </c>
      <c r="D2">
        <v>0.81668334774814044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0.46315036110139057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0.72879708349777628</v>
      </c>
    </row>
    <row r="5" spans="1:22" ht="15" x14ac:dyDescent="0.25">
      <c r="A5">
        <v>17</v>
      </c>
      <c r="B5">
        <v>3</v>
      </c>
      <c r="C5">
        <v>5</v>
      </c>
      <c r="D5">
        <v>0.96894951970524679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0.46315036110139057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7.4241912335749158E-2</v>
      </c>
      <c r="F7" s="1" t="s">
        <v>3</v>
      </c>
      <c r="H7" s="2" t="s">
        <v>15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0.81668334774814044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0.46315036110139057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0.72879708349777628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2861.2280000000001</v>
      </c>
      <c r="K11" s="10">
        <v>2717.9839999999999</v>
      </c>
      <c r="L11" s="10">
        <v>1942.6880000000001</v>
      </c>
      <c r="N11" s="16">
        <f>J11</f>
        <v>2861.2280000000001</v>
      </c>
      <c r="O11" s="16">
        <f t="shared" ref="O11:P11" si="0">K11</f>
        <v>2717.9839999999999</v>
      </c>
      <c r="P11" s="16">
        <f t="shared" si="0"/>
        <v>1942.6880000000001</v>
      </c>
    </row>
    <row r="12" spans="1:22" ht="15" x14ac:dyDescent="0.25">
      <c r="A12">
        <v>17</v>
      </c>
      <c r="B12">
        <v>1</v>
      </c>
      <c r="C12">
        <v>5</v>
      </c>
      <c r="D12">
        <v>0.96894951970524679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152980.20000000001</v>
      </c>
      <c r="K12" s="11">
        <v>144741.59899999999</v>
      </c>
      <c r="L12" s="11">
        <v>145466.09899999999</v>
      </c>
      <c r="N12" s="16">
        <f>J12+J16</f>
        <v>152980.20000000001</v>
      </c>
      <c r="O12" s="16">
        <f t="shared" ref="O12:P12" si="1">K12+K16</f>
        <v>144741.59899999999</v>
      </c>
      <c r="P12" s="16">
        <f t="shared" si="1"/>
        <v>145466.09899999999</v>
      </c>
    </row>
    <row r="13" spans="1:22" ht="15" x14ac:dyDescent="0.25">
      <c r="A13">
        <v>17</v>
      </c>
      <c r="B13">
        <v>1</v>
      </c>
      <c r="C13">
        <v>7</v>
      </c>
      <c r="D13">
        <v>0.46315036110139057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117218.056</v>
      </c>
      <c r="K13" s="10">
        <v>100695.965</v>
      </c>
      <c r="L13" s="10">
        <v>103464.66499999999</v>
      </c>
      <c r="N13" s="16">
        <f t="shared" ref="N13:N50" si="2">J13</f>
        <v>117218.056</v>
      </c>
      <c r="O13" s="16">
        <f t="shared" ref="O13:O50" si="3">K13</f>
        <v>100695.965</v>
      </c>
      <c r="P13" s="16">
        <f t="shared" ref="P13:P50" si="4">L13</f>
        <v>103464.66499999999</v>
      </c>
    </row>
    <row r="14" spans="1:22" ht="15" x14ac:dyDescent="0.25">
      <c r="A14">
        <v>17</v>
      </c>
      <c r="B14">
        <v>1</v>
      </c>
      <c r="C14">
        <v>1</v>
      </c>
      <c r="D14">
        <v>8.9047669061360177E-2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10067.987999999999</v>
      </c>
      <c r="K14" s="11">
        <v>10638.824000000001</v>
      </c>
      <c r="L14" s="11">
        <v>11190.207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76060.418999999994</v>
      </c>
      <c r="K15" s="10">
        <v>76442.307000000001</v>
      </c>
      <c r="L15" s="10">
        <v>76571.282999999996</v>
      </c>
      <c r="N15" s="16">
        <f t="shared" si="2"/>
        <v>76060.418999999994</v>
      </c>
      <c r="O15" s="16">
        <f t="shared" si="3"/>
        <v>76442.307000000001</v>
      </c>
      <c r="P15" s="16">
        <f t="shared" si="4"/>
        <v>76571.282999999996</v>
      </c>
    </row>
    <row r="16" spans="1:22" ht="15" x14ac:dyDescent="0.25">
      <c r="A16">
        <v>17</v>
      </c>
      <c r="B16">
        <v>5</v>
      </c>
      <c r="C16">
        <v>3</v>
      </c>
      <c r="D16">
        <v>0.18331682383542489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0.53684963889860937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269851.42800000001</v>
      </c>
      <c r="K17" s="10">
        <v>262752.02299999999</v>
      </c>
      <c r="L17" s="10">
        <v>257453.035</v>
      </c>
      <c r="N17" s="16">
        <f>J17+J14</f>
        <v>279919.41600000003</v>
      </c>
      <c r="O17" s="16">
        <f t="shared" ref="O17:P17" si="5">K17+K14</f>
        <v>273390.84700000001</v>
      </c>
      <c r="P17" s="16">
        <f t="shared" si="5"/>
        <v>268643.24200000003</v>
      </c>
    </row>
    <row r="18" spans="1:22" ht="15" x14ac:dyDescent="0.25">
      <c r="A18">
        <v>17</v>
      </c>
      <c r="B18">
        <v>5</v>
      </c>
      <c r="C18">
        <v>2</v>
      </c>
      <c r="D18">
        <v>0.26939728270930896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0</v>
      </c>
      <c r="K18" s="13">
        <v>0</v>
      </c>
      <c r="L18" s="13">
        <v>0</v>
      </c>
      <c r="N18" s="16">
        <f t="shared" si="2"/>
        <v>0</v>
      </c>
      <c r="O18" s="16">
        <f t="shared" si="3"/>
        <v>0</v>
      </c>
      <c r="P18" s="16">
        <f t="shared" si="4"/>
        <v>0</v>
      </c>
    </row>
    <row r="19" spans="1:22" ht="15" x14ac:dyDescent="0.25">
      <c r="A19">
        <v>17</v>
      </c>
      <c r="B19">
        <v>5</v>
      </c>
      <c r="C19">
        <v>5</v>
      </c>
      <c r="D19">
        <v>3.1050480294753231E-2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2336.7530000000002</v>
      </c>
      <c r="K19" s="10">
        <v>2219.7570000000001</v>
      </c>
      <c r="L19" s="10">
        <v>1586.519</v>
      </c>
      <c r="N19" s="16">
        <f t="shared" si="2"/>
        <v>2336.7530000000002</v>
      </c>
      <c r="O19" s="16">
        <f t="shared" si="3"/>
        <v>2219.7570000000001</v>
      </c>
      <c r="P19" s="16">
        <f t="shared" si="4"/>
        <v>1586.519</v>
      </c>
      <c r="R19">
        <v>3</v>
      </c>
      <c r="S19">
        <f>N19/N11</f>
        <v>0.81669583829041237</v>
      </c>
      <c r="T19">
        <f t="shared" ref="T19:U19" si="6">O19/O11</f>
        <v>0.81669244557731024</v>
      </c>
      <c r="U19">
        <f t="shared" si="6"/>
        <v>0.8166617593766986</v>
      </c>
      <c r="V19">
        <f>AVERAGE(S19:U19)</f>
        <v>0.81668334774814044</v>
      </c>
    </row>
    <row r="20" spans="1:22" ht="15" x14ac:dyDescent="0.25">
      <c r="A20">
        <v>17</v>
      </c>
      <c r="B20">
        <v>5</v>
      </c>
      <c r="C20">
        <v>7</v>
      </c>
      <c r="D20">
        <v>0.53684963889860937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70852.835000000006</v>
      </c>
      <c r="K20" s="11">
        <v>67037.123999999996</v>
      </c>
      <c r="L20" s="11">
        <v>67372.676000000007</v>
      </c>
      <c r="N20" s="16">
        <f>J20+J24</f>
        <v>70852.835000000006</v>
      </c>
      <c r="O20" s="16">
        <f t="shared" ref="O20" si="7">K20+K24</f>
        <v>67037.123999999996</v>
      </c>
      <c r="P20" s="16">
        <f t="shared" ref="P20" si="8">L20+L24</f>
        <v>67372.676000000007</v>
      </c>
      <c r="R20">
        <v>3</v>
      </c>
      <c r="S20">
        <f t="shared" ref="S20:S26" si="9">N20/N12</f>
        <v>0.46315036194226444</v>
      </c>
      <c r="T20">
        <f t="shared" ref="T20:T26" si="10">O20/O12</f>
        <v>0.46315036218440564</v>
      </c>
      <c r="U20">
        <f t="shared" ref="U20:U26" si="11">P20/P12</f>
        <v>0.46315035917750164</v>
      </c>
      <c r="V20">
        <f t="shared" ref="V20:V42" si="12">AVERAGE(S20:U20)</f>
        <v>0.46315036110139057</v>
      </c>
    </row>
    <row r="21" spans="1:22" ht="15" x14ac:dyDescent="0.25">
      <c r="A21">
        <v>17</v>
      </c>
      <c r="B21">
        <v>5</v>
      </c>
      <c r="C21">
        <v>1</v>
      </c>
      <c r="D21">
        <v>0.19834663724499912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84384.331999999995</v>
      </c>
      <c r="K21" s="10">
        <v>72922.994999999995</v>
      </c>
      <c r="L21" s="10">
        <v>76802.801999999996</v>
      </c>
      <c r="N21" s="16">
        <f t="shared" si="2"/>
        <v>84384.331999999995</v>
      </c>
      <c r="O21" s="16">
        <f t="shared" si="3"/>
        <v>72922.994999999995</v>
      </c>
      <c r="P21" s="16">
        <f t="shared" si="4"/>
        <v>76802.801999999996</v>
      </c>
      <c r="R21">
        <v>3</v>
      </c>
      <c r="S21">
        <f t="shared" si="9"/>
        <v>0.71989192518258449</v>
      </c>
      <c r="T21">
        <f t="shared" si="10"/>
        <v>0.7241898421649765</v>
      </c>
      <c r="U21">
        <f t="shared" si="11"/>
        <v>0.74230948314576772</v>
      </c>
      <c r="V21">
        <f t="shared" si="12"/>
        <v>0.72879708349777628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744.99699999999996</v>
      </c>
      <c r="K22" s="11">
        <v>787.23699999999997</v>
      </c>
      <c r="L22" s="11">
        <v>828.03800000000001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73698.706000000006</v>
      </c>
      <c r="K23" s="10">
        <v>74068.736999999994</v>
      </c>
      <c r="L23" s="10">
        <v>74193.707999999999</v>
      </c>
      <c r="N23" s="16">
        <f t="shared" si="2"/>
        <v>73698.706000000006</v>
      </c>
      <c r="O23" s="16">
        <f t="shared" si="3"/>
        <v>74068.736999999994</v>
      </c>
      <c r="P23" s="16">
        <f t="shared" si="4"/>
        <v>74193.707999999999</v>
      </c>
      <c r="R23">
        <v>3</v>
      </c>
      <c r="S23">
        <f t="shared" si="9"/>
        <v>0.96894951367543758</v>
      </c>
      <c r="T23">
        <f t="shared" si="10"/>
        <v>0.96894952424708991</v>
      </c>
      <c r="U23">
        <f t="shared" si="11"/>
        <v>0.96894952119321287</v>
      </c>
      <c r="V23">
        <f t="shared" si="12"/>
        <v>0.96894951970524679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0.46315036194226444</v>
      </c>
      <c r="T24">
        <f t="shared" ref="T24:U24" si="14">T20</f>
        <v>0.46315036218440564</v>
      </c>
      <c r="U24">
        <f t="shared" si="14"/>
        <v>0.46315035917750164</v>
      </c>
      <c r="V24">
        <f t="shared" si="12"/>
        <v>0.46315036110139057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19887.934000000001</v>
      </c>
      <c r="K25" s="10">
        <v>19351.004000000001</v>
      </c>
      <c r="L25" s="10">
        <v>19415.437000000002</v>
      </c>
      <c r="N25" s="16">
        <f>J25+J22</f>
        <v>20632.931</v>
      </c>
      <c r="O25" s="16">
        <f t="shared" ref="O25" si="15">K25+K22</f>
        <v>20138.241000000002</v>
      </c>
      <c r="P25" s="16">
        <f t="shared" ref="P25" si="16">L25+L22</f>
        <v>20243.475000000002</v>
      </c>
      <c r="R25">
        <v>3</v>
      </c>
      <c r="S25">
        <f t="shared" si="9"/>
        <v>7.3710253096555475E-2</v>
      </c>
      <c r="T25">
        <f t="shared" si="10"/>
        <v>7.3660992022896804E-2</v>
      </c>
      <c r="U25">
        <f t="shared" si="11"/>
        <v>7.5354491887795194E-2</v>
      </c>
      <c r="V25">
        <f t="shared" si="12"/>
        <v>7.4241912335749158E-2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0</v>
      </c>
      <c r="K26" s="13">
        <v>0</v>
      </c>
      <c r="L26" s="13">
        <v>0</v>
      </c>
      <c r="N26" s="16">
        <f t="shared" si="2"/>
        <v>0</v>
      </c>
      <c r="O26" s="16">
        <f t="shared" si="3"/>
        <v>0</v>
      </c>
      <c r="P26" s="16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0.81669583829041237</v>
      </c>
      <c r="T27">
        <f t="shared" ref="T27:U27" si="17">(O19+O27)/O11</f>
        <v>0.81669244557731024</v>
      </c>
      <c r="U27">
        <f t="shared" si="17"/>
        <v>0.8166617593766986</v>
      </c>
      <c r="V27">
        <f t="shared" si="12"/>
        <v>0.81668334774814044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0.46315036194226444</v>
      </c>
      <c r="T28">
        <f t="shared" ref="T28:T34" si="21">(O20+O28)/O12</f>
        <v>0.46315036218440564</v>
      </c>
      <c r="U28">
        <f t="shared" ref="U28:U34" si="22">(P20+P28)/P12</f>
        <v>0.46315035917750164</v>
      </c>
      <c r="V28">
        <f t="shared" si="12"/>
        <v>0.46315036110139057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0.71989192518258449</v>
      </c>
      <c r="T29">
        <f t="shared" si="21"/>
        <v>0.7241898421649765</v>
      </c>
      <c r="U29">
        <f t="shared" si="22"/>
        <v>0.74230948314576772</v>
      </c>
      <c r="V29">
        <f t="shared" si="12"/>
        <v>0.72879708349777628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0.96894951367543758</v>
      </c>
      <c r="T31">
        <f t="shared" si="21"/>
        <v>0.96894952424708991</v>
      </c>
      <c r="U31">
        <f t="shared" si="22"/>
        <v>0.96894952119321287</v>
      </c>
      <c r="V31">
        <f t="shared" si="12"/>
        <v>0.96894951970524679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0.46315036194226444</v>
      </c>
      <c r="T32">
        <f t="shared" ref="T32:U32" si="23">T28</f>
        <v>0.46315036218440564</v>
      </c>
      <c r="U32">
        <f t="shared" si="23"/>
        <v>0.46315035917750164</v>
      </c>
      <c r="V32">
        <f t="shared" si="12"/>
        <v>0.46315036110139057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6132.9459999999999</v>
      </c>
      <c r="K33" s="10">
        <v>6153.3680000000004</v>
      </c>
      <c r="L33" s="8">
        <v>0</v>
      </c>
      <c r="N33" s="16">
        <f>J33+J30</f>
        <v>6132.9459999999999</v>
      </c>
      <c r="O33" s="16">
        <f t="shared" ref="O33" si="24">K33+K30</f>
        <v>6153.3680000000004</v>
      </c>
      <c r="P33" s="16">
        <f t="shared" ref="P33" si="25">L33+L30</f>
        <v>0</v>
      </c>
      <c r="R33">
        <v>1</v>
      </c>
      <c r="S33">
        <f t="shared" si="20"/>
        <v>9.5619937275090619E-2</v>
      </c>
      <c r="T33">
        <f t="shared" si="21"/>
        <v>9.6168578021194703E-2</v>
      </c>
      <c r="U33">
        <f t="shared" si="22"/>
        <v>7.5354491887795194E-2</v>
      </c>
      <c r="V33">
        <f t="shared" si="12"/>
        <v>8.9047669061360177E-2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181.803</v>
      </c>
      <c r="K35" s="10">
        <v>172.71199999999999</v>
      </c>
      <c r="L35" s="10">
        <v>123.52500000000001</v>
      </c>
      <c r="N35" s="16">
        <f t="shared" si="2"/>
        <v>181.803</v>
      </c>
      <c r="O35" s="16">
        <f t="shared" si="3"/>
        <v>172.71199999999999</v>
      </c>
      <c r="P35" s="16">
        <f t="shared" si="4"/>
        <v>123.52500000000001</v>
      </c>
      <c r="R35">
        <v>5</v>
      </c>
      <c r="S35">
        <f>(N35+N43)/N11</f>
        <v>0.18330416170958763</v>
      </c>
      <c r="T35">
        <f t="shared" ref="T35:U35" si="26">(O35+O43)/O11</f>
        <v>0.18330755442268976</v>
      </c>
      <c r="U35">
        <f t="shared" si="26"/>
        <v>0.18333875537399727</v>
      </c>
      <c r="V35">
        <f t="shared" si="12"/>
        <v>0.18331682383542489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65452.463000000003</v>
      </c>
      <c r="K36" s="11">
        <v>61927.584000000003</v>
      </c>
      <c r="L36" s="11">
        <v>62237.561000000002</v>
      </c>
      <c r="N36" s="16">
        <f>J36+J40</f>
        <v>65452.463000000003</v>
      </c>
      <c r="O36" s="16">
        <f t="shared" ref="O36" si="27">K36+K40</f>
        <v>61927.584000000003</v>
      </c>
      <c r="P36" s="16">
        <f t="shared" ref="P36" si="28">L36+L40</f>
        <v>62237.561000000002</v>
      </c>
      <c r="R36">
        <v>5</v>
      </c>
      <c r="S36">
        <f t="shared" ref="S36:S42" si="29">(N36+N44)/N12</f>
        <v>0.53684963805773556</v>
      </c>
      <c r="T36">
        <f t="shared" ref="T36:T42" si="30">(O36+O44)/O12</f>
        <v>0.53684963781559447</v>
      </c>
      <c r="U36">
        <f t="shared" ref="U36:U42" si="31">(P36+P44)/P12</f>
        <v>0.53684964082249842</v>
      </c>
      <c r="V36">
        <f t="shared" si="12"/>
        <v>0.53684963889860937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25019.541000000001</v>
      </c>
      <c r="K37" s="10">
        <v>21181.307000000001</v>
      </c>
      <c r="L37" s="10">
        <v>20575.026000000002</v>
      </c>
      <c r="N37" s="16">
        <f t="shared" si="2"/>
        <v>25019.541000000001</v>
      </c>
      <c r="O37" s="16">
        <f t="shared" si="3"/>
        <v>21181.307000000001</v>
      </c>
      <c r="P37" s="16">
        <f t="shared" si="4"/>
        <v>20575.026000000002</v>
      </c>
      <c r="R37">
        <v>5</v>
      </c>
      <c r="S37">
        <f t="shared" si="29"/>
        <v>0.2782032914792581</v>
      </c>
      <c r="T37">
        <f t="shared" si="30"/>
        <v>0.27359282966303566</v>
      </c>
      <c r="U37">
        <f t="shared" si="31"/>
        <v>0.25639572698563323</v>
      </c>
      <c r="V37">
        <f t="shared" si="12"/>
        <v>0.26939728270930896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9322.991</v>
      </c>
      <c r="K38" s="11">
        <v>9851.5869999999995</v>
      </c>
      <c r="L38" s="11">
        <v>10362.169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1559.2059999999999</v>
      </c>
      <c r="K39" s="10">
        <v>1567.0340000000001</v>
      </c>
      <c r="L39" s="10">
        <v>1569.6780000000001</v>
      </c>
      <c r="N39" s="16">
        <f t="shared" si="2"/>
        <v>1559.2059999999999</v>
      </c>
      <c r="O39" s="16">
        <f t="shared" si="3"/>
        <v>1567.0340000000001</v>
      </c>
      <c r="P39" s="16">
        <f t="shared" si="4"/>
        <v>1569.6780000000001</v>
      </c>
      <c r="R39">
        <v>5</v>
      </c>
      <c r="S39">
        <f t="shared" si="29"/>
        <v>3.105048632456258E-2</v>
      </c>
      <c r="T39">
        <f t="shared" si="30"/>
        <v>3.1050475752909971E-2</v>
      </c>
      <c r="U39">
        <f t="shared" si="31"/>
        <v>3.105047880678714E-2</v>
      </c>
      <c r="V39">
        <f t="shared" si="12"/>
        <v>3.1050480294753231E-2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0.53684963805773556</v>
      </c>
      <c r="T40">
        <f t="shared" ref="T40:U40" si="32">T36</f>
        <v>0.53684963781559447</v>
      </c>
      <c r="U40">
        <f t="shared" si="32"/>
        <v>0.53684964082249842</v>
      </c>
      <c r="V40">
        <f t="shared" si="12"/>
        <v>0.53684963889860937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20165.508000000002</v>
      </c>
      <c r="K41" s="10">
        <v>19621.083999999999</v>
      </c>
      <c r="L41" s="10">
        <v>19686.413</v>
      </c>
      <c r="N41" s="16">
        <f>J41+J38</f>
        <v>29488.499000000003</v>
      </c>
      <c r="O41" s="16">
        <f t="shared" ref="O41" si="33">K41+K38</f>
        <v>29472.670999999998</v>
      </c>
      <c r="P41" s="16">
        <f t="shared" ref="P41" si="34">L41+L38</f>
        <v>30048.582000000002</v>
      </c>
      <c r="R41">
        <v>5</v>
      </c>
      <c r="S41">
        <f t="shared" si="29"/>
        <v>0.19495651920051163</v>
      </c>
      <c r="T41">
        <f t="shared" si="30"/>
        <v>0.19707712818929887</v>
      </c>
      <c r="U41">
        <f t="shared" si="31"/>
        <v>0.20300626434518682</v>
      </c>
      <c r="V41">
        <f t="shared" si="12"/>
        <v>0.19834663724499912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0</v>
      </c>
      <c r="K42" s="13">
        <v>0</v>
      </c>
      <c r="L42" s="13">
        <v>0</v>
      </c>
      <c r="N42" s="16">
        <f t="shared" si="2"/>
        <v>0</v>
      </c>
      <c r="O42" s="16">
        <f t="shared" si="3"/>
        <v>0</v>
      </c>
      <c r="P42" s="16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342.67200000000003</v>
      </c>
      <c r="K43" s="10">
        <v>325.51499999999999</v>
      </c>
      <c r="L43" s="10">
        <v>232.64500000000001</v>
      </c>
      <c r="N43" s="16">
        <f t="shared" si="2"/>
        <v>342.67200000000003</v>
      </c>
      <c r="O43" s="16">
        <f t="shared" si="3"/>
        <v>325.51499999999999</v>
      </c>
      <c r="P43" s="16">
        <f t="shared" si="4"/>
        <v>232.64500000000001</v>
      </c>
    </row>
    <row r="44" spans="1:22" ht="15" x14ac:dyDescent="0.25">
      <c r="A44">
        <v>18</v>
      </c>
      <c r="B44" s="37">
        <v>13</v>
      </c>
      <c r="C44" s="37">
        <v>1</v>
      </c>
      <c r="D44" s="37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16674.901999999998</v>
      </c>
      <c r="K44" s="11">
        <v>15776.891</v>
      </c>
      <c r="L44" s="11">
        <v>15855.861999999999</v>
      </c>
      <c r="N44" s="16">
        <f>J44+J48</f>
        <v>16674.901999999998</v>
      </c>
      <c r="O44" s="16">
        <f t="shared" ref="O44" si="35">K44+K48</f>
        <v>15776.891</v>
      </c>
      <c r="P44" s="16">
        <f t="shared" ref="P44" si="36">L44+L48</f>
        <v>15855.861999999999</v>
      </c>
    </row>
    <row r="45" spans="1:22" ht="15" x14ac:dyDescent="0.25">
      <c r="A45">
        <v>18</v>
      </c>
      <c r="B45" s="37">
        <v>13</v>
      </c>
      <c r="C45" s="37">
        <v>2</v>
      </c>
      <c r="D45" s="37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7590.9080000000004</v>
      </c>
      <c r="K45" s="10">
        <v>6368.3869999999997</v>
      </c>
      <c r="L45" s="10">
        <v>5952.8720000000003</v>
      </c>
      <c r="N45" s="16">
        <f t="shared" si="2"/>
        <v>7590.9080000000004</v>
      </c>
      <c r="O45" s="16">
        <f t="shared" si="3"/>
        <v>6368.3869999999997</v>
      </c>
      <c r="P45" s="16">
        <f t="shared" si="4"/>
        <v>5952.8720000000003</v>
      </c>
    </row>
    <row r="46" spans="1:22" ht="15" x14ac:dyDescent="0.25">
      <c r="A46">
        <v>18</v>
      </c>
      <c r="B46" s="37">
        <v>13</v>
      </c>
      <c r="C46" s="37">
        <v>3</v>
      </c>
      <c r="D46" s="37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6"/>
      <c r="O46" s="16"/>
      <c r="P46" s="16"/>
    </row>
    <row r="47" spans="1:22" ht="15" x14ac:dyDescent="0.25">
      <c r="A47">
        <v>18</v>
      </c>
      <c r="B47" s="37">
        <v>13</v>
      </c>
      <c r="C47" s="37">
        <v>4</v>
      </c>
      <c r="D47" s="37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802.50699999999995</v>
      </c>
      <c r="K47" s="10">
        <v>806.53599999999994</v>
      </c>
      <c r="L47" s="10">
        <v>807.89700000000005</v>
      </c>
      <c r="N47" s="16">
        <f t="shared" si="2"/>
        <v>802.50699999999995</v>
      </c>
      <c r="O47" s="16">
        <f t="shared" si="3"/>
        <v>806.53599999999994</v>
      </c>
      <c r="P47" s="16">
        <f t="shared" si="4"/>
        <v>807.89700000000005</v>
      </c>
    </row>
    <row r="48" spans="1:22" ht="15" x14ac:dyDescent="0.25">
      <c r="A48">
        <v>18</v>
      </c>
      <c r="B48" s="37">
        <v>13</v>
      </c>
      <c r="C48" s="37">
        <v>5</v>
      </c>
      <c r="D48" s="37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6"/>
      <c r="O48" s="16"/>
      <c r="P48" s="16"/>
    </row>
    <row r="49" spans="1:16" ht="15" x14ac:dyDescent="0.25">
      <c r="A49">
        <v>18</v>
      </c>
      <c r="B49" s="37">
        <v>13</v>
      </c>
      <c r="C49" s="37">
        <v>6</v>
      </c>
      <c r="D49" s="37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25083.616000000002</v>
      </c>
      <c r="K49" s="10">
        <v>24406.412</v>
      </c>
      <c r="L49" s="10">
        <v>24487.679</v>
      </c>
      <c r="N49" s="16">
        <f>J49+J46</f>
        <v>25083.616000000002</v>
      </c>
      <c r="O49" s="16">
        <f t="shared" ref="O49" si="37">K49+K46</f>
        <v>24406.412</v>
      </c>
      <c r="P49" s="16">
        <f t="shared" ref="P49" si="38">L49+L46</f>
        <v>24487.679</v>
      </c>
    </row>
    <row r="50" spans="1:16" ht="15" x14ac:dyDescent="0.25">
      <c r="A50">
        <v>18</v>
      </c>
      <c r="B50" s="37">
        <v>13</v>
      </c>
      <c r="C50" s="37">
        <v>7</v>
      </c>
      <c r="D50" s="37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7">
        <v>15</v>
      </c>
      <c r="C51" s="37">
        <v>1</v>
      </c>
      <c r="D51" s="37">
        <v>1</v>
      </c>
    </row>
    <row r="52" spans="1:16" ht="15" x14ac:dyDescent="0.25">
      <c r="A52">
        <v>18</v>
      </c>
      <c r="B52" s="37">
        <v>15</v>
      </c>
      <c r="C52" s="37">
        <v>2</v>
      </c>
      <c r="D52" s="37">
        <v>1</v>
      </c>
      <c r="F52" s="1" t="s">
        <v>69</v>
      </c>
    </row>
    <row r="53" spans="1:16" ht="15" x14ac:dyDescent="0.25">
      <c r="A53">
        <v>18</v>
      </c>
      <c r="B53" s="37">
        <v>15</v>
      </c>
      <c r="C53" s="37">
        <v>3</v>
      </c>
      <c r="D53" s="37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7">
        <v>15</v>
      </c>
      <c r="C54" s="37">
        <v>4</v>
      </c>
      <c r="D54" s="37">
        <v>1</v>
      </c>
    </row>
    <row r="55" spans="1:16" ht="11.45" customHeight="1" x14ac:dyDescent="0.25">
      <c r="A55">
        <v>18</v>
      </c>
      <c r="B55" s="37">
        <v>15</v>
      </c>
      <c r="C55" s="37">
        <v>5</v>
      </c>
      <c r="D55" s="37">
        <v>1</v>
      </c>
    </row>
    <row r="56" spans="1:16" ht="11.45" customHeight="1" x14ac:dyDescent="0.25">
      <c r="A56">
        <v>18</v>
      </c>
      <c r="B56" s="37">
        <v>15</v>
      </c>
      <c r="C56" s="37">
        <v>6</v>
      </c>
      <c r="D56" s="37">
        <v>1</v>
      </c>
    </row>
    <row r="57" spans="1:16" ht="11.45" customHeight="1" x14ac:dyDescent="0.25">
      <c r="A57">
        <v>18</v>
      </c>
      <c r="B57" s="37">
        <v>15</v>
      </c>
      <c r="C57" s="37">
        <v>7</v>
      </c>
      <c r="D57" s="37">
        <v>1</v>
      </c>
    </row>
    <row r="58" spans="1:16" ht="11.45" customHeight="1" x14ac:dyDescent="0.25">
      <c r="A58">
        <v>18</v>
      </c>
      <c r="B58" s="37">
        <v>16</v>
      </c>
      <c r="C58" s="37">
        <v>1</v>
      </c>
      <c r="D58" s="37">
        <v>0</v>
      </c>
    </row>
    <row r="59" spans="1:16" ht="11.45" customHeight="1" x14ac:dyDescent="0.25">
      <c r="A59">
        <v>18</v>
      </c>
      <c r="B59" s="37">
        <v>16</v>
      </c>
      <c r="C59" s="37">
        <v>2</v>
      </c>
      <c r="D59" s="37">
        <v>1</v>
      </c>
    </row>
    <row r="60" spans="1:16" ht="11.45" customHeight="1" x14ac:dyDescent="0.25">
      <c r="A60">
        <v>18</v>
      </c>
      <c r="B60" s="37">
        <v>16</v>
      </c>
      <c r="C60" s="37">
        <v>3</v>
      </c>
      <c r="D60" s="37">
        <v>1</v>
      </c>
    </row>
    <row r="61" spans="1:16" ht="11.45" customHeight="1" x14ac:dyDescent="0.25">
      <c r="A61">
        <v>18</v>
      </c>
      <c r="B61" s="37">
        <v>16</v>
      </c>
      <c r="C61" s="37">
        <v>4</v>
      </c>
      <c r="D61" s="37">
        <v>0</v>
      </c>
    </row>
    <row r="62" spans="1:16" ht="11.45" customHeight="1" x14ac:dyDescent="0.25">
      <c r="A62">
        <v>18</v>
      </c>
      <c r="B62" s="37">
        <v>16</v>
      </c>
      <c r="C62" s="37">
        <v>5</v>
      </c>
      <c r="D62" s="37">
        <v>1</v>
      </c>
    </row>
    <row r="63" spans="1:16" ht="11.45" customHeight="1" x14ac:dyDescent="0.25">
      <c r="A63">
        <v>18</v>
      </c>
      <c r="B63" s="37">
        <v>16</v>
      </c>
      <c r="C63" s="37">
        <v>6</v>
      </c>
      <c r="D63" s="37">
        <v>1</v>
      </c>
    </row>
    <row r="64" spans="1:16" ht="11.45" customHeight="1" x14ac:dyDescent="0.25">
      <c r="A64">
        <v>18</v>
      </c>
      <c r="B64" s="37">
        <v>16</v>
      </c>
      <c r="C64" s="37">
        <v>7</v>
      </c>
      <c r="D64" s="37">
        <v>0</v>
      </c>
    </row>
    <row r="65" spans="1:4" ht="11.45" customHeight="1" x14ac:dyDescent="0.25">
      <c r="A65">
        <v>18</v>
      </c>
      <c r="B65" s="37">
        <v>14</v>
      </c>
      <c r="C65" s="37">
        <v>1</v>
      </c>
      <c r="D65" s="37">
        <v>1</v>
      </c>
    </row>
    <row r="66" spans="1:4" ht="11.45" customHeight="1" x14ac:dyDescent="0.25">
      <c r="A66">
        <v>18</v>
      </c>
      <c r="B66" s="37">
        <v>14</v>
      </c>
      <c r="C66" s="37">
        <v>2</v>
      </c>
      <c r="D66" s="37">
        <v>1</v>
      </c>
    </row>
    <row r="67" spans="1:4" ht="11.45" customHeight="1" x14ac:dyDescent="0.25">
      <c r="A67">
        <v>18</v>
      </c>
      <c r="B67" s="37">
        <v>14</v>
      </c>
      <c r="C67" s="37">
        <v>3</v>
      </c>
      <c r="D67" s="37">
        <v>1</v>
      </c>
    </row>
    <row r="68" spans="1:4" ht="11.45" customHeight="1" x14ac:dyDescent="0.25">
      <c r="A68">
        <v>18</v>
      </c>
      <c r="B68" s="37">
        <v>14</v>
      </c>
      <c r="C68" s="37">
        <v>4</v>
      </c>
      <c r="D68" s="37">
        <v>1</v>
      </c>
    </row>
    <row r="69" spans="1:4" ht="11.45" customHeight="1" x14ac:dyDescent="0.25">
      <c r="A69">
        <v>18</v>
      </c>
      <c r="B69" s="37">
        <v>14</v>
      </c>
      <c r="C69" s="37">
        <v>5</v>
      </c>
      <c r="D69" s="37">
        <v>1</v>
      </c>
    </row>
    <row r="70" spans="1:4" ht="11.45" customHeight="1" x14ac:dyDescent="0.25">
      <c r="A70">
        <v>18</v>
      </c>
      <c r="B70" s="37">
        <v>14</v>
      </c>
      <c r="C70" s="37">
        <v>6</v>
      </c>
      <c r="D70" s="37">
        <v>1</v>
      </c>
    </row>
    <row r="71" spans="1:4" ht="11.45" customHeight="1" x14ac:dyDescent="0.25">
      <c r="A71">
        <v>18</v>
      </c>
      <c r="B71" s="37">
        <v>14</v>
      </c>
      <c r="C71" s="37">
        <v>7</v>
      </c>
      <c r="D71" s="37">
        <v>1</v>
      </c>
    </row>
    <row r="72" spans="1:4" ht="11.45" customHeight="1" x14ac:dyDescent="0.25">
      <c r="A72">
        <v>18</v>
      </c>
      <c r="B72" s="37">
        <v>17</v>
      </c>
      <c r="C72" s="37">
        <v>1</v>
      </c>
      <c r="D72" s="37">
        <v>1</v>
      </c>
    </row>
    <row r="73" spans="1:4" ht="11.45" customHeight="1" x14ac:dyDescent="0.25">
      <c r="A73">
        <v>18</v>
      </c>
      <c r="B73" s="37">
        <v>17</v>
      </c>
      <c r="C73" s="37">
        <v>2</v>
      </c>
      <c r="D73" s="37">
        <v>1</v>
      </c>
    </row>
    <row r="74" spans="1:4" ht="11.45" customHeight="1" x14ac:dyDescent="0.25">
      <c r="A74">
        <v>18</v>
      </c>
      <c r="B74" s="37">
        <v>17</v>
      </c>
      <c r="C74" s="37">
        <v>3</v>
      </c>
      <c r="D74" s="37">
        <v>1</v>
      </c>
    </row>
    <row r="75" spans="1:4" ht="11.45" customHeight="1" x14ac:dyDescent="0.25">
      <c r="A75">
        <v>18</v>
      </c>
      <c r="B75" s="37">
        <v>17</v>
      </c>
      <c r="C75" s="37">
        <v>4</v>
      </c>
      <c r="D75" s="37">
        <v>1</v>
      </c>
    </row>
    <row r="76" spans="1:4" ht="11.45" customHeight="1" x14ac:dyDescent="0.25">
      <c r="A76">
        <v>18</v>
      </c>
      <c r="B76" s="37">
        <v>17</v>
      </c>
      <c r="C76" s="37">
        <v>5</v>
      </c>
      <c r="D76" s="37">
        <v>1</v>
      </c>
    </row>
    <row r="77" spans="1:4" ht="11.45" customHeight="1" x14ac:dyDescent="0.25">
      <c r="A77">
        <v>18</v>
      </c>
      <c r="B77" s="37">
        <v>17</v>
      </c>
      <c r="C77" s="37">
        <v>6</v>
      </c>
      <c r="D77" s="37">
        <v>1</v>
      </c>
    </row>
    <row r="78" spans="1:4" ht="11.45" customHeight="1" x14ac:dyDescent="0.25">
      <c r="A78">
        <v>18</v>
      </c>
      <c r="B78" s="37">
        <v>17</v>
      </c>
      <c r="C78" s="37">
        <v>7</v>
      </c>
      <c r="D78" s="37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5">
        <v>1</v>
      </c>
      <c r="D234" s="177">
        <v>0.82165075640795404</v>
      </c>
    </row>
    <row r="235" spans="1:4" ht="11.45" customHeight="1" x14ac:dyDescent="0.25">
      <c r="A235">
        <v>13</v>
      </c>
      <c r="B235">
        <v>8</v>
      </c>
      <c r="C235" s="65">
        <v>2</v>
      </c>
      <c r="D235" s="177">
        <v>0</v>
      </c>
    </row>
    <row r="236" spans="1:4" ht="11.45" customHeight="1" x14ac:dyDescent="0.25">
      <c r="A236">
        <v>13</v>
      </c>
      <c r="B236">
        <v>8</v>
      </c>
      <c r="C236" s="65">
        <v>3</v>
      </c>
      <c r="D236" s="177">
        <v>0</v>
      </c>
    </row>
    <row r="237" spans="1:4" ht="11.45" customHeight="1" x14ac:dyDescent="0.25">
      <c r="A237">
        <v>13</v>
      </c>
      <c r="B237">
        <v>8</v>
      </c>
      <c r="C237" s="65">
        <v>4</v>
      </c>
      <c r="D237" s="177">
        <v>0</v>
      </c>
    </row>
    <row r="238" spans="1:4" ht="11.45" customHeight="1" x14ac:dyDescent="0.25">
      <c r="A238">
        <v>13</v>
      </c>
      <c r="B238">
        <v>8</v>
      </c>
      <c r="C238" s="65">
        <v>5</v>
      </c>
      <c r="D238" s="177">
        <v>0</v>
      </c>
    </row>
    <row r="239" spans="1:4" ht="11.45" customHeight="1" x14ac:dyDescent="0.25">
      <c r="A239">
        <v>13</v>
      </c>
      <c r="B239">
        <v>8</v>
      </c>
      <c r="C239" s="65">
        <v>6</v>
      </c>
      <c r="D239" s="177">
        <v>0</v>
      </c>
    </row>
    <row r="240" spans="1:4" ht="11.45" customHeight="1" x14ac:dyDescent="0.25">
      <c r="A240">
        <v>13</v>
      </c>
      <c r="B240">
        <v>8</v>
      </c>
      <c r="C240" s="65">
        <v>7</v>
      </c>
      <c r="D240" s="177">
        <v>0</v>
      </c>
    </row>
    <row r="241" spans="1:4" ht="11.45" customHeight="1" x14ac:dyDescent="0.25">
      <c r="A241">
        <v>13</v>
      </c>
      <c r="B241">
        <v>10</v>
      </c>
      <c r="C241" s="93">
        <v>1</v>
      </c>
      <c r="D241" s="205">
        <v>0.15444424033425413</v>
      </c>
    </row>
    <row r="242" spans="1:4" ht="11.45" customHeight="1" x14ac:dyDescent="0.25">
      <c r="A242">
        <v>13</v>
      </c>
      <c r="B242">
        <v>10</v>
      </c>
      <c r="C242" s="93">
        <v>2</v>
      </c>
      <c r="D242" s="205">
        <v>1</v>
      </c>
    </row>
    <row r="243" spans="1:4" ht="11.45" customHeight="1" x14ac:dyDescent="0.25">
      <c r="A243">
        <v>13</v>
      </c>
      <c r="B243">
        <v>10</v>
      </c>
      <c r="C243" s="93">
        <v>3</v>
      </c>
      <c r="D243" s="205">
        <v>1</v>
      </c>
    </row>
    <row r="244" spans="1:4" ht="11.45" customHeight="1" x14ac:dyDescent="0.25">
      <c r="A244">
        <v>13</v>
      </c>
      <c r="B244">
        <v>10</v>
      </c>
      <c r="C244" s="93">
        <v>4</v>
      </c>
      <c r="D244" s="205">
        <v>1</v>
      </c>
    </row>
    <row r="245" spans="1:4" ht="11.45" customHeight="1" x14ac:dyDescent="0.25">
      <c r="A245">
        <v>13</v>
      </c>
      <c r="B245">
        <v>10</v>
      </c>
      <c r="C245" s="93">
        <v>5</v>
      </c>
      <c r="D245" s="205">
        <v>1</v>
      </c>
    </row>
    <row r="246" spans="1:4" ht="11.45" customHeight="1" x14ac:dyDescent="0.25">
      <c r="A246">
        <v>13</v>
      </c>
      <c r="B246">
        <v>10</v>
      </c>
      <c r="C246" s="93">
        <v>6</v>
      </c>
      <c r="D246" s="205">
        <v>1</v>
      </c>
    </row>
    <row r="247" spans="1:4" ht="11.45" customHeight="1" x14ac:dyDescent="0.25">
      <c r="A247">
        <v>13</v>
      </c>
      <c r="B247">
        <v>10</v>
      </c>
      <c r="C247" s="93">
        <v>7</v>
      </c>
      <c r="D247" s="205">
        <v>1</v>
      </c>
    </row>
    <row r="248" spans="1:4" ht="11.45" customHeight="1" x14ac:dyDescent="0.25">
      <c r="A248">
        <v>13</v>
      </c>
      <c r="B248">
        <v>11</v>
      </c>
      <c r="C248" s="121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1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1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1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1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1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1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9">
        <v>1</v>
      </c>
      <c r="D255" s="233">
        <v>0.1016302613670301</v>
      </c>
    </row>
    <row r="256" spans="1:4" ht="11.45" customHeight="1" x14ac:dyDescent="0.25">
      <c r="A256">
        <v>13</v>
      </c>
      <c r="B256">
        <v>12</v>
      </c>
      <c r="C256" s="149">
        <v>2</v>
      </c>
      <c r="D256" s="233">
        <v>0.24132056354944625</v>
      </c>
    </row>
    <row r="257" spans="1:4" ht="11.45" customHeight="1" x14ac:dyDescent="0.25">
      <c r="A257">
        <v>13</v>
      </c>
      <c r="B257">
        <v>12</v>
      </c>
      <c r="C257" s="149">
        <v>3</v>
      </c>
      <c r="D257" s="233">
        <v>1</v>
      </c>
    </row>
    <row r="258" spans="1:4" ht="11.45" customHeight="1" x14ac:dyDescent="0.25">
      <c r="A258">
        <v>13</v>
      </c>
      <c r="B258">
        <v>12</v>
      </c>
      <c r="C258" s="149">
        <v>4</v>
      </c>
      <c r="D258" s="233">
        <v>0.94090253115253331</v>
      </c>
    </row>
    <row r="259" spans="1:4" ht="11.45" customHeight="1" x14ac:dyDescent="0.25">
      <c r="A259">
        <v>13</v>
      </c>
      <c r="B259">
        <v>12</v>
      </c>
      <c r="C259" s="149">
        <v>5</v>
      </c>
      <c r="D259" s="233">
        <v>0.9930165938914578</v>
      </c>
    </row>
    <row r="260" spans="1:4" ht="11.45" customHeight="1" x14ac:dyDescent="0.25">
      <c r="A260">
        <v>13</v>
      </c>
      <c r="B260">
        <v>12</v>
      </c>
      <c r="C260" s="149">
        <v>6</v>
      </c>
      <c r="D260" s="233">
        <v>0.73147153598281422</v>
      </c>
    </row>
    <row r="261" spans="1:4" ht="11.45" customHeight="1" x14ac:dyDescent="0.25">
      <c r="A261">
        <v>13</v>
      </c>
      <c r="B261">
        <v>12</v>
      </c>
      <c r="C261" s="149">
        <v>7</v>
      </c>
      <c r="D261" s="233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1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1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1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1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1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1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1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9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9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9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9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9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9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9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7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7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7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7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7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7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7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5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5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5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5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5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5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5">
        <v>0.96984398748257139</v>
      </c>
    </row>
    <row r="290" spans="1:4" ht="11.45" customHeight="1" x14ac:dyDescent="0.25">
      <c r="A290">
        <v>16</v>
      </c>
      <c r="B290">
        <v>1</v>
      </c>
      <c r="C290" s="373">
        <v>1</v>
      </c>
      <c r="D290" s="430">
        <v>0.14598306029334704</v>
      </c>
    </row>
    <row r="291" spans="1:4" ht="11.45" customHeight="1" x14ac:dyDescent="0.25">
      <c r="A291">
        <v>16</v>
      </c>
      <c r="B291">
        <v>1</v>
      </c>
      <c r="C291" s="373">
        <v>2</v>
      </c>
      <c r="D291" s="430">
        <v>0.84071995804298139</v>
      </c>
    </row>
    <row r="292" spans="1:4" ht="11.45" customHeight="1" x14ac:dyDescent="0.25">
      <c r="A292">
        <v>16</v>
      </c>
      <c r="B292">
        <v>1</v>
      </c>
      <c r="C292" s="373">
        <v>3</v>
      </c>
      <c r="D292" s="430">
        <v>1</v>
      </c>
    </row>
    <row r="293" spans="1:4" ht="11.45" customHeight="1" x14ac:dyDescent="0.25">
      <c r="A293">
        <v>16</v>
      </c>
      <c r="B293">
        <v>1</v>
      </c>
      <c r="C293" s="373">
        <v>4</v>
      </c>
      <c r="D293" s="430">
        <v>0.86352987601510012</v>
      </c>
    </row>
    <row r="294" spans="1:4" ht="11.45" customHeight="1" x14ac:dyDescent="0.25">
      <c r="A294">
        <v>16</v>
      </c>
      <c r="B294">
        <v>1</v>
      </c>
      <c r="C294" s="373">
        <v>5</v>
      </c>
      <c r="D294" s="430">
        <v>0.83082485942401585</v>
      </c>
    </row>
    <row r="295" spans="1:4" ht="11.45" customHeight="1" x14ac:dyDescent="0.25">
      <c r="A295">
        <v>16</v>
      </c>
      <c r="B295">
        <v>1</v>
      </c>
      <c r="C295" s="373">
        <v>6</v>
      </c>
      <c r="D295" s="430">
        <v>0.94233855978653724</v>
      </c>
    </row>
    <row r="296" spans="1:4" ht="11.45" customHeight="1" x14ac:dyDescent="0.25">
      <c r="A296">
        <v>16</v>
      </c>
      <c r="B296">
        <v>1</v>
      </c>
      <c r="C296" s="373">
        <v>7</v>
      </c>
      <c r="D296" s="430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8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8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8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8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8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8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8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6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6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6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6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6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6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6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4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4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4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4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4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4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4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2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2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2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2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2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2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2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2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2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2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2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2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2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2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92</v>
      </c>
    </row>
    <row r="2" spans="1:22" ht="15" x14ac:dyDescent="0.25">
      <c r="A2">
        <v>17</v>
      </c>
      <c r="B2">
        <v>3</v>
      </c>
      <c r="C2">
        <v>3</v>
      </c>
      <c r="D2">
        <v>0.93966416310504108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0.81952772254338724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0.77857716217411743</v>
      </c>
    </row>
    <row r="5" spans="1:22" ht="15" x14ac:dyDescent="0.25">
      <c r="A5">
        <v>17</v>
      </c>
      <c r="B5">
        <v>3</v>
      </c>
      <c r="C5">
        <v>5</v>
      </c>
      <c r="D5">
        <v>0.99491124043280765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0.81952772254338724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0.22813581841262201</v>
      </c>
      <c r="F7" s="1" t="s">
        <v>3</v>
      </c>
      <c r="H7" s="2" t="s">
        <v>16</v>
      </c>
    </row>
    <row r="8" spans="1:22" ht="15" x14ac:dyDescent="0.25">
      <c r="A8">
        <v>17</v>
      </c>
      <c r="B8">
        <v>3</v>
      </c>
      <c r="C8">
        <v>6</v>
      </c>
      <c r="D8">
        <v>0.76814947574700554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0.93966416310504108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0.81952772254338724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0.77857716217411743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1103.473</v>
      </c>
      <c r="K11" s="12">
        <v>1023.75</v>
      </c>
      <c r="L11" s="10">
        <v>869.12300000000005</v>
      </c>
      <c r="N11" s="16">
        <f>J11</f>
        <v>1103.473</v>
      </c>
      <c r="O11" s="16">
        <f t="shared" ref="O11:P11" si="0">K11</f>
        <v>1023.75</v>
      </c>
      <c r="P11" s="16">
        <f t="shared" si="0"/>
        <v>869.12300000000005</v>
      </c>
    </row>
    <row r="12" spans="1:22" ht="15" x14ac:dyDescent="0.25">
      <c r="A12">
        <v>17</v>
      </c>
      <c r="B12">
        <v>1</v>
      </c>
      <c r="C12">
        <v>5</v>
      </c>
      <c r="D12">
        <v>0.99491124043280765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483506.663</v>
      </c>
      <c r="K12" s="11">
        <v>475744.38199999998</v>
      </c>
      <c r="L12" s="11">
        <v>450215.32400000002</v>
      </c>
      <c r="N12" s="16">
        <f>J12+J16</f>
        <v>483506.663</v>
      </c>
      <c r="O12" s="16">
        <f t="shared" ref="O12:P12" si="1">K12+K16</f>
        <v>475744.38199999998</v>
      </c>
      <c r="P12" s="16">
        <f t="shared" si="1"/>
        <v>450215.32400000002</v>
      </c>
    </row>
    <row r="13" spans="1:22" ht="15" x14ac:dyDescent="0.25">
      <c r="A13">
        <v>17</v>
      </c>
      <c r="B13">
        <v>1</v>
      </c>
      <c r="C13">
        <v>7</v>
      </c>
      <c r="D13">
        <v>0.81952772254338724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195025.516</v>
      </c>
      <c r="K13" s="10">
        <v>182321.38200000001</v>
      </c>
      <c r="L13" s="10">
        <v>180345.50899999999</v>
      </c>
      <c r="N13" s="16">
        <f t="shared" ref="N13:N50" si="2">J13</f>
        <v>195025.516</v>
      </c>
      <c r="O13" s="16">
        <f t="shared" ref="O13:O50" si="3">K13</f>
        <v>182321.38200000001</v>
      </c>
      <c r="P13" s="16">
        <f t="shared" ref="P13:P50" si="4">L13</f>
        <v>180345.50899999999</v>
      </c>
    </row>
    <row r="14" spans="1:22" ht="15" x14ac:dyDescent="0.25">
      <c r="A14">
        <v>17</v>
      </c>
      <c r="B14">
        <v>1</v>
      </c>
      <c r="C14">
        <v>1</v>
      </c>
      <c r="D14">
        <v>0.24165911880859933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6919.826</v>
      </c>
      <c r="K14" s="11">
        <v>7151.0129999999999</v>
      </c>
      <c r="L14" s="11">
        <v>7431.9539999999997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0.76814947574700554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267238.14899999998</v>
      </c>
      <c r="K15" s="10">
        <v>269833.391</v>
      </c>
      <c r="L15" s="10">
        <v>249864.152</v>
      </c>
      <c r="N15" s="16">
        <f t="shared" si="2"/>
        <v>267238.14899999998</v>
      </c>
      <c r="O15" s="16">
        <f t="shared" si="3"/>
        <v>269833.391</v>
      </c>
      <c r="P15" s="16">
        <f t="shared" si="4"/>
        <v>249864.152</v>
      </c>
    </row>
    <row r="16" spans="1:22" ht="15" x14ac:dyDescent="0.25">
      <c r="A16">
        <v>17</v>
      </c>
      <c r="B16">
        <v>5</v>
      </c>
      <c r="C16">
        <v>3</v>
      </c>
      <c r="D16">
        <v>6.0335836894958951E-2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0.18047227820824766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576849.11</v>
      </c>
      <c r="K17" s="10">
        <v>574999.48100000003</v>
      </c>
      <c r="L17" s="10">
        <v>581394.71499999997</v>
      </c>
      <c r="N17" s="16">
        <f>J17+J14</f>
        <v>583768.93599999999</v>
      </c>
      <c r="O17" s="16">
        <f t="shared" ref="O17:P17" si="5">K17+K14</f>
        <v>582150.49400000006</v>
      </c>
      <c r="P17" s="16">
        <f t="shared" si="5"/>
        <v>588826.66899999999</v>
      </c>
    </row>
    <row r="18" spans="1:22" ht="15" x14ac:dyDescent="0.25">
      <c r="A18">
        <v>17</v>
      </c>
      <c r="B18">
        <v>5</v>
      </c>
      <c r="C18">
        <v>2</v>
      </c>
      <c r="D18">
        <v>0.22142284136333404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52943.33</v>
      </c>
      <c r="K18" s="13">
        <v>53930.69</v>
      </c>
      <c r="L18" s="13">
        <v>51882.84</v>
      </c>
      <c r="N18" s="16">
        <f t="shared" si="2"/>
        <v>52943.33</v>
      </c>
      <c r="O18" s="16">
        <f t="shared" si="3"/>
        <v>53930.69</v>
      </c>
      <c r="P18" s="16">
        <f t="shared" si="4"/>
        <v>51882.84</v>
      </c>
    </row>
    <row r="19" spans="1:22" ht="15" x14ac:dyDescent="0.25">
      <c r="A19">
        <v>17</v>
      </c>
      <c r="B19">
        <v>5</v>
      </c>
      <c r="C19">
        <v>5</v>
      </c>
      <c r="D19">
        <v>5.0887595671923374E-3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1025.7660000000001</v>
      </c>
      <c r="K19" s="10">
        <v>969.51800000000003</v>
      </c>
      <c r="L19" s="12">
        <v>819.05</v>
      </c>
      <c r="N19" s="16">
        <f t="shared" si="2"/>
        <v>1025.7660000000001</v>
      </c>
      <c r="O19" s="16">
        <f t="shared" si="3"/>
        <v>969.51800000000003</v>
      </c>
      <c r="P19" s="16">
        <f t="shared" si="4"/>
        <v>819.05</v>
      </c>
      <c r="R19">
        <v>3</v>
      </c>
      <c r="S19">
        <f>N19/N11</f>
        <v>0.92957960910688353</v>
      </c>
      <c r="T19">
        <f t="shared" ref="T19:U19" si="6">O19/O11</f>
        <v>0.9470261294261294</v>
      </c>
      <c r="U19">
        <f t="shared" si="6"/>
        <v>0.94238675078211009</v>
      </c>
      <c r="V19">
        <f>AVERAGE(S19:U19)</f>
        <v>0.93966416310504108</v>
      </c>
    </row>
    <row r="20" spans="1:22" ht="15" x14ac:dyDescent="0.25">
      <c r="A20">
        <v>17</v>
      </c>
      <c r="B20">
        <v>5</v>
      </c>
      <c r="C20">
        <v>7</v>
      </c>
      <c r="D20">
        <v>0.18047227820824766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399610.386</v>
      </c>
      <c r="K20" s="11">
        <v>391422.10800000001</v>
      </c>
      <c r="L20" s="11">
        <v>364378.28899999999</v>
      </c>
      <c r="N20" s="16">
        <f>J20+J24</f>
        <v>399610.386</v>
      </c>
      <c r="O20" s="16">
        <f t="shared" ref="O20" si="7">K20+K24</f>
        <v>391422.10800000001</v>
      </c>
      <c r="P20" s="16">
        <f t="shared" ref="P20" si="8">L20+L24</f>
        <v>364378.28899999999</v>
      </c>
      <c r="R20">
        <v>3</v>
      </c>
      <c r="S20">
        <f t="shared" ref="S20:S26" si="9">N20/N12</f>
        <v>0.82648372107335366</v>
      </c>
      <c r="T20">
        <f t="shared" ref="T20:T26" si="10">O20/O12</f>
        <v>0.82275718391983033</v>
      </c>
      <c r="U20">
        <f t="shared" ref="U20:U26" si="11">P20/P12</f>
        <v>0.80934226263697762</v>
      </c>
      <c r="V20">
        <f t="shared" ref="V20:V42" si="12">AVERAGE(S20:U20)</f>
        <v>0.81952772254338724</v>
      </c>
    </row>
    <row r="21" spans="1:22" ht="15" x14ac:dyDescent="0.25">
      <c r="A21">
        <v>17</v>
      </c>
      <c r="B21">
        <v>5</v>
      </c>
      <c r="C21">
        <v>1</v>
      </c>
      <c r="D21">
        <v>0.24943497380709931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152844.66699999999</v>
      </c>
      <c r="K21" s="10">
        <v>142898.49900000001</v>
      </c>
      <c r="L21" s="10">
        <v>138549.11300000001</v>
      </c>
      <c r="N21" s="16">
        <f t="shared" si="2"/>
        <v>152844.66699999999</v>
      </c>
      <c r="O21" s="16">
        <f t="shared" si="3"/>
        <v>142898.49900000001</v>
      </c>
      <c r="P21" s="16">
        <f t="shared" si="4"/>
        <v>138549.11300000001</v>
      </c>
      <c r="R21">
        <v>3</v>
      </c>
      <c r="S21">
        <f t="shared" si="9"/>
        <v>0.78371625485149332</v>
      </c>
      <c r="T21">
        <f t="shared" si="10"/>
        <v>0.78377257473838147</v>
      </c>
      <c r="U21">
        <f t="shared" si="11"/>
        <v>0.7682426569324774</v>
      </c>
      <c r="V21">
        <f t="shared" si="12"/>
        <v>0.77857716217411743</v>
      </c>
    </row>
    <row r="22" spans="1:22" ht="15" x14ac:dyDescent="0.25">
      <c r="A22">
        <v>17</v>
      </c>
      <c r="B22">
        <v>5</v>
      </c>
      <c r="C22">
        <v>6</v>
      </c>
      <c r="D22">
        <v>0.23185052425299438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586.92399999999998</v>
      </c>
      <c r="K22" s="11">
        <v>595.024</v>
      </c>
      <c r="L22" s="11">
        <v>604.12900000000002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265894.24300000002</v>
      </c>
      <c r="K23" s="10">
        <v>268504.25699999998</v>
      </c>
      <c r="L23" s="10">
        <v>248536.96100000001</v>
      </c>
      <c r="N23" s="16">
        <f t="shared" si="2"/>
        <v>265894.24300000002</v>
      </c>
      <c r="O23" s="16">
        <f t="shared" si="3"/>
        <v>268504.25699999998</v>
      </c>
      <c r="P23" s="16">
        <f t="shared" si="4"/>
        <v>248536.96100000001</v>
      </c>
      <c r="R23">
        <v>3</v>
      </c>
      <c r="S23">
        <f t="shared" si="9"/>
        <v>0.99497112966457513</v>
      </c>
      <c r="T23">
        <f t="shared" si="10"/>
        <v>0.99507424194213223</v>
      </c>
      <c r="U23">
        <f t="shared" si="11"/>
        <v>0.99468834969171571</v>
      </c>
      <c r="V23">
        <f t="shared" si="12"/>
        <v>0.99491124043280765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6"/>
      <c r="O24" s="16"/>
      <c r="P24" s="16"/>
      <c r="R24">
        <v>3</v>
      </c>
      <c r="S24">
        <f>S20</f>
        <v>0.82648372107335366</v>
      </c>
      <c r="T24">
        <f t="shared" ref="T24:U24" si="14">T20</f>
        <v>0.82275718391983033</v>
      </c>
      <c r="U24">
        <f t="shared" si="14"/>
        <v>0.80934226263697762</v>
      </c>
      <c r="V24">
        <f t="shared" si="12"/>
        <v>0.81952772254338724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134315.046</v>
      </c>
      <c r="K25" s="10">
        <v>135823.25200000001</v>
      </c>
      <c r="L25" s="10">
        <v>128339.74400000001</v>
      </c>
      <c r="N25" s="16">
        <f>J25+J22</f>
        <v>134901.97</v>
      </c>
      <c r="O25" s="16">
        <f t="shared" ref="O25" si="15">K25+K22</f>
        <v>136418.27600000001</v>
      </c>
      <c r="P25" s="16">
        <f t="shared" ref="P25" si="16">L25+L22</f>
        <v>128943.87300000001</v>
      </c>
      <c r="R25">
        <v>3</v>
      </c>
      <c r="S25">
        <f t="shared" si="9"/>
        <v>0.23108795566333459</v>
      </c>
      <c r="T25">
        <f t="shared" si="10"/>
        <v>0.23433506869101789</v>
      </c>
      <c r="U25">
        <f t="shared" si="11"/>
        <v>0.21898443088351355</v>
      </c>
      <c r="V25">
        <f t="shared" si="12"/>
        <v>0.22813581841262201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41104.957999999999</v>
      </c>
      <c r="K26" s="11">
        <v>41499.161</v>
      </c>
      <c r="L26" s="11">
        <v>39356.370999999999</v>
      </c>
      <c r="N26" s="16">
        <f t="shared" si="2"/>
        <v>41104.957999999999</v>
      </c>
      <c r="O26" s="16">
        <f t="shared" si="3"/>
        <v>41499.161</v>
      </c>
      <c r="P26" s="16">
        <f t="shared" si="4"/>
        <v>39356.370999999999</v>
      </c>
      <c r="R26">
        <v>3</v>
      </c>
      <c r="S26">
        <f t="shared" si="9"/>
        <v>0.77639540240479765</v>
      </c>
      <c r="T26">
        <f t="shared" si="10"/>
        <v>0.76949063696385112</v>
      </c>
      <c r="U26">
        <f t="shared" si="11"/>
        <v>0.75856238787236785</v>
      </c>
      <c r="V26">
        <f t="shared" si="12"/>
        <v>0.76814947574700554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0.92957960910688353</v>
      </c>
      <c r="T27">
        <f t="shared" ref="T27:U27" si="17">(O19+O27)/O11</f>
        <v>0.9470261294261294</v>
      </c>
      <c r="U27">
        <f t="shared" si="17"/>
        <v>0.94238675078211009</v>
      </c>
      <c r="V27">
        <f t="shared" si="12"/>
        <v>0.93966416310504108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0.82648372107335366</v>
      </c>
      <c r="T28">
        <f t="shared" ref="T28:T34" si="21">(O20+O28)/O12</f>
        <v>0.82275718391983033</v>
      </c>
      <c r="U28">
        <f t="shared" ref="U28:U34" si="22">(P20+P28)/P12</f>
        <v>0.80934226263697762</v>
      </c>
      <c r="V28">
        <f t="shared" si="12"/>
        <v>0.81952772254338724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0.78371625485149332</v>
      </c>
      <c r="T29">
        <f t="shared" si="21"/>
        <v>0.78377257473838147</v>
      </c>
      <c r="U29">
        <f t="shared" si="22"/>
        <v>0.7682426569324774</v>
      </c>
      <c r="V29">
        <f t="shared" si="12"/>
        <v>0.77857716217411743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0.99497112966457513</v>
      </c>
      <c r="T31">
        <f t="shared" si="21"/>
        <v>0.99507424194213223</v>
      </c>
      <c r="U31">
        <f t="shared" si="22"/>
        <v>0.99468834969171571</v>
      </c>
      <c r="V31">
        <f t="shared" si="12"/>
        <v>0.99491124043280765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0.82648372107335366</v>
      </c>
      <c r="T32">
        <f t="shared" ref="T32:U32" si="23">T28</f>
        <v>0.82275718391983033</v>
      </c>
      <c r="U32">
        <f t="shared" si="23"/>
        <v>0.80934226263697762</v>
      </c>
      <c r="V32">
        <f t="shared" si="12"/>
        <v>0.81952772254338724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6622.6459999999997</v>
      </c>
      <c r="K33" s="10">
        <v>7624.6670000000004</v>
      </c>
      <c r="L33" s="10">
        <v>9496.5079999999998</v>
      </c>
      <c r="N33" s="16">
        <f>J33+J30</f>
        <v>6622.6459999999997</v>
      </c>
      <c r="O33" s="16">
        <f t="shared" ref="O33" si="24">K33+K30</f>
        <v>7624.6670000000004</v>
      </c>
      <c r="P33" s="16">
        <f t="shared" ref="P33" si="25">L33+L30</f>
        <v>9496.5079999999998</v>
      </c>
      <c r="R33">
        <v>1</v>
      </c>
      <c r="S33">
        <f t="shared" si="20"/>
        <v>0.24243259151425628</v>
      </c>
      <c r="T33">
        <f t="shared" si="21"/>
        <v>0.24743248435687146</v>
      </c>
      <c r="U33">
        <f t="shared" si="22"/>
        <v>0.23511228055467032</v>
      </c>
      <c r="V33">
        <f t="shared" si="12"/>
        <v>0.24165911880859933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0.77639540240479765</v>
      </c>
      <c r="T34">
        <f t="shared" si="21"/>
        <v>0.76949063696385112</v>
      </c>
      <c r="U34">
        <f t="shared" si="22"/>
        <v>0.75856238787236785</v>
      </c>
      <c r="V34">
        <f t="shared" si="12"/>
        <v>0.76814947574700554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77.706999999999994</v>
      </c>
      <c r="K35" s="10">
        <v>54.231999999999999</v>
      </c>
      <c r="L35" s="10">
        <v>50.073</v>
      </c>
      <c r="N35" s="16">
        <f t="shared" si="2"/>
        <v>77.706999999999994</v>
      </c>
      <c r="O35" s="16">
        <f t="shared" si="3"/>
        <v>54.231999999999999</v>
      </c>
      <c r="P35" s="16">
        <f t="shared" si="4"/>
        <v>50.073</v>
      </c>
      <c r="R35">
        <v>5</v>
      </c>
      <c r="S35">
        <f>(N35+N43)/N11</f>
        <v>7.0420390893116552E-2</v>
      </c>
      <c r="T35">
        <f t="shared" ref="T35:U35" si="26">(O35+O43)/O11</f>
        <v>5.2973870573870575E-2</v>
      </c>
      <c r="U35">
        <f t="shared" si="26"/>
        <v>5.7613249217889753E-2</v>
      </c>
      <c r="V35">
        <f t="shared" si="12"/>
        <v>6.0335836894958951E-2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54214.017</v>
      </c>
      <c r="K36" s="11">
        <v>54679.402000000002</v>
      </c>
      <c r="L36" s="11">
        <v>55608.794000000002</v>
      </c>
      <c r="N36" s="16">
        <f>J36+J40</f>
        <v>54214.017</v>
      </c>
      <c r="O36" s="16">
        <f t="shared" ref="O36" si="27">K36+K40</f>
        <v>54679.402000000002</v>
      </c>
      <c r="P36" s="16">
        <f t="shared" ref="P36" si="28">L36+L40</f>
        <v>55608.794000000002</v>
      </c>
      <c r="R36">
        <v>5</v>
      </c>
      <c r="S36">
        <f t="shared" ref="S36:S42" si="29">(N36+N44)/N12</f>
        <v>0.17351627685842252</v>
      </c>
      <c r="T36">
        <f t="shared" ref="T36:T42" si="30">(O36+O44)/O12</f>
        <v>0.17724281818213883</v>
      </c>
      <c r="U36">
        <f t="shared" ref="U36:U42" si="31">(P36+P44)/P12</f>
        <v>0.1906577395841817</v>
      </c>
      <c r="V36">
        <f t="shared" si="12"/>
        <v>0.18047227820824766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23006.906999999999</v>
      </c>
      <c r="K37" s="10">
        <v>21657.837</v>
      </c>
      <c r="L37" s="10">
        <v>23059.813999999998</v>
      </c>
      <c r="N37" s="16">
        <f t="shared" si="2"/>
        <v>23006.906999999999</v>
      </c>
      <c r="O37" s="16">
        <f t="shared" si="3"/>
        <v>21657.837</v>
      </c>
      <c r="P37" s="16">
        <f t="shared" si="4"/>
        <v>23059.813999999998</v>
      </c>
      <c r="R37">
        <v>5</v>
      </c>
      <c r="S37">
        <f t="shared" si="29"/>
        <v>0.2162837502760408</v>
      </c>
      <c r="T37">
        <f t="shared" si="30"/>
        <v>0.21622743074643871</v>
      </c>
      <c r="U37">
        <f t="shared" si="31"/>
        <v>0.23175734306752266</v>
      </c>
      <c r="V37">
        <f t="shared" si="12"/>
        <v>0.22142284136333404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6332.902</v>
      </c>
      <c r="K38" s="11">
        <v>6555.9889999999996</v>
      </c>
      <c r="L38" s="11">
        <v>6827.8249999999998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1343.9059999999999</v>
      </c>
      <c r="K39" s="10">
        <v>1329.134</v>
      </c>
      <c r="L39" s="10">
        <v>1327.191</v>
      </c>
      <c r="N39" s="16">
        <f t="shared" si="2"/>
        <v>1343.9059999999999</v>
      </c>
      <c r="O39" s="16">
        <f t="shared" si="3"/>
        <v>1329.134</v>
      </c>
      <c r="P39" s="16">
        <f t="shared" si="4"/>
        <v>1327.191</v>
      </c>
      <c r="R39">
        <v>5</v>
      </c>
      <c r="S39">
        <f t="shared" si="29"/>
        <v>5.0288703354250518E-3</v>
      </c>
      <c r="T39">
        <f t="shared" si="30"/>
        <v>4.9257580578676418E-3</v>
      </c>
      <c r="U39">
        <f t="shared" si="31"/>
        <v>5.3116503082843193E-3</v>
      </c>
      <c r="V39">
        <f t="shared" si="12"/>
        <v>5.0887595671923374E-3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0.17351627685842252</v>
      </c>
      <c r="T40">
        <f t="shared" ref="T40:U40" si="32">T36</f>
        <v>0.17724281818213883</v>
      </c>
      <c r="U40">
        <f t="shared" si="32"/>
        <v>0.1906577395841817</v>
      </c>
      <c r="V40">
        <f t="shared" si="12"/>
        <v>0.18047227820824766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93998.308000000005</v>
      </c>
      <c r="K41" s="10">
        <v>92917.822</v>
      </c>
      <c r="L41" s="10">
        <v>95308.945000000007</v>
      </c>
      <c r="N41" s="16">
        <f>J41+J38</f>
        <v>100331.21</v>
      </c>
      <c r="O41" s="16">
        <f t="shared" ref="O41" si="33">K41+K38</f>
        <v>99473.811000000002</v>
      </c>
      <c r="P41" s="16">
        <f t="shared" ref="P41" si="34">L41+L38</f>
        <v>102136.77</v>
      </c>
      <c r="R41">
        <v>5</v>
      </c>
      <c r="S41">
        <f t="shared" si="29"/>
        <v>0.248324438078699</v>
      </c>
      <c r="T41">
        <f t="shared" si="30"/>
        <v>0.24770569549666999</v>
      </c>
      <c r="U41">
        <f t="shared" si="31"/>
        <v>0.25227478784592894</v>
      </c>
      <c r="V41">
        <f t="shared" si="12"/>
        <v>0.24943497380709931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11838.371999999999</v>
      </c>
      <c r="K42" s="11">
        <v>12431.529</v>
      </c>
      <c r="L42" s="11">
        <v>12526.468999999999</v>
      </c>
      <c r="N42" s="16">
        <f t="shared" si="2"/>
        <v>11838.371999999999</v>
      </c>
      <c r="O42" s="16">
        <f t="shared" si="3"/>
        <v>12431.529</v>
      </c>
      <c r="P42" s="16">
        <f t="shared" si="4"/>
        <v>12526.468999999999</v>
      </c>
      <c r="R42">
        <v>5</v>
      </c>
      <c r="S42">
        <f t="shared" si="29"/>
        <v>0.22360459759520224</v>
      </c>
      <c r="T42">
        <f t="shared" si="30"/>
        <v>0.2305093630361488</v>
      </c>
      <c r="U42">
        <f t="shared" si="31"/>
        <v>0.24143761212763218</v>
      </c>
      <c r="V42">
        <f t="shared" si="12"/>
        <v>0.23185052425299438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2">
        <v>0</v>
      </c>
      <c r="K43" s="12">
        <v>0</v>
      </c>
      <c r="L43" s="12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36">
        <v>13</v>
      </c>
      <c r="C44" s="36">
        <v>1</v>
      </c>
      <c r="D44" s="36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29682.258999999998</v>
      </c>
      <c r="K44" s="11">
        <v>29642.873</v>
      </c>
      <c r="L44" s="11">
        <v>30228.241999999998</v>
      </c>
      <c r="N44" s="16">
        <f>J44+J48</f>
        <v>29682.258999999998</v>
      </c>
      <c r="O44" s="16">
        <f t="shared" ref="O44" si="35">K44+K48</f>
        <v>29642.873</v>
      </c>
      <c r="P44" s="16">
        <f t="shared" ref="P44" si="36">L44+L48</f>
        <v>30228.241999999998</v>
      </c>
    </row>
    <row r="45" spans="1:22" ht="15" x14ac:dyDescent="0.25">
      <c r="A45">
        <v>18</v>
      </c>
      <c r="B45" s="36">
        <v>13</v>
      </c>
      <c r="C45" s="36">
        <v>2</v>
      </c>
      <c r="D45" s="36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19173.942999999999</v>
      </c>
      <c r="K45" s="10">
        <v>17765.046999999999</v>
      </c>
      <c r="L45" s="10">
        <v>18736.581999999999</v>
      </c>
      <c r="N45" s="16">
        <f t="shared" si="2"/>
        <v>19173.942999999999</v>
      </c>
      <c r="O45" s="16">
        <f t="shared" si="3"/>
        <v>17765.046999999999</v>
      </c>
      <c r="P45" s="16">
        <f t="shared" si="4"/>
        <v>18736.581999999999</v>
      </c>
    </row>
    <row r="46" spans="1:22" ht="15" x14ac:dyDescent="0.25">
      <c r="A46">
        <v>18</v>
      </c>
      <c r="B46" s="36">
        <v>13</v>
      </c>
      <c r="C46" s="36">
        <v>3</v>
      </c>
      <c r="D46" s="36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36">
        <v>13</v>
      </c>
      <c r="C47" s="36">
        <v>4</v>
      </c>
      <c r="D47" s="36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36">
        <v>13</v>
      </c>
      <c r="C48" s="36">
        <v>5</v>
      </c>
      <c r="D48" s="36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36">
        <v>13</v>
      </c>
      <c r="C49" s="36">
        <v>6</v>
      </c>
      <c r="D49" s="36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44632.883000000002</v>
      </c>
      <c r="K49" s="10">
        <v>44728.182000000001</v>
      </c>
      <c r="L49" s="10">
        <v>46409.353000000003</v>
      </c>
      <c r="N49" s="16">
        <f>J49+J46</f>
        <v>44632.883000000002</v>
      </c>
      <c r="O49" s="16">
        <f t="shared" ref="O49" si="37">K49+K46</f>
        <v>44728.182000000001</v>
      </c>
      <c r="P49" s="16">
        <f t="shared" ref="P49" si="38">L49+L46</f>
        <v>46409.353000000003</v>
      </c>
    </row>
    <row r="50" spans="1:16" ht="15" x14ac:dyDescent="0.25">
      <c r="A50">
        <v>18</v>
      </c>
      <c r="B50" s="36">
        <v>13</v>
      </c>
      <c r="C50" s="36">
        <v>7</v>
      </c>
      <c r="D50" s="36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6">
        <v>15</v>
      </c>
      <c r="C51" s="36">
        <v>1</v>
      </c>
      <c r="D51" s="36">
        <v>1</v>
      </c>
    </row>
    <row r="52" spans="1:16" ht="15" x14ac:dyDescent="0.25">
      <c r="A52">
        <v>18</v>
      </c>
      <c r="B52" s="36">
        <v>15</v>
      </c>
      <c r="C52" s="36">
        <v>2</v>
      </c>
      <c r="D52" s="36">
        <v>1</v>
      </c>
      <c r="F52" s="1" t="s">
        <v>69</v>
      </c>
    </row>
    <row r="53" spans="1:16" ht="15" x14ac:dyDescent="0.25">
      <c r="A53">
        <v>18</v>
      </c>
      <c r="B53" s="36">
        <v>15</v>
      </c>
      <c r="C53" s="36">
        <v>3</v>
      </c>
      <c r="D53" s="36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6">
        <v>15</v>
      </c>
      <c r="C54" s="36">
        <v>4</v>
      </c>
      <c r="D54" s="36">
        <v>1</v>
      </c>
    </row>
    <row r="55" spans="1:16" ht="11.45" customHeight="1" x14ac:dyDescent="0.25">
      <c r="A55">
        <v>18</v>
      </c>
      <c r="B55" s="36">
        <v>15</v>
      </c>
      <c r="C55" s="36">
        <v>5</v>
      </c>
      <c r="D55" s="36">
        <v>1</v>
      </c>
    </row>
    <row r="56" spans="1:16" ht="11.45" customHeight="1" x14ac:dyDescent="0.25">
      <c r="A56">
        <v>18</v>
      </c>
      <c r="B56" s="36">
        <v>15</v>
      </c>
      <c r="C56" s="36">
        <v>6</v>
      </c>
      <c r="D56" s="36">
        <v>1</v>
      </c>
    </row>
    <row r="57" spans="1:16" ht="11.45" customHeight="1" x14ac:dyDescent="0.25">
      <c r="A57">
        <v>18</v>
      </c>
      <c r="B57" s="36">
        <v>15</v>
      </c>
      <c r="C57" s="36">
        <v>7</v>
      </c>
      <c r="D57" s="36">
        <v>1</v>
      </c>
    </row>
    <row r="58" spans="1:16" ht="11.45" customHeight="1" x14ac:dyDescent="0.25">
      <c r="A58">
        <v>18</v>
      </c>
      <c r="B58" s="36">
        <v>16</v>
      </c>
      <c r="C58" s="36">
        <v>1</v>
      </c>
      <c r="D58" s="36">
        <v>0</v>
      </c>
    </row>
    <row r="59" spans="1:16" ht="11.45" customHeight="1" x14ac:dyDescent="0.25">
      <c r="A59">
        <v>18</v>
      </c>
      <c r="B59" s="36">
        <v>16</v>
      </c>
      <c r="C59" s="36">
        <v>2</v>
      </c>
      <c r="D59" s="36">
        <v>1</v>
      </c>
    </row>
    <row r="60" spans="1:16" ht="11.45" customHeight="1" x14ac:dyDescent="0.25">
      <c r="A60">
        <v>18</v>
      </c>
      <c r="B60" s="36">
        <v>16</v>
      </c>
      <c r="C60" s="36">
        <v>3</v>
      </c>
      <c r="D60" s="36">
        <v>1</v>
      </c>
    </row>
    <row r="61" spans="1:16" ht="11.45" customHeight="1" x14ac:dyDescent="0.25">
      <c r="A61">
        <v>18</v>
      </c>
      <c r="B61" s="36">
        <v>16</v>
      </c>
      <c r="C61" s="36">
        <v>4</v>
      </c>
      <c r="D61" s="36">
        <v>0</v>
      </c>
    </row>
    <row r="62" spans="1:16" ht="11.45" customHeight="1" x14ac:dyDescent="0.25">
      <c r="A62">
        <v>18</v>
      </c>
      <c r="B62" s="36">
        <v>16</v>
      </c>
      <c r="C62" s="36">
        <v>5</v>
      </c>
      <c r="D62" s="36">
        <v>1</v>
      </c>
    </row>
    <row r="63" spans="1:16" ht="11.45" customHeight="1" x14ac:dyDescent="0.25">
      <c r="A63">
        <v>18</v>
      </c>
      <c r="B63" s="36">
        <v>16</v>
      </c>
      <c r="C63" s="36">
        <v>6</v>
      </c>
      <c r="D63" s="36">
        <v>1</v>
      </c>
    </row>
    <row r="64" spans="1:16" ht="11.45" customHeight="1" x14ac:dyDescent="0.25">
      <c r="A64">
        <v>18</v>
      </c>
      <c r="B64" s="36">
        <v>16</v>
      </c>
      <c r="C64" s="36">
        <v>7</v>
      </c>
      <c r="D64" s="36">
        <v>0</v>
      </c>
    </row>
    <row r="65" spans="1:4" ht="11.45" customHeight="1" x14ac:dyDescent="0.25">
      <c r="A65">
        <v>18</v>
      </c>
      <c r="B65" s="36">
        <v>14</v>
      </c>
      <c r="C65" s="36">
        <v>1</v>
      </c>
      <c r="D65" s="36">
        <v>1</v>
      </c>
    </row>
    <row r="66" spans="1:4" ht="11.45" customHeight="1" x14ac:dyDescent="0.25">
      <c r="A66">
        <v>18</v>
      </c>
      <c r="B66" s="36">
        <v>14</v>
      </c>
      <c r="C66" s="36">
        <v>2</v>
      </c>
      <c r="D66" s="36">
        <v>1</v>
      </c>
    </row>
    <row r="67" spans="1:4" ht="11.45" customHeight="1" x14ac:dyDescent="0.25">
      <c r="A67">
        <v>18</v>
      </c>
      <c r="B67" s="36">
        <v>14</v>
      </c>
      <c r="C67" s="36">
        <v>3</v>
      </c>
      <c r="D67" s="36">
        <v>1</v>
      </c>
    </row>
    <row r="68" spans="1:4" ht="11.45" customHeight="1" x14ac:dyDescent="0.25">
      <c r="A68">
        <v>18</v>
      </c>
      <c r="B68" s="36">
        <v>14</v>
      </c>
      <c r="C68" s="36">
        <v>4</v>
      </c>
      <c r="D68" s="36">
        <v>1</v>
      </c>
    </row>
    <row r="69" spans="1:4" ht="11.45" customHeight="1" x14ac:dyDescent="0.25">
      <c r="A69">
        <v>18</v>
      </c>
      <c r="B69" s="36">
        <v>14</v>
      </c>
      <c r="C69" s="36">
        <v>5</v>
      </c>
      <c r="D69" s="36">
        <v>1</v>
      </c>
    </row>
    <row r="70" spans="1:4" ht="11.45" customHeight="1" x14ac:dyDescent="0.25">
      <c r="A70">
        <v>18</v>
      </c>
      <c r="B70" s="36">
        <v>14</v>
      </c>
      <c r="C70" s="36">
        <v>6</v>
      </c>
      <c r="D70" s="36">
        <v>1</v>
      </c>
    </row>
    <row r="71" spans="1:4" ht="11.45" customHeight="1" x14ac:dyDescent="0.25">
      <c r="A71">
        <v>18</v>
      </c>
      <c r="B71" s="36">
        <v>14</v>
      </c>
      <c r="C71" s="36">
        <v>7</v>
      </c>
      <c r="D71" s="36">
        <v>1</v>
      </c>
    </row>
    <row r="72" spans="1:4" ht="11.45" customHeight="1" x14ac:dyDescent="0.25">
      <c r="A72">
        <v>18</v>
      </c>
      <c r="B72" s="36">
        <v>17</v>
      </c>
      <c r="C72" s="36">
        <v>1</v>
      </c>
      <c r="D72" s="36">
        <v>1</v>
      </c>
    </row>
    <row r="73" spans="1:4" ht="11.45" customHeight="1" x14ac:dyDescent="0.25">
      <c r="A73">
        <v>18</v>
      </c>
      <c r="B73" s="36">
        <v>17</v>
      </c>
      <c r="C73" s="36">
        <v>2</v>
      </c>
      <c r="D73" s="36">
        <v>1</v>
      </c>
    </row>
    <row r="74" spans="1:4" ht="11.45" customHeight="1" x14ac:dyDescent="0.25">
      <c r="A74">
        <v>18</v>
      </c>
      <c r="B74" s="36">
        <v>17</v>
      </c>
      <c r="C74" s="36">
        <v>3</v>
      </c>
      <c r="D74" s="36">
        <v>1</v>
      </c>
    </row>
    <row r="75" spans="1:4" ht="11.45" customHeight="1" x14ac:dyDescent="0.25">
      <c r="A75">
        <v>18</v>
      </c>
      <c r="B75" s="36">
        <v>17</v>
      </c>
      <c r="C75" s="36">
        <v>4</v>
      </c>
      <c r="D75" s="36">
        <v>1</v>
      </c>
    </row>
    <row r="76" spans="1:4" ht="11.45" customHeight="1" x14ac:dyDescent="0.25">
      <c r="A76">
        <v>18</v>
      </c>
      <c r="B76" s="36">
        <v>17</v>
      </c>
      <c r="C76" s="36">
        <v>5</v>
      </c>
      <c r="D76" s="36">
        <v>1</v>
      </c>
    </row>
    <row r="77" spans="1:4" ht="11.45" customHeight="1" x14ac:dyDescent="0.25">
      <c r="A77">
        <v>18</v>
      </c>
      <c r="B77" s="36">
        <v>17</v>
      </c>
      <c r="C77" s="36">
        <v>6</v>
      </c>
      <c r="D77" s="36">
        <v>1</v>
      </c>
    </row>
    <row r="78" spans="1:4" ht="11.45" customHeight="1" x14ac:dyDescent="0.25">
      <c r="A78">
        <v>18</v>
      </c>
      <c r="B78" s="36">
        <v>17</v>
      </c>
      <c r="C78" s="36">
        <v>7</v>
      </c>
      <c r="D78" s="36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4">
        <v>1</v>
      </c>
      <c r="D234" s="176">
        <v>0.82165075640795404</v>
      </c>
    </row>
    <row r="235" spans="1:4" ht="11.45" customHeight="1" x14ac:dyDescent="0.25">
      <c r="A235">
        <v>13</v>
      </c>
      <c r="B235">
        <v>8</v>
      </c>
      <c r="C235" s="64">
        <v>2</v>
      </c>
      <c r="D235" s="176">
        <v>0</v>
      </c>
    </row>
    <row r="236" spans="1:4" ht="11.45" customHeight="1" x14ac:dyDescent="0.25">
      <c r="A236">
        <v>13</v>
      </c>
      <c r="B236">
        <v>8</v>
      </c>
      <c r="C236" s="64">
        <v>3</v>
      </c>
      <c r="D236" s="176">
        <v>0</v>
      </c>
    </row>
    <row r="237" spans="1:4" ht="11.45" customHeight="1" x14ac:dyDescent="0.25">
      <c r="A237">
        <v>13</v>
      </c>
      <c r="B237">
        <v>8</v>
      </c>
      <c r="C237" s="64">
        <v>4</v>
      </c>
      <c r="D237" s="176">
        <v>0</v>
      </c>
    </row>
    <row r="238" spans="1:4" ht="11.45" customHeight="1" x14ac:dyDescent="0.25">
      <c r="A238">
        <v>13</v>
      </c>
      <c r="B238">
        <v>8</v>
      </c>
      <c r="C238" s="64">
        <v>5</v>
      </c>
      <c r="D238" s="176">
        <v>0</v>
      </c>
    </row>
    <row r="239" spans="1:4" ht="11.45" customHeight="1" x14ac:dyDescent="0.25">
      <c r="A239">
        <v>13</v>
      </c>
      <c r="B239">
        <v>8</v>
      </c>
      <c r="C239" s="64">
        <v>6</v>
      </c>
      <c r="D239" s="176">
        <v>0</v>
      </c>
    </row>
    <row r="240" spans="1:4" ht="11.45" customHeight="1" x14ac:dyDescent="0.25">
      <c r="A240">
        <v>13</v>
      </c>
      <c r="B240">
        <v>8</v>
      </c>
      <c r="C240" s="64">
        <v>7</v>
      </c>
      <c r="D240" s="176">
        <v>0</v>
      </c>
    </row>
    <row r="241" spans="1:4" ht="11.45" customHeight="1" x14ac:dyDescent="0.25">
      <c r="A241">
        <v>13</v>
      </c>
      <c r="B241">
        <v>10</v>
      </c>
      <c r="C241" s="92">
        <v>1</v>
      </c>
      <c r="D241" s="204">
        <v>0.15444424033425413</v>
      </c>
    </row>
    <row r="242" spans="1:4" ht="11.45" customHeight="1" x14ac:dyDescent="0.25">
      <c r="A242">
        <v>13</v>
      </c>
      <c r="B242">
        <v>10</v>
      </c>
      <c r="C242" s="92">
        <v>2</v>
      </c>
      <c r="D242" s="204">
        <v>1</v>
      </c>
    </row>
    <row r="243" spans="1:4" ht="11.45" customHeight="1" x14ac:dyDescent="0.25">
      <c r="A243">
        <v>13</v>
      </c>
      <c r="B243">
        <v>10</v>
      </c>
      <c r="C243" s="92">
        <v>3</v>
      </c>
      <c r="D243" s="204">
        <v>1</v>
      </c>
    </row>
    <row r="244" spans="1:4" ht="11.45" customHeight="1" x14ac:dyDescent="0.25">
      <c r="A244">
        <v>13</v>
      </c>
      <c r="B244">
        <v>10</v>
      </c>
      <c r="C244" s="92">
        <v>4</v>
      </c>
      <c r="D244" s="204">
        <v>1</v>
      </c>
    </row>
    <row r="245" spans="1:4" ht="11.45" customHeight="1" x14ac:dyDescent="0.25">
      <c r="A245">
        <v>13</v>
      </c>
      <c r="B245">
        <v>10</v>
      </c>
      <c r="C245" s="92">
        <v>5</v>
      </c>
      <c r="D245" s="204">
        <v>1</v>
      </c>
    </row>
    <row r="246" spans="1:4" ht="11.45" customHeight="1" x14ac:dyDescent="0.25">
      <c r="A246">
        <v>13</v>
      </c>
      <c r="B246">
        <v>10</v>
      </c>
      <c r="C246" s="92">
        <v>6</v>
      </c>
      <c r="D246" s="204">
        <v>1</v>
      </c>
    </row>
    <row r="247" spans="1:4" ht="11.45" customHeight="1" x14ac:dyDescent="0.25">
      <c r="A247">
        <v>13</v>
      </c>
      <c r="B247">
        <v>10</v>
      </c>
      <c r="C247" s="92">
        <v>7</v>
      </c>
      <c r="D247" s="204">
        <v>1</v>
      </c>
    </row>
    <row r="248" spans="1:4" ht="11.45" customHeight="1" x14ac:dyDescent="0.25">
      <c r="A248">
        <v>13</v>
      </c>
      <c r="B248">
        <v>11</v>
      </c>
      <c r="C248" s="120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0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0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0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0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0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0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8">
        <v>1</v>
      </c>
      <c r="D255" s="232">
        <v>0.1016302613670301</v>
      </c>
    </row>
    <row r="256" spans="1:4" ht="11.45" customHeight="1" x14ac:dyDescent="0.25">
      <c r="A256">
        <v>13</v>
      </c>
      <c r="B256">
        <v>12</v>
      </c>
      <c r="C256" s="148">
        <v>2</v>
      </c>
      <c r="D256" s="232">
        <v>0.24132056354944625</v>
      </c>
    </row>
    <row r="257" spans="1:4" ht="11.45" customHeight="1" x14ac:dyDescent="0.25">
      <c r="A257">
        <v>13</v>
      </c>
      <c r="B257">
        <v>12</v>
      </c>
      <c r="C257" s="148">
        <v>3</v>
      </c>
      <c r="D257" s="232">
        <v>1</v>
      </c>
    </row>
    <row r="258" spans="1:4" ht="11.45" customHeight="1" x14ac:dyDescent="0.25">
      <c r="A258">
        <v>13</v>
      </c>
      <c r="B258">
        <v>12</v>
      </c>
      <c r="C258" s="148">
        <v>4</v>
      </c>
      <c r="D258" s="232">
        <v>0.94090253115253331</v>
      </c>
    </row>
    <row r="259" spans="1:4" ht="11.45" customHeight="1" x14ac:dyDescent="0.25">
      <c r="A259">
        <v>13</v>
      </c>
      <c r="B259">
        <v>12</v>
      </c>
      <c r="C259" s="148">
        <v>5</v>
      </c>
      <c r="D259" s="232">
        <v>0.9930165938914578</v>
      </c>
    </row>
    <row r="260" spans="1:4" ht="11.45" customHeight="1" x14ac:dyDescent="0.25">
      <c r="A260">
        <v>13</v>
      </c>
      <c r="B260">
        <v>12</v>
      </c>
      <c r="C260" s="148">
        <v>6</v>
      </c>
      <c r="D260" s="232">
        <v>0.73147153598281422</v>
      </c>
    </row>
    <row r="261" spans="1:4" ht="11.45" customHeight="1" x14ac:dyDescent="0.25">
      <c r="A261">
        <v>13</v>
      </c>
      <c r="B261">
        <v>12</v>
      </c>
      <c r="C261" s="148">
        <v>7</v>
      </c>
      <c r="D261" s="232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0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0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0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0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0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0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0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8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8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8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8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8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8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8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6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6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6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6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6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6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6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4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4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4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4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4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4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4">
        <v>0.96984398748257139</v>
      </c>
    </row>
    <row r="290" spans="1:4" ht="11.45" customHeight="1" x14ac:dyDescent="0.25">
      <c r="A290">
        <v>16</v>
      </c>
      <c r="B290">
        <v>1</v>
      </c>
      <c r="C290" s="372">
        <v>1</v>
      </c>
      <c r="D290" s="429">
        <v>0.14598306029334704</v>
      </c>
    </row>
    <row r="291" spans="1:4" ht="11.45" customHeight="1" x14ac:dyDescent="0.25">
      <c r="A291">
        <v>16</v>
      </c>
      <c r="B291">
        <v>1</v>
      </c>
      <c r="C291" s="372">
        <v>2</v>
      </c>
      <c r="D291" s="429">
        <v>0.84071995804298139</v>
      </c>
    </row>
    <row r="292" spans="1:4" ht="11.45" customHeight="1" x14ac:dyDescent="0.25">
      <c r="A292">
        <v>16</v>
      </c>
      <c r="B292">
        <v>1</v>
      </c>
      <c r="C292" s="372">
        <v>3</v>
      </c>
      <c r="D292" s="429">
        <v>1</v>
      </c>
    </row>
    <row r="293" spans="1:4" ht="11.45" customHeight="1" x14ac:dyDescent="0.25">
      <c r="A293">
        <v>16</v>
      </c>
      <c r="B293">
        <v>1</v>
      </c>
      <c r="C293" s="372">
        <v>4</v>
      </c>
      <c r="D293" s="429">
        <v>0.86352987601510012</v>
      </c>
    </row>
    <row r="294" spans="1:4" ht="11.45" customHeight="1" x14ac:dyDescent="0.25">
      <c r="A294">
        <v>16</v>
      </c>
      <c r="B294">
        <v>1</v>
      </c>
      <c r="C294" s="372">
        <v>5</v>
      </c>
      <c r="D294" s="429">
        <v>0.83082485942401585</v>
      </c>
    </row>
    <row r="295" spans="1:4" ht="11.45" customHeight="1" x14ac:dyDescent="0.25">
      <c r="A295">
        <v>16</v>
      </c>
      <c r="B295">
        <v>1</v>
      </c>
      <c r="C295" s="372">
        <v>6</v>
      </c>
      <c r="D295" s="429">
        <v>0.94233855978653724</v>
      </c>
    </row>
    <row r="296" spans="1:4" ht="11.45" customHeight="1" x14ac:dyDescent="0.25">
      <c r="A296">
        <v>16</v>
      </c>
      <c r="B296">
        <v>1</v>
      </c>
      <c r="C296" s="372">
        <v>7</v>
      </c>
      <c r="D296" s="429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7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7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7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7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7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7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7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5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5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5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5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5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5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5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3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3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3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3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3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3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3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1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1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1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1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1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1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1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1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1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1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1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1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1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1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91</v>
      </c>
    </row>
    <row r="2" spans="1:22" ht="15" x14ac:dyDescent="0.25">
      <c r="A2">
        <v>17</v>
      </c>
      <c r="B2">
        <v>3</v>
      </c>
      <c r="C2">
        <v>3</v>
      </c>
      <c r="D2">
        <v>0.94896448653319021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0.74994725140046059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0.59103578822619418</v>
      </c>
    </row>
    <row r="5" spans="1:22" ht="15" x14ac:dyDescent="0.25">
      <c r="A5">
        <v>17</v>
      </c>
      <c r="B5">
        <v>3</v>
      </c>
      <c r="C5">
        <v>5</v>
      </c>
      <c r="D5">
        <v>0.95377805097235113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0.74994725140046059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5.2960188004341296E-2</v>
      </c>
      <c r="F7" s="1" t="s">
        <v>3</v>
      </c>
      <c r="H7" s="2" t="s">
        <v>17</v>
      </c>
    </row>
    <row r="8" spans="1:22" ht="15" x14ac:dyDescent="0.25">
      <c r="A8">
        <v>17</v>
      </c>
      <c r="B8">
        <v>3</v>
      </c>
      <c r="C8">
        <v>6</v>
      </c>
      <c r="D8">
        <v>0.93009644534263192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0.94896448653319021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0.74994725140046059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0.59103578822619418</v>
      </c>
      <c r="F11" s="6" t="s">
        <v>35</v>
      </c>
      <c r="G11" s="6" t="s">
        <v>36</v>
      </c>
      <c r="H11" s="6" t="s">
        <v>45</v>
      </c>
      <c r="I11" s="6" t="s">
        <v>46</v>
      </c>
      <c r="J11" s="12">
        <v>83.95</v>
      </c>
      <c r="K11" s="10">
        <v>92.734999999999999</v>
      </c>
      <c r="L11" s="10">
        <v>79.491</v>
      </c>
      <c r="N11" s="14">
        <f>J11</f>
        <v>83.95</v>
      </c>
      <c r="O11" s="14">
        <f t="shared" ref="O11:P11" si="0">K11</f>
        <v>92.734999999999999</v>
      </c>
      <c r="P11" s="14">
        <f t="shared" si="0"/>
        <v>79.491</v>
      </c>
    </row>
    <row r="12" spans="1:22" ht="15" x14ac:dyDescent="0.25">
      <c r="A12">
        <v>17</v>
      </c>
      <c r="B12">
        <v>1</v>
      </c>
      <c r="C12">
        <v>5</v>
      </c>
      <c r="D12">
        <v>0.95377805097235113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19561.207999999999</v>
      </c>
      <c r="K12" s="11">
        <v>19221.736000000001</v>
      </c>
      <c r="L12" s="11">
        <v>20333.495999999999</v>
      </c>
      <c r="N12" s="14">
        <f>J12+J16</f>
        <v>19561.207999999999</v>
      </c>
      <c r="O12" s="14">
        <f t="shared" ref="O12:P12" si="1">K12+K16</f>
        <v>19221.736000000001</v>
      </c>
      <c r="P12" s="14">
        <f t="shared" si="1"/>
        <v>20333.495999999999</v>
      </c>
    </row>
    <row r="13" spans="1:22" ht="15" x14ac:dyDescent="0.25">
      <c r="A13">
        <v>17</v>
      </c>
      <c r="B13">
        <v>1</v>
      </c>
      <c r="C13">
        <v>7</v>
      </c>
      <c r="D13">
        <v>0.74994725140046059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5003.5060000000003</v>
      </c>
      <c r="K13" s="10">
        <v>4209.4279999999999</v>
      </c>
      <c r="L13" s="10">
        <v>4355.9179999999997</v>
      </c>
      <c r="N13" s="14">
        <f t="shared" ref="N13:N50" si="2">J13</f>
        <v>5003.5060000000003</v>
      </c>
      <c r="O13" s="14">
        <f t="shared" ref="O13:O50" si="3">K13</f>
        <v>4209.4279999999999</v>
      </c>
      <c r="P13" s="14">
        <f t="shared" ref="P13:P50" si="4">L13</f>
        <v>4355.9179999999997</v>
      </c>
    </row>
    <row r="14" spans="1:22" ht="15" x14ac:dyDescent="0.25">
      <c r="A14">
        <v>17</v>
      </c>
      <c r="B14">
        <v>1</v>
      </c>
      <c r="C14">
        <v>1</v>
      </c>
      <c r="D14">
        <v>0.13459863959661164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408.5</v>
      </c>
      <c r="K14" s="13">
        <v>452.8</v>
      </c>
      <c r="L14" s="13">
        <v>479</v>
      </c>
      <c r="N14" s="14"/>
      <c r="O14" s="14"/>
      <c r="P14" s="14"/>
    </row>
    <row r="15" spans="1:22" ht="15" x14ac:dyDescent="0.25">
      <c r="A15">
        <v>17</v>
      </c>
      <c r="B15">
        <v>1</v>
      </c>
      <c r="C15">
        <v>6</v>
      </c>
      <c r="D15">
        <v>0.93009644534263192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43230.366999999998</v>
      </c>
      <c r="K15" s="10">
        <v>41833.428999999996</v>
      </c>
      <c r="L15" s="10">
        <v>42471.269</v>
      </c>
      <c r="N15" s="14">
        <f t="shared" si="2"/>
        <v>43230.366999999998</v>
      </c>
      <c r="O15" s="14">
        <f t="shared" si="3"/>
        <v>41833.428999999996</v>
      </c>
      <c r="P15" s="14">
        <f t="shared" si="4"/>
        <v>42471.269</v>
      </c>
    </row>
    <row r="16" spans="1:22" ht="15" x14ac:dyDescent="0.25">
      <c r="A16">
        <v>17</v>
      </c>
      <c r="B16">
        <v>5</v>
      </c>
      <c r="C16">
        <v>3</v>
      </c>
      <c r="D16">
        <v>5.1035513466809845E-2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4"/>
      <c r="O16" s="14"/>
      <c r="P16" s="14"/>
    </row>
    <row r="17" spans="1:22" ht="15" x14ac:dyDescent="0.25">
      <c r="A17">
        <v>17</v>
      </c>
      <c r="B17">
        <v>5</v>
      </c>
      <c r="C17">
        <v>4</v>
      </c>
      <c r="D17">
        <v>0.25005274765137181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22326.124</v>
      </c>
      <c r="K17" s="12">
        <v>22341.24</v>
      </c>
      <c r="L17" s="12">
        <v>21876.84</v>
      </c>
      <c r="N17" s="14">
        <f>J17+J14</f>
        <v>22734.624</v>
      </c>
      <c r="O17" s="14">
        <f t="shared" ref="O17:P17" si="5">K17+K14</f>
        <v>22794.04</v>
      </c>
      <c r="P17" s="14">
        <f t="shared" si="5"/>
        <v>22355.84</v>
      </c>
    </row>
    <row r="18" spans="1:22" ht="15" x14ac:dyDescent="0.25">
      <c r="A18">
        <v>17</v>
      </c>
      <c r="B18">
        <v>5</v>
      </c>
      <c r="C18">
        <v>2</v>
      </c>
      <c r="D18">
        <v>0.40896419920643584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4670.8999999999996</v>
      </c>
      <c r="K18" s="13">
        <v>4589.8</v>
      </c>
      <c r="L18" s="13">
        <v>4771.2</v>
      </c>
      <c r="N18" s="14">
        <f t="shared" si="2"/>
        <v>4670.8999999999996</v>
      </c>
      <c r="O18" s="14">
        <f t="shared" si="3"/>
        <v>4589.8</v>
      </c>
      <c r="P18" s="14">
        <f t="shared" si="4"/>
        <v>4771.2</v>
      </c>
    </row>
    <row r="19" spans="1:22" ht="15" x14ac:dyDescent="0.25">
      <c r="A19">
        <v>17</v>
      </c>
      <c r="B19">
        <v>5</v>
      </c>
      <c r="C19">
        <v>5</v>
      </c>
      <c r="D19">
        <v>4.6221949027648847E-2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78.38</v>
      </c>
      <c r="K19" s="10">
        <v>88.971000000000004</v>
      </c>
      <c r="L19" s="10">
        <v>75.820999999999998</v>
      </c>
      <c r="N19" s="14">
        <f t="shared" si="2"/>
        <v>78.38</v>
      </c>
      <c r="O19" s="14">
        <f t="shared" si="3"/>
        <v>88.971000000000004</v>
      </c>
      <c r="P19" s="14">
        <f t="shared" si="4"/>
        <v>75.820999999999998</v>
      </c>
      <c r="R19">
        <v>3</v>
      </c>
      <c r="S19">
        <f>N19/N11</f>
        <v>0.9336509827278141</v>
      </c>
      <c r="T19">
        <f t="shared" ref="T19:U19" si="6">O19/O11</f>
        <v>0.95941122553512703</v>
      </c>
      <c r="U19">
        <f t="shared" si="6"/>
        <v>0.95383125133662927</v>
      </c>
      <c r="V19">
        <f>AVERAGE(S19:U19)</f>
        <v>0.94896448653319021</v>
      </c>
    </row>
    <row r="20" spans="1:22" ht="15" x14ac:dyDescent="0.25">
      <c r="A20">
        <v>17</v>
      </c>
      <c r="B20">
        <v>5</v>
      </c>
      <c r="C20">
        <v>7</v>
      </c>
      <c r="D20">
        <v>0.25005274765137181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14374.084000000001</v>
      </c>
      <c r="K20" s="11">
        <v>14475.536</v>
      </c>
      <c r="L20" s="11">
        <v>15492.785</v>
      </c>
      <c r="N20" s="14">
        <f>J20+J24</f>
        <v>14374.084000000001</v>
      </c>
      <c r="O20" s="14">
        <f t="shared" ref="O20" si="7">K20+K24</f>
        <v>14475.536</v>
      </c>
      <c r="P20" s="14">
        <f t="shared" ref="P20" si="8">L20+L24</f>
        <v>15492.785</v>
      </c>
      <c r="R20">
        <v>3</v>
      </c>
      <c r="S20">
        <f t="shared" ref="S20:S26" si="9">N20/N12</f>
        <v>0.73482598825185041</v>
      </c>
      <c r="T20">
        <f t="shared" ref="T20:T26" si="10">O20/O12</f>
        <v>0.75308161552109543</v>
      </c>
      <c r="U20">
        <f t="shared" ref="U20:U26" si="11">P20/P12</f>
        <v>0.76193415042843593</v>
      </c>
      <c r="V20">
        <f t="shared" ref="V20:V42" si="12">AVERAGE(S20:U20)</f>
        <v>0.74994725140046059</v>
      </c>
    </row>
    <row r="21" spans="1:22" ht="15" x14ac:dyDescent="0.25">
      <c r="A21">
        <v>17</v>
      </c>
      <c r="B21">
        <v>5</v>
      </c>
      <c r="C21">
        <v>1</v>
      </c>
      <c r="D21">
        <v>0.30720003833245529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3102.855</v>
      </c>
      <c r="K21" s="10">
        <v>2321.3209999999999</v>
      </c>
      <c r="L21" s="10">
        <v>2620.1439999999998</v>
      </c>
      <c r="N21" s="14">
        <f t="shared" si="2"/>
        <v>3102.855</v>
      </c>
      <c r="O21" s="14">
        <f t="shared" si="3"/>
        <v>2321.3209999999999</v>
      </c>
      <c r="P21" s="14">
        <f t="shared" si="4"/>
        <v>2620.1439999999998</v>
      </c>
      <c r="R21">
        <v>3</v>
      </c>
      <c r="S21">
        <f t="shared" si="9"/>
        <v>0.62013616052424037</v>
      </c>
      <c r="T21">
        <f t="shared" si="10"/>
        <v>0.55145758521110233</v>
      </c>
      <c r="U21">
        <f t="shared" si="11"/>
        <v>0.60151361894323996</v>
      </c>
      <c r="V21">
        <f t="shared" si="12"/>
        <v>0.59103578822619418</v>
      </c>
    </row>
    <row r="22" spans="1:22" ht="15" x14ac:dyDescent="0.25">
      <c r="A22">
        <v>17</v>
      </c>
      <c r="B22">
        <v>5</v>
      </c>
      <c r="C22">
        <v>6</v>
      </c>
      <c r="D22">
        <v>6.9903554657368153E-2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20.425000000000001</v>
      </c>
      <c r="K22" s="13">
        <v>22.64</v>
      </c>
      <c r="L22" s="13">
        <v>23.95</v>
      </c>
      <c r="N22" s="14"/>
      <c r="O22" s="14"/>
      <c r="P22" s="14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41229.711000000003</v>
      </c>
      <c r="K23" s="10">
        <v>39879.767</v>
      </c>
      <c r="L23" s="12">
        <v>40530.93</v>
      </c>
      <c r="N23" s="14">
        <f t="shared" si="2"/>
        <v>41229.711000000003</v>
      </c>
      <c r="O23" s="14">
        <f t="shared" si="3"/>
        <v>39879.767</v>
      </c>
      <c r="P23" s="14">
        <f t="shared" si="4"/>
        <v>40530.93</v>
      </c>
      <c r="R23">
        <v>3</v>
      </c>
      <c r="S23">
        <f t="shared" si="9"/>
        <v>0.95372104983517736</v>
      </c>
      <c r="T23">
        <f t="shared" si="10"/>
        <v>0.95329902313291137</v>
      </c>
      <c r="U23">
        <f t="shared" si="11"/>
        <v>0.954314079948965</v>
      </c>
      <c r="V23">
        <f t="shared" si="12"/>
        <v>0.95377805097235113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4"/>
      <c r="O24" s="14"/>
      <c r="P24" s="14"/>
      <c r="R24">
        <v>3</v>
      </c>
      <c r="S24">
        <f>S20</f>
        <v>0.73482598825185041</v>
      </c>
      <c r="T24">
        <f t="shared" ref="T24:U24" si="14">T20</f>
        <v>0.75308161552109543</v>
      </c>
      <c r="U24">
        <f t="shared" si="14"/>
        <v>0.76193415042843593</v>
      </c>
      <c r="V24">
        <f t="shared" si="12"/>
        <v>0.74994725140046059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1183.7270000000001</v>
      </c>
      <c r="K25" s="12">
        <v>1184.53</v>
      </c>
      <c r="L25" s="10">
        <v>1159.9059999999999</v>
      </c>
      <c r="N25" s="14">
        <f>J25+J22</f>
        <v>1204.152</v>
      </c>
      <c r="O25" s="14">
        <f t="shared" ref="O25" si="15">K25+K22</f>
        <v>1207.17</v>
      </c>
      <c r="P25" s="14">
        <f t="shared" ref="P25" si="16">L25+L22</f>
        <v>1183.856</v>
      </c>
      <c r="R25">
        <v>3</v>
      </c>
      <c r="S25">
        <f t="shared" si="9"/>
        <v>5.296555597312716E-2</v>
      </c>
      <c r="T25">
        <f t="shared" si="10"/>
        <v>5.2959896534357224E-2</v>
      </c>
      <c r="U25">
        <f t="shared" si="11"/>
        <v>5.2955111505539491E-2</v>
      </c>
      <c r="V25">
        <f t="shared" si="12"/>
        <v>5.2960188004341296E-2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4320.4870000000001</v>
      </c>
      <c r="K26" s="11">
        <v>4274.8149999999996</v>
      </c>
      <c r="L26" s="13">
        <v>4456</v>
      </c>
      <c r="N26" s="14">
        <f t="shared" si="2"/>
        <v>4320.4870000000001</v>
      </c>
      <c r="O26" s="14">
        <f t="shared" si="3"/>
        <v>4274.8149999999996</v>
      </c>
      <c r="P26" s="14">
        <f t="shared" si="4"/>
        <v>4456</v>
      </c>
      <c r="R26">
        <v>3</v>
      </c>
      <c r="S26">
        <f t="shared" si="9"/>
        <v>0.92497955426149148</v>
      </c>
      <c r="T26">
        <f t="shared" si="10"/>
        <v>0.93137282670268839</v>
      </c>
      <c r="U26">
        <f t="shared" si="11"/>
        <v>0.93393695506371566</v>
      </c>
      <c r="V26">
        <f t="shared" si="12"/>
        <v>0.93009644534263192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>
        <f>(N19+N27)/N11</f>
        <v>0.9336509827278141</v>
      </c>
      <c r="T27">
        <f t="shared" ref="T27:U27" si="17">(O19+O27)/O11</f>
        <v>0.95941122553512703</v>
      </c>
      <c r="U27">
        <f t="shared" si="17"/>
        <v>0.95383125133662927</v>
      </c>
      <c r="V27">
        <f t="shared" si="12"/>
        <v>0.94896448653319021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0.73482598825185041</v>
      </c>
      <c r="T28">
        <f t="shared" ref="T28:T34" si="21">(O20+O28)/O12</f>
        <v>0.75308161552109543</v>
      </c>
      <c r="U28">
        <f t="shared" ref="U28:U34" si="22">(P20+P28)/P12</f>
        <v>0.76193415042843593</v>
      </c>
      <c r="V28">
        <f t="shared" si="12"/>
        <v>0.74994725140046059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0.62013616052424037</v>
      </c>
      <c r="T29">
        <f t="shared" si="21"/>
        <v>0.55145758521110233</v>
      </c>
      <c r="U29">
        <f t="shared" si="22"/>
        <v>0.60151361894323996</v>
      </c>
      <c r="V29">
        <f t="shared" si="12"/>
        <v>0.59103578822619418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4"/>
      <c r="O30" s="14"/>
      <c r="P30" s="14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0.95372104983517736</v>
      </c>
      <c r="T31">
        <f t="shared" si="21"/>
        <v>0.95329902313291137</v>
      </c>
      <c r="U31">
        <f t="shared" si="22"/>
        <v>0.954314079948965</v>
      </c>
      <c r="V31">
        <f t="shared" si="12"/>
        <v>0.95377805097235113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4"/>
      <c r="O32" s="14"/>
      <c r="P32" s="14"/>
      <c r="R32">
        <v>1</v>
      </c>
      <c r="S32">
        <f>S28</f>
        <v>0.73482598825185041</v>
      </c>
      <c r="T32">
        <f t="shared" ref="T32:U32" si="23">T28</f>
        <v>0.75308161552109543</v>
      </c>
      <c r="U32">
        <f t="shared" si="23"/>
        <v>0.76193415042843593</v>
      </c>
      <c r="V32">
        <f t="shared" si="12"/>
        <v>0.74994725140046059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1859.4</v>
      </c>
      <c r="K33" s="10">
        <v>1860.6559999999999</v>
      </c>
      <c r="L33" s="10">
        <v>1821.982</v>
      </c>
      <c r="N33" s="14">
        <f>J33+J30</f>
        <v>1859.4</v>
      </c>
      <c r="O33" s="14">
        <f t="shared" ref="O33" si="24">K33+K30</f>
        <v>1860.6559999999999</v>
      </c>
      <c r="P33" s="14">
        <f t="shared" ref="P33" si="25">L33+L30</f>
        <v>1821.982</v>
      </c>
      <c r="R33">
        <v>1</v>
      </c>
      <c r="S33">
        <f t="shared" si="20"/>
        <v>0.13475270143020621</v>
      </c>
      <c r="T33">
        <f t="shared" si="21"/>
        <v>0.13458895395463025</v>
      </c>
      <c r="U33">
        <f t="shared" si="22"/>
        <v>0.13445426340499841</v>
      </c>
      <c r="V33">
        <f t="shared" si="12"/>
        <v>0.13459863959661164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0.92497955426149148</v>
      </c>
      <c r="T34">
        <f t="shared" si="21"/>
        <v>0.93137282670268839</v>
      </c>
      <c r="U34">
        <f t="shared" si="22"/>
        <v>0.93393695506371566</v>
      </c>
      <c r="V34">
        <f t="shared" si="12"/>
        <v>0.93009644534263192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2">
        <v>5.57</v>
      </c>
      <c r="K35" s="10">
        <v>3.7639999999999998</v>
      </c>
      <c r="L35" s="12">
        <v>3.67</v>
      </c>
      <c r="N35" s="14">
        <f t="shared" si="2"/>
        <v>5.57</v>
      </c>
      <c r="O35" s="14">
        <f t="shared" si="3"/>
        <v>3.7639999999999998</v>
      </c>
      <c r="P35" s="14">
        <f t="shared" si="4"/>
        <v>3.67</v>
      </c>
      <c r="R35">
        <v>5</v>
      </c>
      <c r="S35">
        <f>(N35+N43)/N11</f>
        <v>6.6349017272185826E-2</v>
      </c>
      <c r="T35">
        <f t="shared" ref="T35:U35" si="26">(O35+O43)/O11</f>
        <v>4.0588774464873023E-2</v>
      </c>
      <c r="U35">
        <f t="shared" si="26"/>
        <v>4.6168748663370694E-2</v>
      </c>
      <c r="V35">
        <f t="shared" si="12"/>
        <v>5.1035513466809845E-2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3637.8989999999999</v>
      </c>
      <c r="K36" s="11">
        <v>3328.6640000000002</v>
      </c>
      <c r="L36" s="11">
        <v>3394.9490000000001</v>
      </c>
      <c r="N36" s="14">
        <f>J36+J40</f>
        <v>3637.8989999999999</v>
      </c>
      <c r="O36" s="14">
        <f t="shared" ref="O36" si="27">K36+K40</f>
        <v>3328.6640000000002</v>
      </c>
      <c r="P36" s="14">
        <f t="shared" ref="P36" si="28">L36+L40</f>
        <v>3394.9490000000001</v>
      </c>
      <c r="R36">
        <v>5</v>
      </c>
      <c r="S36">
        <f t="shared" ref="S36:S42" si="29">(N36+N44)/N12</f>
        <v>0.2651740117481497</v>
      </c>
      <c r="T36">
        <f t="shared" ref="T36:T42" si="30">(O36+O44)/O12</f>
        <v>0.24691833245446718</v>
      </c>
      <c r="U36">
        <f t="shared" ref="U36:U42" si="31">(P36+P44)/P12</f>
        <v>0.2380658987514985</v>
      </c>
      <c r="V36">
        <f t="shared" si="12"/>
        <v>0.25005274765137181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325.31400000000002</v>
      </c>
      <c r="K37" s="10">
        <v>262.24900000000002</v>
      </c>
      <c r="L37" s="10">
        <v>237.35599999999999</v>
      </c>
      <c r="N37" s="14">
        <f t="shared" si="2"/>
        <v>325.31400000000002</v>
      </c>
      <c r="O37" s="14">
        <f t="shared" si="3"/>
        <v>262.24900000000002</v>
      </c>
      <c r="P37" s="14">
        <f t="shared" si="4"/>
        <v>237.35599999999999</v>
      </c>
      <c r="R37">
        <v>5</v>
      </c>
      <c r="S37">
        <f t="shared" si="29"/>
        <v>0.37986403933561785</v>
      </c>
      <c r="T37">
        <f t="shared" si="30"/>
        <v>0.44854217722692963</v>
      </c>
      <c r="U37">
        <f t="shared" si="31"/>
        <v>0.39848638105676004</v>
      </c>
      <c r="V37">
        <f t="shared" si="12"/>
        <v>0.40896419920643584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388.07499999999999</v>
      </c>
      <c r="K38" s="13">
        <v>430.16</v>
      </c>
      <c r="L38" s="13">
        <v>455.05</v>
      </c>
      <c r="N38" s="14"/>
      <c r="O38" s="14"/>
      <c r="P38" s="14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1087.3130000000001</v>
      </c>
      <c r="K39" s="10">
        <v>1061.7729999999999</v>
      </c>
      <c r="L39" s="10">
        <v>1054.5319999999999</v>
      </c>
      <c r="N39" s="14">
        <f t="shared" si="2"/>
        <v>1087.3130000000001</v>
      </c>
      <c r="O39" s="14">
        <f t="shared" si="3"/>
        <v>1061.7729999999999</v>
      </c>
      <c r="P39" s="14">
        <f t="shared" si="4"/>
        <v>1054.5319999999999</v>
      </c>
      <c r="R39">
        <v>5</v>
      </c>
      <c r="S39">
        <f t="shared" si="29"/>
        <v>4.62789501648228E-2</v>
      </c>
      <c r="T39">
        <f t="shared" si="30"/>
        <v>4.670097686708876E-2</v>
      </c>
      <c r="U39">
        <f t="shared" si="31"/>
        <v>4.5685920051034973E-2</v>
      </c>
      <c r="V39">
        <f t="shared" si="12"/>
        <v>4.6221949027648847E-2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4"/>
      <c r="O40" s="14"/>
      <c r="P40" s="14"/>
      <c r="R40">
        <v>5</v>
      </c>
      <c r="S40">
        <f>S36</f>
        <v>0.2651740117481497</v>
      </c>
      <c r="T40">
        <f t="shared" ref="T40:U40" si="32">T36</f>
        <v>0.24691833245446718</v>
      </c>
      <c r="U40">
        <f t="shared" si="32"/>
        <v>0.2380658987514985</v>
      </c>
      <c r="V40">
        <f t="shared" si="12"/>
        <v>0.25005274765137181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4299.0910000000003</v>
      </c>
      <c r="K41" s="10">
        <v>4302.0039999999999</v>
      </c>
      <c r="L41" s="12">
        <v>4212.58</v>
      </c>
      <c r="N41" s="14">
        <f>J41+J38</f>
        <v>4687.1660000000002</v>
      </c>
      <c r="O41" s="14">
        <f t="shared" ref="O41" si="33">K41+K38</f>
        <v>4732.1639999999998</v>
      </c>
      <c r="P41" s="14">
        <f t="shared" ref="P41" si="34">L41+L38</f>
        <v>4667.63</v>
      </c>
      <c r="R41">
        <v>5</v>
      </c>
      <c r="S41">
        <f t="shared" si="29"/>
        <v>0.30602951691657626</v>
      </c>
      <c r="T41">
        <f t="shared" si="30"/>
        <v>0.30727339251839514</v>
      </c>
      <c r="U41">
        <f t="shared" si="31"/>
        <v>0.30829720556239443</v>
      </c>
      <c r="V41">
        <f t="shared" si="12"/>
        <v>0.30720003833245529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350.41300000000001</v>
      </c>
      <c r="K42" s="11">
        <v>314.98500000000001</v>
      </c>
      <c r="L42" s="13">
        <v>315.2</v>
      </c>
      <c r="N42" s="14">
        <f t="shared" si="2"/>
        <v>350.41300000000001</v>
      </c>
      <c r="O42" s="14">
        <f t="shared" si="3"/>
        <v>314.98500000000001</v>
      </c>
      <c r="P42" s="14">
        <f t="shared" si="4"/>
        <v>315.2</v>
      </c>
      <c r="R42">
        <v>5</v>
      </c>
      <c r="S42">
        <f t="shared" si="29"/>
        <v>7.5020445738508648E-2</v>
      </c>
      <c r="T42">
        <f t="shared" si="30"/>
        <v>6.8627173297311425E-2</v>
      </c>
      <c r="U42">
        <f t="shared" si="31"/>
        <v>6.6063044936284371E-2</v>
      </c>
      <c r="V42">
        <f t="shared" si="12"/>
        <v>6.9903554657368153E-2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2">
        <v>0</v>
      </c>
      <c r="K43" s="12">
        <v>0</v>
      </c>
      <c r="L43" s="12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5" x14ac:dyDescent="0.25">
      <c r="A44">
        <v>18</v>
      </c>
      <c r="B44" s="35">
        <v>13</v>
      </c>
      <c r="C44" s="35">
        <v>1</v>
      </c>
      <c r="D44" s="35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1549.2249999999999</v>
      </c>
      <c r="K44" s="11">
        <v>1417.5350000000001</v>
      </c>
      <c r="L44" s="11">
        <v>1445.7629999999999</v>
      </c>
      <c r="N44" s="14">
        <f>J44+J48</f>
        <v>1549.2249999999999</v>
      </c>
      <c r="O44" s="14">
        <f t="shared" ref="O44" si="35">K44+K48</f>
        <v>1417.5350000000001</v>
      </c>
      <c r="P44" s="14">
        <f t="shared" ref="P44" si="36">L44+L48</f>
        <v>1445.7629999999999</v>
      </c>
    </row>
    <row r="45" spans="1:22" ht="15" x14ac:dyDescent="0.25">
      <c r="A45">
        <v>18</v>
      </c>
      <c r="B45" s="35">
        <v>13</v>
      </c>
      <c r="C45" s="35">
        <v>2</v>
      </c>
      <c r="D45" s="35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1575.338</v>
      </c>
      <c r="K45" s="10">
        <v>1625.857</v>
      </c>
      <c r="L45" s="10">
        <v>1498.4179999999999</v>
      </c>
      <c r="N45" s="14">
        <f t="shared" si="2"/>
        <v>1575.338</v>
      </c>
      <c r="O45" s="14">
        <f t="shared" si="3"/>
        <v>1625.857</v>
      </c>
      <c r="P45" s="14">
        <f t="shared" si="4"/>
        <v>1498.4179999999999</v>
      </c>
    </row>
    <row r="46" spans="1:22" ht="15" x14ac:dyDescent="0.25">
      <c r="A46">
        <v>18</v>
      </c>
      <c r="B46" s="35">
        <v>13</v>
      </c>
      <c r="C46" s="35">
        <v>3</v>
      </c>
      <c r="D46" s="35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4"/>
      <c r="O46" s="14"/>
      <c r="P46" s="14"/>
    </row>
    <row r="47" spans="1:22" ht="15" x14ac:dyDescent="0.25">
      <c r="A47">
        <v>18</v>
      </c>
      <c r="B47" s="35">
        <v>13</v>
      </c>
      <c r="C47" s="35">
        <v>4</v>
      </c>
      <c r="D47" s="35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913.34299999999996</v>
      </c>
      <c r="K47" s="10">
        <v>891.88900000000001</v>
      </c>
      <c r="L47" s="10">
        <v>885.80700000000002</v>
      </c>
      <c r="N47" s="14">
        <f t="shared" si="2"/>
        <v>913.34299999999996</v>
      </c>
      <c r="O47" s="14">
        <f t="shared" si="3"/>
        <v>891.88900000000001</v>
      </c>
      <c r="P47" s="14">
        <f t="shared" si="4"/>
        <v>885.80700000000002</v>
      </c>
    </row>
    <row r="48" spans="1:22" ht="15" x14ac:dyDescent="0.25">
      <c r="A48">
        <v>18</v>
      </c>
      <c r="B48" s="35">
        <v>13</v>
      </c>
      <c r="C48" s="35">
        <v>5</v>
      </c>
      <c r="D48" s="35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4"/>
      <c r="O48" s="14"/>
      <c r="P48" s="14"/>
    </row>
    <row r="49" spans="1:16" ht="15" x14ac:dyDescent="0.25">
      <c r="A49">
        <v>18</v>
      </c>
      <c r="B49" s="35">
        <v>13</v>
      </c>
      <c r="C49" s="35">
        <v>6</v>
      </c>
      <c r="D49" s="35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2270.3000000000002</v>
      </c>
      <c r="K49" s="10">
        <v>2271.8380000000002</v>
      </c>
      <c r="L49" s="10">
        <v>2224.6129999999998</v>
      </c>
      <c r="N49" s="14">
        <f>J49+J46</f>
        <v>2270.3000000000002</v>
      </c>
      <c r="O49" s="14">
        <f t="shared" ref="O49" si="37">K49+K46</f>
        <v>2271.8380000000002</v>
      </c>
      <c r="P49" s="14">
        <f t="shared" ref="P49" si="38">L49+L46</f>
        <v>2224.6129999999998</v>
      </c>
    </row>
    <row r="50" spans="1:16" ht="15" x14ac:dyDescent="0.25">
      <c r="A50">
        <v>18</v>
      </c>
      <c r="B50" s="35">
        <v>13</v>
      </c>
      <c r="C50" s="35">
        <v>7</v>
      </c>
      <c r="D50" s="35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5" customHeight="1" x14ac:dyDescent="0.25">
      <c r="A51">
        <v>18</v>
      </c>
      <c r="B51" s="35">
        <v>15</v>
      </c>
      <c r="C51" s="35">
        <v>1</v>
      </c>
      <c r="D51" s="35">
        <v>1</v>
      </c>
    </row>
    <row r="52" spans="1:16" ht="15" x14ac:dyDescent="0.25">
      <c r="A52">
        <v>18</v>
      </c>
      <c r="B52" s="35">
        <v>15</v>
      </c>
      <c r="C52" s="35">
        <v>2</v>
      </c>
      <c r="D52" s="35">
        <v>1</v>
      </c>
      <c r="F52" s="1" t="s">
        <v>69</v>
      </c>
    </row>
    <row r="53" spans="1:16" ht="15" x14ac:dyDescent="0.25">
      <c r="A53">
        <v>18</v>
      </c>
      <c r="B53" s="35">
        <v>15</v>
      </c>
      <c r="C53" s="35">
        <v>3</v>
      </c>
      <c r="D53" s="35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5">
        <v>15</v>
      </c>
      <c r="C54" s="35">
        <v>4</v>
      </c>
      <c r="D54" s="35">
        <v>1</v>
      </c>
    </row>
    <row r="55" spans="1:16" ht="11.45" customHeight="1" x14ac:dyDescent="0.25">
      <c r="A55">
        <v>18</v>
      </c>
      <c r="B55" s="35">
        <v>15</v>
      </c>
      <c r="C55" s="35">
        <v>5</v>
      </c>
      <c r="D55" s="35">
        <v>1</v>
      </c>
    </row>
    <row r="56" spans="1:16" ht="11.45" customHeight="1" x14ac:dyDescent="0.25">
      <c r="A56">
        <v>18</v>
      </c>
      <c r="B56" s="35">
        <v>15</v>
      </c>
      <c r="C56" s="35">
        <v>6</v>
      </c>
      <c r="D56" s="35">
        <v>1</v>
      </c>
    </row>
    <row r="57" spans="1:16" ht="11.45" customHeight="1" x14ac:dyDescent="0.25">
      <c r="A57">
        <v>18</v>
      </c>
      <c r="B57" s="35">
        <v>15</v>
      </c>
      <c r="C57" s="35">
        <v>7</v>
      </c>
      <c r="D57" s="35">
        <v>1</v>
      </c>
    </row>
    <row r="58" spans="1:16" ht="11.45" customHeight="1" x14ac:dyDescent="0.25">
      <c r="A58">
        <v>18</v>
      </c>
      <c r="B58" s="35">
        <v>16</v>
      </c>
      <c r="C58" s="35">
        <v>1</v>
      </c>
      <c r="D58" s="35">
        <v>0</v>
      </c>
    </row>
    <row r="59" spans="1:16" ht="11.45" customHeight="1" x14ac:dyDescent="0.25">
      <c r="A59">
        <v>18</v>
      </c>
      <c r="B59" s="35">
        <v>16</v>
      </c>
      <c r="C59" s="35">
        <v>2</v>
      </c>
      <c r="D59" s="35">
        <v>1</v>
      </c>
    </row>
    <row r="60" spans="1:16" ht="11.45" customHeight="1" x14ac:dyDescent="0.25">
      <c r="A60">
        <v>18</v>
      </c>
      <c r="B60" s="35">
        <v>16</v>
      </c>
      <c r="C60" s="35">
        <v>3</v>
      </c>
      <c r="D60" s="35">
        <v>1</v>
      </c>
    </row>
    <row r="61" spans="1:16" ht="11.45" customHeight="1" x14ac:dyDescent="0.25">
      <c r="A61">
        <v>18</v>
      </c>
      <c r="B61" s="35">
        <v>16</v>
      </c>
      <c r="C61" s="35">
        <v>4</v>
      </c>
      <c r="D61" s="35">
        <v>0</v>
      </c>
    </row>
    <row r="62" spans="1:16" ht="11.45" customHeight="1" x14ac:dyDescent="0.25">
      <c r="A62">
        <v>18</v>
      </c>
      <c r="B62" s="35">
        <v>16</v>
      </c>
      <c r="C62" s="35">
        <v>5</v>
      </c>
      <c r="D62" s="35">
        <v>1</v>
      </c>
    </row>
    <row r="63" spans="1:16" ht="11.45" customHeight="1" x14ac:dyDescent="0.25">
      <c r="A63">
        <v>18</v>
      </c>
      <c r="B63" s="35">
        <v>16</v>
      </c>
      <c r="C63" s="35">
        <v>6</v>
      </c>
      <c r="D63" s="35">
        <v>1</v>
      </c>
    </row>
    <row r="64" spans="1:16" ht="11.45" customHeight="1" x14ac:dyDescent="0.25">
      <c r="A64">
        <v>18</v>
      </c>
      <c r="B64" s="35">
        <v>16</v>
      </c>
      <c r="C64" s="35">
        <v>7</v>
      </c>
      <c r="D64" s="35">
        <v>0</v>
      </c>
    </row>
    <row r="65" spans="1:4" ht="11.45" customHeight="1" x14ac:dyDescent="0.25">
      <c r="A65">
        <v>18</v>
      </c>
      <c r="B65" s="35">
        <v>14</v>
      </c>
      <c r="C65" s="35">
        <v>1</v>
      </c>
      <c r="D65" s="35">
        <v>1</v>
      </c>
    </row>
    <row r="66" spans="1:4" ht="11.45" customHeight="1" x14ac:dyDescent="0.25">
      <c r="A66">
        <v>18</v>
      </c>
      <c r="B66" s="35">
        <v>14</v>
      </c>
      <c r="C66" s="35">
        <v>2</v>
      </c>
      <c r="D66" s="35">
        <v>1</v>
      </c>
    </row>
    <row r="67" spans="1:4" ht="11.45" customHeight="1" x14ac:dyDescent="0.25">
      <c r="A67">
        <v>18</v>
      </c>
      <c r="B67" s="35">
        <v>14</v>
      </c>
      <c r="C67" s="35">
        <v>3</v>
      </c>
      <c r="D67" s="35">
        <v>1</v>
      </c>
    </row>
    <row r="68" spans="1:4" ht="11.45" customHeight="1" x14ac:dyDescent="0.25">
      <c r="A68">
        <v>18</v>
      </c>
      <c r="B68" s="35">
        <v>14</v>
      </c>
      <c r="C68" s="35">
        <v>4</v>
      </c>
      <c r="D68" s="35">
        <v>1</v>
      </c>
    </row>
    <row r="69" spans="1:4" ht="11.45" customHeight="1" x14ac:dyDescent="0.25">
      <c r="A69">
        <v>18</v>
      </c>
      <c r="B69" s="35">
        <v>14</v>
      </c>
      <c r="C69" s="35">
        <v>5</v>
      </c>
      <c r="D69" s="35">
        <v>1</v>
      </c>
    </row>
    <row r="70" spans="1:4" ht="11.45" customHeight="1" x14ac:dyDescent="0.25">
      <c r="A70">
        <v>18</v>
      </c>
      <c r="B70" s="35">
        <v>14</v>
      </c>
      <c r="C70" s="35">
        <v>6</v>
      </c>
      <c r="D70" s="35">
        <v>1</v>
      </c>
    </row>
    <row r="71" spans="1:4" ht="11.45" customHeight="1" x14ac:dyDescent="0.25">
      <c r="A71">
        <v>18</v>
      </c>
      <c r="B71" s="35">
        <v>14</v>
      </c>
      <c r="C71" s="35">
        <v>7</v>
      </c>
      <c r="D71" s="35">
        <v>1</v>
      </c>
    </row>
    <row r="72" spans="1:4" ht="11.45" customHeight="1" x14ac:dyDescent="0.25">
      <c r="A72">
        <v>18</v>
      </c>
      <c r="B72" s="35">
        <v>17</v>
      </c>
      <c r="C72" s="35">
        <v>1</v>
      </c>
      <c r="D72" s="35">
        <v>1</v>
      </c>
    </row>
    <row r="73" spans="1:4" ht="11.45" customHeight="1" x14ac:dyDescent="0.25">
      <c r="A73">
        <v>18</v>
      </c>
      <c r="B73" s="35">
        <v>17</v>
      </c>
      <c r="C73" s="35">
        <v>2</v>
      </c>
      <c r="D73" s="35">
        <v>1</v>
      </c>
    </row>
    <row r="74" spans="1:4" ht="11.45" customHeight="1" x14ac:dyDescent="0.25">
      <c r="A74">
        <v>18</v>
      </c>
      <c r="B74" s="35">
        <v>17</v>
      </c>
      <c r="C74" s="35">
        <v>3</v>
      </c>
      <c r="D74" s="35">
        <v>1</v>
      </c>
    </row>
    <row r="75" spans="1:4" ht="11.45" customHeight="1" x14ac:dyDescent="0.25">
      <c r="A75">
        <v>18</v>
      </c>
      <c r="B75" s="35">
        <v>17</v>
      </c>
      <c r="C75" s="35">
        <v>4</v>
      </c>
      <c r="D75" s="35">
        <v>1</v>
      </c>
    </row>
    <row r="76" spans="1:4" ht="11.45" customHeight="1" x14ac:dyDescent="0.25">
      <c r="A76">
        <v>18</v>
      </c>
      <c r="B76" s="35">
        <v>17</v>
      </c>
      <c r="C76" s="35">
        <v>5</v>
      </c>
      <c r="D76" s="35">
        <v>1</v>
      </c>
    </row>
    <row r="77" spans="1:4" ht="11.45" customHeight="1" x14ac:dyDescent="0.25">
      <c r="A77">
        <v>18</v>
      </c>
      <c r="B77" s="35">
        <v>17</v>
      </c>
      <c r="C77" s="35">
        <v>6</v>
      </c>
      <c r="D77" s="35">
        <v>1</v>
      </c>
    </row>
    <row r="78" spans="1:4" ht="11.45" customHeight="1" x14ac:dyDescent="0.25">
      <c r="A78">
        <v>18</v>
      </c>
      <c r="B78" s="35">
        <v>17</v>
      </c>
      <c r="C78" s="35">
        <v>7</v>
      </c>
      <c r="D78" s="35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3">
        <v>1</v>
      </c>
      <c r="D234" s="175">
        <v>0.82165075640795404</v>
      </c>
    </row>
    <row r="235" spans="1:4" ht="11.45" customHeight="1" x14ac:dyDescent="0.25">
      <c r="A235">
        <v>13</v>
      </c>
      <c r="B235">
        <v>8</v>
      </c>
      <c r="C235" s="63">
        <v>2</v>
      </c>
      <c r="D235" s="175">
        <v>0</v>
      </c>
    </row>
    <row r="236" spans="1:4" ht="11.45" customHeight="1" x14ac:dyDescent="0.25">
      <c r="A236">
        <v>13</v>
      </c>
      <c r="B236">
        <v>8</v>
      </c>
      <c r="C236" s="63">
        <v>3</v>
      </c>
      <c r="D236" s="175">
        <v>0</v>
      </c>
    </row>
    <row r="237" spans="1:4" ht="11.45" customHeight="1" x14ac:dyDescent="0.25">
      <c r="A237">
        <v>13</v>
      </c>
      <c r="B237">
        <v>8</v>
      </c>
      <c r="C237" s="63">
        <v>4</v>
      </c>
      <c r="D237" s="175">
        <v>0</v>
      </c>
    </row>
    <row r="238" spans="1:4" ht="11.45" customHeight="1" x14ac:dyDescent="0.25">
      <c r="A238">
        <v>13</v>
      </c>
      <c r="B238">
        <v>8</v>
      </c>
      <c r="C238" s="63">
        <v>5</v>
      </c>
      <c r="D238" s="175">
        <v>0</v>
      </c>
    </row>
    <row r="239" spans="1:4" ht="11.45" customHeight="1" x14ac:dyDescent="0.25">
      <c r="A239">
        <v>13</v>
      </c>
      <c r="B239">
        <v>8</v>
      </c>
      <c r="C239" s="63">
        <v>6</v>
      </c>
      <c r="D239" s="175">
        <v>0</v>
      </c>
    </row>
    <row r="240" spans="1:4" ht="11.45" customHeight="1" x14ac:dyDescent="0.25">
      <c r="A240">
        <v>13</v>
      </c>
      <c r="B240">
        <v>8</v>
      </c>
      <c r="C240" s="63">
        <v>7</v>
      </c>
      <c r="D240" s="175">
        <v>0</v>
      </c>
    </row>
    <row r="241" spans="1:4" ht="11.45" customHeight="1" x14ac:dyDescent="0.25">
      <c r="A241">
        <v>13</v>
      </c>
      <c r="B241">
        <v>10</v>
      </c>
      <c r="C241" s="91">
        <v>1</v>
      </c>
      <c r="D241" s="203">
        <v>0.15444424033425413</v>
      </c>
    </row>
    <row r="242" spans="1:4" ht="11.45" customHeight="1" x14ac:dyDescent="0.25">
      <c r="A242">
        <v>13</v>
      </c>
      <c r="B242">
        <v>10</v>
      </c>
      <c r="C242" s="91">
        <v>2</v>
      </c>
      <c r="D242" s="203">
        <v>1</v>
      </c>
    </row>
    <row r="243" spans="1:4" ht="11.45" customHeight="1" x14ac:dyDescent="0.25">
      <c r="A243">
        <v>13</v>
      </c>
      <c r="B243">
        <v>10</v>
      </c>
      <c r="C243" s="91">
        <v>3</v>
      </c>
      <c r="D243" s="203">
        <v>1</v>
      </c>
    </row>
    <row r="244" spans="1:4" ht="11.45" customHeight="1" x14ac:dyDescent="0.25">
      <c r="A244">
        <v>13</v>
      </c>
      <c r="B244">
        <v>10</v>
      </c>
      <c r="C244" s="91">
        <v>4</v>
      </c>
      <c r="D244" s="203">
        <v>1</v>
      </c>
    </row>
    <row r="245" spans="1:4" ht="11.45" customHeight="1" x14ac:dyDescent="0.25">
      <c r="A245">
        <v>13</v>
      </c>
      <c r="B245">
        <v>10</v>
      </c>
      <c r="C245" s="91">
        <v>5</v>
      </c>
      <c r="D245" s="203">
        <v>1</v>
      </c>
    </row>
    <row r="246" spans="1:4" ht="11.45" customHeight="1" x14ac:dyDescent="0.25">
      <c r="A246">
        <v>13</v>
      </c>
      <c r="B246">
        <v>10</v>
      </c>
      <c r="C246" s="91">
        <v>6</v>
      </c>
      <c r="D246" s="203">
        <v>1</v>
      </c>
    </row>
    <row r="247" spans="1:4" ht="11.45" customHeight="1" x14ac:dyDescent="0.25">
      <c r="A247">
        <v>13</v>
      </c>
      <c r="B247">
        <v>10</v>
      </c>
      <c r="C247" s="91">
        <v>7</v>
      </c>
      <c r="D247" s="203">
        <v>1</v>
      </c>
    </row>
    <row r="248" spans="1:4" ht="11.45" customHeight="1" x14ac:dyDescent="0.25">
      <c r="A248">
        <v>13</v>
      </c>
      <c r="B248">
        <v>11</v>
      </c>
      <c r="C248" s="119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9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9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9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9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9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9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7">
        <v>1</v>
      </c>
      <c r="D255" s="231">
        <v>0.1016302613670301</v>
      </c>
    </row>
    <row r="256" spans="1:4" ht="11.45" customHeight="1" x14ac:dyDescent="0.25">
      <c r="A256">
        <v>13</v>
      </c>
      <c r="B256">
        <v>12</v>
      </c>
      <c r="C256" s="147">
        <v>2</v>
      </c>
      <c r="D256" s="231">
        <v>0.24132056354944625</v>
      </c>
    </row>
    <row r="257" spans="1:4" ht="11.45" customHeight="1" x14ac:dyDescent="0.25">
      <c r="A257">
        <v>13</v>
      </c>
      <c r="B257">
        <v>12</v>
      </c>
      <c r="C257" s="147">
        <v>3</v>
      </c>
      <c r="D257" s="231">
        <v>1</v>
      </c>
    </row>
    <row r="258" spans="1:4" ht="11.45" customHeight="1" x14ac:dyDescent="0.25">
      <c r="A258">
        <v>13</v>
      </c>
      <c r="B258">
        <v>12</v>
      </c>
      <c r="C258" s="147">
        <v>4</v>
      </c>
      <c r="D258" s="231">
        <v>0.94090253115253331</v>
      </c>
    </row>
    <row r="259" spans="1:4" ht="11.45" customHeight="1" x14ac:dyDescent="0.25">
      <c r="A259">
        <v>13</v>
      </c>
      <c r="B259">
        <v>12</v>
      </c>
      <c r="C259" s="147">
        <v>5</v>
      </c>
      <c r="D259" s="231">
        <v>0.9930165938914578</v>
      </c>
    </row>
    <row r="260" spans="1:4" ht="11.45" customHeight="1" x14ac:dyDescent="0.25">
      <c r="A260">
        <v>13</v>
      </c>
      <c r="B260">
        <v>12</v>
      </c>
      <c r="C260" s="147">
        <v>6</v>
      </c>
      <c r="D260" s="231">
        <v>0.73147153598281422</v>
      </c>
    </row>
    <row r="261" spans="1:4" ht="11.45" customHeight="1" x14ac:dyDescent="0.25">
      <c r="A261">
        <v>13</v>
      </c>
      <c r="B261">
        <v>12</v>
      </c>
      <c r="C261" s="147">
        <v>7</v>
      </c>
      <c r="D261" s="231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9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9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9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9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9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9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9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7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7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7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7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7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7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7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5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5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5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5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5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5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5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3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3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3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3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3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3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3">
        <v>0.96984398748257139</v>
      </c>
    </row>
    <row r="290" spans="1:4" ht="11.45" customHeight="1" x14ac:dyDescent="0.25">
      <c r="A290">
        <v>16</v>
      </c>
      <c r="B290">
        <v>1</v>
      </c>
      <c r="C290" s="371">
        <v>1</v>
      </c>
      <c r="D290" s="428">
        <v>0.14598306029334704</v>
      </c>
    </row>
    <row r="291" spans="1:4" ht="11.45" customHeight="1" x14ac:dyDescent="0.25">
      <c r="A291">
        <v>16</v>
      </c>
      <c r="B291">
        <v>1</v>
      </c>
      <c r="C291" s="371">
        <v>2</v>
      </c>
      <c r="D291" s="428">
        <v>0.84071995804298139</v>
      </c>
    </row>
    <row r="292" spans="1:4" ht="11.45" customHeight="1" x14ac:dyDescent="0.25">
      <c r="A292">
        <v>16</v>
      </c>
      <c r="B292">
        <v>1</v>
      </c>
      <c r="C292" s="371">
        <v>3</v>
      </c>
      <c r="D292" s="428">
        <v>1</v>
      </c>
    </row>
    <row r="293" spans="1:4" ht="11.45" customHeight="1" x14ac:dyDescent="0.25">
      <c r="A293">
        <v>16</v>
      </c>
      <c r="B293">
        <v>1</v>
      </c>
      <c r="C293" s="371">
        <v>4</v>
      </c>
      <c r="D293" s="428">
        <v>0.86352987601510012</v>
      </c>
    </row>
    <row r="294" spans="1:4" ht="11.45" customHeight="1" x14ac:dyDescent="0.25">
      <c r="A294">
        <v>16</v>
      </c>
      <c r="B294">
        <v>1</v>
      </c>
      <c r="C294" s="371">
        <v>5</v>
      </c>
      <c r="D294" s="428">
        <v>0.83082485942401585</v>
      </c>
    </row>
    <row r="295" spans="1:4" ht="11.45" customHeight="1" x14ac:dyDescent="0.25">
      <c r="A295">
        <v>16</v>
      </c>
      <c r="B295">
        <v>1</v>
      </c>
      <c r="C295" s="371">
        <v>6</v>
      </c>
      <c r="D295" s="428">
        <v>0.94233855978653724</v>
      </c>
    </row>
    <row r="296" spans="1:4" ht="11.45" customHeight="1" x14ac:dyDescent="0.25">
      <c r="A296">
        <v>16</v>
      </c>
      <c r="B296">
        <v>1</v>
      </c>
      <c r="C296" s="371">
        <v>7</v>
      </c>
      <c r="D296" s="428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6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6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6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6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6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6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6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4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4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4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4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4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4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4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2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2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2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2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2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2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2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0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0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0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0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0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0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0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0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0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0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0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0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0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0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7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90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0.75686905215481193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0.7496457820689969</v>
      </c>
    </row>
    <row r="5" spans="1:22" ht="15" x14ac:dyDescent="0.25">
      <c r="A5">
        <v>17</v>
      </c>
      <c r="B5">
        <v>3</v>
      </c>
      <c r="C5">
        <v>5</v>
      </c>
      <c r="D5">
        <v>0.95566951192644434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0.75686905215481193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1.6929934077255186E-2</v>
      </c>
      <c r="F7" s="1" t="s">
        <v>3</v>
      </c>
      <c r="H7" s="2" t="s">
        <v>18</v>
      </c>
    </row>
    <row r="8" spans="1:22" ht="15" x14ac:dyDescent="0.25">
      <c r="A8">
        <v>17</v>
      </c>
      <c r="B8">
        <v>3</v>
      </c>
      <c r="C8">
        <v>6</v>
      </c>
      <c r="D8">
        <v>0.87687694635932567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0.75686905215481193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0.7496457820689969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0.95566951192644434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690796.48499999999</v>
      </c>
      <c r="K12" s="11">
        <v>675190.38500000001</v>
      </c>
      <c r="L12" s="11">
        <v>667065.95700000005</v>
      </c>
      <c r="N12" s="15">
        <f>J12+J16</f>
        <v>690796.48499999999</v>
      </c>
      <c r="O12" s="15">
        <f t="shared" ref="O12:P12" si="1">K12+K16</f>
        <v>675190.38500000001</v>
      </c>
      <c r="P12" s="15">
        <f t="shared" si="1"/>
        <v>667065.95700000005</v>
      </c>
    </row>
    <row r="13" spans="1:22" ht="15" x14ac:dyDescent="0.25">
      <c r="A13">
        <v>17</v>
      </c>
      <c r="B13">
        <v>1</v>
      </c>
      <c r="C13">
        <v>7</v>
      </c>
      <c r="D13">
        <v>0.75686905215481193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92098.212</v>
      </c>
      <c r="K13" s="10">
        <v>82717.273000000001</v>
      </c>
      <c r="L13" s="10">
        <v>78346.048999999999</v>
      </c>
      <c r="N13" s="15">
        <f t="shared" ref="N13:N50" si="2">J13</f>
        <v>92098.212</v>
      </c>
      <c r="O13" s="15">
        <f t="shared" ref="O13:O50" si="3">K13</f>
        <v>82717.273000000001</v>
      </c>
      <c r="P13" s="15">
        <f t="shared" ref="P13:P50" si="4">L13</f>
        <v>78346.048999999999</v>
      </c>
    </row>
    <row r="14" spans="1:22" ht="15" x14ac:dyDescent="0.25">
      <c r="A14">
        <v>17</v>
      </c>
      <c r="B14">
        <v>1</v>
      </c>
      <c r="C14">
        <v>1</v>
      </c>
      <c r="D14">
        <v>5.6137653785163444E-2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6767.2020000000002</v>
      </c>
      <c r="K14" s="11">
        <v>7062.3109999999997</v>
      </c>
      <c r="L14" s="11">
        <v>7543.924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0.87687694635932567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259851.44899999999</v>
      </c>
      <c r="K15" s="10">
        <v>259389.54199999999</v>
      </c>
      <c r="L15" s="12">
        <v>249342.2</v>
      </c>
      <c r="N15" s="15">
        <f t="shared" si="2"/>
        <v>259851.44899999999</v>
      </c>
      <c r="O15" s="15">
        <f t="shared" si="3"/>
        <v>259389.54199999999</v>
      </c>
      <c r="P15" s="15">
        <f t="shared" si="4"/>
        <v>249342.2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0.24313094784518799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234496.06200000001</v>
      </c>
      <c r="K17" s="10">
        <v>236116.81099999999</v>
      </c>
      <c r="L17" s="10">
        <v>238361.93299999999</v>
      </c>
      <c r="N17" s="15">
        <f>J17+J14</f>
        <v>241263.264</v>
      </c>
      <c r="O17" s="15">
        <f t="shared" ref="O17:P17" si="5">K17+K14</f>
        <v>243179.12199999997</v>
      </c>
      <c r="P17" s="15">
        <f t="shared" si="5"/>
        <v>245905.85699999999</v>
      </c>
    </row>
    <row r="18" spans="1:22" ht="15" x14ac:dyDescent="0.25">
      <c r="A18">
        <v>17</v>
      </c>
      <c r="B18">
        <v>5</v>
      </c>
      <c r="C18">
        <v>2</v>
      </c>
      <c r="D18">
        <v>0.25035421793100321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45704.008999999998</v>
      </c>
      <c r="K18" s="11">
        <v>37173.875999999997</v>
      </c>
      <c r="L18" s="11">
        <v>36409.311999999998</v>
      </c>
      <c r="N18" s="15">
        <f t="shared" si="2"/>
        <v>45704.008999999998</v>
      </c>
      <c r="O18" s="15">
        <f t="shared" si="3"/>
        <v>37173.875999999997</v>
      </c>
      <c r="P18" s="15">
        <f t="shared" si="4"/>
        <v>36409.311999999998</v>
      </c>
    </row>
    <row r="19" spans="1:22" ht="15" x14ac:dyDescent="0.25">
      <c r="A19">
        <v>17</v>
      </c>
      <c r="B19">
        <v>5</v>
      </c>
      <c r="C19">
        <v>5</v>
      </c>
      <c r="D19">
        <v>4.4330488073555663E-2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0.24313094784518799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521182.17</v>
      </c>
      <c r="K20" s="13">
        <v>514048.67</v>
      </c>
      <c r="L20" s="11">
        <v>503503.20500000002</v>
      </c>
      <c r="N20" s="15">
        <f>J20+J24</f>
        <v>521182.17</v>
      </c>
      <c r="O20" s="15">
        <f t="shared" ref="O20" si="7">K20+K24</f>
        <v>514048.67</v>
      </c>
      <c r="P20" s="15">
        <f t="shared" ref="P20" si="8">L20+L24</f>
        <v>503503.20500000002</v>
      </c>
      <c r="R20">
        <v>3</v>
      </c>
      <c r="S20">
        <f t="shared" ref="S20:S26" si="9">N20/N12</f>
        <v>0.75446557896136368</v>
      </c>
      <c r="T20">
        <f t="shared" ref="T20:T26" si="10">O20/O12</f>
        <v>0.76133884815317676</v>
      </c>
      <c r="U20">
        <f t="shared" ref="U20:U26" si="11">P20/P12</f>
        <v>0.75480272934989545</v>
      </c>
      <c r="V20">
        <f t="shared" ref="V20:V42" si="12">AVERAGE(S20:U20)</f>
        <v>0.75686905215481193</v>
      </c>
    </row>
    <row r="21" spans="1:22" ht="15" x14ac:dyDescent="0.25">
      <c r="A21">
        <v>17</v>
      </c>
      <c r="B21">
        <v>5</v>
      </c>
      <c r="C21">
        <v>1</v>
      </c>
      <c r="D21">
        <v>0.17224582667967958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69963.854000000007</v>
      </c>
      <c r="K21" s="12">
        <v>62090.14</v>
      </c>
      <c r="L21" s="10">
        <v>57869.584000000003</v>
      </c>
      <c r="N21" s="15">
        <f t="shared" si="2"/>
        <v>69963.854000000007</v>
      </c>
      <c r="O21" s="15">
        <f t="shared" si="3"/>
        <v>62090.14</v>
      </c>
      <c r="P21" s="15">
        <f t="shared" si="4"/>
        <v>57869.584000000003</v>
      </c>
      <c r="R21">
        <v>3</v>
      </c>
      <c r="S21">
        <f t="shared" si="9"/>
        <v>0.75966571424861107</v>
      </c>
      <c r="T21">
        <f t="shared" si="10"/>
        <v>0.75063088697326852</v>
      </c>
      <c r="U21">
        <f t="shared" si="11"/>
        <v>0.7386407449851109</v>
      </c>
      <c r="V21">
        <f t="shared" si="12"/>
        <v>0.7496457820689969</v>
      </c>
    </row>
    <row r="22" spans="1:22" ht="15" x14ac:dyDescent="0.25">
      <c r="A22">
        <v>17</v>
      </c>
      <c r="B22">
        <v>5</v>
      </c>
      <c r="C22">
        <v>6</v>
      </c>
      <c r="D22">
        <v>0.12312305364067444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403.23500000000001</v>
      </c>
      <c r="K22" s="11">
        <v>421.16500000000002</v>
      </c>
      <c r="L22" s="11">
        <v>449.04199999999997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248332.10699999999</v>
      </c>
      <c r="K23" s="10">
        <v>247890.677</v>
      </c>
      <c r="L23" s="10">
        <v>238288.739</v>
      </c>
      <c r="N23" s="15">
        <f t="shared" si="2"/>
        <v>248332.10699999999</v>
      </c>
      <c r="O23" s="15">
        <f t="shared" si="3"/>
        <v>247890.677</v>
      </c>
      <c r="P23" s="15">
        <f t="shared" si="4"/>
        <v>238288.739</v>
      </c>
      <c r="R23">
        <v>3</v>
      </c>
      <c r="S23">
        <f t="shared" si="9"/>
        <v>0.95566951023621194</v>
      </c>
      <c r="T23">
        <f t="shared" si="10"/>
        <v>0.95566951191887295</v>
      </c>
      <c r="U23">
        <f t="shared" si="11"/>
        <v>0.95566951362424812</v>
      </c>
      <c r="V23">
        <f t="shared" si="12"/>
        <v>0.95566951192644434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5"/>
      <c r="O24" s="15"/>
      <c r="P24" s="15"/>
      <c r="R24">
        <v>3</v>
      </c>
      <c r="S24">
        <f>S20</f>
        <v>0.75446557896136368</v>
      </c>
      <c r="T24">
        <f t="shared" ref="T24:U24" si="14">T20</f>
        <v>0.76133884815317676</v>
      </c>
      <c r="U24">
        <f t="shared" si="14"/>
        <v>0.75480272934989545</v>
      </c>
      <c r="V24">
        <f t="shared" si="12"/>
        <v>0.75686905215481193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3790.8</v>
      </c>
      <c r="K25" s="10">
        <v>3659.2060000000001</v>
      </c>
      <c r="L25" s="10">
        <v>3639.6039999999998</v>
      </c>
      <c r="N25" s="15">
        <f>J25+J22</f>
        <v>4194.0349999999999</v>
      </c>
      <c r="O25" s="15">
        <f t="shared" ref="O25" si="15">K25+K22</f>
        <v>4080.3710000000001</v>
      </c>
      <c r="P25" s="15">
        <f t="shared" ref="P25" si="16">L25+L22</f>
        <v>4088.6459999999997</v>
      </c>
      <c r="R25">
        <v>3</v>
      </c>
      <c r="S25">
        <f t="shared" si="9"/>
        <v>1.73836452780478E-2</v>
      </c>
      <c r="T25">
        <f t="shared" si="10"/>
        <v>1.6779281734556145E-2</v>
      </c>
      <c r="U25">
        <f t="shared" si="11"/>
        <v>1.6626875219161615E-2</v>
      </c>
      <c r="V25">
        <f t="shared" si="12"/>
        <v>1.6929934077255186E-2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39826.201999999997</v>
      </c>
      <c r="K26" s="11">
        <v>32444.231</v>
      </c>
      <c r="L26" s="11">
        <v>32275.657999999999</v>
      </c>
      <c r="N26" s="15">
        <f t="shared" si="2"/>
        <v>39826.201999999997</v>
      </c>
      <c r="O26" s="15">
        <f t="shared" si="3"/>
        <v>32444.231</v>
      </c>
      <c r="P26" s="15">
        <f t="shared" si="4"/>
        <v>32275.657999999999</v>
      </c>
      <c r="R26">
        <v>3</v>
      </c>
      <c r="S26">
        <f t="shared" si="9"/>
        <v>0.87139406085798732</v>
      </c>
      <c r="T26">
        <f t="shared" si="10"/>
        <v>0.87276965684181018</v>
      </c>
      <c r="U26">
        <f t="shared" si="11"/>
        <v>0.88646712137817929</v>
      </c>
      <c r="V26">
        <f t="shared" si="12"/>
        <v>0.87687694635932567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0.75446557896136368</v>
      </c>
      <c r="T28">
        <f t="shared" ref="T28:T34" si="21">(O20+O28)/O12</f>
        <v>0.76133884815317676</v>
      </c>
      <c r="U28">
        <f t="shared" ref="U28:U34" si="22">(P20+P28)/P12</f>
        <v>0.75480272934989545</v>
      </c>
      <c r="V28">
        <f t="shared" si="12"/>
        <v>0.75686905215481193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0.75966571424861107</v>
      </c>
      <c r="T29">
        <f t="shared" si="21"/>
        <v>0.75063088697326852</v>
      </c>
      <c r="U29">
        <f t="shared" si="22"/>
        <v>0.7386407449851109</v>
      </c>
      <c r="V29">
        <f t="shared" si="12"/>
        <v>0.7496457820689969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0.95566951023621194</v>
      </c>
      <c r="T31">
        <f t="shared" si="21"/>
        <v>0.95566951191887295</v>
      </c>
      <c r="U31">
        <f t="shared" si="22"/>
        <v>0.95566951362424812</v>
      </c>
      <c r="V31">
        <f t="shared" si="12"/>
        <v>0.95566951192644434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>
        <f>S28</f>
        <v>0.75446557896136368</v>
      </c>
      <c r="T32">
        <f t="shared" ref="T32:U32" si="23">T28</f>
        <v>0.76133884815317676</v>
      </c>
      <c r="U32">
        <f t="shared" si="23"/>
        <v>0.75480272934989545</v>
      </c>
      <c r="V32">
        <f t="shared" si="12"/>
        <v>0.75686905215481193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8960.3709999999992</v>
      </c>
      <c r="K33" s="12">
        <v>11038.45</v>
      </c>
      <c r="L33" s="10">
        <v>8629.2070000000003</v>
      </c>
      <c r="N33" s="15">
        <f>J33+J30</f>
        <v>8960.3709999999992</v>
      </c>
      <c r="O33" s="15">
        <f t="shared" ref="O33" si="24">K33+K30</f>
        <v>11038.45</v>
      </c>
      <c r="P33" s="15">
        <f t="shared" ref="P33" si="25">L33+L30</f>
        <v>8629.2070000000003</v>
      </c>
      <c r="R33">
        <v>1</v>
      </c>
      <c r="S33">
        <f t="shared" si="20"/>
        <v>5.4523037539606523E-2</v>
      </c>
      <c r="T33">
        <f t="shared" si="21"/>
        <v>6.2171542012558138E-2</v>
      </c>
      <c r="U33">
        <f t="shared" si="22"/>
        <v>5.171838180332565E-2</v>
      </c>
      <c r="V33">
        <f t="shared" si="12"/>
        <v>5.6137653785163444E-2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0.87139406085798732</v>
      </c>
      <c r="T34">
        <f t="shared" si="21"/>
        <v>0.87276965684181018</v>
      </c>
      <c r="U34">
        <f t="shared" si="22"/>
        <v>0.88646712137817929</v>
      </c>
      <c r="V34">
        <f t="shared" si="12"/>
        <v>0.87687694635932567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107680.22199999999</v>
      </c>
      <c r="K36" s="11">
        <v>102301.363</v>
      </c>
      <c r="L36" s="11">
        <v>103838.367</v>
      </c>
      <c r="N36" s="15">
        <f>J36+J40</f>
        <v>107680.22199999999</v>
      </c>
      <c r="O36" s="15">
        <f t="shared" ref="O36" si="27">K36+K40</f>
        <v>102301.363</v>
      </c>
      <c r="P36" s="15">
        <f t="shared" ref="P36" si="28">L36+L40</f>
        <v>103838.367</v>
      </c>
      <c r="R36">
        <v>5</v>
      </c>
      <c r="S36">
        <f t="shared" ref="S36:S42" si="29">(N36+N44)/N12</f>
        <v>0.24553442103863629</v>
      </c>
      <c r="T36">
        <f t="shared" ref="T36:T42" si="30">(O36+O44)/O12</f>
        <v>0.23866115184682316</v>
      </c>
      <c r="U36">
        <f t="shared" ref="U36:U42" si="31">(P36+P44)/P12</f>
        <v>0.24519727065010455</v>
      </c>
      <c r="V36">
        <f t="shared" si="12"/>
        <v>0.24313094784518799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13296.035</v>
      </c>
      <c r="K37" s="10">
        <v>11938.334000000001</v>
      </c>
      <c r="L37" s="10">
        <v>11716.157999999999</v>
      </c>
      <c r="N37" s="15">
        <f t="shared" si="2"/>
        <v>13296.035</v>
      </c>
      <c r="O37" s="15">
        <f t="shared" si="3"/>
        <v>11938.334000000001</v>
      </c>
      <c r="P37" s="15">
        <f t="shared" si="4"/>
        <v>11716.157999999999</v>
      </c>
      <c r="R37">
        <v>5</v>
      </c>
      <c r="S37">
        <f t="shared" si="29"/>
        <v>0.24033428575138896</v>
      </c>
      <c r="T37">
        <f t="shared" si="30"/>
        <v>0.24936911302673145</v>
      </c>
      <c r="U37">
        <f t="shared" si="31"/>
        <v>0.26135925501488916</v>
      </c>
      <c r="V37">
        <f t="shared" si="12"/>
        <v>0.25035421793100321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6363.9669999999996</v>
      </c>
      <c r="K38" s="11">
        <v>6641.1459999999997</v>
      </c>
      <c r="L38" s="11">
        <v>7094.8819999999996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9453.0040000000008</v>
      </c>
      <c r="K39" s="12">
        <v>9436.2000000000007</v>
      </c>
      <c r="L39" s="10">
        <v>9070.6929999999993</v>
      </c>
      <c r="N39" s="15">
        <f t="shared" si="2"/>
        <v>9453.0040000000008</v>
      </c>
      <c r="O39" s="15">
        <f t="shared" si="3"/>
        <v>9436.2000000000007</v>
      </c>
      <c r="P39" s="15">
        <f t="shared" si="4"/>
        <v>9070.6929999999993</v>
      </c>
      <c r="R39">
        <v>5</v>
      </c>
      <c r="S39">
        <f t="shared" si="29"/>
        <v>4.4330489763788082E-2</v>
      </c>
      <c r="T39">
        <f t="shared" si="30"/>
        <v>4.4330488081127044E-2</v>
      </c>
      <c r="U39">
        <f t="shared" si="31"/>
        <v>4.4330486375751876E-2</v>
      </c>
      <c r="V39">
        <f t="shared" si="12"/>
        <v>4.4330488073555663E-2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5"/>
      <c r="O40" s="15"/>
      <c r="P40" s="15"/>
      <c r="R40">
        <v>5</v>
      </c>
      <c r="S40">
        <f>S36</f>
        <v>0.24553442103863629</v>
      </c>
      <c r="T40">
        <f t="shared" ref="T40:U40" si="32">T36</f>
        <v>0.23866115184682316</v>
      </c>
      <c r="U40">
        <f t="shared" si="32"/>
        <v>0.24519727065010455</v>
      </c>
      <c r="V40">
        <f t="shared" si="12"/>
        <v>0.24313094784518799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22286.462</v>
      </c>
      <c r="K41" s="10">
        <v>21983.136999999999</v>
      </c>
      <c r="L41" s="10">
        <v>20564.968000000001</v>
      </c>
      <c r="N41" s="15">
        <f>J41+J38</f>
        <v>28650.429</v>
      </c>
      <c r="O41" s="15">
        <f t="shared" ref="O41" si="33">K41+K38</f>
        <v>28624.282999999999</v>
      </c>
      <c r="P41" s="15">
        <f t="shared" ref="P41" si="34">L41+L38</f>
        <v>27659.85</v>
      </c>
      <c r="R41">
        <v>5</v>
      </c>
      <c r="S41">
        <f t="shared" si="29"/>
        <v>0.17407137872428022</v>
      </c>
      <c r="T41">
        <f t="shared" si="30"/>
        <v>0.17304846589585104</v>
      </c>
      <c r="U41">
        <f t="shared" si="31"/>
        <v>0.16961763541890751</v>
      </c>
      <c r="V41">
        <f t="shared" si="12"/>
        <v>0.17224582667967958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5877.8069999999998</v>
      </c>
      <c r="K42" s="11">
        <v>4729.6450000000004</v>
      </c>
      <c r="L42" s="11">
        <v>4133.6540000000005</v>
      </c>
      <c r="N42" s="15">
        <f t="shared" si="2"/>
        <v>5877.8069999999998</v>
      </c>
      <c r="O42" s="15">
        <f t="shared" si="3"/>
        <v>4729.6450000000004</v>
      </c>
      <c r="P42" s="15">
        <f t="shared" si="4"/>
        <v>4133.6540000000005</v>
      </c>
      <c r="R42">
        <v>5</v>
      </c>
      <c r="S42">
        <f t="shared" si="29"/>
        <v>0.12860593914201268</v>
      </c>
      <c r="T42">
        <f t="shared" si="30"/>
        <v>0.12723034315818993</v>
      </c>
      <c r="U42">
        <f t="shared" si="31"/>
        <v>0.11353287862182072</v>
      </c>
      <c r="V42">
        <f t="shared" si="12"/>
        <v>0.12312305364067444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34">
        <v>13</v>
      </c>
      <c r="C44" s="34">
        <v>1</v>
      </c>
      <c r="D44" s="34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61934.093000000001</v>
      </c>
      <c r="K44" s="11">
        <v>58840.351999999999</v>
      </c>
      <c r="L44" s="11">
        <v>59724.385000000002</v>
      </c>
      <c r="N44" s="15">
        <f>J44+J48</f>
        <v>61934.093000000001</v>
      </c>
      <c r="O44" s="15">
        <f t="shared" ref="O44" si="35">K44+K48</f>
        <v>58840.351999999999</v>
      </c>
      <c r="P44" s="15">
        <f t="shared" ref="P44" si="36">L44+L48</f>
        <v>59724.385000000002</v>
      </c>
    </row>
    <row r="45" spans="1:22" ht="15" x14ac:dyDescent="0.25">
      <c r="A45">
        <v>18</v>
      </c>
      <c r="B45" s="34">
        <v>13</v>
      </c>
      <c r="C45" s="34">
        <v>2</v>
      </c>
      <c r="D45" s="34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8838.3230000000003</v>
      </c>
      <c r="K45" s="10">
        <v>8688.7990000000009</v>
      </c>
      <c r="L45" s="10">
        <v>8760.3070000000007</v>
      </c>
      <c r="N45" s="15">
        <f t="shared" si="2"/>
        <v>8838.3230000000003</v>
      </c>
      <c r="O45" s="15">
        <f t="shared" si="3"/>
        <v>8688.7990000000009</v>
      </c>
      <c r="P45" s="15">
        <f t="shared" si="4"/>
        <v>8760.3070000000007</v>
      </c>
    </row>
    <row r="46" spans="1:22" ht="15" x14ac:dyDescent="0.25">
      <c r="A46">
        <v>18</v>
      </c>
      <c r="B46" s="34">
        <v>13</v>
      </c>
      <c r="C46" s="34">
        <v>3</v>
      </c>
      <c r="D46" s="34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5"/>
      <c r="O46" s="15"/>
      <c r="P46" s="15"/>
    </row>
    <row r="47" spans="1:22" ht="15" x14ac:dyDescent="0.25">
      <c r="A47">
        <v>18</v>
      </c>
      <c r="B47" s="34">
        <v>13</v>
      </c>
      <c r="C47" s="34">
        <v>4</v>
      </c>
      <c r="D47" s="34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2066.3380000000002</v>
      </c>
      <c r="K47" s="10">
        <v>2062.665</v>
      </c>
      <c r="L47" s="10">
        <v>1982.768</v>
      </c>
      <c r="N47" s="15">
        <f t="shared" si="2"/>
        <v>2066.3380000000002</v>
      </c>
      <c r="O47" s="15">
        <f t="shared" si="3"/>
        <v>2062.665</v>
      </c>
      <c r="P47" s="15">
        <f t="shared" si="4"/>
        <v>1982.768</v>
      </c>
    </row>
    <row r="48" spans="1:22" ht="15" x14ac:dyDescent="0.25">
      <c r="A48">
        <v>18</v>
      </c>
      <c r="B48" s="34">
        <v>13</v>
      </c>
      <c r="C48" s="34">
        <v>5</v>
      </c>
      <c r="D48" s="34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5"/>
      <c r="O48" s="15"/>
      <c r="P48" s="15"/>
    </row>
    <row r="49" spans="1:16" ht="15" x14ac:dyDescent="0.25">
      <c r="A49">
        <v>18</v>
      </c>
      <c r="B49" s="34">
        <v>13</v>
      </c>
      <c r="C49" s="34">
        <v>6</v>
      </c>
      <c r="D49" s="34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13346.6</v>
      </c>
      <c r="K49" s="10">
        <v>13457.491</v>
      </c>
      <c r="L49" s="12">
        <v>14050.12</v>
      </c>
      <c r="N49" s="15">
        <f>J49+J46</f>
        <v>13346.6</v>
      </c>
      <c r="O49" s="15">
        <f t="shared" ref="O49" si="37">K49+K46</f>
        <v>13457.491</v>
      </c>
      <c r="P49" s="15">
        <f t="shared" ref="P49" si="38">L49+L46</f>
        <v>14050.12</v>
      </c>
    </row>
    <row r="50" spans="1:16" ht="15" x14ac:dyDescent="0.25">
      <c r="A50">
        <v>18</v>
      </c>
      <c r="B50" s="34">
        <v>13</v>
      </c>
      <c r="C50" s="34">
        <v>7</v>
      </c>
      <c r="D50" s="34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34">
        <v>15</v>
      </c>
      <c r="C51" s="34">
        <v>1</v>
      </c>
      <c r="D51" s="34">
        <v>1</v>
      </c>
    </row>
    <row r="52" spans="1:16" ht="15" x14ac:dyDescent="0.25">
      <c r="A52">
        <v>18</v>
      </c>
      <c r="B52" s="34">
        <v>15</v>
      </c>
      <c r="C52" s="34">
        <v>2</v>
      </c>
      <c r="D52" s="34">
        <v>1</v>
      </c>
      <c r="F52" s="1" t="s">
        <v>69</v>
      </c>
    </row>
    <row r="53" spans="1:16" ht="15" x14ac:dyDescent="0.25">
      <c r="A53">
        <v>18</v>
      </c>
      <c r="B53" s="34">
        <v>15</v>
      </c>
      <c r="C53" s="34">
        <v>3</v>
      </c>
      <c r="D53" s="34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4">
        <v>15</v>
      </c>
      <c r="C54" s="34">
        <v>4</v>
      </c>
      <c r="D54" s="34">
        <v>1</v>
      </c>
    </row>
    <row r="55" spans="1:16" ht="11.45" customHeight="1" x14ac:dyDescent="0.25">
      <c r="A55">
        <v>18</v>
      </c>
      <c r="B55" s="34">
        <v>15</v>
      </c>
      <c r="C55" s="34">
        <v>5</v>
      </c>
      <c r="D55" s="34">
        <v>1</v>
      </c>
    </row>
    <row r="56" spans="1:16" ht="11.45" customHeight="1" x14ac:dyDescent="0.25">
      <c r="A56">
        <v>18</v>
      </c>
      <c r="B56" s="34">
        <v>15</v>
      </c>
      <c r="C56" s="34">
        <v>6</v>
      </c>
      <c r="D56" s="34">
        <v>1</v>
      </c>
    </row>
    <row r="57" spans="1:16" ht="11.45" customHeight="1" x14ac:dyDescent="0.25">
      <c r="A57">
        <v>18</v>
      </c>
      <c r="B57" s="34">
        <v>15</v>
      </c>
      <c r="C57" s="34">
        <v>7</v>
      </c>
      <c r="D57" s="34">
        <v>1</v>
      </c>
    </row>
    <row r="58" spans="1:16" ht="11.45" customHeight="1" x14ac:dyDescent="0.25">
      <c r="A58">
        <v>18</v>
      </c>
      <c r="B58" s="34">
        <v>16</v>
      </c>
      <c r="C58" s="34">
        <v>1</v>
      </c>
      <c r="D58" s="34">
        <v>0</v>
      </c>
    </row>
    <row r="59" spans="1:16" ht="11.45" customHeight="1" x14ac:dyDescent="0.25">
      <c r="A59">
        <v>18</v>
      </c>
      <c r="B59" s="34">
        <v>16</v>
      </c>
      <c r="C59" s="34">
        <v>2</v>
      </c>
      <c r="D59" s="34">
        <v>1</v>
      </c>
    </row>
    <row r="60" spans="1:16" ht="11.45" customHeight="1" x14ac:dyDescent="0.25">
      <c r="A60">
        <v>18</v>
      </c>
      <c r="B60" s="34">
        <v>16</v>
      </c>
      <c r="C60" s="34">
        <v>3</v>
      </c>
      <c r="D60" s="34">
        <v>1</v>
      </c>
    </row>
    <row r="61" spans="1:16" ht="11.45" customHeight="1" x14ac:dyDescent="0.25">
      <c r="A61">
        <v>18</v>
      </c>
      <c r="B61" s="34">
        <v>16</v>
      </c>
      <c r="C61" s="34">
        <v>4</v>
      </c>
      <c r="D61" s="34">
        <v>0</v>
      </c>
    </row>
    <row r="62" spans="1:16" ht="11.45" customHeight="1" x14ac:dyDescent="0.25">
      <c r="A62">
        <v>18</v>
      </c>
      <c r="B62" s="34">
        <v>16</v>
      </c>
      <c r="C62" s="34">
        <v>5</v>
      </c>
      <c r="D62" s="34">
        <v>1</v>
      </c>
    </row>
    <row r="63" spans="1:16" ht="11.45" customHeight="1" x14ac:dyDescent="0.25">
      <c r="A63">
        <v>18</v>
      </c>
      <c r="B63" s="34">
        <v>16</v>
      </c>
      <c r="C63" s="34">
        <v>6</v>
      </c>
      <c r="D63" s="34">
        <v>1</v>
      </c>
    </row>
    <row r="64" spans="1:16" ht="11.45" customHeight="1" x14ac:dyDescent="0.25">
      <c r="A64">
        <v>18</v>
      </c>
      <c r="B64" s="34">
        <v>16</v>
      </c>
      <c r="C64" s="34">
        <v>7</v>
      </c>
      <c r="D64" s="34">
        <v>0</v>
      </c>
    </row>
    <row r="65" spans="1:4" ht="11.45" customHeight="1" x14ac:dyDescent="0.25">
      <c r="A65">
        <v>18</v>
      </c>
      <c r="B65" s="34">
        <v>14</v>
      </c>
      <c r="C65" s="34">
        <v>1</v>
      </c>
      <c r="D65" s="34">
        <v>1</v>
      </c>
    </row>
    <row r="66" spans="1:4" ht="11.45" customHeight="1" x14ac:dyDescent="0.25">
      <c r="A66">
        <v>18</v>
      </c>
      <c r="B66" s="34">
        <v>14</v>
      </c>
      <c r="C66" s="34">
        <v>2</v>
      </c>
      <c r="D66" s="34">
        <v>1</v>
      </c>
    </row>
    <row r="67" spans="1:4" ht="11.45" customHeight="1" x14ac:dyDescent="0.25">
      <c r="A67">
        <v>18</v>
      </c>
      <c r="B67" s="34">
        <v>14</v>
      </c>
      <c r="C67" s="34">
        <v>3</v>
      </c>
      <c r="D67" s="34">
        <v>1</v>
      </c>
    </row>
    <row r="68" spans="1:4" ht="11.45" customHeight="1" x14ac:dyDescent="0.25">
      <c r="A68">
        <v>18</v>
      </c>
      <c r="B68" s="34">
        <v>14</v>
      </c>
      <c r="C68" s="34">
        <v>4</v>
      </c>
      <c r="D68" s="34">
        <v>1</v>
      </c>
    </row>
    <row r="69" spans="1:4" ht="11.45" customHeight="1" x14ac:dyDescent="0.25">
      <c r="A69">
        <v>18</v>
      </c>
      <c r="B69" s="34">
        <v>14</v>
      </c>
      <c r="C69" s="34">
        <v>5</v>
      </c>
      <c r="D69" s="34">
        <v>1</v>
      </c>
    </row>
    <row r="70" spans="1:4" ht="11.45" customHeight="1" x14ac:dyDescent="0.25">
      <c r="A70">
        <v>18</v>
      </c>
      <c r="B70" s="34">
        <v>14</v>
      </c>
      <c r="C70" s="34">
        <v>6</v>
      </c>
      <c r="D70" s="34">
        <v>1</v>
      </c>
    </row>
    <row r="71" spans="1:4" ht="11.45" customHeight="1" x14ac:dyDescent="0.25">
      <c r="A71">
        <v>18</v>
      </c>
      <c r="B71" s="34">
        <v>14</v>
      </c>
      <c r="C71" s="34">
        <v>7</v>
      </c>
      <c r="D71" s="34">
        <v>1</v>
      </c>
    </row>
    <row r="72" spans="1:4" ht="11.45" customHeight="1" x14ac:dyDescent="0.25">
      <c r="A72">
        <v>18</v>
      </c>
      <c r="B72" s="34">
        <v>17</v>
      </c>
      <c r="C72" s="34">
        <v>1</v>
      </c>
      <c r="D72" s="34">
        <v>1</v>
      </c>
    </row>
    <row r="73" spans="1:4" ht="11.45" customHeight="1" x14ac:dyDescent="0.25">
      <c r="A73">
        <v>18</v>
      </c>
      <c r="B73" s="34">
        <v>17</v>
      </c>
      <c r="C73" s="34">
        <v>2</v>
      </c>
      <c r="D73" s="34">
        <v>1</v>
      </c>
    </row>
    <row r="74" spans="1:4" ht="11.45" customHeight="1" x14ac:dyDescent="0.25">
      <c r="A74">
        <v>18</v>
      </c>
      <c r="B74" s="34">
        <v>17</v>
      </c>
      <c r="C74" s="34">
        <v>3</v>
      </c>
      <c r="D74" s="34">
        <v>1</v>
      </c>
    </row>
    <row r="75" spans="1:4" ht="11.45" customHeight="1" x14ac:dyDescent="0.25">
      <c r="A75">
        <v>18</v>
      </c>
      <c r="B75" s="34">
        <v>17</v>
      </c>
      <c r="C75" s="34">
        <v>4</v>
      </c>
      <c r="D75" s="34">
        <v>1</v>
      </c>
    </row>
    <row r="76" spans="1:4" ht="11.45" customHeight="1" x14ac:dyDescent="0.25">
      <c r="A76">
        <v>18</v>
      </c>
      <c r="B76" s="34">
        <v>17</v>
      </c>
      <c r="C76" s="34">
        <v>5</v>
      </c>
      <c r="D76" s="34">
        <v>1</v>
      </c>
    </row>
    <row r="77" spans="1:4" ht="11.45" customHeight="1" x14ac:dyDescent="0.25">
      <c r="A77">
        <v>18</v>
      </c>
      <c r="B77" s="34">
        <v>17</v>
      </c>
      <c r="C77" s="34">
        <v>6</v>
      </c>
      <c r="D77" s="34">
        <v>1</v>
      </c>
    </row>
    <row r="78" spans="1:4" ht="11.45" customHeight="1" x14ac:dyDescent="0.25">
      <c r="A78">
        <v>18</v>
      </c>
      <c r="B78" s="34">
        <v>17</v>
      </c>
      <c r="C78" s="34">
        <v>7</v>
      </c>
      <c r="D78" s="34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2">
        <v>1</v>
      </c>
      <c r="D234" s="174">
        <v>0.82165075640795404</v>
      </c>
    </row>
    <row r="235" spans="1:4" ht="11.45" customHeight="1" x14ac:dyDescent="0.25">
      <c r="A235">
        <v>13</v>
      </c>
      <c r="B235">
        <v>8</v>
      </c>
      <c r="C235" s="62">
        <v>2</v>
      </c>
      <c r="D235" s="174">
        <v>0</v>
      </c>
    </row>
    <row r="236" spans="1:4" ht="11.45" customHeight="1" x14ac:dyDescent="0.25">
      <c r="A236">
        <v>13</v>
      </c>
      <c r="B236">
        <v>8</v>
      </c>
      <c r="C236" s="62">
        <v>3</v>
      </c>
      <c r="D236" s="174">
        <v>0</v>
      </c>
    </row>
    <row r="237" spans="1:4" ht="11.45" customHeight="1" x14ac:dyDescent="0.25">
      <c r="A237">
        <v>13</v>
      </c>
      <c r="B237">
        <v>8</v>
      </c>
      <c r="C237" s="62">
        <v>4</v>
      </c>
      <c r="D237" s="174">
        <v>0</v>
      </c>
    </row>
    <row r="238" spans="1:4" ht="11.45" customHeight="1" x14ac:dyDescent="0.25">
      <c r="A238">
        <v>13</v>
      </c>
      <c r="B238">
        <v>8</v>
      </c>
      <c r="C238" s="62">
        <v>5</v>
      </c>
      <c r="D238" s="174">
        <v>0</v>
      </c>
    </row>
    <row r="239" spans="1:4" ht="11.45" customHeight="1" x14ac:dyDescent="0.25">
      <c r="A239">
        <v>13</v>
      </c>
      <c r="B239">
        <v>8</v>
      </c>
      <c r="C239" s="62">
        <v>6</v>
      </c>
      <c r="D239" s="174">
        <v>0</v>
      </c>
    </row>
    <row r="240" spans="1:4" ht="11.45" customHeight="1" x14ac:dyDescent="0.25">
      <c r="A240">
        <v>13</v>
      </c>
      <c r="B240">
        <v>8</v>
      </c>
      <c r="C240" s="62">
        <v>7</v>
      </c>
      <c r="D240" s="174">
        <v>0</v>
      </c>
    </row>
    <row r="241" spans="1:4" ht="11.45" customHeight="1" x14ac:dyDescent="0.25">
      <c r="A241">
        <v>13</v>
      </c>
      <c r="B241">
        <v>10</v>
      </c>
      <c r="C241" s="90">
        <v>1</v>
      </c>
      <c r="D241" s="202">
        <v>0.15444424033425413</v>
      </c>
    </row>
    <row r="242" spans="1:4" ht="11.45" customHeight="1" x14ac:dyDescent="0.25">
      <c r="A242">
        <v>13</v>
      </c>
      <c r="B242">
        <v>10</v>
      </c>
      <c r="C242" s="90">
        <v>2</v>
      </c>
      <c r="D242" s="202">
        <v>1</v>
      </c>
    </row>
    <row r="243" spans="1:4" ht="11.45" customHeight="1" x14ac:dyDescent="0.25">
      <c r="A243">
        <v>13</v>
      </c>
      <c r="B243">
        <v>10</v>
      </c>
      <c r="C243" s="90">
        <v>3</v>
      </c>
      <c r="D243" s="202">
        <v>1</v>
      </c>
    </row>
    <row r="244" spans="1:4" ht="11.45" customHeight="1" x14ac:dyDescent="0.25">
      <c r="A244">
        <v>13</v>
      </c>
      <c r="B244">
        <v>10</v>
      </c>
      <c r="C244" s="90">
        <v>4</v>
      </c>
      <c r="D244" s="202">
        <v>1</v>
      </c>
    </row>
    <row r="245" spans="1:4" ht="11.45" customHeight="1" x14ac:dyDescent="0.25">
      <c r="A245">
        <v>13</v>
      </c>
      <c r="B245">
        <v>10</v>
      </c>
      <c r="C245" s="90">
        <v>5</v>
      </c>
      <c r="D245" s="202">
        <v>1</v>
      </c>
    </row>
    <row r="246" spans="1:4" ht="11.45" customHeight="1" x14ac:dyDescent="0.25">
      <c r="A246">
        <v>13</v>
      </c>
      <c r="B246">
        <v>10</v>
      </c>
      <c r="C246" s="90">
        <v>6</v>
      </c>
      <c r="D246" s="202">
        <v>1</v>
      </c>
    </row>
    <row r="247" spans="1:4" ht="11.45" customHeight="1" x14ac:dyDescent="0.25">
      <c r="A247">
        <v>13</v>
      </c>
      <c r="B247">
        <v>10</v>
      </c>
      <c r="C247" s="90">
        <v>7</v>
      </c>
      <c r="D247" s="202">
        <v>1</v>
      </c>
    </row>
    <row r="248" spans="1:4" ht="11.45" customHeight="1" x14ac:dyDescent="0.25">
      <c r="A248">
        <v>13</v>
      </c>
      <c r="B248">
        <v>11</v>
      </c>
      <c r="C248" s="118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8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8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8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8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8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8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6">
        <v>1</v>
      </c>
      <c r="D255" s="230">
        <v>0.1016302613670301</v>
      </c>
    </row>
    <row r="256" spans="1:4" ht="11.45" customHeight="1" x14ac:dyDescent="0.25">
      <c r="A256">
        <v>13</v>
      </c>
      <c r="B256">
        <v>12</v>
      </c>
      <c r="C256" s="146">
        <v>2</v>
      </c>
      <c r="D256" s="230">
        <v>0.24132056354944625</v>
      </c>
    </row>
    <row r="257" spans="1:4" ht="11.45" customHeight="1" x14ac:dyDescent="0.25">
      <c r="A257">
        <v>13</v>
      </c>
      <c r="B257">
        <v>12</v>
      </c>
      <c r="C257" s="146">
        <v>3</v>
      </c>
      <c r="D257" s="230">
        <v>1</v>
      </c>
    </row>
    <row r="258" spans="1:4" ht="11.45" customHeight="1" x14ac:dyDescent="0.25">
      <c r="A258">
        <v>13</v>
      </c>
      <c r="B258">
        <v>12</v>
      </c>
      <c r="C258" s="146">
        <v>4</v>
      </c>
      <c r="D258" s="230">
        <v>0.94090253115253331</v>
      </c>
    </row>
    <row r="259" spans="1:4" ht="11.45" customHeight="1" x14ac:dyDescent="0.25">
      <c r="A259">
        <v>13</v>
      </c>
      <c r="B259">
        <v>12</v>
      </c>
      <c r="C259" s="146">
        <v>5</v>
      </c>
      <c r="D259" s="230">
        <v>0.9930165938914578</v>
      </c>
    </row>
    <row r="260" spans="1:4" ht="11.45" customHeight="1" x14ac:dyDescent="0.25">
      <c r="A260">
        <v>13</v>
      </c>
      <c r="B260">
        <v>12</v>
      </c>
      <c r="C260" s="146">
        <v>6</v>
      </c>
      <c r="D260" s="230">
        <v>0.73147153598281422</v>
      </c>
    </row>
    <row r="261" spans="1:4" ht="11.45" customHeight="1" x14ac:dyDescent="0.25">
      <c r="A261">
        <v>13</v>
      </c>
      <c r="B261">
        <v>12</v>
      </c>
      <c r="C261" s="146">
        <v>7</v>
      </c>
      <c r="D261" s="230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8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8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8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8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8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8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8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6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6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6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6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6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6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6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4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4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4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4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4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4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4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2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2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2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2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2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2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2">
        <v>0.96984398748257139</v>
      </c>
    </row>
    <row r="290" spans="1:4" ht="11.45" customHeight="1" x14ac:dyDescent="0.25">
      <c r="A290">
        <v>16</v>
      </c>
      <c r="B290">
        <v>1</v>
      </c>
      <c r="C290" s="370">
        <v>1</v>
      </c>
      <c r="D290" s="427">
        <v>0.14598306029334704</v>
      </c>
    </row>
    <row r="291" spans="1:4" ht="11.45" customHeight="1" x14ac:dyDescent="0.25">
      <c r="A291">
        <v>16</v>
      </c>
      <c r="B291">
        <v>1</v>
      </c>
      <c r="C291" s="370">
        <v>2</v>
      </c>
      <c r="D291" s="427">
        <v>0.84071995804298139</v>
      </c>
    </row>
    <row r="292" spans="1:4" ht="11.45" customHeight="1" x14ac:dyDescent="0.25">
      <c r="A292">
        <v>16</v>
      </c>
      <c r="B292">
        <v>1</v>
      </c>
      <c r="C292" s="370">
        <v>3</v>
      </c>
      <c r="D292" s="427">
        <v>1</v>
      </c>
    </row>
    <row r="293" spans="1:4" ht="11.45" customHeight="1" x14ac:dyDescent="0.25">
      <c r="A293">
        <v>16</v>
      </c>
      <c r="B293">
        <v>1</v>
      </c>
      <c r="C293" s="370">
        <v>4</v>
      </c>
      <c r="D293" s="427">
        <v>0.86352987601510012</v>
      </c>
    </row>
    <row r="294" spans="1:4" ht="11.45" customHeight="1" x14ac:dyDescent="0.25">
      <c r="A294">
        <v>16</v>
      </c>
      <c r="B294">
        <v>1</v>
      </c>
      <c r="C294" s="370">
        <v>5</v>
      </c>
      <c r="D294" s="427">
        <v>0.83082485942401585</v>
      </c>
    </row>
    <row r="295" spans="1:4" ht="11.45" customHeight="1" x14ac:dyDescent="0.25">
      <c r="A295">
        <v>16</v>
      </c>
      <c r="B295">
        <v>1</v>
      </c>
      <c r="C295" s="370">
        <v>6</v>
      </c>
      <c r="D295" s="427">
        <v>0.94233855978653724</v>
      </c>
    </row>
    <row r="296" spans="1:4" ht="11.45" customHeight="1" x14ac:dyDescent="0.25">
      <c r="A296">
        <v>16</v>
      </c>
      <c r="B296">
        <v>1</v>
      </c>
      <c r="C296" s="370">
        <v>7</v>
      </c>
      <c r="D296" s="427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5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5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5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5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5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5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5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3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3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3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3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3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3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3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1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1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1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1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1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1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1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9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9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9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9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9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9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9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9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9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9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9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9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9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9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5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89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0.76594331472473332</v>
      </c>
    </row>
    <row r="5" spans="1:22" ht="15" x14ac:dyDescent="0.25">
      <c r="A5">
        <v>17</v>
      </c>
      <c r="B5">
        <v>3</v>
      </c>
      <c r="C5">
        <v>5</v>
      </c>
      <c r="D5">
        <v>0.97773766399305329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8.8810457085363337E-2</v>
      </c>
      <c r="F7" s="1" t="s">
        <v>3</v>
      </c>
      <c r="H7" s="2" t="s">
        <v>19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0.76594331472473332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0.97773766399305329</v>
      </c>
      <c r="F12" s="6" t="s">
        <v>35</v>
      </c>
      <c r="G12" s="6" t="s">
        <v>36</v>
      </c>
      <c r="H12" s="6" t="s">
        <v>47</v>
      </c>
      <c r="I12" s="6" t="s">
        <v>48</v>
      </c>
      <c r="J12" s="9">
        <v>0</v>
      </c>
      <c r="K12" s="9">
        <v>0</v>
      </c>
      <c r="L12" s="9">
        <v>0</v>
      </c>
      <c r="N12" s="15">
        <f>J12+J16</f>
        <v>0</v>
      </c>
      <c r="O12" s="15">
        <f t="shared" ref="O12:P12" si="1">K12+K16</f>
        <v>0</v>
      </c>
      <c r="P12" s="15">
        <f t="shared" si="1"/>
        <v>0</v>
      </c>
    </row>
    <row r="13" spans="1:22" ht="15" x14ac:dyDescent="0.25">
      <c r="A13">
        <v>17</v>
      </c>
      <c r="B13">
        <v>1</v>
      </c>
      <c r="C13">
        <v>7</v>
      </c>
      <c r="D13">
        <v>1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4050.9780000000001</v>
      </c>
      <c r="K13" s="10">
        <v>4670.5010000000002</v>
      </c>
      <c r="L13" s="10">
        <v>4611.241</v>
      </c>
      <c r="N13" s="15">
        <f t="shared" ref="N13:N50" si="2">J13</f>
        <v>4050.9780000000001</v>
      </c>
      <c r="O13" s="15">
        <f t="shared" ref="O13:O50" si="3">K13</f>
        <v>4670.5010000000002</v>
      </c>
      <c r="P13" s="15">
        <f t="shared" ref="P13:P50" si="4">L13</f>
        <v>4611.241</v>
      </c>
    </row>
    <row r="14" spans="1:22" ht="15" x14ac:dyDescent="0.25">
      <c r="A14">
        <v>17</v>
      </c>
      <c r="B14">
        <v>1</v>
      </c>
      <c r="C14">
        <v>1</v>
      </c>
      <c r="D14">
        <v>0.26598496673715916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2548.5839999999998</v>
      </c>
      <c r="K14" s="11">
        <v>2588.665</v>
      </c>
      <c r="L14" s="13">
        <v>2632.4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709.19899999999996</v>
      </c>
      <c r="K15" s="10">
        <v>768.56700000000001</v>
      </c>
      <c r="L15" s="10">
        <v>643.69600000000003</v>
      </c>
      <c r="N15" s="15">
        <f t="shared" si="2"/>
        <v>709.19899999999996</v>
      </c>
      <c r="O15" s="15">
        <f t="shared" si="3"/>
        <v>768.56700000000001</v>
      </c>
      <c r="P15" s="15">
        <f t="shared" si="4"/>
        <v>643.69600000000003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6077.8010000000004</v>
      </c>
      <c r="K17" s="10">
        <v>6370.8909999999996</v>
      </c>
      <c r="L17" s="10">
        <v>6501.0060000000003</v>
      </c>
      <c r="N17" s="15">
        <f>J17+J14</f>
        <v>8626.3850000000002</v>
      </c>
      <c r="O17" s="15">
        <f t="shared" ref="O17:P17" si="5">K17+K14</f>
        <v>8959.5560000000005</v>
      </c>
      <c r="P17" s="15">
        <f t="shared" si="5"/>
        <v>9133.4060000000009</v>
      </c>
    </row>
    <row r="18" spans="1:22" ht="15" x14ac:dyDescent="0.25">
      <c r="A18">
        <v>17</v>
      </c>
      <c r="B18">
        <v>5</v>
      </c>
      <c r="C18">
        <v>2</v>
      </c>
      <c r="D18">
        <v>0.23405653070348975</v>
      </c>
      <c r="F18" s="6" t="s">
        <v>35</v>
      </c>
      <c r="G18" s="6" t="s">
        <v>36</v>
      </c>
      <c r="H18" s="6" t="s">
        <v>59</v>
      </c>
      <c r="I18" s="6" t="s">
        <v>60</v>
      </c>
      <c r="J18" s="9">
        <v>0</v>
      </c>
      <c r="K18" s="9">
        <v>0</v>
      </c>
      <c r="L18" s="9">
        <v>0</v>
      </c>
      <c r="N18" s="15">
        <f t="shared" si="2"/>
        <v>0</v>
      </c>
      <c r="O18" s="15">
        <f t="shared" si="3"/>
        <v>0</v>
      </c>
      <c r="P18" s="15">
        <f t="shared" si="4"/>
        <v>0</v>
      </c>
    </row>
    <row r="19" spans="1:22" ht="15" x14ac:dyDescent="0.25">
      <c r="A19">
        <v>17</v>
      </c>
      <c r="B19">
        <v>5</v>
      </c>
      <c r="C19">
        <v>5</v>
      </c>
      <c r="D19">
        <v>1.1721239685393106E-2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</v>
      </c>
      <c r="F20" s="6" t="s">
        <v>37</v>
      </c>
      <c r="G20" s="6" t="s">
        <v>38</v>
      </c>
      <c r="H20" s="6" t="s">
        <v>47</v>
      </c>
      <c r="I20" s="6" t="s">
        <v>48</v>
      </c>
      <c r="J20" s="9">
        <v>0</v>
      </c>
      <c r="K20" s="9">
        <v>0</v>
      </c>
      <c r="L20" s="9">
        <v>0</v>
      </c>
      <c r="N20" s="15">
        <f>J20+J24</f>
        <v>0</v>
      </c>
      <c r="O20" s="15">
        <f t="shared" ref="O20" si="7">K20+K24</f>
        <v>0</v>
      </c>
      <c r="P20" s="15">
        <f t="shared" ref="P20" si="8">L20+L24</f>
        <v>0</v>
      </c>
      <c r="R20">
        <v>3</v>
      </c>
      <c r="S20" t="e">
        <f t="shared" ref="S20:S26" si="9">N20/N12</f>
        <v>#DIV/0!</v>
      </c>
      <c r="T20" t="e">
        <f t="shared" ref="T20:T26" si="10">O20/O12</f>
        <v>#DIV/0!</v>
      </c>
      <c r="U20" t="e">
        <f t="shared" ref="U20:U26" si="11">P20/P12</f>
        <v>#DIV/0!</v>
      </c>
      <c r="V20" t="e">
        <f t="shared" ref="V20:V42" si="12">AVERAGE(S20:U20)</f>
        <v>#DIV/0!</v>
      </c>
    </row>
    <row r="21" spans="1:22" ht="15" x14ac:dyDescent="0.25">
      <c r="A21">
        <v>17</v>
      </c>
      <c r="B21">
        <v>5</v>
      </c>
      <c r="C21">
        <v>1</v>
      </c>
      <c r="D21">
        <v>0.38937180533040489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3099.4369999999999</v>
      </c>
      <c r="K21" s="10">
        <v>3560.192</v>
      </c>
      <c r="L21" s="10">
        <v>3552.7289999999998</v>
      </c>
      <c r="N21" s="15">
        <f t="shared" si="2"/>
        <v>3099.4369999999999</v>
      </c>
      <c r="O21" s="15">
        <f t="shared" si="3"/>
        <v>3560.192</v>
      </c>
      <c r="P21" s="15">
        <f t="shared" si="4"/>
        <v>3552.7289999999998</v>
      </c>
      <c r="R21">
        <v>3</v>
      </c>
      <c r="S21">
        <f t="shared" si="9"/>
        <v>0.76510832692747277</v>
      </c>
      <c r="T21">
        <f t="shared" si="10"/>
        <v>0.7622719703946107</v>
      </c>
      <c r="U21">
        <f t="shared" si="11"/>
        <v>0.77044964685211637</v>
      </c>
      <c r="V21">
        <f t="shared" si="12"/>
        <v>0.76594331472473332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692.60799999999995</v>
      </c>
      <c r="K23" s="10">
        <v>750.58799999999997</v>
      </c>
      <c r="L23" s="10">
        <v>630.822</v>
      </c>
      <c r="N23" s="15">
        <f t="shared" si="2"/>
        <v>692.60799999999995</v>
      </c>
      <c r="O23" s="15">
        <f t="shared" si="3"/>
        <v>750.58799999999997</v>
      </c>
      <c r="P23" s="15">
        <f t="shared" si="4"/>
        <v>630.822</v>
      </c>
      <c r="R23">
        <v>3</v>
      </c>
      <c r="S23">
        <f t="shared" si="9"/>
        <v>0.97660600198251835</v>
      </c>
      <c r="T23">
        <f t="shared" si="10"/>
        <v>0.97660711427891123</v>
      </c>
      <c r="U23">
        <f t="shared" si="11"/>
        <v>0.97999987571773006</v>
      </c>
      <c r="V23">
        <f t="shared" si="12"/>
        <v>0.97773766399305329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5"/>
      <c r="O24" s="15"/>
      <c r="P24" s="15"/>
      <c r="R24">
        <v>3</v>
      </c>
      <c r="S24" t="e">
        <f>S20</f>
        <v>#DIV/0!</v>
      </c>
      <c r="T24" t="e">
        <f t="shared" ref="T24:U24" si="14">T20</f>
        <v>#DIV/0!</v>
      </c>
      <c r="U24" t="e">
        <f t="shared" si="14"/>
        <v>#DIV/0!</v>
      </c>
      <c r="V24" t="e">
        <f t="shared" si="12"/>
        <v>#DIV/0!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640.404</v>
      </c>
      <c r="K25" s="10">
        <v>829.15200000000004</v>
      </c>
      <c r="L25" s="10">
        <v>910.14099999999996</v>
      </c>
      <c r="N25" s="15">
        <f>J25+J22</f>
        <v>640.404</v>
      </c>
      <c r="O25" s="15">
        <f t="shared" ref="O25" si="15">K25+K22</f>
        <v>829.15200000000004</v>
      </c>
      <c r="P25" s="15">
        <f t="shared" ref="P25" si="16">L25+L22</f>
        <v>910.14099999999996</v>
      </c>
      <c r="R25">
        <v>3</v>
      </c>
      <c r="S25">
        <f t="shared" si="9"/>
        <v>7.423781804313162E-2</v>
      </c>
      <c r="T25">
        <f t="shared" si="10"/>
        <v>9.2543871593637E-2</v>
      </c>
      <c r="U25">
        <f t="shared" si="11"/>
        <v>9.9649681619321404E-2</v>
      </c>
      <c r="V25">
        <f t="shared" si="12"/>
        <v>8.8810457085363337E-2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9">
        <v>0</v>
      </c>
      <c r="K26" s="9">
        <v>0</v>
      </c>
      <c r="L26" s="9"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 t="e">
        <f t="shared" ref="S28:S34" si="20">(N20+N28)/N12</f>
        <v>#DIV/0!</v>
      </c>
      <c r="T28" t="e">
        <f t="shared" ref="T28:T34" si="21">(O20+O28)/O12</f>
        <v>#DIV/0!</v>
      </c>
      <c r="U28" t="e">
        <f t="shared" ref="U28:U34" si="22">(P20+P28)/P12</f>
        <v>#DIV/0!</v>
      </c>
      <c r="V28" t="e">
        <f t="shared" si="12"/>
        <v>#DIV/0!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0.76510832692747277</v>
      </c>
      <c r="T29">
        <f t="shared" si="21"/>
        <v>0.7622719703946107</v>
      </c>
      <c r="U29">
        <f t="shared" si="22"/>
        <v>0.77044964685211637</v>
      </c>
      <c r="V29">
        <f t="shared" si="12"/>
        <v>0.76594331472473332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0.97660600198251835</v>
      </c>
      <c r="T31">
        <f t="shared" si="21"/>
        <v>0.97660711427891123</v>
      </c>
      <c r="U31">
        <f t="shared" si="22"/>
        <v>0.97999987571773006</v>
      </c>
      <c r="V31">
        <f t="shared" si="12"/>
        <v>0.97773766399305329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 t="e">
        <f>S28</f>
        <v>#DIV/0!</v>
      </c>
      <c r="T32" t="e">
        <f t="shared" ref="T32:U32" si="23">T28</f>
        <v>#DIV/0!</v>
      </c>
      <c r="U32" t="e">
        <f t="shared" si="23"/>
        <v>#DIV/0!</v>
      </c>
      <c r="V32" t="e">
        <f t="shared" si="12"/>
        <v>#DIV/0!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1576.271</v>
      </c>
      <c r="K33" s="10">
        <v>1594.5229999999999</v>
      </c>
      <c r="L33" s="12">
        <v>1560.24</v>
      </c>
      <c r="N33" s="15">
        <f>J33+J30</f>
        <v>1576.271</v>
      </c>
      <c r="O33" s="15">
        <f t="shared" ref="O33" si="24">K33+K30</f>
        <v>1594.5229999999999</v>
      </c>
      <c r="P33" s="15">
        <f t="shared" ref="P33" si="25">L33+L30</f>
        <v>1560.24</v>
      </c>
      <c r="R33">
        <v>1</v>
      </c>
      <c r="S33">
        <f t="shared" si="20"/>
        <v>0.25696453381109235</v>
      </c>
      <c r="T33">
        <f t="shared" si="21"/>
        <v>0.27051284684196403</v>
      </c>
      <c r="U33">
        <f t="shared" si="22"/>
        <v>0.27047751955842098</v>
      </c>
      <c r="V33">
        <f t="shared" si="12"/>
        <v>0.26598496673715916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9">
        <v>0</v>
      </c>
      <c r="K36" s="9">
        <v>0</v>
      </c>
      <c r="L36" s="9">
        <v>0</v>
      </c>
      <c r="N36" s="15">
        <f>J36+J40</f>
        <v>0</v>
      </c>
      <c r="O36" s="15">
        <f t="shared" ref="O36" si="27">K36+K40</f>
        <v>0</v>
      </c>
      <c r="P36" s="15">
        <f t="shared" ref="P36" si="28">L36+L40</f>
        <v>0</v>
      </c>
      <c r="R36">
        <v>5</v>
      </c>
      <c r="S36" t="e">
        <f t="shared" ref="S36:S42" si="29">(N36+N44)/N12</f>
        <v>#DIV/0!</v>
      </c>
      <c r="T36" t="e">
        <f t="shared" ref="T36:T42" si="30">(O36+O44)/O12</f>
        <v>#DIV/0!</v>
      </c>
      <c r="U36" t="e">
        <f t="shared" ref="U36:U42" si="31">(P36+P44)/P12</f>
        <v>#DIV/0!</v>
      </c>
      <c r="V36" t="e">
        <f t="shared" si="12"/>
        <v>#DIV/0!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287.06099999999998</v>
      </c>
      <c r="K37" s="10">
        <v>382.03800000000001</v>
      </c>
      <c r="L37" s="10">
        <v>377.06200000000001</v>
      </c>
      <c r="N37" s="15">
        <f t="shared" si="2"/>
        <v>287.06099999999998</v>
      </c>
      <c r="O37" s="15">
        <f t="shared" si="3"/>
        <v>382.03800000000001</v>
      </c>
      <c r="P37" s="15">
        <f t="shared" si="4"/>
        <v>377.06200000000001</v>
      </c>
      <c r="R37">
        <v>5</v>
      </c>
      <c r="S37">
        <f t="shared" si="29"/>
        <v>0.23489142621855758</v>
      </c>
      <c r="T37">
        <f t="shared" si="30"/>
        <v>0.23772802960538922</v>
      </c>
      <c r="U37">
        <f t="shared" si="31"/>
        <v>0.22955013628652243</v>
      </c>
      <c r="V37">
        <f t="shared" si="12"/>
        <v>0.23405653070348975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2548.5839999999998</v>
      </c>
      <c r="K38" s="11">
        <v>2588.665</v>
      </c>
      <c r="L38" s="13">
        <v>2632.4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8.923</v>
      </c>
      <c r="K39" s="12">
        <v>9.67</v>
      </c>
      <c r="L39" s="10">
        <v>6.4370000000000003</v>
      </c>
      <c r="N39" s="15">
        <f t="shared" si="2"/>
        <v>8.923</v>
      </c>
      <c r="O39" s="15">
        <f t="shared" si="3"/>
        <v>9.67</v>
      </c>
      <c r="P39" s="15">
        <f t="shared" si="4"/>
        <v>6.4370000000000003</v>
      </c>
      <c r="R39">
        <v>5</v>
      </c>
      <c r="S39">
        <f t="shared" si="29"/>
        <v>1.2581800030738905E-2</v>
      </c>
      <c r="T39">
        <f t="shared" si="30"/>
        <v>1.2581856884305466E-2</v>
      </c>
      <c r="U39">
        <f t="shared" si="31"/>
        <v>1.0000062141134946E-2</v>
      </c>
      <c r="V39">
        <f t="shared" si="12"/>
        <v>1.1721239685393106E-2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5"/>
      <c r="O40" s="15"/>
      <c r="P40" s="15"/>
      <c r="R40">
        <v>5</v>
      </c>
      <c r="S40" t="e">
        <f>S36</f>
        <v>#DIV/0!</v>
      </c>
      <c r="T40" t="e">
        <f t="shared" ref="T40:U40" si="32">T36</f>
        <v>#DIV/0!</v>
      </c>
      <c r="U40" t="e">
        <f t="shared" si="32"/>
        <v>#DIV/0!</v>
      </c>
      <c r="V40" t="e">
        <f t="shared" si="12"/>
        <v>#DIV/0!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477.68799999999999</v>
      </c>
      <c r="K41" s="10">
        <v>382.68700000000001</v>
      </c>
      <c r="L41" s="10">
        <v>455.072</v>
      </c>
      <c r="N41" s="15">
        <f>J41+J38</f>
        <v>3026.2719999999999</v>
      </c>
      <c r="O41" s="15">
        <f t="shared" ref="O41" si="33">K41+K38</f>
        <v>2971.3519999999999</v>
      </c>
      <c r="P41" s="15">
        <f t="shared" ref="P41" si="34">L41+L38</f>
        <v>3087.4720000000002</v>
      </c>
      <c r="R41">
        <v>5</v>
      </c>
      <c r="S41">
        <f t="shared" si="29"/>
        <v>0.3916593103600175</v>
      </c>
      <c r="T41">
        <f t="shared" si="30"/>
        <v>0.38147169346338144</v>
      </c>
      <c r="U41">
        <f t="shared" si="31"/>
        <v>0.3949844121678156</v>
      </c>
      <c r="V41">
        <f t="shared" si="12"/>
        <v>0.38937180533040489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9">
        <v>0</v>
      </c>
      <c r="K42" s="9">
        <v>0</v>
      </c>
      <c r="L42" s="9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33">
        <v>13</v>
      </c>
      <c r="C44" s="33">
        <v>1</v>
      </c>
      <c r="D44" s="33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9">
        <v>0</v>
      </c>
      <c r="K44" s="9">
        <v>0</v>
      </c>
      <c r="L44" s="9">
        <v>0</v>
      </c>
      <c r="N44" s="15">
        <f>J44+J48</f>
        <v>0</v>
      </c>
      <c r="O44" s="15">
        <f t="shared" ref="O44" si="35">K44+K48</f>
        <v>0</v>
      </c>
      <c r="P44" s="15">
        <f t="shared" ref="P44" si="36">L44+L48</f>
        <v>0</v>
      </c>
    </row>
    <row r="45" spans="1:22" ht="15" x14ac:dyDescent="0.25">
      <c r="A45">
        <v>18</v>
      </c>
      <c r="B45" s="33">
        <v>13</v>
      </c>
      <c r="C45" s="33">
        <v>2</v>
      </c>
      <c r="D45" s="33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664.47900000000004</v>
      </c>
      <c r="K45" s="10">
        <v>728.27099999999996</v>
      </c>
      <c r="L45" s="10">
        <v>681.44899999999996</v>
      </c>
      <c r="N45" s="15">
        <f t="shared" si="2"/>
        <v>664.47900000000004</v>
      </c>
      <c r="O45" s="15">
        <f t="shared" si="3"/>
        <v>728.27099999999996</v>
      </c>
      <c r="P45" s="15">
        <f t="shared" si="4"/>
        <v>681.44899999999996</v>
      </c>
    </row>
    <row r="46" spans="1:22" ht="15" x14ac:dyDescent="0.25">
      <c r="A46">
        <v>18</v>
      </c>
      <c r="B46" s="33">
        <v>13</v>
      </c>
      <c r="C46" s="33">
        <v>3</v>
      </c>
      <c r="D46" s="33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5"/>
      <c r="O46" s="15"/>
      <c r="P46" s="15"/>
    </row>
    <row r="47" spans="1:22" ht="15" x14ac:dyDescent="0.25">
      <c r="A47">
        <v>18</v>
      </c>
      <c r="B47" s="33">
        <v>13</v>
      </c>
      <c r="C47" s="33">
        <v>4</v>
      </c>
      <c r="D47" s="33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5" x14ac:dyDescent="0.25">
      <c r="A48">
        <v>18</v>
      </c>
      <c r="B48" s="33">
        <v>13</v>
      </c>
      <c r="C48" s="33">
        <v>5</v>
      </c>
      <c r="D48" s="33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5"/>
      <c r="O48" s="15"/>
      <c r="P48" s="15"/>
    </row>
    <row r="49" spans="1:16" ht="15" x14ac:dyDescent="0.25">
      <c r="A49">
        <v>18</v>
      </c>
      <c r="B49" s="33">
        <v>13</v>
      </c>
      <c r="C49" s="33">
        <v>6</v>
      </c>
      <c r="D49" s="33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352.33199999999999</v>
      </c>
      <c r="K49" s="10">
        <v>446.46499999999997</v>
      </c>
      <c r="L49" s="10">
        <v>520.08100000000002</v>
      </c>
      <c r="N49" s="15">
        <f>J49+J46</f>
        <v>352.33199999999999</v>
      </c>
      <c r="O49" s="15">
        <f t="shared" ref="O49" si="37">K49+K46</f>
        <v>446.46499999999997</v>
      </c>
      <c r="P49" s="15">
        <f t="shared" ref="P49" si="38">L49+L46</f>
        <v>520.08100000000002</v>
      </c>
    </row>
    <row r="50" spans="1:16" ht="15" x14ac:dyDescent="0.25">
      <c r="A50">
        <v>18</v>
      </c>
      <c r="B50" s="33">
        <v>13</v>
      </c>
      <c r="C50" s="33">
        <v>7</v>
      </c>
      <c r="D50" s="33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33">
        <v>15</v>
      </c>
      <c r="C51" s="33">
        <v>1</v>
      </c>
      <c r="D51" s="33">
        <v>1</v>
      </c>
    </row>
    <row r="52" spans="1:16" ht="15" x14ac:dyDescent="0.25">
      <c r="A52">
        <v>18</v>
      </c>
      <c r="B52" s="33">
        <v>15</v>
      </c>
      <c r="C52" s="33">
        <v>2</v>
      </c>
      <c r="D52" s="33">
        <v>1</v>
      </c>
      <c r="F52" s="1" t="s">
        <v>69</v>
      </c>
    </row>
    <row r="53" spans="1:16" ht="15" x14ac:dyDescent="0.25">
      <c r="A53">
        <v>18</v>
      </c>
      <c r="B53" s="33">
        <v>15</v>
      </c>
      <c r="C53" s="33">
        <v>3</v>
      </c>
      <c r="D53" s="33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3">
        <v>15</v>
      </c>
      <c r="C54" s="33">
        <v>4</v>
      </c>
      <c r="D54" s="33">
        <v>1</v>
      </c>
    </row>
    <row r="55" spans="1:16" ht="11.45" customHeight="1" x14ac:dyDescent="0.25">
      <c r="A55">
        <v>18</v>
      </c>
      <c r="B55" s="33">
        <v>15</v>
      </c>
      <c r="C55" s="33">
        <v>5</v>
      </c>
      <c r="D55" s="33">
        <v>1</v>
      </c>
    </row>
    <row r="56" spans="1:16" ht="11.45" customHeight="1" x14ac:dyDescent="0.25">
      <c r="A56">
        <v>18</v>
      </c>
      <c r="B56" s="33">
        <v>15</v>
      </c>
      <c r="C56" s="33">
        <v>6</v>
      </c>
      <c r="D56" s="33">
        <v>1</v>
      </c>
    </row>
    <row r="57" spans="1:16" ht="11.45" customHeight="1" x14ac:dyDescent="0.25">
      <c r="A57">
        <v>18</v>
      </c>
      <c r="B57" s="33">
        <v>15</v>
      </c>
      <c r="C57" s="33">
        <v>7</v>
      </c>
      <c r="D57" s="33">
        <v>1</v>
      </c>
    </row>
    <row r="58" spans="1:16" ht="11.45" customHeight="1" x14ac:dyDescent="0.25">
      <c r="A58">
        <v>18</v>
      </c>
      <c r="B58" s="33">
        <v>16</v>
      </c>
      <c r="C58" s="33">
        <v>1</v>
      </c>
      <c r="D58" s="33">
        <v>0</v>
      </c>
    </row>
    <row r="59" spans="1:16" ht="11.45" customHeight="1" x14ac:dyDescent="0.25">
      <c r="A59">
        <v>18</v>
      </c>
      <c r="B59" s="33">
        <v>16</v>
      </c>
      <c r="C59" s="33">
        <v>2</v>
      </c>
      <c r="D59" s="33">
        <v>1</v>
      </c>
    </row>
    <row r="60" spans="1:16" ht="11.45" customHeight="1" x14ac:dyDescent="0.25">
      <c r="A60">
        <v>18</v>
      </c>
      <c r="B60" s="33">
        <v>16</v>
      </c>
      <c r="C60" s="33">
        <v>3</v>
      </c>
      <c r="D60" s="33">
        <v>1</v>
      </c>
    </row>
    <row r="61" spans="1:16" ht="11.45" customHeight="1" x14ac:dyDescent="0.25">
      <c r="A61">
        <v>18</v>
      </c>
      <c r="B61" s="33">
        <v>16</v>
      </c>
      <c r="C61" s="33">
        <v>4</v>
      </c>
      <c r="D61" s="33">
        <v>0</v>
      </c>
    </row>
    <row r="62" spans="1:16" ht="11.45" customHeight="1" x14ac:dyDescent="0.25">
      <c r="A62">
        <v>18</v>
      </c>
      <c r="B62" s="33">
        <v>16</v>
      </c>
      <c r="C62" s="33">
        <v>5</v>
      </c>
      <c r="D62" s="33">
        <v>1</v>
      </c>
    </row>
    <row r="63" spans="1:16" ht="11.45" customHeight="1" x14ac:dyDescent="0.25">
      <c r="A63">
        <v>18</v>
      </c>
      <c r="B63" s="33">
        <v>16</v>
      </c>
      <c r="C63" s="33">
        <v>6</v>
      </c>
      <c r="D63" s="33">
        <v>1</v>
      </c>
    </row>
    <row r="64" spans="1:16" ht="11.45" customHeight="1" x14ac:dyDescent="0.25">
      <c r="A64">
        <v>18</v>
      </c>
      <c r="B64" s="33">
        <v>16</v>
      </c>
      <c r="C64" s="33">
        <v>7</v>
      </c>
      <c r="D64" s="33">
        <v>0</v>
      </c>
    </row>
    <row r="65" spans="1:4" ht="11.45" customHeight="1" x14ac:dyDescent="0.25">
      <c r="A65">
        <v>18</v>
      </c>
      <c r="B65" s="33">
        <v>14</v>
      </c>
      <c r="C65" s="33">
        <v>1</v>
      </c>
      <c r="D65" s="33">
        <v>1</v>
      </c>
    </row>
    <row r="66" spans="1:4" ht="11.45" customHeight="1" x14ac:dyDescent="0.25">
      <c r="A66">
        <v>18</v>
      </c>
      <c r="B66" s="33">
        <v>14</v>
      </c>
      <c r="C66" s="33">
        <v>2</v>
      </c>
      <c r="D66" s="33">
        <v>1</v>
      </c>
    </row>
    <row r="67" spans="1:4" ht="11.45" customHeight="1" x14ac:dyDescent="0.25">
      <c r="A67">
        <v>18</v>
      </c>
      <c r="B67" s="33">
        <v>14</v>
      </c>
      <c r="C67" s="33">
        <v>3</v>
      </c>
      <c r="D67" s="33">
        <v>1</v>
      </c>
    </row>
    <row r="68" spans="1:4" ht="11.45" customHeight="1" x14ac:dyDescent="0.25">
      <c r="A68">
        <v>18</v>
      </c>
      <c r="B68" s="33">
        <v>14</v>
      </c>
      <c r="C68" s="33">
        <v>4</v>
      </c>
      <c r="D68" s="33">
        <v>1</v>
      </c>
    </row>
    <row r="69" spans="1:4" ht="11.45" customHeight="1" x14ac:dyDescent="0.25">
      <c r="A69">
        <v>18</v>
      </c>
      <c r="B69" s="33">
        <v>14</v>
      </c>
      <c r="C69" s="33">
        <v>5</v>
      </c>
      <c r="D69" s="33">
        <v>1</v>
      </c>
    </row>
    <row r="70" spans="1:4" ht="11.45" customHeight="1" x14ac:dyDescent="0.25">
      <c r="A70">
        <v>18</v>
      </c>
      <c r="B70" s="33">
        <v>14</v>
      </c>
      <c r="C70" s="33">
        <v>6</v>
      </c>
      <c r="D70" s="33">
        <v>1</v>
      </c>
    </row>
    <row r="71" spans="1:4" ht="11.45" customHeight="1" x14ac:dyDescent="0.25">
      <c r="A71">
        <v>18</v>
      </c>
      <c r="B71" s="33">
        <v>14</v>
      </c>
      <c r="C71" s="33">
        <v>7</v>
      </c>
      <c r="D71" s="33">
        <v>1</v>
      </c>
    </row>
    <row r="72" spans="1:4" ht="11.45" customHeight="1" x14ac:dyDescent="0.25">
      <c r="A72">
        <v>18</v>
      </c>
      <c r="B72" s="33">
        <v>17</v>
      </c>
      <c r="C72" s="33">
        <v>1</v>
      </c>
      <c r="D72" s="33">
        <v>1</v>
      </c>
    </row>
    <row r="73" spans="1:4" ht="11.45" customHeight="1" x14ac:dyDescent="0.25">
      <c r="A73">
        <v>18</v>
      </c>
      <c r="B73" s="33">
        <v>17</v>
      </c>
      <c r="C73" s="33">
        <v>2</v>
      </c>
      <c r="D73" s="33">
        <v>1</v>
      </c>
    </row>
    <row r="74" spans="1:4" ht="11.45" customHeight="1" x14ac:dyDescent="0.25">
      <c r="A74">
        <v>18</v>
      </c>
      <c r="B74" s="33">
        <v>17</v>
      </c>
      <c r="C74" s="33">
        <v>3</v>
      </c>
      <c r="D74" s="33">
        <v>1</v>
      </c>
    </row>
    <row r="75" spans="1:4" ht="11.45" customHeight="1" x14ac:dyDescent="0.25">
      <c r="A75">
        <v>18</v>
      </c>
      <c r="B75" s="33">
        <v>17</v>
      </c>
      <c r="C75" s="33">
        <v>4</v>
      </c>
      <c r="D75" s="33">
        <v>1</v>
      </c>
    </row>
    <row r="76" spans="1:4" ht="11.45" customHeight="1" x14ac:dyDescent="0.25">
      <c r="A76">
        <v>18</v>
      </c>
      <c r="B76" s="33">
        <v>17</v>
      </c>
      <c r="C76" s="33">
        <v>5</v>
      </c>
      <c r="D76" s="33">
        <v>1</v>
      </c>
    </row>
    <row r="77" spans="1:4" ht="11.45" customHeight="1" x14ac:dyDescent="0.25">
      <c r="A77">
        <v>18</v>
      </c>
      <c r="B77" s="33">
        <v>17</v>
      </c>
      <c r="C77" s="33">
        <v>6</v>
      </c>
      <c r="D77" s="33">
        <v>1</v>
      </c>
    </row>
    <row r="78" spans="1:4" ht="11.45" customHeight="1" x14ac:dyDescent="0.25">
      <c r="A78">
        <v>18</v>
      </c>
      <c r="B78" s="33">
        <v>17</v>
      </c>
      <c r="C78" s="33">
        <v>7</v>
      </c>
      <c r="D78" s="33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1">
        <v>1</v>
      </c>
      <c r="D234" s="173">
        <v>0.82165075640795404</v>
      </c>
    </row>
    <row r="235" spans="1:4" ht="11.45" customHeight="1" x14ac:dyDescent="0.25">
      <c r="A235">
        <v>13</v>
      </c>
      <c r="B235">
        <v>8</v>
      </c>
      <c r="C235" s="61">
        <v>2</v>
      </c>
      <c r="D235" s="173">
        <v>0</v>
      </c>
    </row>
    <row r="236" spans="1:4" ht="11.45" customHeight="1" x14ac:dyDescent="0.25">
      <c r="A236">
        <v>13</v>
      </c>
      <c r="B236">
        <v>8</v>
      </c>
      <c r="C236" s="61">
        <v>3</v>
      </c>
      <c r="D236" s="173">
        <v>0</v>
      </c>
    </row>
    <row r="237" spans="1:4" ht="11.45" customHeight="1" x14ac:dyDescent="0.25">
      <c r="A237">
        <v>13</v>
      </c>
      <c r="B237">
        <v>8</v>
      </c>
      <c r="C237" s="61">
        <v>4</v>
      </c>
      <c r="D237" s="173">
        <v>0</v>
      </c>
    </row>
    <row r="238" spans="1:4" ht="11.45" customHeight="1" x14ac:dyDescent="0.25">
      <c r="A238">
        <v>13</v>
      </c>
      <c r="B238">
        <v>8</v>
      </c>
      <c r="C238" s="61">
        <v>5</v>
      </c>
      <c r="D238" s="173">
        <v>0</v>
      </c>
    </row>
    <row r="239" spans="1:4" ht="11.45" customHeight="1" x14ac:dyDescent="0.25">
      <c r="A239">
        <v>13</v>
      </c>
      <c r="B239">
        <v>8</v>
      </c>
      <c r="C239" s="61">
        <v>6</v>
      </c>
      <c r="D239" s="173">
        <v>0</v>
      </c>
    </row>
    <row r="240" spans="1:4" ht="11.45" customHeight="1" x14ac:dyDescent="0.25">
      <c r="A240">
        <v>13</v>
      </c>
      <c r="B240">
        <v>8</v>
      </c>
      <c r="C240" s="61">
        <v>7</v>
      </c>
      <c r="D240" s="173">
        <v>0</v>
      </c>
    </row>
    <row r="241" spans="1:4" ht="11.45" customHeight="1" x14ac:dyDescent="0.25">
      <c r="A241">
        <v>13</v>
      </c>
      <c r="B241">
        <v>10</v>
      </c>
      <c r="C241" s="89">
        <v>1</v>
      </c>
      <c r="D241" s="201">
        <v>0.15444424033425413</v>
      </c>
    </row>
    <row r="242" spans="1:4" ht="11.45" customHeight="1" x14ac:dyDescent="0.25">
      <c r="A242">
        <v>13</v>
      </c>
      <c r="B242">
        <v>10</v>
      </c>
      <c r="C242" s="89">
        <v>2</v>
      </c>
      <c r="D242" s="201">
        <v>1</v>
      </c>
    </row>
    <row r="243" spans="1:4" ht="11.45" customHeight="1" x14ac:dyDescent="0.25">
      <c r="A243">
        <v>13</v>
      </c>
      <c r="B243">
        <v>10</v>
      </c>
      <c r="C243" s="89">
        <v>3</v>
      </c>
      <c r="D243" s="201">
        <v>1</v>
      </c>
    </row>
    <row r="244" spans="1:4" ht="11.45" customHeight="1" x14ac:dyDescent="0.25">
      <c r="A244">
        <v>13</v>
      </c>
      <c r="B244">
        <v>10</v>
      </c>
      <c r="C244" s="89">
        <v>4</v>
      </c>
      <c r="D244" s="201">
        <v>1</v>
      </c>
    </row>
    <row r="245" spans="1:4" ht="11.45" customHeight="1" x14ac:dyDescent="0.25">
      <c r="A245">
        <v>13</v>
      </c>
      <c r="B245">
        <v>10</v>
      </c>
      <c r="C245" s="89">
        <v>5</v>
      </c>
      <c r="D245" s="201">
        <v>1</v>
      </c>
    </row>
    <row r="246" spans="1:4" ht="11.45" customHeight="1" x14ac:dyDescent="0.25">
      <c r="A246">
        <v>13</v>
      </c>
      <c r="B246">
        <v>10</v>
      </c>
      <c r="C246" s="89">
        <v>6</v>
      </c>
      <c r="D246" s="201">
        <v>1</v>
      </c>
    </row>
    <row r="247" spans="1:4" ht="11.45" customHeight="1" x14ac:dyDescent="0.25">
      <c r="A247">
        <v>13</v>
      </c>
      <c r="B247">
        <v>10</v>
      </c>
      <c r="C247" s="89">
        <v>7</v>
      </c>
      <c r="D247" s="201">
        <v>1</v>
      </c>
    </row>
    <row r="248" spans="1:4" ht="11.45" customHeight="1" x14ac:dyDescent="0.25">
      <c r="A248">
        <v>13</v>
      </c>
      <c r="B248">
        <v>11</v>
      </c>
      <c r="C248" s="117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7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7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7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7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7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7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5">
        <v>1</v>
      </c>
      <c r="D255" s="229">
        <v>0.1016302613670301</v>
      </c>
    </row>
    <row r="256" spans="1:4" ht="11.45" customHeight="1" x14ac:dyDescent="0.25">
      <c r="A256">
        <v>13</v>
      </c>
      <c r="B256">
        <v>12</v>
      </c>
      <c r="C256" s="145">
        <v>2</v>
      </c>
      <c r="D256" s="229">
        <v>0.24132056354944625</v>
      </c>
    </row>
    <row r="257" spans="1:4" ht="11.45" customHeight="1" x14ac:dyDescent="0.25">
      <c r="A257">
        <v>13</v>
      </c>
      <c r="B257">
        <v>12</v>
      </c>
      <c r="C257" s="145">
        <v>3</v>
      </c>
      <c r="D257" s="229">
        <v>1</v>
      </c>
    </row>
    <row r="258" spans="1:4" ht="11.45" customHeight="1" x14ac:dyDescent="0.25">
      <c r="A258">
        <v>13</v>
      </c>
      <c r="B258">
        <v>12</v>
      </c>
      <c r="C258" s="145">
        <v>4</v>
      </c>
      <c r="D258" s="229">
        <v>0.94090253115253331</v>
      </c>
    </row>
    <row r="259" spans="1:4" ht="11.45" customHeight="1" x14ac:dyDescent="0.25">
      <c r="A259">
        <v>13</v>
      </c>
      <c r="B259">
        <v>12</v>
      </c>
      <c r="C259" s="145">
        <v>5</v>
      </c>
      <c r="D259" s="229">
        <v>0.9930165938914578</v>
      </c>
    </row>
    <row r="260" spans="1:4" ht="11.45" customHeight="1" x14ac:dyDescent="0.25">
      <c r="A260">
        <v>13</v>
      </c>
      <c r="B260">
        <v>12</v>
      </c>
      <c r="C260" s="145">
        <v>6</v>
      </c>
      <c r="D260" s="229">
        <v>0.73147153598281422</v>
      </c>
    </row>
    <row r="261" spans="1:4" ht="11.45" customHeight="1" x14ac:dyDescent="0.25">
      <c r="A261">
        <v>13</v>
      </c>
      <c r="B261">
        <v>12</v>
      </c>
      <c r="C261" s="145">
        <v>7</v>
      </c>
      <c r="D261" s="229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7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7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7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7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7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7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7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5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5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5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5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5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5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5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3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3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3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3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3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3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3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1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1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1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1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1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1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1">
        <v>0.96984398748257139</v>
      </c>
    </row>
    <row r="290" spans="1:4" ht="11.45" customHeight="1" x14ac:dyDescent="0.25">
      <c r="A290">
        <v>16</v>
      </c>
      <c r="B290">
        <v>1</v>
      </c>
      <c r="C290" s="369">
        <v>1</v>
      </c>
      <c r="D290" s="426">
        <v>0.14598306029334704</v>
      </c>
    </row>
    <row r="291" spans="1:4" ht="11.45" customHeight="1" x14ac:dyDescent="0.25">
      <c r="A291">
        <v>16</v>
      </c>
      <c r="B291">
        <v>1</v>
      </c>
      <c r="C291" s="369">
        <v>2</v>
      </c>
      <c r="D291" s="426">
        <v>0.84071995804298139</v>
      </c>
    </row>
    <row r="292" spans="1:4" ht="11.45" customHeight="1" x14ac:dyDescent="0.25">
      <c r="A292">
        <v>16</v>
      </c>
      <c r="B292">
        <v>1</v>
      </c>
      <c r="C292" s="369">
        <v>3</v>
      </c>
      <c r="D292" s="426">
        <v>1</v>
      </c>
    </row>
    <row r="293" spans="1:4" ht="11.45" customHeight="1" x14ac:dyDescent="0.25">
      <c r="A293">
        <v>16</v>
      </c>
      <c r="B293">
        <v>1</v>
      </c>
      <c r="C293" s="369">
        <v>4</v>
      </c>
      <c r="D293" s="426">
        <v>0.86352987601510012</v>
      </c>
    </row>
    <row r="294" spans="1:4" ht="11.45" customHeight="1" x14ac:dyDescent="0.25">
      <c r="A294">
        <v>16</v>
      </c>
      <c r="B294">
        <v>1</v>
      </c>
      <c r="C294" s="369">
        <v>5</v>
      </c>
      <c r="D294" s="426">
        <v>0.83082485942401585</v>
      </c>
    </row>
    <row r="295" spans="1:4" ht="11.45" customHeight="1" x14ac:dyDescent="0.25">
      <c r="A295">
        <v>16</v>
      </c>
      <c r="B295">
        <v>1</v>
      </c>
      <c r="C295" s="369">
        <v>6</v>
      </c>
      <c r="D295" s="426">
        <v>0.94233855978653724</v>
      </c>
    </row>
    <row r="296" spans="1:4" ht="11.45" customHeight="1" x14ac:dyDescent="0.25">
      <c r="A296">
        <v>16</v>
      </c>
      <c r="B296">
        <v>1</v>
      </c>
      <c r="C296" s="369">
        <v>7</v>
      </c>
      <c r="D296" s="426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4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4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4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4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4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4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4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2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2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2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2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2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2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2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0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0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0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0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0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0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0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8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8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8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8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8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8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8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8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8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8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8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8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8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8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88</v>
      </c>
    </row>
    <row r="2" spans="1:22" ht="15" x14ac:dyDescent="0.25">
      <c r="A2">
        <v>17</v>
      </c>
      <c r="B2">
        <v>3</v>
      </c>
      <c r="C2">
        <v>3</v>
      </c>
      <c r="D2">
        <v>0.87059621027227119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0.52141137489517952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0.45956649801104588</v>
      </c>
    </row>
    <row r="5" spans="1:22" ht="15" x14ac:dyDescent="0.25">
      <c r="A5">
        <v>17</v>
      </c>
      <c r="B5">
        <v>3</v>
      </c>
      <c r="C5">
        <v>5</v>
      </c>
      <c r="D5">
        <v>0.82725760948865501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0.52141137489517952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4.1147560708636649E-2</v>
      </c>
      <c r="F7" s="1" t="s">
        <v>3</v>
      </c>
      <c r="H7" s="2" t="s">
        <v>20</v>
      </c>
    </row>
    <row r="8" spans="1:22" ht="15" x14ac:dyDescent="0.25">
      <c r="A8">
        <v>17</v>
      </c>
      <c r="B8">
        <v>3</v>
      </c>
      <c r="C8">
        <v>6</v>
      </c>
      <c r="D8">
        <v>0.72786553951414845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0.87059621027227119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0.52141137489517952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0.45956649801104588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276.01100000000002</v>
      </c>
      <c r="K11" s="10">
        <v>194.904</v>
      </c>
      <c r="L11" s="10">
        <v>54.973999999999997</v>
      </c>
      <c r="N11" s="16">
        <f>J11</f>
        <v>276.01100000000002</v>
      </c>
      <c r="O11" s="16">
        <f t="shared" ref="O11:P11" si="0">K11</f>
        <v>194.904</v>
      </c>
      <c r="P11" s="16">
        <f t="shared" si="0"/>
        <v>54.973999999999997</v>
      </c>
    </row>
    <row r="12" spans="1:22" ht="15" x14ac:dyDescent="0.25">
      <c r="A12">
        <v>17</v>
      </c>
      <c r="B12">
        <v>1</v>
      </c>
      <c r="C12">
        <v>5</v>
      </c>
      <c r="D12">
        <v>0.82725760948865501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4989.9319999999998</v>
      </c>
      <c r="K12" s="11">
        <v>4636.1379999999999</v>
      </c>
      <c r="L12" s="11">
        <v>4587.5209999999997</v>
      </c>
      <c r="N12" s="16">
        <f>J12+J16</f>
        <v>4989.9319999999998</v>
      </c>
      <c r="O12" s="16">
        <f t="shared" ref="O12:P12" si="1">K12+K16</f>
        <v>4636.1379999999999</v>
      </c>
      <c r="P12" s="16">
        <f t="shared" si="1"/>
        <v>4587.5209999999997</v>
      </c>
    </row>
    <row r="13" spans="1:22" ht="15" x14ac:dyDescent="0.25">
      <c r="A13">
        <v>17</v>
      </c>
      <c r="B13">
        <v>1</v>
      </c>
      <c r="C13">
        <v>7</v>
      </c>
      <c r="D13">
        <v>0.52141137489517952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2224.1819999999998</v>
      </c>
      <c r="K13" s="10">
        <v>2169.1149999999998</v>
      </c>
      <c r="L13" s="10">
        <v>2184.3679999999999</v>
      </c>
      <c r="N13" s="16">
        <f t="shared" ref="N13:N50" si="2">J13</f>
        <v>2224.1819999999998</v>
      </c>
      <c r="O13" s="16">
        <f t="shared" ref="O13:O50" si="3">K13</f>
        <v>2169.1149999999998</v>
      </c>
      <c r="P13" s="16">
        <f t="shared" ref="P13:P50" si="4">L13</f>
        <v>2184.3679999999999</v>
      </c>
    </row>
    <row r="14" spans="1:22" ht="15" x14ac:dyDescent="0.25">
      <c r="A14">
        <v>17</v>
      </c>
      <c r="B14">
        <v>1</v>
      </c>
      <c r="C14">
        <v>1</v>
      </c>
      <c r="D14">
        <v>4.1147560708636649E-2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0</v>
      </c>
      <c r="K14" s="13">
        <v>0</v>
      </c>
      <c r="L14" s="13">
        <v>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0.72786553951414845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22383.539000000001</v>
      </c>
      <c r="K15" s="10">
        <v>21285.969000000001</v>
      </c>
      <c r="L15" s="10">
        <v>18903.205000000002</v>
      </c>
      <c r="N15" s="16">
        <f t="shared" si="2"/>
        <v>22383.539000000001</v>
      </c>
      <c r="O15" s="16">
        <f t="shared" si="3"/>
        <v>21285.969000000001</v>
      </c>
      <c r="P15" s="16">
        <f t="shared" si="4"/>
        <v>18903.205000000002</v>
      </c>
    </row>
    <row r="16" spans="1:22" ht="15" x14ac:dyDescent="0.25">
      <c r="A16">
        <v>17</v>
      </c>
      <c r="B16">
        <v>5</v>
      </c>
      <c r="C16">
        <v>3</v>
      </c>
      <c r="D16">
        <v>0.12940499740906511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0.47858869776570495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6012.299</v>
      </c>
      <c r="K17" s="10">
        <v>5937.7749999999996</v>
      </c>
      <c r="L17" s="10">
        <v>6303.6610000000001</v>
      </c>
      <c r="N17" s="16">
        <f>J17+J14</f>
        <v>6012.299</v>
      </c>
      <c r="O17" s="16">
        <f t="shared" ref="O17:P17" si="5">K17+K14</f>
        <v>5937.7749999999996</v>
      </c>
      <c r="P17" s="16">
        <f t="shared" si="5"/>
        <v>6303.6610000000001</v>
      </c>
    </row>
    <row r="18" spans="1:22" ht="15" x14ac:dyDescent="0.25">
      <c r="A18">
        <v>17</v>
      </c>
      <c r="B18">
        <v>5</v>
      </c>
      <c r="C18">
        <v>2</v>
      </c>
      <c r="D18">
        <v>0.40286433163358332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15532.7</v>
      </c>
      <c r="K18" s="13">
        <v>15378.07</v>
      </c>
      <c r="L18" s="11">
        <v>14523.541999999999</v>
      </c>
      <c r="N18" s="16">
        <f t="shared" si="2"/>
        <v>15532.7</v>
      </c>
      <c r="O18" s="16">
        <f t="shared" si="3"/>
        <v>15378.07</v>
      </c>
      <c r="P18" s="16">
        <f t="shared" si="4"/>
        <v>14523.541999999999</v>
      </c>
    </row>
    <row r="19" spans="1:22" ht="15" x14ac:dyDescent="0.25">
      <c r="A19">
        <v>17</v>
      </c>
      <c r="B19">
        <v>5</v>
      </c>
      <c r="C19">
        <v>5</v>
      </c>
      <c r="D19">
        <v>0.17274239051134491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240.28700000000001</v>
      </c>
      <c r="K19" s="10">
        <v>169.667</v>
      </c>
      <c r="L19" s="10">
        <v>47.866</v>
      </c>
      <c r="N19" s="16">
        <f t="shared" si="2"/>
        <v>240.28700000000001</v>
      </c>
      <c r="O19" s="16">
        <f t="shared" si="3"/>
        <v>169.667</v>
      </c>
      <c r="P19" s="16">
        <f t="shared" si="4"/>
        <v>47.866</v>
      </c>
      <c r="R19">
        <v>3</v>
      </c>
      <c r="S19">
        <f>N19/N11</f>
        <v>0.87057037581835506</v>
      </c>
      <c r="T19">
        <f t="shared" ref="T19:U19" si="6">O19/O11</f>
        <v>0.87051574108278951</v>
      </c>
      <c r="U19">
        <f t="shared" si="6"/>
        <v>0.87070251391566922</v>
      </c>
      <c r="V19">
        <f>AVERAGE(S19:U19)</f>
        <v>0.87059621027227119</v>
      </c>
    </row>
    <row r="20" spans="1:22" ht="15" x14ac:dyDescent="0.25">
      <c r="A20">
        <v>17</v>
      </c>
      <c r="B20">
        <v>5</v>
      </c>
      <c r="C20">
        <v>7</v>
      </c>
      <c r="D20">
        <v>0.47858869776570495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2601.8069999999998</v>
      </c>
      <c r="K20" s="11">
        <v>2417.335</v>
      </c>
      <c r="L20" s="11">
        <v>2391.9859999999999</v>
      </c>
      <c r="N20" s="16">
        <f>J20+J24</f>
        <v>2601.8069999999998</v>
      </c>
      <c r="O20" s="16">
        <f t="shared" ref="O20" si="7">K20+K24</f>
        <v>2417.335</v>
      </c>
      <c r="P20" s="16">
        <f t="shared" ref="P20" si="8">L20+L24</f>
        <v>2391.9859999999999</v>
      </c>
      <c r="R20">
        <v>3</v>
      </c>
      <c r="S20">
        <f t="shared" ref="S20:S26" si="9">N20/N12</f>
        <v>0.52141131382151096</v>
      </c>
      <c r="T20">
        <f t="shared" ref="T20:T26" si="10">O20/O12</f>
        <v>0.52141135574480313</v>
      </c>
      <c r="U20">
        <f t="shared" ref="U20:U26" si="11">P20/P12</f>
        <v>0.52141145511922449</v>
      </c>
      <c r="V20">
        <f t="shared" ref="V20:V42" si="12">AVERAGE(S20:U20)</f>
        <v>0.52141137489517952</v>
      </c>
    </row>
    <row r="21" spans="1:22" ht="15" x14ac:dyDescent="0.25">
      <c r="A21">
        <v>17</v>
      </c>
      <c r="B21">
        <v>5</v>
      </c>
      <c r="C21">
        <v>1</v>
      </c>
      <c r="D21">
        <v>0.2856007243607151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1014.619</v>
      </c>
      <c r="K21" s="12">
        <v>1009.01</v>
      </c>
      <c r="L21" s="10">
        <v>999.02499999999998</v>
      </c>
      <c r="N21" s="16">
        <f t="shared" si="2"/>
        <v>1014.619</v>
      </c>
      <c r="O21" s="16">
        <f t="shared" si="3"/>
        <v>1009.01</v>
      </c>
      <c r="P21" s="16">
        <f t="shared" si="4"/>
        <v>999.02499999999998</v>
      </c>
      <c r="R21">
        <v>3</v>
      </c>
      <c r="S21">
        <f t="shared" si="9"/>
        <v>0.45617624816674179</v>
      </c>
      <c r="T21">
        <f t="shared" si="10"/>
        <v>0.46517127953105303</v>
      </c>
      <c r="U21">
        <f t="shared" si="11"/>
        <v>0.45735196633534275</v>
      </c>
      <c r="V21">
        <f t="shared" si="12"/>
        <v>0.45956649801104588</v>
      </c>
    </row>
    <row r="22" spans="1:22" ht="15" x14ac:dyDescent="0.25">
      <c r="A22">
        <v>17</v>
      </c>
      <c r="B22">
        <v>5</v>
      </c>
      <c r="C22">
        <v>6</v>
      </c>
      <c r="D22">
        <v>0.27213446048585155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0</v>
      </c>
      <c r="K22" s="13">
        <v>0</v>
      </c>
      <c r="L22" s="13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18516.953000000001</v>
      </c>
      <c r="K23" s="12">
        <v>17608.98</v>
      </c>
      <c r="L23" s="12">
        <v>15637.82</v>
      </c>
      <c r="N23" s="16">
        <f t="shared" si="2"/>
        <v>18516.953000000001</v>
      </c>
      <c r="O23" s="16">
        <f t="shared" si="3"/>
        <v>17608.98</v>
      </c>
      <c r="P23" s="16">
        <f t="shared" si="4"/>
        <v>15637.82</v>
      </c>
      <c r="R23">
        <v>3</v>
      </c>
      <c r="S23">
        <f t="shared" si="9"/>
        <v>0.82725761105069229</v>
      </c>
      <c r="T23">
        <f t="shared" si="10"/>
        <v>0.82725761744743675</v>
      </c>
      <c r="U23">
        <f t="shared" si="11"/>
        <v>0.8272575999678361</v>
      </c>
      <c r="V23">
        <f t="shared" si="12"/>
        <v>0.82725760948865501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6"/>
      <c r="O24" s="16"/>
      <c r="P24" s="16"/>
      <c r="R24">
        <v>3</v>
      </c>
      <c r="S24">
        <f>S20</f>
        <v>0.52141131382151096</v>
      </c>
      <c r="T24">
        <f t="shared" ref="T24:U24" si="14">T20</f>
        <v>0.52141135574480313</v>
      </c>
      <c r="U24">
        <f t="shared" si="14"/>
        <v>0.52141145511922449</v>
      </c>
      <c r="V24">
        <f t="shared" si="12"/>
        <v>0.52141137489517952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247.14699999999999</v>
      </c>
      <c r="K25" s="10">
        <v>243.81399999999999</v>
      </c>
      <c r="L25" s="10">
        <v>260.17899999999997</v>
      </c>
      <c r="N25" s="16">
        <f>J25+J22</f>
        <v>247.14699999999999</v>
      </c>
      <c r="O25" s="16">
        <f t="shared" ref="O25" si="15">K25+K22</f>
        <v>243.81399999999999</v>
      </c>
      <c r="P25" s="16">
        <f t="shared" ref="P25" si="16">L25+L22</f>
        <v>260.17899999999997</v>
      </c>
      <c r="R25">
        <v>3</v>
      </c>
      <c r="S25">
        <f t="shared" si="9"/>
        <v>4.1106904363871453E-2</v>
      </c>
      <c r="T25">
        <f t="shared" si="10"/>
        <v>4.1061508730121973E-2</v>
      </c>
      <c r="U25">
        <f t="shared" si="11"/>
        <v>4.1274269031916527E-2</v>
      </c>
      <c r="V25">
        <f t="shared" si="12"/>
        <v>4.1147560708636649E-2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11305.717000000001</v>
      </c>
      <c r="K26" s="11">
        <v>11193.166999999999</v>
      </c>
      <c r="L26" s="11">
        <v>10571.186</v>
      </c>
      <c r="N26" s="16">
        <f t="shared" si="2"/>
        <v>11305.717000000001</v>
      </c>
      <c r="O26" s="16">
        <f t="shared" si="3"/>
        <v>11193.166999999999</v>
      </c>
      <c r="P26" s="16">
        <f t="shared" si="4"/>
        <v>10571.186</v>
      </c>
      <c r="R26">
        <v>3</v>
      </c>
      <c r="S26">
        <f t="shared" si="9"/>
        <v>0.72786553529006548</v>
      </c>
      <c r="T26">
        <f t="shared" si="10"/>
        <v>0.72786552538777616</v>
      </c>
      <c r="U26">
        <f t="shared" si="11"/>
        <v>0.72786555786460361</v>
      </c>
      <c r="V26">
        <f t="shared" si="12"/>
        <v>0.72786553951414845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12">
        <v>0</v>
      </c>
      <c r="K27" s="12">
        <v>0</v>
      </c>
      <c r="L27" s="12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0.87057037581835506</v>
      </c>
      <c r="T27">
        <f t="shared" ref="T27:U27" si="17">(O19+O27)/O11</f>
        <v>0.87051574108278951</v>
      </c>
      <c r="U27">
        <f t="shared" si="17"/>
        <v>0.87070251391566922</v>
      </c>
      <c r="V27">
        <f t="shared" si="12"/>
        <v>0.87059621027227119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13">
        <v>0</v>
      </c>
      <c r="K28" s="13">
        <v>0</v>
      </c>
      <c r="L28" s="13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0.52141131382151096</v>
      </c>
      <c r="T28">
        <f t="shared" ref="T28:T34" si="21">(O20+O28)/O12</f>
        <v>0.52141135574480313</v>
      </c>
      <c r="U28">
        <f t="shared" ref="U28:U34" si="22">(P20+P28)/P12</f>
        <v>0.52141145511922449</v>
      </c>
      <c r="V28">
        <f t="shared" si="12"/>
        <v>0.52141137489517952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12">
        <v>0</v>
      </c>
      <c r="K29" s="12">
        <v>0</v>
      </c>
      <c r="L29" s="12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0.45617624816674179</v>
      </c>
      <c r="T29">
        <f t="shared" si="21"/>
        <v>0.46517127953105303</v>
      </c>
      <c r="U29">
        <f t="shared" si="22"/>
        <v>0.45735196633534275</v>
      </c>
      <c r="V29">
        <f t="shared" si="12"/>
        <v>0.45956649801104588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13">
        <v>0</v>
      </c>
      <c r="K30" s="13">
        <v>0</v>
      </c>
      <c r="L30" s="13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12">
        <v>0</v>
      </c>
      <c r="K31" s="12">
        <v>0</v>
      </c>
      <c r="L31" s="12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0.82725761105069229</v>
      </c>
      <c r="T31">
        <f t="shared" si="21"/>
        <v>0.82725761744743675</v>
      </c>
      <c r="U31">
        <f t="shared" si="22"/>
        <v>0.8272575999678361</v>
      </c>
      <c r="V31">
        <f t="shared" si="12"/>
        <v>0.82725760948865501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13">
        <v>0</v>
      </c>
      <c r="K32" s="13">
        <v>0</v>
      </c>
      <c r="L32" s="13">
        <v>0</v>
      </c>
      <c r="N32" s="16"/>
      <c r="O32" s="16"/>
      <c r="P32" s="16"/>
      <c r="R32">
        <v>1</v>
      </c>
      <c r="S32">
        <f>S28</f>
        <v>0.52141131382151096</v>
      </c>
      <c r="T32">
        <f t="shared" ref="T32:U32" si="23">T28</f>
        <v>0.52141135574480313</v>
      </c>
      <c r="U32">
        <f t="shared" si="23"/>
        <v>0.52141145511922449</v>
      </c>
      <c r="V32">
        <f t="shared" si="12"/>
        <v>0.52141137489517952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0</v>
      </c>
      <c r="K33" s="12">
        <v>0</v>
      </c>
      <c r="L33" s="12">
        <v>0</v>
      </c>
      <c r="N33" s="16">
        <f>J33+J30</f>
        <v>0</v>
      </c>
      <c r="O33" s="16">
        <f t="shared" ref="O33" si="24">K33+K30</f>
        <v>0</v>
      </c>
      <c r="P33" s="16">
        <f t="shared" ref="P33" si="25">L33+L30</f>
        <v>0</v>
      </c>
      <c r="R33">
        <v>1</v>
      </c>
      <c r="S33">
        <f t="shared" si="20"/>
        <v>4.1106904363871453E-2</v>
      </c>
      <c r="T33">
        <f t="shared" si="21"/>
        <v>4.1061508730121973E-2</v>
      </c>
      <c r="U33">
        <f t="shared" si="22"/>
        <v>4.1274269031916527E-2</v>
      </c>
      <c r="V33">
        <f t="shared" si="12"/>
        <v>4.1147560708636649E-2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13">
        <v>0</v>
      </c>
      <c r="K34" s="13">
        <v>0</v>
      </c>
      <c r="L34" s="13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0.72786553529006548</v>
      </c>
      <c r="T34">
        <f t="shared" si="21"/>
        <v>0.72786552538777616</v>
      </c>
      <c r="U34">
        <f t="shared" si="22"/>
        <v>0.72786555786460361</v>
      </c>
      <c r="V34">
        <f t="shared" si="12"/>
        <v>0.72786553951414845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35.652000000000001</v>
      </c>
      <c r="K35" s="10">
        <v>25.187999999999999</v>
      </c>
      <c r="L35" s="10">
        <v>7.1079999999999997</v>
      </c>
      <c r="N35" s="16">
        <f t="shared" si="2"/>
        <v>35.652000000000001</v>
      </c>
      <c r="O35" s="16">
        <f t="shared" si="3"/>
        <v>25.187999999999999</v>
      </c>
      <c r="P35" s="16">
        <f t="shared" si="4"/>
        <v>7.1079999999999997</v>
      </c>
      <c r="R35">
        <v>5</v>
      </c>
      <c r="S35">
        <f>(N35+N43)/N11</f>
        <v>0.12943324722565405</v>
      </c>
      <c r="T35">
        <f t="shared" ref="T35:U35" si="26">(O35+O43)/O11</f>
        <v>0.12948425891721052</v>
      </c>
      <c r="U35">
        <f t="shared" si="26"/>
        <v>0.12929748608433078</v>
      </c>
      <c r="V35">
        <f t="shared" si="12"/>
        <v>0.12940499740906511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941.72699999999998</v>
      </c>
      <c r="K36" s="11">
        <v>874.95699999999999</v>
      </c>
      <c r="L36" s="11">
        <v>865.78200000000004</v>
      </c>
      <c r="N36" s="16">
        <f>J36+J40</f>
        <v>941.72699999999998</v>
      </c>
      <c r="O36" s="16">
        <f t="shared" ref="O36" si="27">K36+K40</f>
        <v>874.95699999999999</v>
      </c>
      <c r="P36" s="16">
        <f t="shared" ref="P36" si="28">L36+L40</f>
        <v>865.78200000000004</v>
      </c>
      <c r="R36">
        <v>5</v>
      </c>
      <c r="S36">
        <f t="shared" ref="S36:S42" si="29">(N36+N44)/N12</f>
        <v>0.47858868617848904</v>
      </c>
      <c r="T36">
        <f t="shared" ref="T36:T42" si="30">(O36+O44)/O12</f>
        <v>0.47858864425519687</v>
      </c>
      <c r="U36">
        <f t="shared" ref="U36:U42" si="31">(P36+P44)/P12</f>
        <v>0.47858876286342888</v>
      </c>
      <c r="V36">
        <f t="shared" si="12"/>
        <v>0.47858869776570495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2">
        <v>348.8</v>
      </c>
      <c r="K37" s="10">
        <v>346.71800000000002</v>
      </c>
      <c r="L37" s="10">
        <v>343.447</v>
      </c>
      <c r="N37" s="16">
        <f t="shared" si="2"/>
        <v>348.8</v>
      </c>
      <c r="O37" s="16">
        <f t="shared" si="3"/>
        <v>346.71800000000002</v>
      </c>
      <c r="P37" s="16">
        <f t="shared" si="4"/>
        <v>343.447</v>
      </c>
      <c r="R37">
        <v>5</v>
      </c>
      <c r="S37">
        <f t="shared" si="29"/>
        <v>0.40822558585583379</v>
      </c>
      <c r="T37">
        <f t="shared" si="30"/>
        <v>0.39578814401265033</v>
      </c>
      <c r="U37">
        <f t="shared" si="31"/>
        <v>0.40457926503226566</v>
      </c>
      <c r="V37">
        <f t="shared" si="12"/>
        <v>0.40286433163358332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0</v>
      </c>
      <c r="K38" s="13">
        <v>0</v>
      </c>
      <c r="L38" s="13">
        <v>0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2751.23</v>
      </c>
      <c r="K39" s="10">
        <v>2616.3249999999998</v>
      </c>
      <c r="L39" s="10">
        <v>2323.451</v>
      </c>
      <c r="N39" s="16">
        <f t="shared" si="2"/>
        <v>2751.23</v>
      </c>
      <c r="O39" s="16">
        <f t="shared" si="3"/>
        <v>2616.3249999999998</v>
      </c>
      <c r="P39" s="16">
        <f t="shared" si="4"/>
        <v>2323.451</v>
      </c>
      <c r="R39">
        <v>5</v>
      </c>
      <c r="S39">
        <f t="shared" si="29"/>
        <v>0.1727423889493078</v>
      </c>
      <c r="T39">
        <f t="shared" si="30"/>
        <v>0.17274238255256311</v>
      </c>
      <c r="U39">
        <f t="shared" si="31"/>
        <v>0.17274240003216385</v>
      </c>
      <c r="V39">
        <f t="shared" si="12"/>
        <v>0.17274239051134491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6"/>
      <c r="O40" s="16"/>
      <c r="P40" s="16"/>
      <c r="R40">
        <v>5</v>
      </c>
      <c r="S40">
        <f>S36</f>
        <v>0.47858868617848904</v>
      </c>
      <c r="T40">
        <f t="shared" ref="T40:U40" si="32">T36</f>
        <v>0.47858864425519687</v>
      </c>
      <c r="U40">
        <f t="shared" si="32"/>
        <v>0.47858876286342888</v>
      </c>
      <c r="V40">
        <f t="shared" si="12"/>
        <v>0.47858869776570495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1193.854</v>
      </c>
      <c r="K41" s="10">
        <v>1177.7619999999999</v>
      </c>
      <c r="L41" s="10">
        <v>1256.807</v>
      </c>
      <c r="N41" s="16">
        <f>J41+J38</f>
        <v>1193.854</v>
      </c>
      <c r="O41" s="16">
        <f t="shared" ref="O41" si="33">K41+K38</f>
        <v>1177.7619999999999</v>
      </c>
      <c r="P41" s="16">
        <f t="shared" ref="P41" si="34">L41+L38</f>
        <v>1256.807</v>
      </c>
      <c r="R41">
        <v>5</v>
      </c>
      <c r="S41">
        <f t="shared" si="29"/>
        <v>0.28630745077714864</v>
      </c>
      <c r="T41">
        <f t="shared" si="30"/>
        <v>0.28709306095296638</v>
      </c>
      <c r="U41">
        <f t="shared" si="31"/>
        <v>0.28340166135203015</v>
      </c>
      <c r="V41">
        <f t="shared" si="12"/>
        <v>0.2856007243607151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4226.9830000000002</v>
      </c>
      <c r="K42" s="11">
        <v>4184.9030000000002</v>
      </c>
      <c r="L42" s="11">
        <v>3952.3560000000002</v>
      </c>
      <c r="N42" s="16">
        <f t="shared" si="2"/>
        <v>4226.9830000000002</v>
      </c>
      <c r="O42" s="16">
        <f t="shared" si="3"/>
        <v>4184.9030000000002</v>
      </c>
      <c r="P42" s="16">
        <f t="shared" si="4"/>
        <v>3952.3560000000002</v>
      </c>
      <c r="R42">
        <v>5</v>
      </c>
      <c r="S42">
        <f t="shared" si="29"/>
        <v>0.27213446470993452</v>
      </c>
      <c r="T42">
        <f t="shared" si="30"/>
        <v>0.27213447461222379</v>
      </c>
      <c r="U42">
        <f t="shared" si="31"/>
        <v>0.27213444213539645</v>
      </c>
      <c r="V42">
        <f t="shared" si="12"/>
        <v>0.27213446048585155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7.2999999999999995E-2</v>
      </c>
      <c r="K43" s="10">
        <v>4.9000000000000002E-2</v>
      </c>
      <c r="L43" s="12">
        <v>0</v>
      </c>
      <c r="N43" s="16">
        <f t="shared" si="2"/>
        <v>7.2999999999999995E-2</v>
      </c>
      <c r="O43" s="16">
        <f t="shared" si="3"/>
        <v>4.9000000000000002E-2</v>
      </c>
      <c r="P43" s="16">
        <f t="shared" si="4"/>
        <v>0</v>
      </c>
    </row>
    <row r="44" spans="1:22" ht="15" x14ac:dyDescent="0.25">
      <c r="A44">
        <v>18</v>
      </c>
      <c r="B44" s="32">
        <v>13</v>
      </c>
      <c r="C44" s="32">
        <v>1</v>
      </c>
      <c r="D44" s="32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1446.3979999999999</v>
      </c>
      <c r="K44" s="11">
        <v>1343.846</v>
      </c>
      <c r="L44" s="11">
        <v>1329.7539999999999</v>
      </c>
      <c r="N44" s="16">
        <f>J44+J48</f>
        <v>1446.3979999999999</v>
      </c>
      <c r="O44" s="16">
        <f t="shared" ref="O44" si="35">K44+K48</f>
        <v>1343.846</v>
      </c>
      <c r="P44" s="16">
        <f t="shared" ref="P44" si="36">L44+L48</f>
        <v>1329.7539999999999</v>
      </c>
    </row>
    <row r="45" spans="1:22" ht="15" x14ac:dyDescent="0.25">
      <c r="A45">
        <v>18</v>
      </c>
      <c r="B45" s="32">
        <v>13</v>
      </c>
      <c r="C45" s="32">
        <v>2</v>
      </c>
      <c r="D45" s="32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559.16800000000001</v>
      </c>
      <c r="K45" s="10">
        <v>511.79199999999997</v>
      </c>
      <c r="L45" s="10">
        <v>540.303</v>
      </c>
      <c r="N45" s="16">
        <f t="shared" si="2"/>
        <v>559.16800000000001</v>
      </c>
      <c r="O45" s="16">
        <f t="shared" si="3"/>
        <v>511.79199999999997</v>
      </c>
      <c r="P45" s="16">
        <f t="shared" si="4"/>
        <v>540.303</v>
      </c>
    </row>
    <row r="46" spans="1:22" ht="15" x14ac:dyDescent="0.25">
      <c r="A46">
        <v>18</v>
      </c>
      <c r="B46" s="32">
        <v>13</v>
      </c>
      <c r="C46" s="32">
        <v>3</v>
      </c>
      <c r="D46" s="32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6"/>
      <c r="O46" s="16"/>
      <c r="P46" s="16"/>
    </row>
    <row r="47" spans="1:22" ht="15" x14ac:dyDescent="0.25">
      <c r="A47">
        <v>18</v>
      </c>
      <c r="B47" s="32">
        <v>13</v>
      </c>
      <c r="C47" s="32">
        <v>4</v>
      </c>
      <c r="D47" s="32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1115.356</v>
      </c>
      <c r="K47" s="10">
        <v>1060.664</v>
      </c>
      <c r="L47" s="10">
        <v>941.93399999999997</v>
      </c>
      <c r="N47" s="16">
        <f t="shared" si="2"/>
        <v>1115.356</v>
      </c>
      <c r="O47" s="16">
        <f t="shared" si="3"/>
        <v>1060.664</v>
      </c>
      <c r="P47" s="16">
        <f t="shared" si="4"/>
        <v>941.93399999999997</v>
      </c>
    </row>
    <row r="48" spans="1:22" ht="15" x14ac:dyDescent="0.25">
      <c r="A48">
        <v>18</v>
      </c>
      <c r="B48" s="32">
        <v>13</v>
      </c>
      <c r="C48" s="32">
        <v>5</v>
      </c>
      <c r="D48" s="32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6"/>
      <c r="O48" s="16"/>
      <c r="P48" s="16"/>
    </row>
    <row r="49" spans="1:16" ht="15" x14ac:dyDescent="0.25">
      <c r="A49">
        <v>18</v>
      </c>
      <c r="B49" s="32">
        <v>13</v>
      </c>
      <c r="C49" s="32">
        <v>6</v>
      </c>
      <c r="D49" s="32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527.51199999999994</v>
      </c>
      <c r="K49" s="10">
        <v>526.93200000000002</v>
      </c>
      <c r="L49" s="10">
        <v>529.66099999999994</v>
      </c>
      <c r="N49" s="16">
        <f>J49+J46</f>
        <v>527.51199999999994</v>
      </c>
      <c r="O49" s="16">
        <f t="shared" ref="O49" si="37">K49+K46</f>
        <v>526.93200000000002</v>
      </c>
      <c r="P49" s="16">
        <f t="shared" ref="P49" si="38">L49+L46</f>
        <v>529.66099999999994</v>
      </c>
    </row>
    <row r="50" spans="1:16" ht="15" x14ac:dyDescent="0.25">
      <c r="A50">
        <v>18</v>
      </c>
      <c r="B50" s="32">
        <v>13</v>
      </c>
      <c r="C50" s="32">
        <v>7</v>
      </c>
      <c r="D50" s="32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2">
        <v>15</v>
      </c>
      <c r="C51" s="32">
        <v>1</v>
      </c>
      <c r="D51" s="32">
        <v>1</v>
      </c>
    </row>
    <row r="52" spans="1:16" ht="15" x14ac:dyDescent="0.25">
      <c r="A52">
        <v>18</v>
      </c>
      <c r="B52" s="32">
        <v>15</v>
      </c>
      <c r="C52" s="32">
        <v>2</v>
      </c>
      <c r="D52" s="32">
        <v>1</v>
      </c>
      <c r="F52" s="1" t="s">
        <v>69</v>
      </c>
    </row>
    <row r="53" spans="1:16" ht="15" x14ac:dyDescent="0.25">
      <c r="A53">
        <v>18</v>
      </c>
      <c r="B53" s="32">
        <v>15</v>
      </c>
      <c r="C53" s="32">
        <v>3</v>
      </c>
      <c r="D53" s="32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2">
        <v>15</v>
      </c>
      <c r="C54" s="32">
        <v>4</v>
      </c>
      <c r="D54" s="32">
        <v>1</v>
      </c>
    </row>
    <row r="55" spans="1:16" ht="11.45" customHeight="1" x14ac:dyDescent="0.25">
      <c r="A55">
        <v>18</v>
      </c>
      <c r="B55" s="32">
        <v>15</v>
      </c>
      <c r="C55" s="32">
        <v>5</v>
      </c>
      <c r="D55" s="32">
        <v>1</v>
      </c>
    </row>
    <row r="56" spans="1:16" ht="11.45" customHeight="1" x14ac:dyDescent="0.25">
      <c r="A56">
        <v>18</v>
      </c>
      <c r="B56" s="32">
        <v>15</v>
      </c>
      <c r="C56" s="32">
        <v>6</v>
      </c>
      <c r="D56" s="32">
        <v>1</v>
      </c>
    </row>
    <row r="57" spans="1:16" ht="11.45" customHeight="1" x14ac:dyDescent="0.25">
      <c r="A57">
        <v>18</v>
      </c>
      <c r="B57" s="32">
        <v>15</v>
      </c>
      <c r="C57" s="32">
        <v>7</v>
      </c>
      <c r="D57" s="32">
        <v>1</v>
      </c>
    </row>
    <row r="58" spans="1:16" ht="11.45" customHeight="1" x14ac:dyDescent="0.25">
      <c r="A58">
        <v>18</v>
      </c>
      <c r="B58" s="32">
        <v>16</v>
      </c>
      <c r="C58" s="32">
        <v>1</v>
      </c>
      <c r="D58" s="32">
        <v>0</v>
      </c>
    </row>
    <row r="59" spans="1:16" ht="11.45" customHeight="1" x14ac:dyDescent="0.25">
      <c r="A59">
        <v>18</v>
      </c>
      <c r="B59" s="32">
        <v>16</v>
      </c>
      <c r="C59" s="32">
        <v>2</v>
      </c>
      <c r="D59" s="32">
        <v>1</v>
      </c>
    </row>
    <row r="60" spans="1:16" ht="11.45" customHeight="1" x14ac:dyDescent="0.25">
      <c r="A60">
        <v>18</v>
      </c>
      <c r="B60" s="32">
        <v>16</v>
      </c>
      <c r="C60" s="32">
        <v>3</v>
      </c>
      <c r="D60" s="32">
        <v>1</v>
      </c>
    </row>
    <row r="61" spans="1:16" ht="11.45" customHeight="1" x14ac:dyDescent="0.25">
      <c r="A61">
        <v>18</v>
      </c>
      <c r="B61" s="32">
        <v>16</v>
      </c>
      <c r="C61" s="32">
        <v>4</v>
      </c>
      <c r="D61" s="32">
        <v>0</v>
      </c>
    </row>
    <row r="62" spans="1:16" ht="11.45" customHeight="1" x14ac:dyDescent="0.25">
      <c r="A62">
        <v>18</v>
      </c>
      <c r="B62" s="32">
        <v>16</v>
      </c>
      <c r="C62" s="32">
        <v>5</v>
      </c>
      <c r="D62" s="32">
        <v>1</v>
      </c>
    </row>
    <row r="63" spans="1:16" ht="11.45" customHeight="1" x14ac:dyDescent="0.25">
      <c r="A63">
        <v>18</v>
      </c>
      <c r="B63" s="32">
        <v>16</v>
      </c>
      <c r="C63" s="32">
        <v>6</v>
      </c>
      <c r="D63" s="32">
        <v>1</v>
      </c>
    </row>
    <row r="64" spans="1:16" ht="11.45" customHeight="1" x14ac:dyDescent="0.25">
      <c r="A64">
        <v>18</v>
      </c>
      <c r="B64" s="32">
        <v>16</v>
      </c>
      <c r="C64" s="32">
        <v>7</v>
      </c>
      <c r="D64" s="32">
        <v>0</v>
      </c>
    </row>
    <row r="65" spans="1:4" ht="11.45" customHeight="1" x14ac:dyDescent="0.25">
      <c r="A65">
        <v>18</v>
      </c>
      <c r="B65" s="32">
        <v>14</v>
      </c>
      <c r="C65" s="32">
        <v>1</v>
      </c>
      <c r="D65" s="32">
        <v>1</v>
      </c>
    </row>
    <row r="66" spans="1:4" ht="11.45" customHeight="1" x14ac:dyDescent="0.25">
      <c r="A66">
        <v>18</v>
      </c>
      <c r="B66" s="32">
        <v>14</v>
      </c>
      <c r="C66" s="32">
        <v>2</v>
      </c>
      <c r="D66" s="32">
        <v>1</v>
      </c>
    </row>
    <row r="67" spans="1:4" ht="11.45" customHeight="1" x14ac:dyDescent="0.25">
      <c r="A67">
        <v>18</v>
      </c>
      <c r="B67" s="32">
        <v>14</v>
      </c>
      <c r="C67" s="32">
        <v>3</v>
      </c>
      <c r="D67" s="32">
        <v>1</v>
      </c>
    </row>
    <row r="68" spans="1:4" ht="11.45" customHeight="1" x14ac:dyDescent="0.25">
      <c r="A68">
        <v>18</v>
      </c>
      <c r="B68" s="32">
        <v>14</v>
      </c>
      <c r="C68" s="32">
        <v>4</v>
      </c>
      <c r="D68" s="32">
        <v>1</v>
      </c>
    </row>
    <row r="69" spans="1:4" ht="11.45" customHeight="1" x14ac:dyDescent="0.25">
      <c r="A69">
        <v>18</v>
      </c>
      <c r="B69" s="32">
        <v>14</v>
      </c>
      <c r="C69" s="32">
        <v>5</v>
      </c>
      <c r="D69" s="32">
        <v>1</v>
      </c>
    </row>
    <row r="70" spans="1:4" ht="11.45" customHeight="1" x14ac:dyDescent="0.25">
      <c r="A70">
        <v>18</v>
      </c>
      <c r="B70" s="32">
        <v>14</v>
      </c>
      <c r="C70" s="32">
        <v>6</v>
      </c>
      <c r="D70" s="32">
        <v>1</v>
      </c>
    </row>
    <row r="71" spans="1:4" ht="11.45" customHeight="1" x14ac:dyDescent="0.25">
      <c r="A71">
        <v>18</v>
      </c>
      <c r="B71" s="32">
        <v>14</v>
      </c>
      <c r="C71" s="32">
        <v>7</v>
      </c>
      <c r="D71" s="32">
        <v>1</v>
      </c>
    </row>
    <row r="72" spans="1:4" ht="11.45" customHeight="1" x14ac:dyDescent="0.25">
      <c r="A72">
        <v>18</v>
      </c>
      <c r="B72" s="32">
        <v>17</v>
      </c>
      <c r="C72" s="32">
        <v>1</v>
      </c>
      <c r="D72" s="32">
        <v>1</v>
      </c>
    </row>
    <row r="73" spans="1:4" ht="11.45" customHeight="1" x14ac:dyDescent="0.25">
      <c r="A73">
        <v>18</v>
      </c>
      <c r="B73" s="32">
        <v>17</v>
      </c>
      <c r="C73" s="32">
        <v>2</v>
      </c>
      <c r="D73" s="32">
        <v>1</v>
      </c>
    </row>
    <row r="74" spans="1:4" ht="11.45" customHeight="1" x14ac:dyDescent="0.25">
      <c r="A74">
        <v>18</v>
      </c>
      <c r="B74" s="32">
        <v>17</v>
      </c>
      <c r="C74" s="32">
        <v>3</v>
      </c>
      <c r="D74" s="32">
        <v>1</v>
      </c>
    </row>
    <row r="75" spans="1:4" ht="11.45" customHeight="1" x14ac:dyDescent="0.25">
      <c r="A75">
        <v>18</v>
      </c>
      <c r="B75" s="32">
        <v>17</v>
      </c>
      <c r="C75" s="32">
        <v>4</v>
      </c>
      <c r="D75" s="32">
        <v>1</v>
      </c>
    </row>
    <row r="76" spans="1:4" ht="11.45" customHeight="1" x14ac:dyDescent="0.25">
      <c r="A76">
        <v>18</v>
      </c>
      <c r="B76" s="32">
        <v>17</v>
      </c>
      <c r="C76" s="32">
        <v>5</v>
      </c>
      <c r="D76" s="32">
        <v>1</v>
      </c>
    </row>
    <row r="77" spans="1:4" ht="11.45" customHeight="1" x14ac:dyDescent="0.25">
      <c r="A77">
        <v>18</v>
      </c>
      <c r="B77" s="32">
        <v>17</v>
      </c>
      <c r="C77" s="32">
        <v>6</v>
      </c>
      <c r="D77" s="32">
        <v>1</v>
      </c>
    </row>
    <row r="78" spans="1:4" ht="11.45" customHeight="1" x14ac:dyDescent="0.25">
      <c r="A78">
        <v>18</v>
      </c>
      <c r="B78" s="32">
        <v>17</v>
      </c>
      <c r="C78" s="32">
        <v>7</v>
      </c>
      <c r="D78" s="32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0">
        <v>1</v>
      </c>
      <c r="D234" s="172">
        <v>0.82165075640795404</v>
      </c>
    </row>
    <row r="235" spans="1:4" ht="11.45" customHeight="1" x14ac:dyDescent="0.25">
      <c r="A235">
        <v>13</v>
      </c>
      <c r="B235">
        <v>8</v>
      </c>
      <c r="C235" s="60">
        <v>2</v>
      </c>
      <c r="D235" s="172">
        <v>0</v>
      </c>
    </row>
    <row r="236" spans="1:4" ht="11.45" customHeight="1" x14ac:dyDescent="0.25">
      <c r="A236">
        <v>13</v>
      </c>
      <c r="B236">
        <v>8</v>
      </c>
      <c r="C236" s="60">
        <v>3</v>
      </c>
      <c r="D236" s="172">
        <v>0</v>
      </c>
    </row>
    <row r="237" spans="1:4" ht="11.45" customHeight="1" x14ac:dyDescent="0.25">
      <c r="A237">
        <v>13</v>
      </c>
      <c r="B237">
        <v>8</v>
      </c>
      <c r="C237" s="60">
        <v>4</v>
      </c>
      <c r="D237" s="172">
        <v>0</v>
      </c>
    </row>
    <row r="238" spans="1:4" ht="11.45" customHeight="1" x14ac:dyDescent="0.25">
      <c r="A238">
        <v>13</v>
      </c>
      <c r="B238">
        <v>8</v>
      </c>
      <c r="C238" s="60">
        <v>5</v>
      </c>
      <c r="D238" s="172">
        <v>0</v>
      </c>
    </row>
    <row r="239" spans="1:4" ht="11.45" customHeight="1" x14ac:dyDescent="0.25">
      <c r="A239">
        <v>13</v>
      </c>
      <c r="B239">
        <v>8</v>
      </c>
      <c r="C239" s="60">
        <v>6</v>
      </c>
      <c r="D239" s="172">
        <v>0</v>
      </c>
    </row>
    <row r="240" spans="1:4" ht="11.45" customHeight="1" x14ac:dyDescent="0.25">
      <c r="A240">
        <v>13</v>
      </c>
      <c r="B240">
        <v>8</v>
      </c>
      <c r="C240" s="60">
        <v>7</v>
      </c>
      <c r="D240" s="172">
        <v>0</v>
      </c>
    </row>
    <row r="241" spans="1:4" ht="11.45" customHeight="1" x14ac:dyDescent="0.25">
      <c r="A241">
        <v>13</v>
      </c>
      <c r="B241">
        <v>10</v>
      </c>
      <c r="C241" s="88">
        <v>1</v>
      </c>
      <c r="D241" s="200">
        <v>0.15444424033425413</v>
      </c>
    </row>
    <row r="242" spans="1:4" ht="11.45" customHeight="1" x14ac:dyDescent="0.25">
      <c r="A242">
        <v>13</v>
      </c>
      <c r="B242">
        <v>10</v>
      </c>
      <c r="C242" s="88">
        <v>2</v>
      </c>
      <c r="D242" s="200">
        <v>1</v>
      </c>
    </row>
    <row r="243" spans="1:4" ht="11.45" customHeight="1" x14ac:dyDescent="0.25">
      <c r="A243">
        <v>13</v>
      </c>
      <c r="B243">
        <v>10</v>
      </c>
      <c r="C243" s="88">
        <v>3</v>
      </c>
      <c r="D243" s="200">
        <v>1</v>
      </c>
    </row>
    <row r="244" spans="1:4" ht="11.45" customHeight="1" x14ac:dyDescent="0.25">
      <c r="A244">
        <v>13</v>
      </c>
      <c r="B244">
        <v>10</v>
      </c>
      <c r="C244" s="88">
        <v>4</v>
      </c>
      <c r="D244" s="200">
        <v>1</v>
      </c>
    </row>
    <row r="245" spans="1:4" ht="11.45" customHeight="1" x14ac:dyDescent="0.25">
      <c r="A245">
        <v>13</v>
      </c>
      <c r="B245">
        <v>10</v>
      </c>
      <c r="C245" s="88">
        <v>5</v>
      </c>
      <c r="D245" s="200">
        <v>1</v>
      </c>
    </row>
    <row r="246" spans="1:4" ht="11.45" customHeight="1" x14ac:dyDescent="0.25">
      <c r="A246">
        <v>13</v>
      </c>
      <c r="B246">
        <v>10</v>
      </c>
      <c r="C246" s="88">
        <v>6</v>
      </c>
      <c r="D246" s="200">
        <v>1</v>
      </c>
    </row>
    <row r="247" spans="1:4" ht="11.45" customHeight="1" x14ac:dyDescent="0.25">
      <c r="A247">
        <v>13</v>
      </c>
      <c r="B247">
        <v>10</v>
      </c>
      <c r="C247" s="88">
        <v>7</v>
      </c>
      <c r="D247" s="200">
        <v>1</v>
      </c>
    </row>
    <row r="248" spans="1:4" ht="11.45" customHeight="1" x14ac:dyDescent="0.25">
      <c r="A248">
        <v>13</v>
      </c>
      <c r="B248">
        <v>11</v>
      </c>
      <c r="C248" s="116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6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6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6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6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6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6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4">
        <v>1</v>
      </c>
      <c r="D255" s="228">
        <v>0.1016302613670301</v>
      </c>
    </row>
    <row r="256" spans="1:4" ht="11.45" customHeight="1" x14ac:dyDescent="0.25">
      <c r="A256">
        <v>13</v>
      </c>
      <c r="B256">
        <v>12</v>
      </c>
      <c r="C256" s="144">
        <v>2</v>
      </c>
      <c r="D256" s="228">
        <v>0.24132056354944625</v>
      </c>
    </row>
    <row r="257" spans="1:4" ht="11.45" customHeight="1" x14ac:dyDescent="0.25">
      <c r="A257">
        <v>13</v>
      </c>
      <c r="B257">
        <v>12</v>
      </c>
      <c r="C257" s="144">
        <v>3</v>
      </c>
      <c r="D257" s="228">
        <v>1</v>
      </c>
    </row>
    <row r="258" spans="1:4" ht="11.45" customHeight="1" x14ac:dyDescent="0.25">
      <c r="A258">
        <v>13</v>
      </c>
      <c r="B258">
        <v>12</v>
      </c>
      <c r="C258" s="144">
        <v>4</v>
      </c>
      <c r="D258" s="228">
        <v>0.94090253115253331</v>
      </c>
    </row>
    <row r="259" spans="1:4" ht="11.45" customHeight="1" x14ac:dyDescent="0.25">
      <c r="A259">
        <v>13</v>
      </c>
      <c r="B259">
        <v>12</v>
      </c>
      <c r="C259" s="144">
        <v>5</v>
      </c>
      <c r="D259" s="228">
        <v>0.9930165938914578</v>
      </c>
    </row>
    <row r="260" spans="1:4" ht="11.45" customHeight="1" x14ac:dyDescent="0.25">
      <c r="A260">
        <v>13</v>
      </c>
      <c r="B260">
        <v>12</v>
      </c>
      <c r="C260" s="144">
        <v>6</v>
      </c>
      <c r="D260" s="228">
        <v>0.73147153598281422</v>
      </c>
    </row>
    <row r="261" spans="1:4" ht="11.45" customHeight="1" x14ac:dyDescent="0.25">
      <c r="A261">
        <v>13</v>
      </c>
      <c r="B261">
        <v>12</v>
      </c>
      <c r="C261" s="144">
        <v>7</v>
      </c>
      <c r="D261" s="228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6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6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6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6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6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6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6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4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4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4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4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4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4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4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2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2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2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2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2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2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2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0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0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0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0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0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0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0">
        <v>0.96984398748257139</v>
      </c>
    </row>
    <row r="290" spans="1:4" ht="11.45" customHeight="1" x14ac:dyDescent="0.25">
      <c r="A290">
        <v>16</v>
      </c>
      <c r="B290">
        <v>1</v>
      </c>
      <c r="C290" s="368">
        <v>1</v>
      </c>
      <c r="D290" s="425">
        <v>0.14598306029334704</v>
      </c>
    </row>
    <row r="291" spans="1:4" ht="11.45" customHeight="1" x14ac:dyDescent="0.25">
      <c r="A291">
        <v>16</v>
      </c>
      <c r="B291">
        <v>1</v>
      </c>
      <c r="C291" s="368">
        <v>2</v>
      </c>
      <c r="D291" s="425">
        <v>0.84071995804298139</v>
      </c>
    </row>
    <row r="292" spans="1:4" ht="11.45" customHeight="1" x14ac:dyDescent="0.25">
      <c r="A292">
        <v>16</v>
      </c>
      <c r="B292">
        <v>1</v>
      </c>
      <c r="C292" s="368">
        <v>3</v>
      </c>
      <c r="D292" s="425">
        <v>1</v>
      </c>
    </row>
    <row r="293" spans="1:4" ht="11.45" customHeight="1" x14ac:dyDescent="0.25">
      <c r="A293">
        <v>16</v>
      </c>
      <c r="B293">
        <v>1</v>
      </c>
      <c r="C293" s="368">
        <v>4</v>
      </c>
      <c r="D293" s="425">
        <v>0.86352987601510012</v>
      </c>
    </row>
    <row r="294" spans="1:4" ht="11.45" customHeight="1" x14ac:dyDescent="0.25">
      <c r="A294">
        <v>16</v>
      </c>
      <c r="B294">
        <v>1</v>
      </c>
      <c r="C294" s="368">
        <v>5</v>
      </c>
      <c r="D294" s="425">
        <v>0.83082485942401585</v>
      </c>
    </row>
    <row r="295" spans="1:4" ht="11.45" customHeight="1" x14ac:dyDescent="0.25">
      <c r="A295">
        <v>16</v>
      </c>
      <c r="B295">
        <v>1</v>
      </c>
      <c r="C295" s="368">
        <v>6</v>
      </c>
      <c r="D295" s="425">
        <v>0.94233855978653724</v>
      </c>
    </row>
    <row r="296" spans="1:4" ht="11.45" customHeight="1" x14ac:dyDescent="0.25">
      <c r="A296">
        <v>16</v>
      </c>
      <c r="B296">
        <v>1</v>
      </c>
      <c r="C296" s="368">
        <v>7</v>
      </c>
      <c r="D296" s="425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3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3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3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3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3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3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3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1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1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1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1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1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1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1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9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9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9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9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9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9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9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7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7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7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7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7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7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7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7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7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7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7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7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7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7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9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87</v>
      </c>
    </row>
    <row r="2" spans="1:22" ht="15" x14ac:dyDescent="0.25">
      <c r="A2">
        <v>17</v>
      </c>
      <c r="B2">
        <v>3</v>
      </c>
      <c r="C2">
        <v>3</v>
      </c>
      <c r="D2">
        <v>0.93288260396064437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0.66630898238143599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0.33103170891898265</v>
      </c>
    </row>
    <row r="5" spans="1:22" ht="15" x14ac:dyDescent="0.25">
      <c r="A5">
        <v>17</v>
      </c>
      <c r="B5">
        <v>3</v>
      </c>
      <c r="C5">
        <v>5</v>
      </c>
      <c r="D5">
        <v>0.93667231739986445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0.66630898238143599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5.5667393127509478E-2</v>
      </c>
      <c r="F7" s="1" t="s">
        <v>3</v>
      </c>
      <c r="H7" s="2" t="s">
        <v>21</v>
      </c>
    </row>
    <row r="8" spans="1:22" ht="15" x14ac:dyDescent="0.25">
      <c r="A8">
        <v>17</v>
      </c>
      <c r="B8">
        <v>3</v>
      </c>
      <c r="C8">
        <v>6</v>
      </c>
      <c r="D8">
        <v>0.84664612056195632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0.93288260396064437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0.66630898238143599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0.33103170891898265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2332.9430000000002</v>
      </c>
      <c r="K11" s="10">
        <v>1940.8420000000001</v>
      </c>
      <c r="L11" s="10">
        <v>1460.0039999999999</v>
      </c>
      <c r="N11" s="16">
        <f>J11</f>
        <v>2332.9430000000002</v>
      </c>
      <c r="O11" s="16">
        <f t="shared" ref="O11:P11" si="0">K11</f>
        <v>1940.8420000000001</v>
      </c>
      <c r="P11" s="16">
        <f t="shared" si="0"/>
        <v>1460.0039999999999</v>
      </c>
    </row>
    <row r="12" spans="1:22" ht="15" x14ac:dyDescent="0.25">
      <c r="A12">
        <v>17</v>
      </c>
      <c r="B12">
        <v>1</v>
      </c>
      <c r="C12">
        <v>5</v>
      </c>
      <c r="D12">
        <v>0.93667231739986445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6898.5</v>
      </c>
      <c r="K12" s="13">
        <v>6733.89</v>
      </c>
      <c r="L12" s="13">
        <v>7299.99</v>
      </c>
      <c r="N12" s="16">
        <f>J12+J16</f>
        <v>6898.5</v>
      </c>
      <c r="O12" s="16">
        <f t="shared" ref="O12:P12" si="1">K12+K16</f>
        <v>6733.89</v>
      </c>
      <c r="P12" s="16">
        <f t="shared" si="1"/>
        <v>7299.99</v>
      </c>
    </row>
    <row r="13" spans="1:22" ht="15" x14ac:dyDescent="0.25">
      <c r="A13">
        <v>17</v>
      </c>
      <c r="B13">
        <v>1</v>
      </c>
      <c r="C13">
        <v>7</v>
      </c>
      <c r="D13">
        <v>0.66630898238143599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2397.0070000000001</v>
      </c>
      <c r="K13" s="10">
        <v>2490.0129999999999</v>
      </c>
      <c r="L13" s="10">
        <v>2286.7489999999998</v>
      </c>
      <c r="N13" s="16">
        <f t="shared" ref="N13:N50" si="2">J13</f>
        <v>2397.0070000000001</v>
      </c>
      <c r="O13" s="16">
        <f t="shared" ref="O13:O50" si="3">K13</f>
        <v>2490.0129999999999</v>
      </c>
      <c r="P13" s="16">
        <f t="shared" ref="P13:P50" si="4">L13</f>
        <v>2286.7489999999998</v>
      </c>
    </row>
    <row r="14" spans="1:22" ht="15" x14ac:dyDescent="0.25">
      <c r="A14">
        <v>17</v>
      </c>
      <c r="B14">
        <v>1</v>
      </c>
      <c r="C14">
        <v>1</v>
      </c>
      <c r="D14">
        <v>5.5667393127509478E-2</v>
      </c>
      <c r="F14" s="6" t="s">
        <v>35</v>
      </c>
      <c r="G14" s="6" t="s">
        <v>36</v>
      </c>
      <c r="H14" s="6" t="s">
        <v>51</v>
      </c>
      <c r="I14" s="6" t="s">
        <v>52</v>
      </c>
      <c r="J14" s="9">
        <v>0</v>
      </c>
      <c r="K14" s="9">
        <v>0</v>
      </c>
      <c r="L14" s="9">
        <v>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0.84664612056195632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20083</v>
      </c>
      <c r="K15" s="12">
        <v>19317</v>
      </c>
      <c r="L15" s="12">
        <v>19270</v>
      </c>
      <c r="N15" s="16">
        <f t="shared" si="2"/>
        <v>20083</v>
      </c>
      <c r="O15" s="16">
        <f t="shared" si="3"/>
        <v>19317</v>
      </c>
      <c r="P15" s="16">
        <f t="shared" si="4"/>
        <v>19270</v>
      </c>
    </row>
    <row r="16" spans="1:22" ht="15" x14ac:dyDescent="0.25">
      <c r="A16">
        <v>17</v>
      </c>
      <c r="B16">
        <v>5</v>
      </c>
      <c r="C16">
        <v>3</v>
      </c>
      <c r="D16">
        <v>6.7117396039355529E-2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0.33369101761856396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10744.2</v>
      </c>
      <c r="K17" s="12">
        <v>10485.719999999999</v>
      </c>
      <c r="L17" s="12">
        <v>10959.12</v>
      </c>
      <c r="N17" s="16">
        <f>J17+J14</f>
        <v>10744.2</v>
      </c>
      <c r="O17" s="16">
        <f t="shared" ref="O17:P17" si="5">K17+K14</f>
        <v>10485.719999999999</v>
      </c>
      <c r="P17" s="16">
        <f t="shared" si="5"/>
        <v>10959.12</v>
      </c>
    </row>
    <row r="18" spans="1:22" ht="15" x14ac:dyDescent="0.25">
      <c r="A18">
        <v>17</v>
      </c>
      <c r="B18">
        <v>5</v>
      </c>
      <c r="C18">
        <v>2</v>
      </c>
      <c r="D18">
        <v>0.66896857591067482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19763</v>
      </c>
      <c r="K18" s="13">
        <v>18659</v>
      </c>
      <c r="L18" s="13">
        <v>17598</v>
      </c>
      <c r="N18" s="16">
        <f t="shared" si="2"/>
        <v>19763</v>
      </c>
      <c r="O18" s="16">
        <f t="shared" si="3"/>
        <v>18659</v>
      </c>
      <c r="P18" s="16">
        <f t="shared" si="4"/>
        <v>17598</v>
      </c>
    </row>
    <row r="19" spans="1:22" ht="15" x14ac:dyDescent="0.25">
      <c r="A19">
        <v>17</v>
      </c>
      <c r="B19">
        <v>5</v>
      </c>
      <c r="C19">
        <v>5</v>
      </c>
      <c r="D19">
        <v>6.3327682600135507E-2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2171.7150000000001</v>
      </c>
      <c r="K19" s="10">
        <v>1810.9280000000001</v>
      </c>
      <c r="L19" s="10">
        <v>1364.6569999999999</v>
      </c>
      <c r="N19" s="16">
        <f t="shared" si="2"/>
        <v>2171.7150000000001</v>
      </c>
      <c r="O19" s="16">
        <f t="shared" si="3"/>
        <v>1810.9280000000001</v>
      </c>
      <c r="P19" s="16">
        <f t="shared" si="4"/>
        <v>1364.6569999999999</v>
      </c>
      <c r="R19">
        <v>3</v>
      </c>
      <c r="S19">
        <f>N19/N11</f>
        <v>0.93089072471980672</v>
      </c>
      <c r="T19">
        <f t="shared" ref="T19:U19" si="6">O19/O11</f>
        <v>0.93306307262518018</v>
      </c>
      <c r="U19">
        <f t="shared" si="6"/>
        <v>0.93469401453694645</v>
      </c>
      <c r="V19">
        <f>AVERAGE(S19:U19)</f>
        <v>0.93288260396064437</v>
      </c>
    </row>
    <row r="20" spans="1:22" ht="15" x14ac:dyDescent="0.25">
      <c r="A20">
        <v>17</v>
      </c>
      <c r="B20">
        <v>5</v>
      </c>
      <c r="C20">
        <v>7</v>
      </c>
      <c r="D20">
        <v>0.33369101761856396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4545</v>
      </c>
      <c r="K20" s="13">
        <v>4491.99</v>
      </c>
      <c r="L20" s="13">
        <v>4913.01</v>
      </c>
      <c r="N20" s="16">
        <f>J20+J24</f>
        <v>4545</v>
      </c>
      <c r="O20" s="16">
        <f t="shared" ref="O20" si="7">K20+K24</f>
        <v>4491.99</v>
      </c>
      <c r="P20" s="16">
        <f t="shared" ref="P20" si="8">L20+L24</f>
        <v>4913.01</v>
      </c>
      <c r="R20">
        <v>3</v>
      </c>
      <c r="S20">
        <f t="shared" ref="S20:S26" si="9">N20/N12</f>
        <v>0.65883887801696017</v>
      </c>
      <c r="T20">
        <f t="shared" ref="T20:T26" si="10">O20/O12</f>
        <v>0.66707207869448415</v>
      </c>
      <c r="U20">
        <f t="shared" ref="U20:U26" si="11">P20/P12</f>
        <v>0.67301599043286364</v>
      </c>
      <c r="V20">
        <f t="shared" ref="V20:V42" si="12">AVERAGE(S20:U20)</f>
        <v>0.66630898238143599</v>
      </c>
    </row>
    <row r="21" spans="1:22" ht="15" x14ac:dyDescent="0.25">
      <c r="A21">
        <v>17</v>
      </c>
      <c r="B21">
        <v>5</v>
      </c>
      <c r="C21">
        <v>1</v>
      </c>
      <c r="D21">
        <v>0.10532740704032663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794.53899999999999</v>
      </c>
      <c r="K21" s="10">
        <v>768.90899999999999</v>
      </c>
      <c r="L21" s="10">
        <v>806.82600000000002</v>
      </c>
      <c r="N21" s="16">
        <f t="shared" si="2"/>
        <v>794.53899999999999</v>
      </c>
      <c r="O21" s="16">
        <f t="shared" si="3"/>
        <v>768.90899999999999</v>
      </c>
      <c r="P21" s="16">
        <f t="shared" si="4"/>
        <v>806.82600000000002</v>
      </c>
      <c r="R21">
        <v>3</v>
      </c>
      <c r="S21">
        <f t="shared" si="9"/>
        <v>0.33147128898664041</v>
      </c>
      <c r="T21">
        <f t="shared" si="10"/>
        <v>0.30879718298659486</v>
      </c>
      <c r="U21">
        <f t="shared" si="11"/>
        <v>0.35282665478371261</v>
      </c>
      <c r="V21">
        <f t="shared" si="12"/>
        <v>0.33103170891898265</v>
      </c>
    </row>
    <row r="22" spans="1:22" ht="15" x14ac:dyDescent="0.25">
      <c r="A22">
        <v>17</v>
      </c>
      <c r="B22">
        <v>5</v>
      </c>
      <c r="C22">
        <v>6</v>
      </c>
      <c r="D22">
        <v>0.15335387943804368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18798</v>
      </c>
      <c r="K23" s="12">
        <v>18081</v>
      </c>
      <c r="L23" s="12">
        <v>18075</v>
      </c>
      <c r="N23" s="16">
        <f t="shared" si="2"/>
        <v>18798</v>
      </c>
      <c r="O23" s="16">
        <f t="shared" si="3"/>
        <v>18081</v>
      </c>
      <c r="P23" s="16">
        <f t="shared" si="4"/>
        <v>18075</v>
      </c>
      <c r="R23">
        <v>3</v>
      </c>
      <c r="S23">
        <f t="shared" si="9"/>
        <v>0.93601553552756067</v>
      </c>
      <c r="T23">
        <f t="shared" si="10"/>
        <v>0.93601490914738317</v>
      </c>
      <c r="U23">
        <f t="shared" si="11"/>
        <v>0.93798650752464974</v>
      </c>
      <c r="V23">
        <f t="shared" si="12"/>
        <v>0.93667231739986445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0.65883887801696017</v>
      </c>
      <c r="T24">
        <f t="shared" ref="T24:U24" si="14">T20</f>
        <v>0.66707207869448415</v>
      </c>
      <c r="U24">
        <f t="shared" si="14"/>
        <v>0.67301599043286364</v>
      </c>
      <c r="V24">
        <f t="shared" si="12"/>
        <v>0.66630898238143599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580.32000000000005</v>
      </c>
      <c r="K25" s="12">
        <v>587.16</v>
      </c>
      <c r="L25" s="12">
        <v>624.6</v>
      </c>
      <c r="N25" s="16">
        <f>J25+J22</f>
        <v>580.32000000000005</v>
      </c>
      <c r="O25" s="16">
        <f t="shared" ref="O25" si="15">K25+K22</f>
        <v>587.16</v>
      </c>
      <c r="P25" s="16">
        <f t="shared" ref="P25" si="16">L25+L22</f>
        <v>624.6</v>
      </c>
      <c r="R25">
        <v>3</v>
      </c>
      <c r="S25">
        <f t="shared" si="9"/>
        <v>5.4012397386496901E-2</v>
      </c>
      <c r="T25">
        <f t="shared" si="10"/>
        <v>5.5996154770487867E-2</v>
      </c>
      <c r="U25">
        <f t="shared" si="11"/>
        <v>5.6993627225543651E-2</v>
      </c>
      <c r="V25">
        <f t="shared" si="12"/>
        <v>5.5667393127509478E-2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16897</v>
      </c>
      <c r="K26" s="13">
        <v>15953</v>
      </c>
      <c r="L26" s="13">
        <v>14606</v>
      </c>
      <c r="N26" s="16">
        <f t="shared" si="2"/>
        <v>16897</v>
      </c>
      <c r="O26" s="16">
        <f t="shared" si="3"/>
        <v>15953</v>
      </c>
      <c r="P26" s="16">
        <f t="shared" si="4"/>
        <v>14606</v>
      </c>
      <c r="R26">
        <v>3</v>
      </c>
      <c r="S26">
        <f t="shared" si="9"/>
        <v>0.85498153114405706</v>
      </c>
      <c r="T26">
        <f t="shared" si="10"/>
        <v>0.85497615091912749</v>
      </c>
      <c r="U26">
        <f t="shared" si="11"/>
        <v>0.8299806796226844</v>
      </c>
      <c r="V26">
        <f t="shared" si="12"/>
        <v>0.84664612056195632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0.93089072471980672</v>
      </c>
      <c r="T27">
        <f t="shared" ref="T27:U27" si="17">(O19+O27)/O11</f>
        <v>0.93306307262518018</v>
      </c>
      <c r="U27">
        <f t="shared" si="17"/>
        <v>0.93469401453694645</v>
      </c>
      <c r="V27">
        <f t="shared" si="12"/>
        <v>0.93288260396064437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0.65883887801696017</v>
      </c>
      <c r="T28">
        <f t="shared" ref="T28:T34" si="21">(O20+O28)/O12</f>
        <v>0.66707207869448415</v>
      </c>
      <c r="U28">
        <f t="shared" ref="U28:U34" si="22">(P20+P28)/P12</f>
        <v>0.67301599043286364</v>
      </c>
      <c r="V28">
        <f t="shared" si="12"/>
        <v>0.66630898238143599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0.33147128898664041</v>
      </c>
      <c r="T29">
        <f t="shared" si="21"/>
        <v>0.30879718298659486</v>
      </c>
      <c r="U29">
        <f t="shared" si="22"/>
        <v>0.35282665478371261</v>
      </c>
      <c r="V29">
        <f t="shared" si="12"/>
        <v>0.33103170891898265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0.93601553552756067</v>
      </c>
      <c r="T31">
        <f t="shared" si="21"/>
        <v>0.93601490914738317</v>
      </c>
      <c r="U31">
        <f t="shared" si="22"/>
        <v>0.93798650752464974</v>
      </c>
      <c r="V31">
        <f t="shared" si="12"/>
        <v>0.93667231739986445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0.65883887801696017</v>
      </c>
      <c r="T32">
        <f t="shared" ref="T32:U32" si="23">T28</f>
        <v>0.66707207869448415</v>
      </c>
      <c r="U32">
        <f t="shared" si="23"/>
        <v>0.67301599043286364</v>
      </c>
      <c r="V32">
        <f t="shared" si="12"/>
        <v>0.66630898238143599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8">
        <v>0</v>
      </c>
      <c r="K33" s="8">
        <v>0</v>
      </c>
      <c r="L33" s="8">
        <v>0</v>
      </c>
      <c r="N33" s="16">
        <f>J33+J30</f>
        <v>0</v>
      </c>
      <c r="O33" s="16">
        <f t="shared" ref="O33" si="24">K33+K30</f>
        <v>0</v>
      </c>
      <c r="P33" s="16">
        <f t="shared" ref="P33" si="25">L33+L30</f>
        <v>0</v>
      </c>
      <c r="R33">
        <v>1</v>
      </c>
      <c r="S33">
        <f t="shared" si="20"/>
        <v>5.4012397386496901E-2</v>
      </c>
      <c r="T33">
        <f t="shared" si="21"/>
        <v>5.5996154770487867E-2</v>
      </c>
      <c r="U33">
        <f t="shared" si="22"/>
        <v>5.6993627225543651E-2</v>
      </c>
      <c r="V33">
        <f t="shared" si="12"/>
        <v>5.5667393127509478E-2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0.85498153114405706</v>
      </c>
      <c r="T34">
        <f t="shared" si="21"/>
        <v>0.85497615091912749</v>
      </c>
      <c r="U34">
        <f t="shared" si="22"/>
        <v>0.8299806796226844</v>
      </c>
      <c r="V34">
        <f t="shared" si="12"/>
        <v>0.84664612056195632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134.03299999999999</v>
      </c>
      <c r="K35" s="10">
        <v>108.262</v>
      </c>
      <c r="L35" s="10">
        <v>79.456000000000003</v>
      </c>
      <c r="N35" s="16">
        <f t="shared" si="2"/>
        <v>134.03299999999999</v>
      </c>
      <c r="O35" s="16">
        <f t="shared" si="3"/>
        <v>108.262</v>
      </c>
      <c r="P35" s="16">
        <f t="shared" si="4"/>
        <v>79.456000000000003</v>
      </c>
      <c r="R35">
        <v>5</v>
      </c>
      <c r="S35">
        <f>(N35+N43)/N11</f>
        <v>6.9109275280193283E-2</v>
      </c>
      <c r="T35">
        <f t="shared" ref="T35:U35" si="26">(O35+O43)/O11</f>
        <v>6.693692737481978E-2</v>
      </c>
      <c r="U35">
        <f t="shared" si="26"/>
        <v>6.5305985463053537E-2</v>
      </c>
      <c r="V35">
        <f t="shared" si="12"/>
        <v>6.7117396039355529E-2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745.2</v>
      </c>
      <c r="K36" s="13">
        <v>706.95</v>
      </c>
      <c r="L36" s="13">
        <v>758.97</v>
      </c>
      <c r="N36" s="16">
        <f>J36+J40</f>
        <v>745.2</v>
      </c>
      <c r="O36" s="16">
        <f t="shared" ref="O36" si="27">K36+K40</f>
        <v>706.95</v>
      </c>
      <c r="P36" s="16">
        <f t="shared" ref="P36" si="28">L36+L40</f>
        <v>758.97</v>
      </c>
      <c r="R36">
        <v>5</v>
      </c>
      <c r="S36">
        <f t="shared" ref="S36:S42" si="29">(N36+N44)/N12</f>
        <v>0.34116112198303977</v>
      </c>
      <c r="T36">
        <f t="shared" ref="T36:T42" si="30">(O36+O44)/O12</f>
        <v>0.33292792130551585</v>
      </c>
      <c r="U36">
        <f t="shared" ref="U36:U42" si="31">(P36+P44)/P12</f>
        <v>0.32698400956713641</v>
      </c>
      <c r="V36">
        <f t="shared" si="12"/>
        <v>0.33369101761856396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227.649</v>
      </c>
      <c r="K37" s="12">
        <v>219.05</v>
      </c>
      <c r="L37" s="10">
        <v>227.33799999999999</v>
      </c>
      <c r="N37" s="16">
        <f t="shared" si="2"/>
        <v>227.649</v>
      </c>
      <c r="O37" s="16">
        <f t="shared" si="3"/>
        <v>219.05</v>
      </c>
      <c r="P37" s="16">
        <f t="shared" si="4"/>
        <v>227.33799999999999</v>
      </c>
      <c r="R37">
        <v>5</v>
      </c>
      <c r="S37">
        <f t="shared" si="29"/>
        <v>0.66852912820029309</v>
      </c>
      <c r="T37">
        <f t="shared" si="30"/>
        <v>0.69120281701340514</v>
      </c>
      <c r="U37">
        <f t="shared" si="31"/>
        <v>0.64717378251832625</v>
      </c>
      <c r="V37">
        <f t="shared" si="12"/>
        <v>0.66896857591067482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9">
        <v>0</v>
      </c>
      <c r="K38" s="9">
        <v>0</v>
      </c>
      <c r="L38" s="9">
        <v>0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904</v>
      </c>
      <c r="K39" s="12">
        <v>869</v>
      </c>
      <c r="L39" s="12">
        <v>848</v>
      </c>
      <c r="N39" s="16">
        <f t="shared" si="2"/>
        <v>904</v>
      </c>
      <c r="O39" s="16">
        <f t="shared" si="3"/>
        <v>869</v>
      </c>
      <c r="P39" s="16">
        <f t="shared" si="4"/>
        <v>848</v>
      </c>
      <c r="R39">
        <v>5</v>
      </c>
      <c r="S39">
        <f t="shared" si="29"/>
        <v>6.398446447243937E-2</v>
      </c>
      <c r="T39">
        <f t="shared" si="30"/>
        <v>6.398509085261686E-2</v>
      </c>
      <c r="U39">
        <f t="shared" si="31"/>
        <v>6.2013492475350283E-2</v>
      </c>
      <c r="V39">
        <f t="shared" si="12"/>
        <v>6.3327682600135507E-2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0.34116112198303977</v>
      </c>
      <c r="T40">
        <f t="shared" ref="T40:U40" si="32">T36</f>
        <v>0.33292792130551585</v>
      </c>
      <c r="U40">
        <f t="shared" si="32"/>
        <v>0.32698400956713641</v>
      </c>
      <c r="V40">
        <f t="shared" si="12"/>
        <v>0.33369101761856396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537.12</v>
      </c>
      <c r="K41" s="12">
        <v>492.84</v>
      </c>
      <c r="L41" s="12">
        <v>493.2</v>
      </c>
      <c r="N41" s="16">
        <f>J41+J38</f>
        <v>537.12</v>
      </c>
      <c r="O41" s="16">
        <f t="shared" ref="O41" si="33">K41+K38</f>
        <v>492.84</v>
      </c>
      <c r="P41" s="16">
        <f t="shared" ref="P41" si="34">L41+L38</f>
        <v>493.2</v>
      </c>
      <c r="R41">
        <v>5</v>
      </c>
      <c r="S41">
        <f t="shared" si="29"/>
        <v>0.10899648182275086</v>
      </c>
      <c r="T41">
        <f t="shared" si="30"/>
        <v>0.10498849864386994</v>
      </c>
      <c r="U41">
        <f t="shared" si="31"/>
        <v>0.1019972406543591</v>
      </c>
      <c r="V41">
        <f t="shared" si="12"/>
        <v>0.10532740704032663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2866</v>
      </c>
      <c r="K42" s="13">
        <v>2706</v>
      </c>
      <c r="L42" s="13">
        <v>2992</v>
      </c>
      <c r="N42" s="16">
        <f t="shared" si="2"/>
        <v>2866</v>
      </c>
      <c r="O42" s="16">
        <f t="shared" si="3"/>
        <v>2706</v>
      </c>
      <c r="P42" s="16">
        <f t="shared" si="4"/>
        <v>2992</v>
      </c>
      <c r="R42">
        <v>5</v>
      </c>
      <c r="S42">
        <f t="shared" si="29"/>
        <v>0.14501846885594291</v>
      </c>
      <c r="T42">
        <f t="shared" si="30"/>
        <v>0.14502384908087251</v>
      </c>
      <c r="U42">
        <f t="shared" si="31"/>
        <v>0.1700193203773156</v>
      </c>
      <c r="V42">
        <f t="shared" si="12"/>
        <v>0.15335387943804368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27.195</v>
      </c>
      <c r="K43" s="10">
        <v>21.652000000000001</v>
      </c>
      <c r="L43" s="10">
        <v>15.891</v>
      </c>
      <c r="N43" s="16">
        <f t="shared" si="2"/>
        <v>27.195</v>
      </c>
      <c r="O43" s="16">
        <f t="shared" si="3"/>
        <v>21.652000000000001</v>
      </c>
      <c r="P43" s="16">
        <f t="shared" si="4"/>
        <v>15.891</v>
      </c>
    </row>
    <row r="44" spans="1:22" ht="15" x14ac:dyDescent="0.25">
      <c r="A44">
        <v>18</v>
      </c>
      <c r="B44" s="31">
        <v>13</v>
      </c>
      <c r="C44" s="31">
        <v>1</v>
      </c>
      <c r="D44" s="31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1608.3</v>
      </c>
      <c r="K44" s="13">
        <v>1534.95</v>
      </c>
      <c r="L44" s="13">
        <v>1628.01</v>
      </c>
      <c r="N44" s="16">
        <f>J44+J48</f>
        <v>1608.3</v>
      </c>
      <c r="O44" s="16">
        <f t="shared" ref="O44" si="35">K44+K48</f>
        <v>1534.95</v>
      </c>
      <c r="P44" s="16">
        <f t="shared" ref="P44" si="36">L44+L48</f>
        <v>1628.01</v>
      </c>
    </row>
    <row r="45" spans="1:22" ht="15" x14ac:dyDescent="0.25">
      <c r="A45">
        <v>18</v>
      </c>
      <c r="B45" s="31">
        <v>13</v>
      </c>
      <c r="C45" s="31">
        <v>2</v>
      </c>
      <c r="D45" s="31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2">
        <v>1374.82</v>
      </c>
      <c r="K45" s="10">
        <v>1502.0540000000001</v>
      </c>
      <c r="L45" s="10">
        <v>1252.586</v>
      </c>
      <c r="N45" s="16">
        <f t="shared" si="2"/>
        <v>1374.82</v>
      </c>
      <c r="O45" s="16">
        <f t="shared" si="3"/>
        <v>1502.0540000000001</v>
      </c>
      <c r="P45" s="16">
        <f t="shared" si="4"/>
        <v>1252.586</v>
      </c>
    </row>
    <row r="46" spans="1:22" ht="15" x14ac:dyDescent="0.25">
      <c r="A46">
        <v>18</v>
      </c>
      <c r="B46" s="31">
        <v>13</v>
      </c>
      <c r="C46" s="31">
        <v>3</v>
      </c>
      <c r="D46" s="31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31">
        <v>13</v>
      </c>
      <c r="C47" s="31">
        <v>4</v>
      </c>
      <c r="D47" s="31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2">
        <v>381</v>
      </c>
      <c r="K47" s="12">
        <v>367</v>
      </c>
      <c r="L47" s="12">
        <v>347</v>
      </c>
      <c r="N47" s="16">
        <f t="shared" si="2"/>
        <v>381</v>
      </c>
      <c r="O47" s="16">
        <f t="shared" si="3"/>
        <v>367</v>
      </c>
      <c r="P47" s="16">
        <f t="shared" si="4"/>
        <v>347</v>
      </c>
    </row>
    <row r="48" spans="1:22" ht="15" x14ac:dyDescent="0.25">
      <c r="A48">
        <v>18</v>
      </c>
      <c r="B48" s="31">
        <v>13</v>
      </c>
      <c r="C48" s="31">
        <v>5</v>
      </c>
      <c r="D48" s="31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31">
        <v>13</v>
      </c>
      <c r="C49" s="31">
        <v>6</v>
      </c>
      <c r="D49" s="31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633.96</v>
      </c>
      <c r="K49" s="12">
        <v>608.04</v>
      </c>
      <c r="L49" s="12">
        <v>624.6</v>
      </c>
      <c r="N49" s="16">
        <f>J49+J46</f>
        <v>633.96</v>
      </c>
      <c r="O49" s="16">
        <f t="shared" ref="O49" si="37">K49+K46</f>
        <v>608.04</v>
      </c>
      <c r="P49" s="16">
        <f t="shared" ref="P49" si="38">L49+L46</f>
        <v>624.6</v>
      </c>
    </row>
    <row r="50" spans="1:16" ht="15" x14ac:dyDescent="0.25">
      <c r="A50">
        <v>18</v>
      </c>
      <c r="B50" s="31">
        <v>13</v>
      </c>
      <c r="C50" s="31">
        <v>7</v>
      </c>
      <c r="D50" s="31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1">
        <v>15</v>
      </c>
      <c r="C51" s="31">
        <v>1</v>
      </c>
      <c r="D51" s="31">
        <v>1</v>
      </c>
    </row>
    <row r="52" spans="1:16" ht="15" x14ac:dyDescent="0.25">
      <c r="A52">
        <v>18</v>
      </c>
      <c r="B52" s="31">
        <v>15</v>
      </c>
      <c r="C52" s="31">
        <v>2</v>
      </c>
      <c r="D52" s="31">
        <v>1</v>
      </c>
      <c r="F52" s="1" t="s">
        <v>69</v>
      </c>
    </row>
    <row r="53" spans="1:16" ht="15" x14ac:dyDescent="0.25">
      <c r="A53">
        <v>18</v>
      </c>
      <c r="B53" s="31">
        <v>15</v>
      </c>
      <c r="C53" s="31">
        <v>3</v>
      </c>
      <c r="D53" s="31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1">
        <v>15</v>
      </c>
      <c r="C54" s="31">
        <v>4</v>
      </c>
      <c r="D54" s="31">
        <v>1</v>
      </c>
    </row>
    <row r="55" spans="1:16" ht="11.45" customHeight="1" x14ac:dyDescent="0.25">
      <c r="A55">
        <v>18</v>
      </c>
      <c r="B55" s="31">
        <v>15</v>
      </c>
      <c r="C55" s="31">
        <v>5</v>
      </c>
      <c r="D55" s="31">
        <v>1</v>
      </c>
    </row>
    <row r="56" spans="1:16" ht="11.45" customHeight="1" x14ac:dyDescent="0.25">
      <c r="A56">
        <v>18</v>
      </c>
      <c r="B56" s="31">
        <v>15</v>
      </c>
      <c r="C56" s="31">
        <v>6</v>
      </c>
      <c r="D56" s="31">
        <v>1</v>
      </c>
    </row>
    <row r="57" spans="1:16" ht="11.45" customHeight="1" x14ac:dyDescent="0.25">
      <c r="A57">
        <v>18</v>
      </c>
      <c r="B57" s="31">
        <v>15</v>
      </c>
      <c r="C57" s="31">
        <v>7</v>
      </c>
      <c r="D57" s="31">
        <v>1</v>
      </c>
    </row>
    <row r="58" spans="1:16" ht="11.45" customHeight="1" x14ac:dyDescent="0.25">
      <c r="A58">
        <v>18</v>
      </c>
      <c r="B58" s="31">
        <v>16</v>
      </c>
      <c r="C58" s="31">
        <v>1</v>
      </c>
      <c r="D58" s="31">
        <v>0</v>
      </c>
    </row>
    <row r="59" spans="1:16" ht="11.45" customHeight="1" x14ac:dyDescent="0.25">
      <c r="A59">
        <v>18</v>
      </c>
      <c r="B59" s="31">
        <v>16</v>
      </c>
      <c r="C59" s="31">
        <v>2</v>
      </c>
      <c r="D59" s="31">
        <v>1</v>
      </c>
    </row>
    <row r="60" spans="1:16" ht="11.45" customHeight="1" x14ac:dyDescent="0.25">
      <c r="A60">
        <v>18</v>
      </c>
      <c r="B60" s="31">
        <v>16</v>
      </c>
      <c r="C60" s="31">
        <v>3</v>
      </c>
      <c r="D60" s="31">
        <v>1</v>
      </c>
    </row>
    <row r="61" spans="1:16" ht="11.45" customHeight="1" x14ac:dyDescent="0.25">
      <c r="A61">
        <v>18</v>
      </c>
      <c r="B61" s="31">
        <v>16</v>
      </c>
      <c r="C61" s="31">
        <v>4</v>
      </c>
      <c r="D61" s="31">
        <v>0</v>
      </c>
    </row>
    <row r="62" spans="1:16" ht="11.45" customHeight="1" x14ac:dyDescent="0.25">
      <c r="A62">
        <v>18</v>
      </c>
      <c r="B62" s="31">
        <v>16</v>
      </c>
      <c r="C62" s="31">
        <v>5</v>
      </c>
      <c r="D62" s="31">
        <v>1</v>
      </c>
    </row>
    <row r="63" spans="1:16" ht="11.45" customHeight="1" x14ac:dyDescent="0.25">
      <c r="A63">
        <v>18</v>
      </c>
      <c r="B63" s="31">
        <v>16</v>
      </c>
      <c r="C63" s="31">
        <v>6</v>
      </c>
      <c r="D63" s="31">
        <v>1</v>
      </c>
    </row>
    <row r="64" spans="1:16" ht="11.45" customHeight="1" x14ac:dyDescent="0.25">
      <c r="A64">
        <v>18</v>
      </c>
      <c r="B64" s="31">
        <v>16</v>
      </c>
      <c r="C64" s="31">
        <v>7</v>
      </c>
      <c r="D64" s="31">
        <v>0</v>
      </c>
    </row>
    <row r="65" spans="1:4" ht="11.45" customHeight="1" x14ac:dyDescent="0.25">
      <c r="A65">
        <v>18</v>
      </c>
      <c r="B65" s="31">
        <v>14</v>
      </c>
      <c r="C65" s="31">
        <v>1</v>
      </c>
      <c r="D65" s="31">
        <v>1</v>
      </c>
    </row>
    <row r="66" spans="1:4" ht="11.45" customHeight="1" x14ac:dyDescent="0.25">
      <c r="A66">
        <v>18</v>
      </c>
      <c r="B66" s="31">
        <v>14</v>
      </c>
      <c r="C66" s="31">
        <v>2</v>
      </c>
      <c r="D66" s="31">
        <v>1</v>
      </c>
    </row>
    <row r="67" spans="1:4" ht="11.45" customHeight="1" x14ac:dyDescent="0.25">
      <c r="A67">
        <v>18</v>
      </c>
      <c r="B67" s="31">
        <v>14</v>
      </c>
      <c r="C67" s="31">
        <v>3</v>
      </c>
      <c r="D67" s="31">
        <v>1</v>
      </c>
    </row>
    <row r="68" spans="1:4" ht="11.45" customHeight="1" x14ac:dyDescent="0.25">
      <c r="A68">
        <v>18</v>
      </c>
      <c r="B68" s="31">
        <v>14</v>
      </c>
      <c r="C68" s="31">
        <v>4</v>
      </c>
      <c r="D68" s="31">
        <v>1</v>
      </c>
    </row>
    <row r="69" spans="1:4" ht="11.45" customHeight="1" x14ac:dyDescent="0.25">
      <c r="A69">
        <v>18</v>
      </c>
      <c r="B69" s="31">
        <v>14</v>
      </c>
      <c r="C69" s="31">
        <v>5</v>
      </c>
      <c r="D69" s="31">
        <v>1</v>
      </c>
    </row>
    <row r="70" spans="1:4" ht="11.45" customHeight="1" x14ac:dyDescent="0.25">
      <c r="A70">
        <v>18</v>
      </c>
      <c r="B70" s="31">
        <v>14</v>
      </c>
      <c r="C70" s="31">
        <v>6</v>
      </c>
      <c r="D70" s="31">
        <v>1</v>
      </c>
    </row>
    <row r="71" spans="1:4" ht="11.45" customHeight="1" x14ac:dyDescent="0.25">
      <c r="A71">
        <v>18</v>
      </c>
      <c r="B71" s="31">
        <v>14</v>
      </c>
      <c r="C71" s="31">
        <v>7</v>
      </c>
      <c r="D71" s="31">
        <v>1</v>
      </c>
    </row>
    <row r="72" spans="1:4" ht="11.45" customHeight="1" x14ac:dyDescent="0.25">
      <c r="A72">
        <v>18</v>
      </c>
      <c r="B72" s="31">
        <v>17</v>
      </c>
      <c r="C72" s="31">
        <v>1</v>
      </c>
      <c r="D72" s="31">
        <v>1</v>
      </c>
    </row>
    <row r="73" spans="1:4" ht="11.45" customHeight="1" x14ac:dyDescent="0.25">
      <c r="A73">
        <v>18</v>
      </c>
      <c r="B73" s="31">
        <v>17</v>
      </c>
      <c r="C73" s="31">
        <v>2</v>
      </c>
      <c r="D73" s="31">
        <v>1</v>
      </c>
    </row>
    <row r="74" spans="1:4" ht="11.45" customHeight="1" x14ac:dyDescent="0.25">
      <c r="A74">
        <v>18</v>
      </c>
      <c r="B74" s="31">
        <v>17</v>
      </c>
      <c r="C74" s="31">
        <v>3</v>
      </c>
      <c r="D74" s="31">
        <v>1</v>
      </c>
    </row>
    <row r="75" spans="1:4" ht="11.45" customHeight="1" x14ac:dyDescent="0.25">
      <c r="A75">
        <v>18</v>
      </c>
      <c r="B75" s="31">
        <v>17</v>
      </c>
      <c r="C75" s="31">
        <v>4</v>
      </c>
      <c r="D75" s="31">
        <v>1</v>
      </c>
    </row>
    <row r="76" spans="1:4" ht="11.45" customHeight="1" x14ac:dyDescent="0.25">
      <c r="A76">
        <v>18</v>
      </c>
      <c r="B76" s="31">
        <v>17</v>
      </c>
      <c r="C76" s="31">
        <v>5</v>
      </c>
      <c r="D76" s="31">
        <v>1</v>
      </c>
    </row>
    <row r="77" spans="1:4" ht="11.45" customHeight="1" x14ac:dyDescent="0.25">
      <c r="A77">
        <v>18</v>
      </c>
      <c r="B77" s="31">
        <v>17</v>
      </c>
      <c r="C77" s="31">
        <v>6</v>
      </c>
      <c r="D77" s="31">
        <v>1</v>
      </c>
    </row>
    <row r="78" spans="1:4" ht="11.45" customHeight="1" x14ac:dyDescent="0.25">
      <c r="A78">
        <v>18</v>
      </c>
      <c r="B78" s="31">
        <v>17</v>
      </c>
      <c r="C78" s="31">
        <v>7</v>
      </c>
      <c r="D78" s="31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9">
        <v>1</v>
      </c>
      <c r="D234" s="171">
        <v>0.82165075640795404</v>
      </c>
    </row>
    <row r="235" spans="1:4" ht="11.45" customHeight="1" x14ac:dyDescent="0.25">
      <c r="A235">
        <v>13</v>
      </c>
      <c r="B235">
        <v>8</v>
      </c>
      <c r="C235" s="59">
        <v>2</v>
      </c>
      <c r="D235" s="171">
        <v>0</v>
      </c>
    </row>
    <row r="236" spans="1:4" ht="11.45" customHeight="1" x14ac:dyDescent="0.25">
      <c r="A236">
        <v>13</v>
      </c>
      <c r="B236">
        <v>8</v>
      </c>
      <c r="C236" s="59">
        <v>3</v>
      </c>
      <c r="D236" s="171">
        <v>0</v>
      </c>
    </row>
    <row r="237" spans="1:4" ht="11.45" customHeight="1" x14ac:dyDescent="0.25">
      <c r="A237">
        <v>13</v>
      </c>
      <c r="B237">
        <v>8</v>
      </c>
      <c r="C237" s="59">
        <v>4</v>
      </c>
      <c r="D237" s="171">
        <v>0</v>
      </c>
    </row>
    <row r="238" spans="1:4" ht="11.45" customHeight="1" x14ac:dyDescent="0.25">
      <c r="A238">
        <v>13</v>
      </c>
      <c r="B238">
        <v>8</v>
      </c>
      <c r="C238" s="59">
        <v>5</v>
      </c>
      <c r="D238" s="171">
        <v>0</v>
      </c>
    </row>
    <row r="239" spans="1:4" ht="11.45" customHeight="1" x14ac:dyDescent="0.25">
      <c r="A239">
        <v>13</v>
      </c>
      <c r="B239">
        <v>8</v>
      </c>
      <c r="C239" s="59">
        <v>6</v>
      </c>
      <c r="D239" s="171">
        <v>0</v>
      </c>
    </row>
    <row r="240" spans="1:4" ht="11.45" customHeight="1" x14ac:dyDescent="0.25">
      <c r="A240">
        <v>13</v>
      </c>
      <c r="B240">
        <v>8</v>
      </c>
      <c r="C240" s="59">
        <v>7</v>
      </c>
      <c r="D240" s="171">
        <v>0</v>
      </c>
    </row>
    <row r="241" spans="1:4" ht="11.45" customHeight="1" x14ac:dyDescent="0.25">
      <c r="A241">
        <v>13</v>
      </c>
      <c r="B241">
        <v>10</v>
      </c>
      <c r="C241" s="87">
        <v>1</v>
      </c>
      <c r="D241" s="199">
        <v>0.15444424033425413</v>
      </c>
    </row>
    <row r="242" spans="1:4" ht="11.45" customHeight="1" x14ac:dyDescent="0.25">
      <c r="A242">
        <v>13</v>
      </c>
      <c r="B242">
        <v>10</v>
      </c>
      <c r="C242" s="87">
        <v>2</v>
      </c>
      <c r="D242" s="199">
        <v>1</v>
      </c>
    </row>
    <row r="243" spans="1:4" ht="11.45" customHeight="1" x14ac:dyDescent="0.25">
      <c r="A243">
        <v>13</v>
      </c>
      <c r="B243">
        <v>10</v>
      </c>
      <c r="C243" s="87">
        <v>3</v>
      </c>
      <c r="D243" s="199">
        <v>1</v>
      </c>
    </row>
    <row r="244" spans="1:4" ht="11.45" customHeight="1" x14ac:dyDescent="0.25">
      <c r="A244">
        <v>13</v>
      </c>
      <c r="B244">
        <v>10</v>
      </c>
      <c r="C244" s="87">
        <v>4</v>
      </c>
      <c r="D244" s="199">
        <v>1</v>
      </c>
    </row>
    <row r="245" spans="1:4" ht="11.45" customHeight="1" x14ac:dyDescent="0.25">
      <c r="A245">
        <v>13</v>
      </c>
      <c r="B245">
        <v>10</v>
      </c>
      <c r="C245" s="87">
        <v>5</v>
      </c>
      <c r="D245" s="199">
        <v>1</v>
      </c>
    </row>
    <row r="246" spans="1:4" ht="11.45" customHeight="1" x14ac:dyDescent="0.25">
      <c r="A246">
        <v>13</v>
      </c>
      <c r="B246">
        <v>10</v>
      </c>
      <c r="C246" s="87">
        <v>6</v>
      </c>
      <c r="D246" s="199">
        <v>1</v>
      </c>
    </row>
    <row r="247" spans="1:4" ht="11.45" customHeight="1" x14ac:dyDescent="0.25">
      <c r="A247">
        <v>13</v>
      </c>
      <c r="B247">
        <v>10</v>
      </c>
      <c r="C247" s="87">
        <v>7</v>
      </c>
      <c r="D247" s="199">
        <v>1</v>
      </c>
    </row>
    <row r="248" spans="1:4" ht="11.45" customHeight="1" x14ac:dyDescent="0.25">
      <c r="A248">
        <v>13</v>
      </c>
      <c r="B248">
        <v>11</v>
      </c>
      <c r="C248" s="115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5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5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5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5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5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5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3">
        <v>1</v>
      </c>
      <c r="D255" s="227">
        <v>0.1016302613670301</v>
      </c>
    </row>
    <row r="256" spans="1:4" ht="11.45" customHeight="1" x14ac:dyDescent="0.25">
      <c r="A256">
        <v>13</v>
      </c>
      <c r="B256">
        <v>12</v>
      </c>
      <c r="C256" s="143">
        <v>2</v>
      </c>
      <c r="D256" s="227">
        <v>0.24132056354944625</v>
      </c>
    </row>
    <row r="257" spans="1:4" ht="11.45" customHeight="1" x14ac:dyDescent="0.25">
      <c r="A257">
        <v>13</v>
      </c>
      <c r="B257">
        <v>12</v>
      </c>
      <c r="C257" s="143">
        <v>3</v>
      </c>
      <c r="D257" s="227">
        <v>1</v>
      </c>
    </row>
    <row r="258" spans="1:4" ht="11.45" customHeight="1" x14ac:dyDescent="0.25">
      <c r="A258">
        <v>13</v>
      </c>
      <c r="B258">
        <v>12</v>
      </c>
      <c r="C258" s="143">
        <v>4</v>
      </c>
      <c r="D258" s="227">
        <v>0.94090253115253331</v>
      </c>
    </row>
    <row r="259" spans="1:4" ht="11.45" customHeight="1" x14ac:dyDescent="0.25">
      <c r="A259">
        <v>13</v>
      </c>
      <c r="B259">
        <v>12</v>
      </c>
      <c r="C259" s="143">
        <v>5</v>
      </c>
      <c r="D259" s="227">
        <v>0.9930165938914578</v>
      </c>
    </row>
    <row r="260" spans="1:4" ht="11.45" customHeight="1" x14ac:dyDescent="0.25">
      <c r="A260">
        <v>13</v>
      </c>
      <c r="B260">
        <v>12</v>
      </c>
      <c r="C260" s="143">
        <v>6</v>
      </c>
      <c r="D260" s="227">
        <v>0.73147153598281422</v>
      </c>
    </row>
    <row r="261" spans="1:4" ht="11.45" customHeight="1" x14ac:dyDescent="0.25">
      <c r="A261">
        <v>13</v>
      </c>
      <c r="B261">
        <v>12</v>
      </c>
      <c r="C261" s="143">
        <v>7</v>
      </c>
      <c r="D261" s="227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5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5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5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5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5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5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5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3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3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3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3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3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3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3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1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1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1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1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1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1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1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9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9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9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9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9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9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9">
        <v>0.96984398748257139</v>
      </c>
    </row>
    <row r="290" spans="1:4" ht="11.45" customHeight="1" x14ac:dyDescent="0.25">
      <c r="A290">
        <v>16</v>
      </c>
      <c r="B290">
        <v>1</v>
      </c>
      <c r="C290" s="367">
        <v>1</v>
      </c>
      <c r="D290" s="424">
        <v>0.14598306029334704</v>
      </c>
    </row>
    <row r="291" spans="1:4" ht="11.45" customHeight="1" x14ac:dyDescent="0.25">
      <c r="A291">
        <v>16</v>
      </c>
      <c r="B291">
        <v>1</v>
      </c>
      <c r="C291" s="367">
        <v>2</v>
      </c>
      <c r="D291" s="424">
        <v>0.84071995804298139</v>
      </c>
    </row>
    <row r="292" spans="1:4" ht="11.45" customHeight="1" x14ac:dyDescent="0.25">
      <c r="A292">
        <v>16</v>
      </c>
      <c r="B292">
        <v>1</v>
      </c>
      <c r="C292" s="367">
        <v>3</v>
      </c>
      <c r="D292" s="424">
        <v>1</v>
      </c>
    </row>
    <row r="293" spans="1:4" ht="11.45" customHeight="1" x14ac:dyDescent="0.25">
      <c r="A293">
        <v>16</v>
      </c>
      <c r="B293">
        <v>1</v>
      </c>
      <c r="C293" s="367">
        <v>4</v>
      </c>
      <c r="D293" s="424">
        <v>0.86352987601510012</v>
      </c>
    </row>
    <row r="294" spans="1:4" ht="11.45" customHeight="1" x14ac:dyDescent="0.25">
      <c r="A294">
        <v>16</v>
      </c>
      <c r="B294">
        <v>1</v>
      </c>
      <c r="C294" s="367">
        <v>5</v>
      </c>
      <c r="D294" s="424">
        <v>0.83082485942401585</v>
      </c>
    </row>
    <row r="295" spans="1:4" ht="11.45" customHeight="1" x14ac:dyDescent="0.25">
      <c r="A295">
        <v>16</v>
      </c>
      <c r="B295">
        <v>1</v>
      </c>
      <c r="C295" s="367">
        <v>6</v>
      </c>
      <c r="D295" s="424">
        <v>0.94233855978653724</v>
      </c>
    </row>
    <row r="296" spans="1:4" ht="11.45" customHeight="1" x14ac:dyDescent="0.25">
      <c r="A296">
        <v>16</v>
      </c>
      <c r="B296">
        <v>1</v>
      </c>
      <c r="C296" s="367">
        <v>7</v>
      </c>
      <c r="D296" s="424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2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2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2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2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2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2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2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0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0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0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0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0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0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0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8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8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8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8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8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8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8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6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6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6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6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6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6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6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6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6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6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6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6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6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5" width="10" bestFit="1" customWidth="1"/>
    <col min="16" max="16" width="9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86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0.88214620373464581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0.93246713077706145</v>
      </c>
    </row>
    <row r="5" spans="1:22" ht="15" x14ac:dyDescent="0.25">
      <c r="A5">
        <v>17</v>
      </c>
      <c r="B5">
        <v>3</v>
      </c>
      <c r="C5">
        <v>5</v>
      </c>
      <c r="D5">
        <v>0.93206671380390471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0.88214620373464581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0.22501760920080649</v>
      </c>
      <c r="F7" s="1" t="s">
        <v>3</v>
      </c>
      <c r="H7" s="2" t="s">
        <v>22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0.88214620373464581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0.93246713077706145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9.9429999999999996</v>
      </c>
      <c r="K11" s="10">
        <v>10.414999999999999</v>
      </c>
      <c r="L11" s="12">
        <v>11.14</v>
      </c>
      <c r="N11" s="16">
        <f>J11</f>
        <v>9.9429999999999996</v>
      </c>
      <c r="O11" s="16">
        <f t="shared" ref="O11:P11" si="0">K11</f>
        <v>10.414999999999999</v>
      </c>
      <c r="P11" s="16">
        <f t="shared" si="0"/>
        <v>11.14</v>
      </c>
    </row>
    <row r="12" spans="1:22" ht="15" x14ac:dyDescent="0.25">
      <c r="A12">
        <v>17</v>
      </c>
      <c r="B12">
        <v>1</v>
      </c>
      <c r="C12">
        <v>5</v>
      </c>
      <c r="D12">
        <v>0.93206671380390471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10238.072</v>
      </c>
      <c r="K12" s="11">
        <v>10315.947</v>
      </c>
      <c r="L12" s="13">
        <v>10811.62</v>
      </c>
      <c r="N12" s="16">
        <f>J12+J16</f>
        <v>10238.072</v>
      </c>
      <c r="O12" s="16">
        <f t="shared" ref="O12:P12" si="1">K12+K16</f>
        <v>10315.947</v>
      </c>
      <c r="P12" s="16">
        <f t="shared" si="1"/>
        <v>10811.62</v>
      </c>
    </row>
    <row r="13" spans="1:22" ht="15" x14ac:dyDescent="0.25">
      <c r="A13">
        <v>17</v>
      </c>
      <c r="B13">
        <v>1</v>
      </c>
      <c r="C13">
        <v>7</v>
      </c>
      <c r="D13">
        <v>0.88214620373464581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6132.4290000000001</v>
      </c>
      <c r="K13" s="12">
        <v>4886.2700000000004</v>
      </c>
      <c r="L13" s="10">
        <v>5675.9110000000001</v>
      </c>
      <c r="N13" s="16">
        <f t="shared" ref="N13:N50" si="2">J13</f>
        <v>6132.4290000000001</v>
      </c>
      <c r="O13" s="16">
        <f t="shared" ref="O13:O50" si="3">K13</f>
        <v>4886.2700000000004</v>
      </c>
      <c r="P13" s="16">
        <f t="shared" ref="P13:P50" si="4">L13</f>
        <v>5675.9110000000001</v>
      </c>
    </row>
    <row r="14" spans="1:22" ht="15" x14ac:dyDescent="0.25">
      <c r="A14">
        <v>17</v>
      </c>
      <c r="B14">
        <v>1</v>
      </c>
      <c r="C14">
        <v>1</v>
      </c>
      <c r="D14">
        <v>0.25052052461101421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96.698999999999998</v>
      </c>
      <c r="K14" s="13">
        <v>100.97</v>
      </c>
      <c r="L14" s="11">
        <v>107.42400000000001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1002.046</v>
      </c>
      <c r="K15" s="10">
        <v>646.59199999999998</v>
      </c>
      <c r="L15" s="10">
        <v>665.78499999999997</v>
      </c>
      <c r="N15" s="16">
        <f t="shared" si="2"/>
        <v>1002.046</v>
      </c>
      <c r="O15" s="16">
        <f t="shared" si="3"/>
        <v>646.59199999999998</v>
      </c>
      <c r="P15" s="16">
        <f t="shared" si="4"/>
        <v>665.78499999999997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0.11785379626535425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3341.9450000000002</v>
      </c>
      <c r="K17" s="10">
        <v>3273.7280000000001</v>
      </c>
      <c r="L17" s="10">
        <v>3382.6570000000002</v>
      </c>
      <c r="N17" s="16">
        <f>J17+J14</f>
        <v>3438.6440000000002</v>
      </c>
      <c r="O17" s="16">
        <f t="shared" ref="O17:P17" si="5">K17+K14</f>
        <v>3374.6979999999999</v>
      </c>
      <c r="P17" s="16">
        <f t="shared" si="5"/>
        <v>3490.0810000000001</v>
      </c>
    </row>
    <row r="18" spans="1:22" ht="15" x14ac:dyDescent="0.25">
      <c r="A18">
        <v>17</v>
      </c>
      <c r="B18">
        <v>5</v>
      </c>
      <c r="C18">
        <v>2</v>
      </c>
      <c r="D18">
        <v>6.7532927950662333E-2</v>
      </c>
      <c r="F18" s="6" t="s">
        <v>35</v>
      </c>
      <c r="G18" s="6" t="s">
        <v>36</v>
      </c>
      <c r="H18" s="6" t="s">
        <v>59</v>
      </c>
      <c r="I18" s="6" t="s">
        <v>60</v>
      </c>
      <c r="J18" s="9">
        <v>0</v>
      </c>
      <c r="K18" s="9">
        <v>0</v>
      </c>
      <c r="L18" s="9">
        <v>0</v>
      </c>
      <c r="N18" s="16">
        <f t="shared" si="2"/>
        <v>0</v>
      </c>
      <c r="O18" s="16">
        <f t="shared" si="3"/>
        <v>0</v>
      </c>
      <c r="P18" s="16">
        <f t="shared" si="4"/>
        <v>0</v>
      </c>
    </row>
    <row r="19" spans="1:22" ht="15" x14ac:dyDescent="0.25">
      <c r="A19">
        <v>17</v>
      </c>
      <c r="B19">
        <v>5</v>
      </c>
      <c r="C19">
        <v>5</v>
      </c>
      <c r="D19">
        <v>6.7933286196095455E-2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9.9429999999999996</v>
      </c>
      <c r="K19" s="10">
        <v>10.414999999999999</v>
      </c>
      <c r="L19" s="12">
        <v>11.14</v>
      </c>
      <c r="N19" s="16">
        <f t="shared" si="2"/>
        <v>9.9429999999999996</v>
      </c>
      <c r="O19" s="16">
        <f t="shared" si="3"/>
        <v>10.414999999999999</v>
      </c>
      <c r="P19" s="16">
        <f t="shared" si="4"/>
        <v>11.14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5" x14ac:dyDescent="0.25">
      <c r="A20">
        <v>17</v>
      </c>
      <c r="B20">
        <v>5</v>
      </c>
      <c r="C20">
        <v>7</v>
      </c>
      <c r="D20">
        <v>0.11785379626535425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9024.4950000000008</v>
      </c>
      <c r="K20" s="11">
        <v>9101.9940000000006</v>
      </c>
      <c r="L20" s="11">
        <v>9542.8940000000002</v>
      </c>
      <c r="N20" s="16">
        <f>J20+J24</f>
        <v>9024.4950000000008</v>
      </c>
      <c r="O20" s="16">
        <f t="shared" ref="O20" si="7">K20+K24</f>
        <v>9101.9940000000006</v>
      </c>
      <c r="P20" s="16">
        <f t="shared" ref="P20" si="8">L20+L24</f>
        <v>9542.8940000000002</v>
      </c>
      <c r="R20">
        <v>3</v>
      </c>
      <c r="S20">
        <f t="shared" ref="S20:S26" si="9">N20/N12</f>
        <v>0.8814643030445577</v>
      </c>
      <c r="T20">
        <f t="shared" ref="T20:T26" si="10">O20/O12</f>
        <v>0.88232267963377486</v>
      </c>
      <c r="U20">
        <f t="shared" ref="U20:U26" si="11">P20/P12</f>
        <v>0.88265162852560486</v>
      </c>
      <c r="V20">
        <f t="shared" ref="V20:V42" si="12">AVERAGE(S20:U20)</f>
        <v>0.88214620373464581</v>
      </c>
    </row>
    <row r="21" spans="1:22" ht="15" x14ac:dyDescent="0.25">
      <c r="A21">
        <v>17</v>
      </c>
      <c r="B21">
        <v>5</v>
      </c>
      <c r="C21">
        <v>1</v>
      </c>
      <c r="D21">
        <v>0.15093533521424565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5745.8879999999999</v>
      </c>
      <c r="K21" s="12">
        <v>4477.53</v>
      </c>
      <c r="L21" s="10">
        <v>5358.5389999999998</v>
      </c>
      <c r="N21" s="16">
        <f t="shared" si="2"/>
        <v>5745.8879999999999</v>
      </c>
      <c r="O21" s="16">
        <f t="shared" si="3"/>
        <v>4477.53</v>
      </c>
      <c r="P21" s="16">
        <f t="shared" si="4"/>
        <v>5358.5389999999998</v>
      </c>
      <c r="R21">
        <v>3</v>
      </c>
      <c r="S21">
        <f t="shared" si="9"/>
        <v>0.93696771703349513</v>
      </c>
      <c r="T21">
        <f t="shared" si="10"/>
        <v>0.91634928073970523</v>
      </c>
      <c r="U21">
        <f t="shared" si="11"/>
        <v>0.94408439455798365</v>
      </c>
      <c r="V21">
        <f t="shared" si="12"/>
        <v>0.93246713077706145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957.529</v>
      </c>
      <c r="K23" s="10">
        <v>610.38800000000003</v>
      </c>
      <c r="L23" s="10">
        <v>596.95500000000004</v>
      </c>
      <c r="N23" s="16">
        <f t="shared" si="2"/>
        <v>957.529</v>
      </c>
      <c r="O23" s="16">
        <f t="shared" si="3"/>
        <v>610.38800000000003</v>
      </c>
      <c r="P23" s="16">
        <f t="shared" si="4"/>
        <v>596.95500000000004</v>
      </c>
      <c r="R23">
        <v>3</v>
      </c>
      <c r="S23">
        <f t="shared" si="9"/>
        <v>0.9555738958091744</v>
      </c>
      <c r="T23">
        <f t="shared" si="10"/>
        <v>0.94400796793031783</v>
      </c>
      <c r="U23">
        <f t="shared" si="11"/>
        <v>0.89661827767222158</v>
      </c>
      <c r="V23">
        <f t="shared" si="12"/>
        <v>0.93206671380390471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0.8814643030445577</v>
      </c>
      <c r="T24">
        <f t="shared" ref="T24:U24" si="14">T20</f>
        <v>0.88232267963377486</v>
      </c>
      <c r="U24">
        <f t="shared" si="14"/>
        <v>0.88265162852560486</v>
      </c>
      <c r="V24">
        <f t="shared" si="12"/>
        <v>0.88214620373464581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616.29100000000005</v>
      </c>
      <c r="K25" s="10">
        <v>511.17099999999999</v>
      </c>
      <c r="L25" s="10">
        <v>1201.8309999999999</v>
      </c>
      <c r="N25" s="16">
        <f>J25+J22</f>
        <v>616.29100000000005</v>
      </c>
      <c r="O25" s="16">
        <f t="shared" ref="O25" si="15">K25+K22</f>
        <v>511.17099999999999</v>
      </c>
      <c r="P25" s="16">
        <f t="shared" ref="P25" si="16">L25+L22</f>
        <v>1201.8309999999999</v>
      </c>
      <c r="R25">
        <v>3</v>
      </c>
      <c r="S25">
        <f t="shared" si="9"/>
        <v>0.1792250084626382</v>
      </c>
      <c r="T25">
        <f t="shared" si="10"/>
        <v>0.15147162797974811</v>
      </c>
      <c r="U25">
        <f t="shared" si="11"/>
        <v>0.34435619116003319</v>
      </c>
      <c r="V25">
        <f t="shared" si="12"/>
        <v>0.22501760920080649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9">
        <v>0</v>
      </c>
      <c r="K26" s="9">
        <v>0</v>
      </c>
      <c r="L26" s="9">
        <v>0</v>
      </c>
      <c r="N26" s="16">
        <f t="shared" si="2"/>
        <v>0</v>
      </c>
      <c r="O26" s="16">
        <f t="shared" si="3"/>
        <v>0</v>
      </c>
      <c r="P26" s="16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0.8814643030445577</v>
      </c>
      <c r="T28">
        <f t="shared" ref="T28:T34" si="21">(O20+O28)/O12</f>
        <v>0.88232267963377486</v>
      </c>
      <c r="U28">
        <f t="shared" ref="U28:U34" si="22">(P20+P28)/P12</f>
        <v>0.88265162852560486</v>
      </c>
      <c r="V28">
        <f t="shared" si="12"/>
        <v>0.88214620373464581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0.93696771703349513</v>
      </c>
      <c r="T29">
        <f t="shared" si="21"/>
        <v>0.91634928073970523</v>
      </c>
      <c r="U29">
        <f t="shared" si="22"/>
        <v>0.94408439455798365</v>
      </c>
      <c r="V29">
        <f t="shared" si="12"/>
        <v>0.93246713077706145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0.9555738958091744</v>
      </c>
      <c r="T31">
        <f t="shared" si="21"/>
        <v>0.94400796793031783</v>
      </c>
      <c r="U31">
        <f t="shared" si="22"/>
        <v>0.89661827767222158</v>
      </c>
      <c r="V31">
        <f t="shared" si="12"/>
        <v>0.93206671380390471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0.8814643030445577</v>
      </c>
      <c r="T32">
        <f t="shared" ref="T32:U32" si="23">T28</f>
        <v>0.88232267963377486</v>
      </c>
      <c r="U32">
        <f t="shared" si="23"/>
        <v>0.88265162852560486</v>
      </c>
      <c r="V32">
        <f t="shared" si="12"/>
        <v>0.88214620373464581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79.855000000000004</v>
      </c>
      <c r="K33" s="10">
        <v>87.808000000000007</v>
      </c>
      <c r="L33" s="10">
        <v>95.162000000000006</v>
      </c>
      <c r="N33" s="16">
        <f>J33+J30</f>
        <v>79.855000000000004</v>
      </c>
      <c r="O33" s="16">
        <f t="shared" ref="O33" si="24">K33+K30</f>
        <v>87.808000000000007</v>
      </c>
      <c r="P33" s="16">
        <f t="shared" ref="P33" si="25">L33+L30</f>
        <v>95.162000000000006</v>
      </c>
      <c r="R33">
        <v>1</v>
      </c>
      <c r="S33">
        <f t="shared" si="20"/>
        <v>0.20244782536371897</v>
      </c>
      <c r="T33">
        <f t="shared" si="21"/>
        <v>0.17749114142954422</v>
      </c>
      <c r="U33">
        <f t="shared" si="22"/>
        <v>0.37162260703977928</v>
      </c>
      <c r="V33">
        <f t="shared" si="12"/>
        <v>0.25052052461101421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6">
        <f t="shared" si="2"/>
        <v>0</v>
      </c>
      <c r="O35" s="16">
        <f t="shared" si="3"/>
        <v>0</v>
      </c>
      <c r="P35" s="16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903.92</v>
      </c>
      <c r="K36" s="11">
        <v>903.27200000000005</v>
      </c>
      <c r="L36" s="11">
        <v>944.31600000000003</v>
      </c>
      <c r="N36" s="16">
        <f>J36+J40</f>
        <v>903.92</v>
      </c>
      <c r="O36" s="16">
        <f t="shared" ref="O36" si="27">K36+K40</f>
        <v>903.27200000000005</v>
      </c>
      <c r="P36" s="16">
        <f t="shared" ref="P36" si="28">L36+L40</f>
        <v>944.31600000000003</v>
      </c>
      <c r="R36">
        <v>5</v>
      </c>
      <c r="S36">
        <f t="shared" ref="S36:S42" si="29">(N36+N44)/N12</f>
        <v>0.11853569695544239</v>
      </c>
      <c r="T36">
        <f t="shared" ref="T36:T42" si="30">(O36+O44)/O12</f>
        <v>0.11767732036622522</v>
      </c>
      <c r="U36">
        <f t="shared" ref="U36:U42" si="31">(P36+P44)/P12</f>
        <v>0.11734837147439514</v>
      </c>
      <c r="V36">
        <f t="shared" si="12"/>
        <v>0.11785379626535425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377.23500000000001</v>
      </c>
      <c r="K37" s="10">
        <v>394.97199999999998</v>
      </c>
      <c r="L37" s="10">
        <v>307.51499999999999</v>
      </c>
      <c r="N37" s="16">
        <f t="shared" si="2"/>
        <v>377.23500000000001</v>
      </c>
      <c r="O37" s="16">
        <f t="shared" si="3"/>
        <v>394.97199999999998</v>
      </c>
      <c r="P37" s="16">
        <f t="shared" si="4"/>
        <v>307.51499999999999</v>
      </c>
      <c r="R37">
        <v>5</v>
      </c>
      <c r="S37">
        <f t="shared" si="29"/>
        <v>6.3032282966504788E-2</v>
      </c>
      <c r="T37">
        <f t="shared" si="30"/>
        <v>8.3650719260294659E-2</v>
      </c>
      <c r="U37">
        <f t="shared" si="31"/>
        <v>5.5915781625187566E-2</v>
      </c>
      <c r="V37">
        <f t="shared" si="12"/>
        <v>6.7532927950662333E-2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96.698999999999998</v>
      </c>
      <c r="K38" s="13">
        <v>100.97</v>
      </c>
      <c r="L38" s="11">
        <v>107.42400000000001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44.517000000000003</v>
      </c>
      <c r="K39" s="10">
        <v>36.204000000000001</v>
      </c>
      <c r="L39" s="12">
        <v>68.83</v>
      </c>
      <c r="N39" s="16">
        <f t="shared" si="2"/>
        <v>44.517000000000003</v>
      </c>
      <c r="O39" s="16">
        <f t="shared" si="3"/>
        <v>36.204000000000001</v>
      </c>
      <c r="P39" s="16">
        <f t="shared" si="4"/>
        <v>68.83</v>
      </c>
      <c r="R39">
        <v>5</v>
      </c>
      <c r="S39">
        <f t="shared" si="29"/>
        <v>4.4426104190825572E-2</v>
      </c>
      <c r="T39">
        <f t="shared" si="30"/>
        <v>5.5992032069682278E-2</v>
      </c>
      <c r="U39">
        <f t="shared" si="31"/>
        <v>0.10338172232777849</v>
      </c>
      <c r="V39">
        <f t="shared" si="12"/>
        <v>6.7933286196095455E-2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0.11853569695544239</v>
      </c>
      <c r="T40">
        <f t="shared" ref="T40:U40" si="32">T36</f>
        <v>0.11767732036622522</v>
      </c>
      <c r="U40">
        <f t="shared" si="32"/>
        <v>0.11734837147439514</v>
      </c>
      <c r="V40">
        <f t="shared" si="12"/>
        <v>0.11785379626535425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71.23</v>
      </c>
      <c r="K41" s="10">
        <v>76.665999999999997</v>
      </c>
      <c r="L41" s="10">
        <v>122.879</v>
      </c>
      <c r="N41" s="16">
        <f>J41+J38</f>
        <v>167.929</v>
      </c>
      <c r="O41" s="16">
        <f t="shared" ref="O41" si="33">K41+K38</f>
        <v>177.636</v>
      </c>
      <c r="P41" s="16">
        <f t="shared" ref="P41" si="34">L41+L38</f>
        <v>230.303</v>
      </c>
      <c r="R41">
        <v>5</v>
      </c>
      <c r="S41">
        <f t="shared" si="29"/>
        <v>0.13919905637222113</v>
      </c>
      <c r="T41">
        <f t="shared" si="30"/>
        <v>0.14980244158143929</v>
      </c>
      <c r="U41">
        <f t="shared" si="31"/>
        <v>0.16380450768907656</v>
      </c>
      <c r="V41">
        <f t="shared" si="12"/>
        <v>0.15093533521424565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9">
        <v>0</v>
      </c>
      <c r="K42" s="9">
        <v>0</v>
      </c>
      <c r="L42" s="9">
        <v>0</v>
      </c>
      <c r="N42" s="16">
        <f t="shared" si="2"/>
        <v>0</v>
      </c>
      <c r="O42" s="16">
        <f t="shared" si="3"/>
        <v>0</v>
      </c>
      <c r="P42" s="16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30">
        <v>13</v>
      </c>
      <c r="C44" s="30">
        <v>1</v>
      </c>
      <c r="D44" s="30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309.65699999999998</v>
      </c>
      <c r="K44" s="11">
        <v>310.68099999999998</v>
      </c>
      <c r="L44" s="13">
        <v>324.41000000000003</v>
      </c>
      <c r="N44" s="16">
        <f>J44+J48</f>
        <v>309.65699999999998</v>
      </c>
      <c r="O44" s="16">
        <f t="shared" ref="O44" si="35">K44+K48</f>
        <v>310.68099999999998</v>
      </c>
      <c r="P44" s="16">
        <f t="shared" ref="P44" si="36">L44+L48</f>
        <v>324.41000000000003</v>
      </c>
    </row>
    <row r="45" spans="1:22" ht="15" x14ac:dyDescent="0.25">
      <c r="A45">
        <v>18</v>
      </c>
      <c r="B45" s="30">
        <v>13</v>
      </c>
      <c r="C45" s="30">
        <v>2</v>
      </c>
      <c r="D45" s="30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9.3059999999999992</v>
      </c>
      <c r="K45" s="10">
        <v>13.768000000000001</v>
      </c>
      <c r="L45" s="10">
        <v>9.8580000000000005</v>
      </c>
      <c r="N45" s="16">
        <f t="shared" si="2"/>
        <v>9.3059999999999992</v>
      </c>
      <c r="O45" s="16">
        <f t="shared" si="3"/>
        <v>13.768000000000001</v>
      </c>
      <c r="P45" s="16">
        <f t="shared" si="4"/>
        <v>9.8580000000000005</v>
      </c>
    </row>
    <row r="46" spans="1:22" ht="15" x14ac:dyDescent="0.25">
      <c r="A46">
        <v>18</v>
      </c>
      <c r="B46" s="30">
        <v>13</v>
      </c>
      <c r="C46" s="30">
        <v>3</v>
      </c>
      <c r="D46" s="30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30">
        <v>13</v>
      </c>
      <c r="C47" s="30">
        <v>4</v>
      </c>
      <c r="D47" s="30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30">
        <v>13</v>
      </c>
      <c r="C48" s="30">
        <v>5</v>
      </c>
      <c r="D48" s="30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30">
        <v>13</v>
      </c>
      <c r="C49" s="30">
        <v>6</v>
      </c>
      <c r="D49" s="30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310.72699999999998</v>
      </c>
      <c r="K49" s="10">
        <v>327.90199999999999</v>
      </c>
      <c r="L49" s="10">
        <v>341.38799999999998</v>
      </c>
      <c r="N49" s="16">
        <f>J49+J46</f>
        <v>310.72699999999998</v>
      </c>
      <c r="O49" s="16">
        <f t="shared" ref="O49" si="37">K49+K46</f>
        <v>327.90199999999999</v>
      </c>
      <c r="P49" s="16">
        <f t="shared" ref="P49" si="38">L49+L46</f>
        <v>341.38799999999998</v>
      </c>
    </row>
    <row r="50" spans="1:16" ht="15" x14ac:dyDescent="0.25">
      <c r="A50">
        <v>18</v>
      </c>
      <c r="B50" s="30">
        <v>13</v>
      </c>
      <c r="C50" s="30">
        <v>7</v>
      </c>
      <c r="D50" s="30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0">
        <v>15</v>
      </c>
      <c r="C51" s="30">
        <v>1</v>
      </c>
      <c r="D51" s="30">
        <v>1</v>
      </c>
    </row>
    <row r="52" spans="1:16" ht="15" x14ac:dyDescent="0.25">
      <c r="A52">
        <v>18</v>
      </c>
      <c r="B52" s="30">
        <v>15</v>
      </c>
      <c r="C52" s="30">
        <v>2</v>
      </c>
      <c r="D52" s="30">
        <v>1</v>
      </c>
      <c r="F52" s="1" t="s">
        <v>69</v>
      </c>
    </row>
    <row r="53" spans="1:16" ht="15" x14ac:dyDescent="0.25">
      <c r="A53">
        <v>18</v>
      </c>
      <c r="B53" s="30">
        <v>15</v>
      </c>
      <c r="C53" s="30">
        <v>3</v>
      </c>
      <c r="D53" s="30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0">
        <v>15</v>
      </c>
      <c r="C54" s="30">
        <v>4</v>
      </c>
      <c r="D54" s="30">
        <v>1</v>
      </c>
    </row>
    <row r="55" spans="1:16" ht="11.45" customHeight="1" x14ac:dyDescent="0.25">
      <c r="A55">
        <v>18</v>
      </c>
      <c r="B55" s="30">
        <v>15</v>
      </c>
      <c r="C55" s="30">
        <v>5</v>
      </c>
      <c r="D55" s="30">
        <v>1</v>
      </c>
    </row>
    <row r="56" spans="1:16" ht="11.45" customHeight="1" x14ac:dyDescent="0.25">
      <c r="A56">
        <v>18</v>
      </c>
      <c r="B56" s="30">
        <v>15</v>
      </c>
      <c r="C56" s="30">
        <v>6</v>
      </c>
      <c r="D56" s="30">
        <v>1</v>
      </c>
    </row>
    <row r="57" spans="1:16" ht="11.45" customHeight="1" x14ac:dyDescent="0.25">
      <c r="A57">
        <v>18</v>
      </c>
      <c r="B57" s="30">
        <v>15</v>
      </c>
      <c r="C57" s="30">
        <v>7</v>
      </c>
      <c r="D57" s="30">
        <v>1</v>
      </c>
    </row>
    <row r="58" spans="1:16" ht="11.45" customHeight="1" x14ac:dyDescent="0.25">
      <c r="A58">
        <v>18</v>
      </c>
      <c r="B58" s="30">
        <v>16</v>
      </c>
      <c r="C58" s="30">
        <v>1</v>
      </c>
      <c r="D58" s="30">
        <v>0</v>
      </c>
    </row>
    <row r="59" spans="1:16" ht="11.45" customHeight="1" x14ac:dyDescent="0.25">
      <c r="A59">
        <v>18</v>
      </c>
      <c r="B59" s="30">
        <v>16</v>
      </c>
      <c r="C59" s="30">
        <v>2</v>
      </c>
      <c r="D59" s="30">
        <v>1</v>
      </c>
    </row>
    <row r="60" spans="1:16" ht="11.45" customHeight="1" x14ac:dyDescent="0.25">
      <c r="A60">
        <v>18</v>
      </c>
      <c r="B60" s="30">
        <v>16</v>
      </c>
      <c r="C60" s="30">
        <v>3</v>
      </c>
      <c r="D60" s="30">
        <v>1</v>
      </c>
    </row>
    <row r="61" spans="1:16" ht="11.45" customHeight="1" x14ac:dyDescent="0.25">
      <c r="A61">
        <v>18</v>
      </c>
      <c r="B61" s="30">
        <v>16</v>
      </c>
      <c r="C61" s="30">
        <v>4</v>
      </c>
      <c r="D61" s="30">
        <v>0</v>
      </c>
    </row>
    <row r="62" spans="1:16" ht="11.45" customHeight="1" x14ac:dyDescent="0.25">
      <c r="A62">
        <v>18</v>
      </c>
      <c r="B62" s="30">
        <v>16</v>
      </c>
      <c r="C62" s="30">
        <v>5</v>
      </c>
      <c r="D62" s="30">
        <v>1</v>
      </c>
    </row>
    <row r="63" spans="1:16" ht="11.45" customHeight="1" x14ac:dyDescent="0.25">
      <c r="A63">
        <v>18</v>
      </c>
      <c r="B63" s="30">
        <v>16</v>
      </c>
      <c r="C63" s="30">
        <v>6</v>
      </c>
      <c r="D63" s="30">
        <v>1</v>
      </c>
    </row>
    <row r="64" spans="1:16" ht="11.45" customHeight="1" x14ac:dyDescent="0.25">
      <c r="A64">
        <v>18</v>
      </c>
      <c r="B64" s="30">
        <v>16</v>
      </c>
      <c r="C64" s="30">
        <v>7</v>
      </c>
      <c r="D64" s="30">
        <v>0</v>
      </c>
    </row>
    <row r="65" spans="1:4" ht="11.45" customHeight="1" x14ac:dyDescent="0.25">
      <c r="A65">
        <v>18</v>
      </c>
      <c r="B65" s="30">
        <v>14</v>
      </c>
      <c r="C65" s="30">
        <v>1</v>
      </c>
      <c r="D65" s="30">
        <v>1</v>
      </c>
    </row>
    <row r="66" spans="1:4" ht="11.45" customHeight="1" x14ac:dyDescent="0.25">
      <c r="A66">
        <v>18</v>
      </c>
      <c r="B66" s="30">
        <v>14</v>
      </c>
      <c r="C66" s="30">
        <v>2</v>
      </c>
      <c r="D66" s="30">
        <v>1</v>
      </c>
    </row>
    <row r="67" spans="1:4" ht="11.45" customHeight="1" x14ac:dyDescent="0.25">
      <c r="A67">
        <v>18</v>
      </c>
      <c r="B67" s="30">
        <v>14</v>
      </c>
      <c r="C67" s="30">
        <v>3</v>
      </c>
      <c r="D67" s="30">
        <v>1</v>
      </c>
    </row>
    <row r="68" spans="1:4" ht="11.45" customHeight="1" x14ac:dyDescent="0.25">
      <c r="A68">
        <v>18</v>
      </c>
      <c r="B68" s="30">
        <v>14</v>
      </c>
      <c r="C68" s="30">
        <v>4</v>
      </c>
      <c r="D68" s="30">
        <v>1</v>
      </c>
    </row>
    <row r="69" spans="1:4" ht="11.45" customHeight="1" x14ac:dyDescent="0.25">
      <c r="A69">
        <v>18</v>
      </c>
      <c r="B69" s="30">
        <v>14</v>
      </c>
      <c r="C69" s="30">
        <v>5</v>
      </c>
      <c r="D69" s="30">
        <v>1</v>
      </c>
    </row>
    <row r="70" spans="1:4" ht="11.45" customHeight="1" x14ac:dyDescent="0.25">
      <c r="A70">
        <v>18</v>
      </c>
      <c r="B70" s="30">
        <v>14</v>
      </c>
      <c r="C70" s="30">
        <v>6</v>
      </c>
      <c r="D70" s="30">
        <v>1</v>
      </c>
    </row>
    <row r="71" spans="1:4" ht="11.45" customHeight="1" x14ac:dyDescent="0.25">
      <c r="A71">
        <v>18</v>
      </c>
      <c r="B71" s="30">
        <v>14</v>
      </c>
      <c r="C71" s="30">
        <v>7</v>
      </c>
      <c r="D71" s="30">
        <v>1</v>
      </c>
    </row>
    <row r="72" spans="1:4" ht="11.45" customHeight="1" x14ac:dyDescent="0.25">
      <c r="A72">
        <v>18</v>
      </c>
      <c r="B72" s="30">
        <v>17</v>
      </c>
      <c r="C72" s="30">
        <v>1</v>
      </c>
      <c r="D72" s="30">
        <v>1</v>
      </c>
    </row>
    <row r="73" spans="1:4" ht="11.45" customHeight="1" x14ac:dyDescent="0.25">
      <c r="A73">
        <v>18</v>
      </c>
      <c r="B73" s="30">
        <v>17</v>
      </c>
      <c r="C73" s="30">
        <v>2</v>
      </c>
      <c r="D73" s="30">
        <v>1</v>
      </c>
    </row>
    <row r="74" spans="1:4" ht="11.45" customHeight="1" x14ac:dyDescent="0.25">
      <c r="A74">
        <v>18</v>
      </c>
      <c r="B74" s="30">
        <v>17</v>
      </c>
      <c r="C74" s="30">
        <v>3</v>
      </c>
      <c r="D74" s="30">
        <v>1</v>
      </c>
    </row>
    <row r="75" spans="1:4" ht="11.45" customHeight="1" x14ac:dyDescent="0.25">
      <c r="A75">
        <v>18</v>
      </c>
      <c r="B75" s="30">
        <v>17</v>
      </c>
      <c r="C75" s="30">
        <v>4</v>
      </c>
      <c r="D75" s="30">
        <v>1</v>
      </c>
    </row>
    <row r="76" spans="1:4" ht="11.45" customHeight="1" x14ac:dyDescent="0.25">
      <c r="A76">
        <v>18</v>
      </c>
      <c r="B76" s="30">
        <v>17</v>
      </c>
      <c r="C76" s="30">
        <v>5</v>
      </c>
      <c r="D76" s="30">
        <v>1</v>
      </c>
    </row>
    <row r="77" spans="1:4" ht="11.45" customHeight="1" x14ac:dyDescent="0.25">
      <c r="A77">
        <v>18</v>
      </c>
      <c r="B77" s="30">
        <v>17</v>
      </c>
      <c r="C77" s="30">
        <v>6</v>
      </c>
      <c r="D77" s="30">
        <v>1</v>
      </c>
    </row>
    <row r="78" spans="1:4" ht="11.45" customHeight="1" x14ac:dyDescent="0.25">
      <c r="A78">
        <v>18</v>
      </c>
      <c r="B78" s="30">
        <v>17</v>
      </c>
      <c r="C78" s="30">
        <v>7</v>
      </c>
      <c r="D78" s="30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8">
        <v>1</v>
      </c>
      <c r="D234" s="170">
        <v>0.82165075640795404</v>
      </c>
    </row>
    <row r="235" spans="1:4" ht="11.45" customHeight="1" x14ac:dyDescent="0.25">
      <c r="A235">
        <v>13</v>
      </c>
      <c r="B235">
        <v>8</v>
      </c>
      <c r="C235" s="58">
        <v>2</v>
      </c>
      <c r="D235" s="170">
        <v>0</v>
      </c>
    </row>
    <row r="236" spans="1:4" ht="11.45" customHeight="1" x14ac:dyDescent="0.25">
      <c r="A236">
        <v>13</v>
      </c>
      <c r="B236">
        <v>8</v>
      </c>
      <c r="C236" s="58">
        <v>3</v>
      </c>
      <c r="D236" s="170">
        <v>0</v>
      </c>
    </row>
    <row r="237" spans="1:4" ht="11.45" customHeight="1" x14ac:dyDescent="0.25">
      <c r="A237">
        <v>13</v>
      </c>
      <c r="B237">
        <v>8</v>
      </c>
      <c r="C237" s="58">
        <v>4</v>
      </c>
      <c r="D237" s="170">
        <v>0</v>
      </c>
    </row>
    <row r="238" spans="1:4" ht="11.45" customHeight="1" x14ac:dyDescent="0.25">
      <c r="A238">
        <v>13</v>
      </c>
      <c r="B238">
        <v>8</v>
      </c>
      <c r="C238" s="58">
        <v>5</v>
      </c>
      <c r="D238" s="170">
        <v>0</v>
      </c>
    </row>
    <row r="239" spans="1:4" ht="11.45" customHeight="1" x14ac:dyDescent="0.25">
      <c r="A239">
        <v>13</v>
      </c>
      <c r="B239">
        <v>8</v>
      </c>
      <c r="C239" s="58">
        <v>6</v>
      </c>
      <c r="D239" s="170">
        <v>0</v>
      </c>
    </row>
    <row r="240" spans="1:4" ht="11.45" customHeight="1" x14ac:dyDescent="0.25">
      <c r="A240">
        <v>13</v>
      </c>
      <c r="B240">
        <v>8</v>
      </c>
      <c r="C240" s="58">
        <v>7</v>
      </c>
      <c r="D240" s="170">
        <v>0</v>
      </c>
    </row>
    <row r="241" spans="1:4" ht="11.45" customHeight="1" x14ac:dyDescent="0.25">
      <c r="A241">
        <v>13</v>
      </c>
      <c r="B241">
        <v>10</v>
      </c>
      <c r="C241" s="86">
        <v>1</v>
      </c>
      <c r="D241" s="198">
        <v>0.15444424033425413</v>
      </c>
    </row>
    <row r="242" spans="1:4" ht="11.45" customHeight="1" x14ac:dyDescent="0.25">
      <c r="A242">
        <v>13</v>
      </c>
      <c r="B242">
        <v>10</v>
      </c>
      <c r="C242" s="86">
        <v>2</v>
      </c>
      <c r="D242" s="198">
        <v>1</v>
      </c>
    </row>
    <row r="243" spans="1:4" ht="11.45" customHeight="1" x14ac:dyDescent="0.25">
      <c r="A243">
        <v>13</v>
      </c>
      <c r="B243">
        <v>10</v>
      </c>
      <c r="C243" s="86">
        <v>3</v>
      </c>
      <c r="D243" s="198">
        <v>1</v>
      </c>
    </row>
    <row r="244" spans="1:4" ht="11.45" customHeight="1" x14ac:dyDescent="0.25">
      <c r="A244">
        <v>13</v>
      </c>
      <c r="B244">
        <v>10</v>
      </c>
      <c r="C244" s="86">
        <v>4</v>
      </c>
      <c r="D244" s="198">
        <v>1</v>
      </c>
    </row>
    <row r="245" spans="1:4" ht="11.45" customHeight="1" x14ac:dyDescent="0.25">
      <c r="A245">
        <v>13</v>
      </c>
      <c r="B245">
        <v>10</v>
      </c>
      <c r="C245" s="86">
        <v>5</v>
      </c>
      <c r="D245" s="198">
        <v>1</v>
      </c>
    </row>
    <row r="246" spans="1:4" ht="11.45" customHeight="1" x14ac:dyDescent="0.25">
      <c r="A246">
        <v>13</v>
      </c>
      <c r="B246">
        <v>10</v>
      </c>
      <c r="C246" s="86">
        <v>6</v>
      </c>
      <c r="D246" s="198">
        <v>1</v>
      </c>
    </row>
    <row r="247" spans="1:4" ht="11.45" customHeight="1" x14ac:dyDescent="0.25">
      <c r="A247">
        <v>13</v>
      </c>
      <c r="B247">
        <v>10</v>
      </c>
      <c r="C247" s="86">
        <v>7</v>
      </c>
      <c r="D247" s="198">
        <v>1</v>
      </c>
    </row>
    <row r="248" spans="1:4" ht="11.45" customHeight="1" x14ac:dyDescent="0.25">
      <c r="A248">
        <v>13</v>
      </c>
      <c r="B248">
        <v>11</v>
      </c>
      <c r="C248" s="114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4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4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4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4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4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4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2">
        <v>1</v>
      </c>
      <c r="D255" s="226">
        <v>0.1016302613670301</v>
      </c>
    </row>
    <row r="256" spans="1:4" ht="11.45" customHeight="1" x14ac:dyDescent="0.25">
      <c r="A256">
        <v>13</v>
      </c>
      <c r="B256">
        <v>12</v>
      </c>
      <c r="C256" s="142">
        <v>2</v>
      </c>
      <c r="D256" s="226">
        <v>0.24132056354944625</v>
      </c>
    </row>
    <row r="257" spans="1:4" ht="11.45" customHeight="1" x14ac:dyDescent="0.25">
      <c r="A257">
        <v>13</v>
      </c>
      <c r="B257">
        <v>12</v>
      </c>
      <c r="C257" s="142">
        <v>3</v>
      </c>
      <c r="D257" s="226">
        <v>1</v>
      </c>
    </row>
    <row r="258" spans="1:4" ht="11.45" customHeight="1" x14ac:dyDescent="0.25">
      <c r="A258">
        <v>13</v>
      </c>
      <c r="B258">
        <v>12</v>
      </c>
      <c r="C258" s="142">
        <v>4</v>
      </c>
      <c r="D258" s="226">
        <v>0.94090253115253331</v>
      </c>
    </row>
    <row r="259" spans="1:4" ht="11.45" customHeight="1" x14ac:dyDescent="0.25">
      <c r="A259">
        <v>13</v>
      </c>
      <c r="B259">
        <v>12</v>
      </c>
      <c r="C259" s="142">
        <v>5</v>
      </c>
      <c r="D259" s="226">
        <v>0.9930165938914578</v>
      </c>
    </row>
    <row r="260" spans="1:4" ht="11.45" customHeight="1" x14ac:dyDescent="0.25">
      <c r="A260">
        <v>13</v>
      </c>
      <c r="B260">
        <v>12</v>
      </c>
      <c r="C260" s="142">
        <v>6</v>
      </c>
      <c r="D260" s="226">
        <v>0.73147153598281422</v>
      </c>
    </row>
    <row r="261" spans="1:4" ht="11.45" customHeight="1" x14ac:dyDescent="0.25">
      <c r="A261">
        <v>13</v>
      </c>
      <c r="B261">
        <v>12</v>
      </c>
      <c r="C261" s="142">
        <v>7</v>
      </c>
      <c r="D261" s="226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4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4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4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4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4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4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4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2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2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2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2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2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2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2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0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0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0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0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0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0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0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8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8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8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8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8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8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8">
        <v>0.96984398748257139</v>
      </c>
    </row>
    <row r="290" spans="1:4" ht="11.45" customHeight="1" x14ac:dyDescent="0.25">
      <c r="A290">
        <v>16</v>
      </c>
      <c r="B290">
        <v>1</v>
      </c>
      <c r="C290" s="366">
        <v>1</v>
      </c>
      <c r="D290" s="423">
        <v>0.14598306029334704</v>
      </c>
    </row>
    <row r="291" spans="1:4" ht="11.45" customHeight="1" x14ac:dyDescent="0.25">
      <c r="A291">
        <v>16</v>
      </c>
      <c r="B291">
        <v>1</v>
      </c>
      <c r="C291" s="366">
        <v>2</v>
      </c>
      <c r="D291" s="423">
        <v>0.84071995804298139</v>
      </c>
    </row>
    <row r="292" spans="1:4" ht="11.45" customHeight="1" x14ac:dyDescent="0.25">
      <c r="A292">
        <v>16</v>
      </c>
      <c r="B292">
        <v>1</v>
      </c>
      <c r="C292" s="366">
        <v>3</v>
      </c>
      <c r="D292" s="423">
        <v>1</v>
      </c>
    </row>
    <row r="293" spans="1:4" ht="11.45" customHeight="1" x14ac:dyDescent="0.25">
      <c r="A293">
        <v>16</v>
      </c>
      <c r="B293">
        <v>1</v>
      </c>
      <c r="C293" s="366">
        <v>4</v>
      </c>
      <c r="D293" s="423">
        <v>0.86352987601510012</v>
      </c>
    </row>
    <row r="294" spans="1:4" ht="11.45" customHeight="1" x14ac:dyDescent="0.25">
      <c r="A294">
        <v>16</v>
      </c>
      <c r="B294">
        <v>1</v>
      </c>
      <c r="C294" s="366">
        <v>5</v>
      </c>
      <c r="D294" s="423">
        <v>0.83082485942401585</v>
      </c>
    </row>
    <row r="295" spans="1:4" ht="11.45" customHeight="1" x14ac:dyDescent="0.25">
      <c r="A295">
        <v>16</v>
      </c>
      <c r="B295">
        <v>1</v>
      </c>
      <c r="C295" s="366">
        <v>6</v>
      </c>
      <c r="D295" s="423">
        <v>0.94233855978653724</v>
      </c>
    </row>
    <row r="296" spans="1:4" ht="11.45" customHeight="1" x14ac:dyDescent="0.25">
      <c r="A296">
        <v>16</v>
      </c>
      <c r="B296">
        <v>1</v>
      </c>
      <c r="C296" s="366">
        <v>7</v>
      </c>
      <c r="D296" s="423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1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1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1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1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1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1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1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9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9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9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9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9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9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9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7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7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7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7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7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7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7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5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5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5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5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5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5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5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5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5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5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5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5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5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5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85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0.83046253938513759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9.4657347191584987E-2</v>
      </c>
    </row>
    <row r="5" spans="1:22" ht="15" x14ac:dyDescent="0.25">
      <c r="A5">
        <v>17</v>
      </c>
      <c r="B5">
        <v>3</v>
      </c>
      <c r="C5">
        <v>5</v>
      </c>
      <c r="D5">
        <v>0.98542824301646859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0.83046253938513759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4.4162251459761971E-2</v>
      </c>
      <c r="F7" s="1" t="s">
        <v>3</v>
      </c>
      <c r="H7" s="2" t="s">
        <v>23</v>
      </c>
    </row>
    <row r="8" spans="1:22" ht="15" x14ac:dyDescent="0.25">
      <c r="A8">
        <v>17</v>
      </c>
      <c r="B8">
        <v>3</v>
      </c>
      <c r="C8">
        <v>6</v>
      </c>
      <c r="D8">
        <v>0.73893682474135192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0.83046253938513759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9.4657347191584987E-2</v>
      </c>
      <c r="F11" s="6" t="s">
        <v>35</v>
      </c>
      <c r="G11" s="6" t="s">
        <v>36</v>
      </c>
      <c r="H11" s="6" t="s">
        <v>45</v>
      </c>
      <c r="I11" s="6" t="s">
        <v>46</v>
      </c>
      <c r="J11" s="12">
        <v>3984.96</v>
      </c>
      <c r="K11" s="10">
        <v>2954.4839999999999</v>
      </c>
      <c r="L11" s="10">
        <v>2359.0050000000001</v>
      </c>
      <c r="N11" s="14">
        <f>J11</f>
        <v>3984.96</v>
      </c>
      <c r="O11" s="14">
        <f t="shared" ref="O11:P11" si="0">K11</f>
        <v>2954.4839999999999</v>
      </c>
      <c r="P11" s="14">
        <f t="shared" si="0"/>
        <v>2359.0050000000001</v>
      </c>
    </row>
    <row r="12" spans="1:22" ht="15" x14ac:dyDescent="0.25">
      <c r="A12">
        <v>17</v>
      </c>
      <c r="B12">
        <v>1</v>
      </c>
      <c r="C12">
        <v>5</v>
      </c>
      <c r="D12">
        <v>0.98542824301646859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118510</v>
      </c>
      <c r="K12" s="13">
        <v>116933</v>
      </c>
      <c r="L12" s="13">
        <v>126720</v>
      </c>
      <c r="N12" s="14">
        <f>J12+J16</f>
        <v>118510</v>
      </c>
      <c r="O12" s="14">
        <f t="shared" ref="O12:P12" si="1">K12+K16</f>
        <v>116933</v>
      </c>
      <c r="P12" s="14">
        <f t="shared" si="1"/>
        <v>126720</v>
      </c>
    </row>
    <row r="13" spans="1:22" ht="15" x14ac:dyDescent="0.25">
      <c r="A13">
        <v>17</v>
      </c>
      <c r="B13">
        <v>1</v>
      </c>
      <c r="C13">
        <v>7</v>
      </c>
      <c r="D13">
        <v>0.83046253938513759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3183.7060000000001</v>
      </c>
      <c r="K13" s="12">
        <v>3091.38</v>
      </c>
      <c r="L13" s="12">
        <v>3322.08</v>
      </c>
      <c r="N13" s="14">
        <f t="shared" ref="N13:N50" si="2">J13</f>
        <v>3183.7060000000001</v>
      </c>
      <c r="O13" s="14">
        <f t="shared" ref="O13:O50" si="3">K13</f>
        <v>3091.38</v>
      </c>
      <c r="P13" s="14">
        <f t="shared" ref="P13:P50" si="4">L13</f>
        <v>3322.08</v>
      </c>
    </row>
    <row r="14" spans="1:22" ht="15" x14ac:dyDescent="0.25">
      <c r="A14">
        <v>17</v>
      </c>
      <c r="B14">
        <v>1</v>
      </c>
      <c r="C14">
        <v>1</v>
      </c>
      <c r="D14">
        <v>5.4392774317083968E-2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517</v>
      </c>
      <c r="K14" s="13">
        <v>549</v>
      </c>
      <c r="L14" s="13">
        <v>616</v>
      </c>
      <c r="N14" s="14"/>
      <c r="O14" s="14"/>
      <c r="P14" s="14"/>
    </row>
    <row r="15" spans="1:22" ht="15" x14ac:dyDescent="0.25">
      <c r="A15">
        <v>17</v>
      </c>
      <c r="B15">
        <v>1</v>
      </c>
      <c r="C15">
        <v>6</v>
      </c>
      <c r="D15">
        <v>0.73893682474135192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56615.330999999998</v>
      </c>
      <c r="K15" s="12">
        <v>52887</v>
      </c>
      <c r="L15" s="12">
        <v>53009</v>
      </c>
      <c r="N15" s="14">
        <f t="shared" si="2"/>
        <v>56615.330999999998</v>
      </c>
      <c r="O15" s="14">
        <f t="shared" si="3"/>
        <v>52887</v>
      </c>
      <c r="P15" s="14">
        <f t="shared" si="4"/>
        <v>53009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4"/>
      <c r="O16" s="14"/>
      <c r="P16" s="14"/>
    </row>
    <row r="17" spans="1:22" ht="15" x14ac:dyDescent="0.25">
      <c r="A17">
        <v>17</v>
      </c>
      <c r="B17">
        <v>5</v>
      </c>
      <c r="C17">
        <v>4</v>
      </c>
      <c r="D17">
        <v>0.16953746346549767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40931.995999999999</v>
      </c>
      <c r="K17" s="10">
        <v>41825.002</v>
      </c>
      <c r="L17" s="12">
        <v>43664</v>
      </c>
      <c r="N17" s="14">
        <f>J17+J14</f>
        <v>41448.995999999999</v>
      </c>
      <c r="O17" s="14">
        <f t="shared" ref="O17:P17" si="5">K17+K14</f>
        <v>42374.002</v>
      </c>
      <c r="P17" s="14">
        <f t="shared" si="5"/>
        <v>44280</v>
      </c>
    </row>
    <row r="18" spans="1:22" ht="15" x14ac:dyDescent="0.25">
      <c r="A18">
        <v>17</v>
      </c>
      <c r="B18">
        <v>5</v>
      </c>
      <c r="C18">
        <v>2</v>
      </c>
      <c r="D18">
        <v>0.90534275750819992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19568</v>
      </c>
      <c r="K18" s="13">
        <v>19050</v>
      </c>
      <c r="L18" s="13">
        <v>19682</v>
      </c>
      <c r="N18" s="14">
        <f t="shared" si="2"/>
        <v>19568</v>
      </c>
      <c r="O18" s="14">
        <f t="shared" si="3"/>
        <v>19050</v>
      </c>
      <c r="P18" s="14">
        <f t="shared" si="4"/>
        <v>19682</v>
      </c>
    </row>
    <row r="19" spans="1:22" ht="15" x14ac:dyDescent="0.25">
      <c r="A19">
        <v>17</v>
      </c>
      <c r="B19">
        <v>5</v>
      </c>
      <c r="C19">
        <v>5</v>
      </c>
      <c r="D19">
        <v>1.4571756983531414E-2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3984.96</v>
      </c>
      <c r="K19" s="10">
        <v>2954.4839999999999</v>
      </c>
      <c r="L19" s="10">
        <v>2359.0050000000001</v>
      </c>
      <c r="N19" s="14">
        <f t="shared" si="2"/>
        <v>3984.96</v>
      </c>
      <c r="O19" s="14">
        <f t="shared" si="3"/>
        <v>2954.4839999999999</v>
      </c>
      <c r="P19" s="14">
        <f t="shared" si="4"/>
        <v>2359.0050000000001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5" x14ac:dyDescent="0.25">
      <c r="A20">
        <v>17</v>
      </c>
      <c r="B20">
        <v>5</v>
      </c>
      <c r="C20">
        <v>7</v>
      </c>
      <c r="D20">
        <v>0.16953746346549767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98405.313999999998</v>
      </c>
      <c r="K20" s="13">
        <v>96839.86</v>
      </c>
      <c r="L20" s="13">
        <v>105541</v>
      </c>
      <c r="N20" s="14">
        <f>J20+J24</f>
        <v>98405.313999999998</v>
      </c>
      <c r="O20" s="14">
        <f t="shared" ref="O20" si="7">K20+K24</f>
        <v>96839.86</v>
      </c>
      <c r="P20" s="14">
        <f t="shared" ref="P20" si="8">L20+L24</f>
        <v>105541</v>
      </c>
      <c r="R20">
        <v>3</v>
      </c>
      <c r="S20">
        <f t="shared" ref="S20:S26" si="9">N20/N12</f>
        <v>0.83035451860602483</v>
      </c>
      <c r="T20">
        <f t="shared" ref="T20:T26" si="10">O20/O12</f>
        <v>0.82816535965039806</v>
      </c>
      <c r="U20">
        <f t="shared" ref="U20:U26" si="11">P20/P12</f>
        <v>0.83286773989898988</v>
      </c>
      <c r="V20">
        <f t="shared" ref="V20:V42" si="12">AVERAGE(S20:U20)</f>
        <v>0.83046253938513759</v>
      </c>
    </row>
    <row r="21" spans="1:22" ht="15" x14ac:dyDescent="0.25">
      <c r="A21">
        <v>17</v>
      </c>
      <c r="B21">
        <v>5</v>
      </c>
      <c r="C21">
        <v>1</v>
      </c>
      <c r="D21">
        <v>0.34286796500349342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405.57100000000003</v>
      </c>
      <c r="K21" s="10">
        <v>393.80500000000001</v>
      </c>
      <c r="L21" s="10">
        <v>96.986000000000004</v>
      </c>
      <c r="N21" s="14">
        <f t="shared" si="2"/>
        <v>405.57100000000003</v>
      </c>
      <c r="O21" s="14">
        <f t="shared" si="3"/>
        <v>393.80500000000001</v>
      </c>
      <c r="P21" s="14">
        <f t="shared" si="4"/>
        <v>96.986000000000004</v>
      </c>
      <c r="R21">
        <v>3</v>
      </c>
      <c r="S21">
        <f t="shared" si="9"/>
        <v>0.12738958936534969</v>
      </c>
      <c r="T21">
        <f t="shared" si="10"/>
        <v>0.12738809204950541</v>
      </c>
      <c r="U21">
        <f t="shared" si="11"/>
        <v>2.9194360159899825E-2</v>
      </c>
      <c r="V21">
        <f t="shared" si="12"/>
        <v>9.4657347191584987E-2</v>
      </c>
    </row>
    <row r="22" spans="1:22" ht="15" x14ac:dyDescent="0.25">
      <c r="A22">
        <v>17</v>
      </c>
      <c r="B22">
        <v>5</v>
      </c>
      <c r="C22">
        <v>6</v>
      </c>
      <c r="D22">
        <v>0.26106317525864803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4"/>
      <c r="O22" s="14"/>
      <c r="P22" s="14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55694.673000000003</v>
      </c>
      <c r="K23" s="10">
        <v>51966.832999999999</v>
      </c>
      <c r="L23" s="12">
        <v>52476</v>
      </c>
      <c r="N23" s="14">
        <f t="shared" si="2"/>
        <v>55694.673000000003</v>
      </c>
      <c r="O23" s="14">
        <f t="shared" si="3"/>
        <v>51966.832999999999</v>
      </c>
      <c r="P23" s="14">
        <f t="shared" si="4"/>
        <v>52476</v>
      </c>
      <c r="R23">
        <v>3</v>
      </c>
      <c r="S23">
        <f t="shared" si="9"/>
        <v>0.98373836231744372</v>
      </c>
      <c r="T23">
        <f t="shared" si="10"/>
        <v>0.9826012630703197</v>
      </c>
      <c r="U23">
        <f t="shared" si="11"/>
        <v>0.98994510366164234</v>
      </c>
      <c r="V23">
        <f t="shared" si="12"/>
        <v>0.98542824301646859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4"/>
      <c r="O24" s="14"/>
      <c r="P24" s="14"/>
      <c r="R24">
        <v>3</v>
      </c>
      <c r="S24">
        <f>S20</f>
        <v>0.83035451860602483</v>
      </c>
      <c r="T24">
        <f t="shared" ref="T24:U24" si="14">T20</f>
        <v>0.82816535965039806</v>
      </c>
      <c r="U24">
        <f t="shared" si="14"/>
        <v>0.83286773989898988</v>
      </c>
      <c r="V24">
        <f t="shared" si="12"/>
        <v>0.83046253938513759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1431.9179999999999</v>
      </c>
      <c r="K25" s="10">
        <v>1407.4849999999999</v>
      </c>
      <c r="L25" s="12">
        <v>2866</v>
      </c>
      <c r="N25" s="14">
        <f>J25+J22</f>
        <v>1431.9179999999999</v>
      </c>
      <c r="O25" s="14">
        <f t="shared" ref="O25" si="15">K25+K22</f>
        <v>1407.4849999999999</v>
      </c>
      <c r="P25" s="14">
        <f t="shared" ref="P25" si="16">L25+L22</f>
        <v>2866</v>
      </c>
      <c r="R25">
        <v>3</v>
      </c>
      <c r="S25">
        <f t="shared" si="9"/>
        <v>3.4546506265193976E-2</v>
      </c>
      <c r="T25">
        <f t="shared" si="10"/>
        <v>3.3215767535952817E-2</v>
      </c>
      <c r="U25">
        <f t="shared" si="11"/>
        <v>6.4724480578139121E-2</v>
      </c>
      <c r="V25">
        <f t="shared" si="12"/>
        <v>4.4162251459761971E-2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14535</v>
      </c>
      <c r="K26" s="13">
        <v>14064</v>
      </c>
      <c r="L26" s="13">
        <v>14481</v>
      </c>
      <c r="N26" s="14">
        <f t="shared" si="2"/>
        <v>14535</v>
      </c>
      <c r="O26" s="14">
        <f t="shared" si="3"/>
        <v>14064</v>
      </c>
      <c r="P26" s="14">
        <f t="shared" si="4"/>
        <v>14481</v>
      </c>
      <c r="R26">
        <v>3</v>
      </c>
      <c r="S26">
        <f t="shared" si="9"/>
        <v>0.7427943581357318</v>
      </c>
      <c r="T26">
        <f t="shared" si="10"/>
        <v>0.73826771653543311</v>
      </c>
      <c r="U26">
        <f t="shared" si="11"/>
        <v>0.73574839955289095</v>
      </c>
      <c r="V26">
        <f t="shared" si="12"/>
        <v>0.73893682474135192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0.83035451860602483</v>
      </c>
      <c r="T28">
        <f t="shared" ref="T28:T34" si="21">(O20+O28)/O12</f>
        <v>0.82816535965039806</v>
      </c>
      <c r="U28">
        <f t="shared" ref="U28:U34" si="22">(P20+P28)/P12</f>
        <v>0.83286773989898988</v>
      </c>
      <c r="V28">
        <f t="shared" si="12"/>
        <v>0.83046253938513759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0.12738958936534969</v>
      </c>
      <c r="T29">
        <f t="shared" si="21"/>
        <v>0.12738809204950541</v>
      </c>
      <c r="U29">
        <f t="shared" si="22"/>
        <v>2.9194360159899825E-2</v>
      </c>
      <c r="V29">
        <f t="shared" si="12"/>
        <v>9.4657347191584987E-2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4"/>
      <c r="O30" s="14"/>
      <c r="P30" s="14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0.98373836231744372</v>
      </c>
      <c r="T31">
        <f t="shared" si="21"/>
        <v>0.9826012630703197</v>
      </c>
      <c r="U31">
        <f t="shared" si="22"/>
        <v>0.98994510366164234</v>
      </c>
      <c r="V31">
        <f t="shared" si="12"/>
        <v>0.98542824301646859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4"/>
      <c r="O32" s="14"/>
      <c r="P32" s="14"/>
      <c r="R32">
        <v>1</v>
      </c>
      <c r="S32">
        <f>S28</f>
        <v>0.83035451860602483</v>
      </c>
      <c r="T32">
        <f t="shared" ref="T32:U32" si="23">T28</f>
        <v>0.82816535965039806</v>
      </c>
      <c r="U32">
        <f t="shared" si="23"/>
        <v>0.83286773989898988</v>
      </c>
      <c r="V32">
        <f t="shared" si="12"/>
        <v>0.83046253938513759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419.06900000000002</v>
      </c>
      <c r="K33" s="10">
        <v>569.40099999999995</v>
      </c>
      <c r="L33" s="10">
        <v>316.31799999999998</v>
      </c>
      <c r="N33" s="14">
        <f>J33+J30</f>
        <v>419.06900000000002</v>
      </c>
      <c r="O33" s="14">
        <f t="shared" ref="O33" si="24">K33+K30</f>
        <v>569.40099999999995</v>
      </c>
      <c r="P33" s="14">
        <f t="shared" ref="P33" si="25">L33+L30</f>
        <v>316.31799999999998</v>
      </c>
      <c r="R33">
        <v>1</v>
      </c>
      <c r="S33">
        <f t="shared" si="20"/>
        <v>4.4656980352431215E-2</v>
      </c>
      <c r="T33">
        <f t="shared" si="21"/>
        <v>4.6653275751485541E-2</v>
      </c>
      <c r="U33">
        <f t="shared" si="22"/>
        <v>7.1868066847335141E-2</v>
      </c>
      <c r="V33">
        <f t="shared" si="12"/>
        <v>5.4392774317083968E-2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0.7427943581357318</v>
      </c>
      <c r="T34">
        <f t="shared" si="21"/>
        <v>0.73826771653543311</v>
      </c>
      <c r="U34">
        <f t="shared" si="22"/>
        <v>0.73574839955289095</v>
      </c>
      <c r="V34">
        <f t="shared" si="12"/>
        <v>0.73893682474135192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12010.159</v>
      </c>
      <c r="K36" s="11">
        <v>12003.262000000001</v>
      </c>
      <c r="L36" s="13">
        <v>13176</v>
      </c>
      <c r="N36" s="14">
        <f>J36+J40</f>
        <v>12010.159</v>
      </c>
      <c r="O36" s="14">
        <f t="shared" ref="O36" si="27">K36+K40</f>
        <v>12003.262000000001</v>
      </c>
      <c r="P36" s="14">
        <f t="shared" ref="P36" si="28">L36+L40</f>
        <v>13176</v>
      </c>
      <c r="R36">
        <v>5</v>
      </c>
      <c r="S36">
        <f t="shared" ref="S36:S42" si="29">(N36+N44)/N12</f>
        <v>0.1696454813939752</v>
      </c>
      <c r="T36">
        <f t="shared" ref="T36:T42" si="30">(O36+O44)/O12</f>
        <v>0.17183464890150771</v>
      </c>
      <c r="U36">
        <f t="shared" ref="U36:U42" si="31">(P36+P44)/P12</f>
        <v>0.16713226010101009</v>
      </c>
      <c r="V36">
        <f t="shared" si="12"/>
        <v>0.16953746346549767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451.11099999999999</v>
      </c>
      <c r="K37" s="10">
        <v>438.00700000000001</v>
      </c>
      <c r="L37" s="12">
        <v>309</v>
      </c>
      <c r="N37" s="14">
        <f t="shared" si="2"/>
        <v>451.11099999999999</v>
      </c>
      <c r="O37" s="14">
        <f t="shared" si="3"/>
        <v>438.00700000000001</v>
      </c>
      <c r="P37" s="14">
        <f t="shared" si="4"/>
        <v>309</v>
      </c>
      <c r="R37">
        <v>5</v>
      </c>
      <c r="S37">
        <f t="shared" si="29"/>
        <v>0.87261072473400492</v>
      </c>
      <c r="T37">
        <f t="shared" si="30"/>
        <v>0.8726119079504947</v>
      </c>
      <c r="U37">
        <f t="shared" si="31"/>
        <v>0.97080563984010027</v>
      </c>
      <c r="V37">
        <f t="shared" si="12"/>
        <v>0.90534275750819992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517</v>
      </c>
      <c r="K38" s="13">
        <v>549</v>
      </c>
      <c r="L38" s="13">
        <v>616</v>
      </c>
      <c r="N38" s="14"/>
      <c r="O38" s="14"/>
      <c r="P38" s="14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901.26599999999996</v>
      </c>
      <c r="K39" s="10">
        <v>900.74800000000005</v>
      </c>
      <c r="L39" s="12">
        <v>518</v>
      </c>
      <c r="N39" s="14">
        <f t="shared" si="2"/>
        <v>901.26599999999996</v>
      </c>
      <c r="O39" s="14">
        <f t="shared" si="3"/>
        <v>900.74800000000005</v>
      </c>
      <c r="P39" s="14">
        <f t="shared" si="4"/>
        <v>518</v>
      </c>
      <c r="R39">
        <v>5</v>
      </c>
      <c r="S39">
        <f t="shared" si="29"/>
        <v>1.626163768255634E-2</v>
      </c>
      <c r="T39">
        <f t="shared" si="30"/>
        <v>1.7398736929680261E-2</v>
      </c>
      <c r="U39">
        <f t="shared" si="31"/>
        <v>1.0054896338357638E-2</v>
      </c>
      <c r="V39">
        <f t="shared" si="12"/>
        <v>1.4571756983531414E-2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4"/>
      <c r="O40" s="14"/>
      <c r="P40" s="14"/>
      <c r="R40">
        <v>5</v>
      </c>
      <c r="S40">
        <f>S36</f>
        <v>0.1696454813939752</v>
      </c>
      <c r="T40">
        <f t="shared" ref="T40:U40" si="32">T36</f>
        <v>0.17183464890150771</v>
      </c>
      <c r="U40">
        <f t="shared" si="32"/>
        <v>0.16713226010101009</v>
      </c>
      <c r="V40">
        <f t="shared" si="12"/>
        <v>0.16953746346549767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12356.356</v>
      </c>
      <c r="K41" s="10">
        <v>12349.263999999999</v>
      </c>
      <c r="L41" s="10">
        <v>12264.001</v>
      </c>
      <c r="N41" s="14">
        <f>J41+J38</f>
        <v>12873.356</v>
      </c>
      <c r="O41" s="14">
        <f t="shared" ref="O41" si="33">K41+K38</f>
        <v>12898.263999999999</v>
      </c>
      <c r="P41" s="14">
        <f t="shared" ref="P41" si="34">L41+L38</f>
        <v>12880.001</v>
      </c>
      <c r="R41">
        <v>5</v>
      </c>
      <c r="S41">
        <f t="shared" si="29"/>
        <v>0.34614983195250376</v>
      </c>
      <c r="T41">
        <f t="shared" si="30"/>
        <v>0.33916138013114738</v>
      </c>
      <c r="U41">
        <f t="shared" si="31"/>
        <v>0.3432926829268293</v>
      </c>
      <c r="V41">
        <f t="shared" si="12"/>
        <v>0.34286796500349342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5033</v>
      </c>
      <c r="K42" s="13">
        <v>4986</v>
      </c>
      <c r="L42" s="13">
        <v>5201</v>
      </c>
      <c r="N42" s="14">
        <f t="shared" si="2"/>
        <v>5033</v>
      </c>
      <c r="O42" s="14">
        <f t="shared" si="3"/>
        <v>4986</v>
      </c>
      <c r="P42" s="14">
        <f t="shared" si="4"/>
        <v>5201</v>
      </c>
      <c r="R42">
        <v>5</v>
      </c>
      <c r="S42">
        <f t="shared" si="29"/>
        <v>0.2572056418642682</v>
      </c>
      <c r="T42">
        <f t="shared" si="30"/>
        <v>0.26173228346456695</v>
      </c>
      <c r="U42">
        <f t="shared" si="31"/>
        <v>0.26425160044710905</v>
      </c>
      <c r="V42">
        <f t="shared" si="12"/>
        <v>0.26106317525864803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5" x14ac:dyDescent="0.25">
      <c r="A44">
        <v>18</v>
      </c>
      <c r="B44" s="29">
        <v>13</v>
      </c>
      <c r="C44" s="29">
        <v>1</v>
      </c>
      <c r="D44" s="29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8094.527</v>
      </c>
      <c r="K44" s="11">
        <v>8089.8789999999999</v>
      </c>
      <c r="L44" s="13">
        <v>8003</v>
      </c>
      <c r="N44" s="14">
        <f>J44+J48</f>
        <v>8094.527</v>
      </c>
      <c r="O44" s="14">
        <f t="shared" ref="O44" si="35">K44+K48</f>
        <v>8089.8789999999999</v>
      </c>
      <c r="P44" s="14">
        <f t="shared" ref="P44" si="36">L44+L48</f>
        <v>8003</v>
      </c>
    </row>
    <row r="45" spans="1:22" ht="15" x14ac:dyDescent="0.25">
      <c r="A45">
        <v>18</v>
      </c>
      <c r="B45" s="29">
        <v>13</v>
      </c>
      <c r="C45" s="29">
        <v>2</v>
      </c>
      <c r="D45" s="29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2327.0250000000001</v>
      </c>
      <c r="K45" s="10">
        <v>2259.5680000000002</v>
      </c>
      <c r="L45" s="10">
        <v>2916.0940000000001</v>
      </c>
      <c r="N45" s="14">
        <f t="shared" si="2"/>
        <v>2327.0250000000001</v>
      </c>
      <c r="O45" s="14">
        <f t="shared" si="3"/>
        <v>2259.5680000000002</v>
      </c>
      <c r="P45" s="14">
        <f t="shared" si="4"/>
        <v>2916.0940000000001</v>
      </c>
    </row>
    <row r="46" spans="1:22" ht="15" x14ac:dyDescent="0.25">
      <c r="A46">
        <v>18</v>
      </c>
      <c r="B46" s="29">
        <v>13</v>
      </c>
      <c r="C46" s="29">
        <v>3</v>
      </c>
      <c r="D46" s="29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4"/>
      <c r="O46" s="14"/>
      <c r="P46" s="14"/>
    </row>
    <row r="47" spans="1:22" ht="15" x14ac:dyDescent="0.25">
      <c r="A47">
        <v>18</v>
      </c>
      <c r="B47" s="29">
        <v>13</v>
      </c>
      <c r="C47" s="29">
        <v>4</v>
      </c>
      <c r="D47" s="29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19.391999999999999</v>
      </c>
      <c r="K47" s="10">
        <v>19.419</v>
      </c>
      <c r="L47" s="12">
        <v>15</v>
      </c>
      <c r="N47" s="14">
        <f t="shared" si="2"/>
        <v>19.391999999999999</v>
      </c>
      <c r="O47" s="14">
        <f t="shared" si="3"/>
        <v>19.419</v>
      </c>
      <c r="P47" s="14">
        <f t="shared" si="4"/>
        <v>15</v>
      </c>
    </row>
    <row r="48" spans="1:22" ht="15" x14ac:dyDescent="0.25">
      <c r="A48">
        <v>18</v>
      </c>
      <c r="B48" s="29">
        <v>13</v>
      </c>
      <c r="C48" s="29">
        <v>5</v>
      </c>
      <c r="D48" s="29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4"/>
      <c r="O48" s="14"/>
      <c r="P48" s="14"/>
    </row>
    <row r="49" spans="1:16" ht="15" x14ac:dyDescent="0.25">
      <c r="A49">
        <v>18</v>
      </c>
      <c r="B49" s="29">
        <v>13</v>
      </c>
      <c r="C49" s="29">
        <v>6</v>
      </c>
      <c r="D49" s="29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1474.2070000000001</v>
      </c>
      <c r="K49" s="10">
        <v>1473.3610000000001</v>
      </c>
      <c r="L49" s="10">
        <v>2320.9989999999998</v>
      </c>
      <c r="N49" s="14">
        <f>J49+J46</f>
        <v>1474.2070000000001</v>
      </c>
      <c r="O49" s="14">
        <f t="shared" ref="O49" si="37">K49+K46</f>
        <v>1473.3610000000001</v>
      </c>
      <c r="P49" s="14">
        <f t="shared" ref="P49" si="38">L49+L46</f>
        <v>2320.9989999999998</v>
      </c>
    </row>
    <row r="50" spans="1:16" ht="15" x14ac:dyDescent="0.25">
      <c r="A50">
        <v>18</v>
      </c>
      <c r="B50" s="29">
        <v>13</v>
      </c>
      <c r="C50" s="29">
        <v>7</v>
      </c>
      <c r="D50" s="29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5" customHeight="1" x14ac:dyDescent="0.25">
      <c r="A51">
        <v>18</v>
      </c>
      <c r="B51" s="29">
        <v>15</v>
      </c>
      <c r="C51" s="29">
        <v>1</v>
      </c>
      <c r="D51" s="29">
        <v>1</v>
      </c>
    </row>
    <row r="52" spans="1:16" ht="15" x14ac:dyDescent="0.25">
      <c r="A52">
        <v>18</v>
      </c>
      <c r="B52" s="29">
        <v>15</v>
      </c>
      <c r="C52" s="29">
        <v>2</v>
      </c>
      <c r="D52" s="29">
        <v>1</v>
      </c>
      <c r="F52" s="1" t="s">
        <v>69</v>
      </c>
    </row>
    <row r="53" spans="1:16" ht="15" x14ac:dyDescent="0.25">
      <c r="A53">
        <v>18</v>
      </c>
      <c r="B53" s="29">
        <v>15</v>
      </c>
      <c r="C53" s="29">
        <v>3</v>
      </c>
      <c r="D53" s="29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9">
        <v>15</v>
      </c>
      <c r="C54" s="29">
        <v>4</v>
      </c>
      <c r="D54" s="29">
        <v>1</v>
      </c>
    </row>
    <row r="55" spans="1:16" ht="11.45" customHeight="1" x14ac:dyDescent="0.25">
      <c r="A55">
        <v>18</v>
      </c>
      <c r="B55" s="29">
        <v>15</v>
      </c>
      <c r="C55" s="29">
        <v>5</v>
      </c>
      <c r="D55" s="29">
        <v>1</v>
      </c>
    </row>
    <row r="56" spans="1:16" ht="11.45" customHeight="1" x14ac:dyDescent="0.25">
      <c r="A56">
        <v>18</v>
      </c>
      <c r="B56" s="29">
        <v>15</v>
      </c>
      <c r="C56" s="29">
        <v>6</v>
      </c>
      <c r="D56" s="29">
        <v>1</v>
      </c>
    </row>
    <row r="57" spans="1:16" ht="11.45" customHeight="1" x14ac:dyDescent="0.25">
      <c r="A57">
        <v>18</v>
      </c>
      <c r="B57" s="29">
        <v>15</v>
      </c>
      <c r="C57" s="29">
        <v>7</v>
      </c>
      <c r="D57" s="29">
        <v>1</v>
      </c>
    </row>
    <row r="58" spans="1:16" ht="11.45" customHeight="1" x14ac:dyDescent="0.25">
      <c r="A58">
        <v>18</v>
      </c>
      <c r="B58" s="29">
        <v>16</v>
      </c>
      <c r="C58" s="29">
        <v>1</v>
      </c>
      <c r="D58" s="29">
        <v>0</v>
      </c>
    </row>
    <row r="59" spans="1:16" ht="11.45" customHeight="1" x14ac:dyDescent="0.25">
      <c r="A59">
        <v>18</v>
      </c>
      <c r="B59" s="29">
        <v>16</v>
      </c>
      <c r="C59" s="29">
        <v>2</v>
      </c>
      <c r="D59" s="29">
        <v>1</v>
      </c>
    </row>
    <row r="60" spans="1:16" ht="11.45" customHeight="1" x14ac:dyDescent="0.25">
      <c r="A60">
        <v>18</v>
      </c>
      <c r="B60" s="29">
        <v>16</v>
      </c>
      <c r="C60" s="29">
        <v>3</v>
      </c>
      <c r="D60" s="29">
        <v>1</v>
      </c>
    </row>
    <row r="61" spans="1:16" ht="11.45" customHeight="1" x14ac:dyDescent="0.25">
      <c r="A61">
        <v>18</v>
      </c>
      <c r="B61" s="29">
        <v>16</v>
      </c>
      <c r="C61" s="29">
        <v>4</v>
      </c>
      <c r="D61" s="29">
        <v>0</v>
      </c>
    </row>
    <row r="62" spans="1:16" ht="11.45" customHeight="1" x14ac:dyDescent="0.25">
      <c r="A62">
        <v>18</v>
      </c>
      <c r="B62" s="29">
        <v>16</v>
      </c>
      <c r="C62" s="29">
        <v>5</v>
      </c>
      <c r="D62" s="29">
        <v>1</v>
      </c>
    </row>
    <row r="63" spans="1:16" ht="11.45" customHeight="1" x14ac:dyDescent="0.25">
      <c r="A63">
        <v>18</v>
      </c>
      <c r="B63" s="29">
        <v>16</v>
      </c>
      <c r="C63" s="29">
        <v>6</v>
      </c>
      <c r="D63" s="29">
        <v>1</v>
      </c>
    </row>
    <row r="64" spans="1:16" ht="11.45" customHeight="1" x14ac:dyDescent="0.25">
      <c r="A64">
        <v>18</v>
      </c>
      <c r="B64" s="29">
        <v>16</v>
      </c>
      <c r="C64" s="29">
        <v>7</v>
      </c>
      <c r="D64" s="29">
        <v>0</v>
      </c>
    </row>
    <row r="65" spans="1:4" ht="11.45" customHeight="1" x14ac:dyDescent="0.25">
      <c r="A65">
        <v>18</v>
      </c>
      <c r="B65" s="29">
        <v>14</v>
      </c>
      <c r="C65" s="29">
        <v>1</v>
      </c>
      <c r="D65" s="29">
        <v>1</v>
      </c>
    </row>
    <row r="66" spans="1:4" ht="11.45" customHeight="1" x14ac:dyDescent="0.25">
      <c r="A66">
        <v>18</v>
      </c>
      <c r="B66" s="29">
        <v>14</v>
      </c>
      <c r="C66" s="29">
        <v>2</v>
      </c>
      <c r="D66" s="29">
        <v>1</v>
      </c>
    </row>
    <row r="67" spans="1:4" ht="11.45" customHeight="1" x14ac:dyDescent="0.25">
      <c r="A67">
        <v>18</v>
      </c>
      <c r="B67" s="29">
        <v>14</v>
      </c>
      <c r="C67" s="29">
        <v>3</v>
      </c>
      <c r="D67" s="29">
        <v>1</v>
      </c>
    </row>
    <row r="68" spans="1:4" ht="11.45" customHeight="1" x14ac:dyDescent="0.25">
      <c r="A68">
        <v>18</v>
      </c>
      <c r="B68" s="29">
        <v>14</v>
      </c>
      <c r="C68" s="29">
        <v>4</v>
      </c>
      <c r="D68" s="29">
        <v>1</v>
      </c>
    </row>
    <row r="69" spans="1:4" ht="11.45" customHeight="1" x14ac:dyDescent="0.25">
      <c r="A69">
        <v>18</v>
      </c>
      <c r="B69" s="29">
        <v>14</v>
      </c>
      <c r="C69" s="29">
        <v>5</v>
      </c>
      <c r="D69" s="29">
        <v>1</v>
      </c>
    </row>
    <row r="70" spans="1:4" ht="11.45" customHeight="1" x14ac:dyDescent="0.25">
      <c r="A70">
        <v>18</v>
      </c>
      <c r="B70" s="29">
        <v>14</v>
      </c>
      <c r="C70" s="29">
        <v>6</v>
      </c>
      <c r="D70" s="29">
        <v>1</v>
      </c>
    </row>
    <row r="71" spans="1:4" ht="11.45" customHeight="1" x14ac:dyDescent="0.25">
      <c r="A71">
        <v>18</v>
      </c>
      <c r="B71" s="29">
        <v>14</v>
      </c>
      <c r="C71" s="29">
        <v>7</v>
      </c>
      <c r="D71" s="29">
        <v>1</v>
      </c>
    </row>
    <row r="72" spans="1:4" ht="11.45" customHeight="1" x14ac:dyDescent="0.25">
      <c r="A72">
        <v>18</v>
      </c>
      <c r="B72" s="29">
        <v>17</v>
      </c>
      <c r="C72" s="29">
        <v>1</v>
      </c>
      <c r="D72" s="29">
        <v>1</v>
      </c>
    </row>
    <row r="73" spans="1:4" ht="11.45" customHeight="1" x14ac:dyDescent="0.25">
      <c r="A73">
        <v>18</v>
      </c>
      <c r="B73" s="29">
        <v>17</v>
      </c>
      <c r="C73" s="29">
        <v>2</v>
      </c>
      <c r="D73" s="29">
        <v>1</v>
      </c>
    </row>
    <row r="74" spans="1:4" ht="11.45" customHeight="1" x14ac:dyDescent="0.25">
      <c r="A74">
        <v>18</v>
      </c>
      <c r="B74" s="29">
        <v>17</v>
      </c>
      <c r="C74" s="29">
        <v>3</v>
      </c>
      <c r="D74" s="29">
        <v>1</v>
      </c>
    </row>
    <row r="75" spans="1:4" ht="11.45" customHeight="1" x14ac:dyDescent="0.25">
      <c r="A75">
        <v>18</v>
      </c>
      <c r="B75" s="29">
        <v>17</v>
      </c>
      <c r="C75" s="29">
        <v>4</v>
      </c>
      <c r="D75" s="29">
        <v>1</v>
      </c>
    </row>
    <row r="76" spans="1:4" ht="11.45" customHeight="1" x14ac:dyDescent="0.25">
      <c r="A76">
        <v>18</v>
      </c>
      <c r="B76" s="29">
        <v>17</v>
      </c>
      <c r="C76" s="29">
        <v>5</v>
      </c>
      <c r="D76" s="29">
        <v>1</v>
      </c>
    </row>
    <row r="77" spans="1:4" ht="11.45" customHeight="1" x14ac:dyDescent="0.25">
      <c r="A77">
        <v>18</v>
      </c>
      <c r="B77" s="29">
        <v>17</v>
      </c>
      <c r="C77" s="29">
        <v>6</v>
      </c>
      <c r="D77" s="29">
        <v>1</v>
      </c>
    </row>
    <row r="78" spans="1:4" ht="11.45" customHeight="1" x14ac:dyDescent="0.25">
      <c r="A78">
        <v>18</v>
      </c>
      <c r="B78" s="29">
        <v>17</v>
      </c>
      <c r="C78" s="29">
        <v>7</v>
      </c>
      <c r="D78" s="29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7">
        <v>1</v>
      </c>
      <c r="D234" s="169">
        <v>0.82165075640795404</v>
      </c>
    </row>
    <row r="235" spans="1:4" ht="11.45" customHeight="1" x14ac:dyDescent="0.25">
      <c r="A235">
        <v>13</v>
      </c>
      <c r="B235">
        <v>8</v>
      </c>
      <c r="C235" s="57">
        <v>2</v>
      </c>
      <c r="D235" s="169">
        <v>0</v>
      </c>
    </row>
    <row r="236" spans="1:4" ht="11.45" customHeight="1" x14ac:dyDescent="0.25">
      <c r="A236">
        <v>13</v>
      </c>
      <c r="B236">
        <v>8</v>
      </c>
      <c r="C236" s="57">
        <v>3</v>
      </c>
      <c r="D236" s="169">
        <v>0</v>
      </c>
    </row>
    <row r="237" spans="1:4" ht="11.45" customHeight="1" x14ac:dyDescent="0.25">
      <c r="A237">
        <v>13</v>
      </c>
      <c r="B237">
        <v>8</v>
      </c>
      <c r="C237" s="57">
        <v>4</v>
      </c>
      <c r="D237" s="169">
        <v>0</v>
      </c>
    </row>
    <row r="238" spans="1:4" ht="11.45" customHeight="1" x14ac:dyDescent="0.25">
      <c r="A238">
        <v>13</v>
      </c>
      <c r="B238">
        <v>8</v>
      </c>
      <c r="C238" s="57">
        <v>5</v>
      </c>
      <c r="D238" s="169">
        <v>0</v>
      </c>
    </row>
    <row r="239" spans="1:4" ht="11.45" customHeight="1" x14ac:dyDescent="0.25">
      <c r="A239">
        <v>13</v>
      </c>
      <c r="B239">
        <v>8</v>
      </c>
      <c r="C239" s="57">
        <v>6</v>
      </c>
      <c r="D239" s="169">
        <v>0</v>
      </c>
    </row>
    <row r="240" spans="1:4" ht="11.45" customHeight="1" x14ac:dyDescent="0.25">
      <c r="A240">
        <v>13</v>
      </c>
      <c r="B240">
        <v>8</v>
      </c>
      <c r="C240" s="57">
        <v>7</v>
      </c>
      <c r="D240" s="169">
        <v>0</v>
      </c>
    </row>
    <row r="241" spans="1:4" ht="11.45" customHeight="1" x14ac:dyDescent="0.25">
      <c r="A241">
        <v>13</v>
      </c>
      <c r="B241">
        <v>10</v>
      </c>
      <c r="C241" s="85">
        <v>1</v>
      </c>
      <c r="D241" s="197">
        <v>0.15444424033425413</v>
      </c>
    </row>
    <row r="242" spans="1:4" ht="11.45" customHeight="1" x14ac:dyDescent="0.25">
      <c r="A242">
        <v>13</v>
      </c>
      <c r="B242">
        <v>10</v>
      </c>
      <c r="C242" s="85">
        <v>2</v>
      </c>
      <c r="D242" s="197">
        <v>1</v>
      </c>
    </row>
    <row r="243" spans="1:4" ht="11.45" customHeight="1" x14ac:dyDescent="0.25">
      <c r="A243">
        <v>13</v>
      </c>
      <c r="B243">
        <v>10</v>
      </c>
      <c r="C243" s="85">
        <v>3</v>
      </c>
      <c r="D243" s="197">
        <v>1</v>
      </c>
    </row>
    <row r="244" spans="1:4" ht="11.45" customHeight="1" x14ac:dyDescent="0.25">
      <c r="A244">
        <v>13</v>
      </c>
      <c r="B244">
        <v>10</v>
      </c>
      <c r="C244" s="85">
        <v>4</v>
      </c>
      <c r="D244" s="197">
        <v>1</v>
      </c>
    </row>
    <row r="245" spans="1:4" ht="11.45" customHeight="1" x14ac:dyDescent="0.25">
      <c r="A245">
        <v>13</v>
      </c>
      <c r="B245">
        <v>10</v>
      </c>
      <c r="C245" s="85">
        <v>5</v>
      </c>
      <c r="D245" s="197">
        <v>1</v>
      </c>
    </row>
    <row r="246" spans="1:4" ht="11.45" customHeight="1" x14ac:dyDescent="0.25">
      <c r="A246">
        <v>13</v>
      </c>
      <c r="B246">
        <v>10</v>
      </c>
      <c r="C246" s="85">
        <v>6</v>
      </c>
      <c r="D246" s="197">
        <v>1</v>
      </c>
    </row>
    <row r="247" spans="1:4" ht="11.45" customHeight="1" x14ac:dyDescent="0.25">
      <c r="A247">
        <v>13</v>
      </c>
      <c r="B247">
        <v>10</v>
      </c>
      <c r="C247" s="85">
        <v>7</v>
      </c>
      <c r="D247" s="197">
        <v>1</v>
      </c>
    </row>
    <row r="248" spans="1:4" ht="11.45" customHeight="1" x14ac:dyDescent="0.25">
      <c r="A248">
        <v>13</v>
      </c>
      <c r="B248">
        <v>11</v>
      </c>
      <c r="C248" s="113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3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3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3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3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3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3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1">
        <v>1</v>
      </c>
      <c r="D255" s="225">
        <v>0.1016302613670301</v>
      </c>
    </row>
    <row r="256" spans="1:4" ht="11.45" customHeight="1" x14ac:dyDescent="0.25">
      <c r="A256">
        <v>13</v>
      </c>
      <c r="B256">
        <v>12</v>
      </c>
      <c r="C256" s="141">
        <v>2</v>
      </c>
      <c r="D256" s="225">
        <v>0.24132056354944625</v>
      </c>
    </row>
    <row r="257" spans="1:4" ht="11.45" customHeight="1" x14ac:dyDescent="0.25">
      <c r="A257">
        <v>13</v>
      </c>
      <c r="B257">
        <v>12</v>
      </c>
      <c r="C257" s="141">
        <v>3</v>
      </c>
      <c r="D257" s="225">
        <v>1</v>
      </c>
    </row>
    <row r="258" spans="1:4" ht="11.45" customHeight="1" x14ac:dyDescent="0.25">
      <c r="A258">
        <v>13</v>
      </c>
      <c r="B258">
        <v>12</v>
      </c>
      <c r="C258" s="141">
        <v>4</v>
      </c>
      <c r="D258" s="225">
        <v>0.94090253115253331</v>
      </c>
    </row>
    <row r="259" spans="1:4" ht="11.45" customHeight="1" x14ac:dyDescent="0.25">
      <c r="A259">
        <v>13</v>
      </c>
      <c r="B259">
        <v>12</v>
      </c>
      <c r="C259" s="141">
        <v>5</v>
      </c>
      <c r="D259" s="225">
        <v>0.9930165938914578</v>
      </c>
    </row>
    <row r="260" spans="1:4" ht="11.45" customHeight="1" x14ac:dyDescent="0.25">
      <c r="A260">
        <v>13</v>
      </c>
      <c r="B260">
        <v>12</v>
      </c>
      <c r="C260" s="141">
        <v>6</v>
      </c>
      <c r="D260" s="225">
        <v>0.73147153598281422</v>
      </c>
    </row>
    <row r="261" spans="1:4" ht="11.45" customHeight="1" x14ac:dyDescent="0.25">
      <c r="A261">
        <v>13</v>
      </c>
      <c r="B261">
        <v>12</v>
      </c>
      <c r="C261" s="141">
        <v>7</v>
      </c>
      <c r="D261" s="225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3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3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3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3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3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3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3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1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1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1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1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1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1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1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9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9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9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9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9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9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9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7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7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7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7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7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7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7">
        <v>0.96984398748257139</v>
      </c>
    </row>
    <row r="290" spans="1:4" ht="11.45" customHeight="1" x14ac:dyDescent="0.25">
      <c r="A290">
        <v>16</v>
      </c>
      <c r="B290">
        <v>1</v>
      </c>
      <c r="C290" s="365">
        <v>1</v>
      </c>
      <c r="D290" s="422">
        <v>0.14598306029334704</v>
      </c>
    </row>
    <row r="291" spans="1:4" ht="11.45" customHeight="1" x14ac:dyDescent="0.25">
      <c r="A291">
        <v>16</v>
      </c>
      <c r="B291">
        <v>1</v>
      </c>
      <c r="C291" s="365">
        <v>2</v>
      </c>
      <c r="D291" s="422">
        <v>0.84071995804298139</v>
      </c>
    </row>
    <row r="292" spans="1:4" ht="11.45" customHeight="1" x14ac:dyDescent="0.25">
      <c r="A292">
        <v>16</v>
      </c>
      <c r="B292">
        <v>1</v>
      </c>
      <c r="C292" s="365">
        <v>3</v>
      </c>
      <c r="D292" s="422">
        <v>1</v>
      </c>
    </row>
    <row r="293" spans="1:4" ht="11.45" customHeight="1" x14ac:dyDescent="0.25">
      <c r="A293">
        <v>16</v>
      </c>
      <c r="B293">
        <v>1</v>
      </c>
      <c r="C293" s="365">
        <v>4</v>
      </c>
      <c r="D293" s="422">
        <v>0.86352987601510012</v>
      </c>
    </row>
    <row r="294" spans="1:4" ht="11.45" customHeight="1" x14ac:dyDescent="0.25">
      <c r="A294">
        <v>16</v>
      </c>
      <c r="B294">
        <v>1</v>
      </c>
      <c r="C294" s="365">
        <v>5</v>
      </c>
      <c r="D294" s="422">
        <v>0.83082485942401585</v>
      </c>
    </row>
    <row r="295" spans="1:4" ht="11.45" customHeight="1" x14ac:dyDescent="0.25">
      <c r="A295">
        <v>16</v>
      </c>
      <c r="B295">
        <v>1</v>
      </c>
      <c r="C295" s="365">
        <v>6</v>
      </c>
      <c r="D295" s="422">
        <v>0.94233855978653724</v>
      </c>
    </row>
    <row r="296" spans="1:4" ht="11.45" customHeight="1" x14ac:dyDescent="0.25">
      <c r="A296">
        <v>16</v>
      </c>
      <c r="B296">
        <v>1</v>
      </c>
      <c r="C296" s="365">
        <v>7</v>
      </c>
      <c r="D296" s="422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0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0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0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0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0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0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0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8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8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8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8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8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8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8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6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6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6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6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6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6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6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4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4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4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4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4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4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4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4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4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4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4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4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4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4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5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84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0.27347145382204946</v>
      </c>
    </row>
    <row r="5" spans="1:22" ht="15" x14ac:dyDescent="0.25">
      <c r="A5">
        <v>17</v>
      </c>
      <c r="B5">
        <v>3</v>
      </c>
      <c r="C5">
        <v>5</v>
      </c>
      <c r="D5">
        <v>1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8.5954168116668672E-2</v>
      </c>
      <c r="F7" s="1" t="s">
        <v>3</v>
      </c>
      <c r="H7" s="2" t="s">
        <v>24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0.27347145382204946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1</v>
      </c>
      <c r="F12" s="6" t="s">
        <v>35</v>
      </c>
      <c r="G12" s="6" t="s">
        <v>36</v>
      </c>
      <c r="H12" s="6" t="s">
        <v>47</v>
      </c>
      <c r="I12" s="6" t="s">
        <v>48</v>
      </c>
      <c r="J12" s="9">
        <v>0</v>
      </c>
      <c r="K12" s="9">
        <v>0</v>
      </c>
      <c r="L12" s="9">
        <v>0</v>
      </c>
      <c r="N12" s="15">
        <f>J12+J16</f>
        <v>0</v>
      </c>
      <c r="O12" s="15">
        <f t="shared" ref="O12:P12" si="1">K12+K16</f>
        <v>0</v>
      </c>
      <c r="P12" s="15">
        <f t="shared" si="1"/>
        <v>0</v>
      </c>
    </row>
    <row r="13" spans="1:22" ht="15" x14ac:dyDescent="0.25">
      <c r="A13">
        <v>17</v>
      </c>
      <c r="B13">
        <v>1</v>
      </c>
      <c r="C13">
        <v>7</v>
      </c>
      <c r="D13">
        <v>1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639.78800000000001</v>
      </c>
      <c r="K13" s="10">
        <v>659.36500000000001</v>
      </c>
      <c r="L13" s="10">
        <v>644.32299999999998</v>
      </c>
      <c r="N13" s="15">
        <f t="shared" ref="N13:N50" si="2">J13</f>
        <v>639.78800000000001</v>
      </c>
      <c r="O13" s="15">
        <f t="shared" ref="O13:O50" si="3">K13</f>
        <v>659.36500000000001</v>
      </c>
      <c r="P13" s="15">
        <f t="shared" ref="P13:P50" si="4">L13</f>
        <v>644.32299999999998</v>
      </c>
    </row>
    <row r="14" spans="1:22" ht="15" x14ac:dyDescent="0.25">
      <c r="A14">
        <v>17</v>
      </c>
      <c r="B14">
        <v>1</v>
      </c>
      <c r="C14">
        <v>1</v>
      </c>
      <c r="D14">
        <v>0.24034858190918504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210.62</v>
      </c>
      <c r="K14" s="13">
        <v>212.5</v>
      </c>
      <c r="L14" s="11">
        <v>214.46899999999999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56.01</v>
      </c>
      <c r="K15" s="10">
        <v>70.091999999999999</v>
      </c>
      <c r="L15" s="12">
        <v>58.65</v>
      </c>
      <c r="N15" s="15">
        <f t="shared" si="2"/>
        <v>56.01</v>
      </c>
      <c r="O15" s="15">
        <f t="shared" si="3"/>
        <v>70.091999999999999</v>
      </c>
      <c r="P15" s="15">
        <f t="shared" si="4"/>
        <v>58.65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2861.2550000000001</v>
      </c>
      <c r="K17" s="10">
        <v>3089.5340000000001</v>
      </c>
      <c r="L17" s="10">
        <v>3162.4879999999998</v>
      </c>
      <c r="N17" s="15">
        <f>J17+J14</f>
        <v>3071.875</v>
      </c>
      <c r="O17" s="15">
        <f t="shared" ref="O17:P17" si="5">K17+K14</f>
        <v>3302.0340000000001</v>
      </c>
      <c r="P17" s="15">
        <f t="shared" si="5"/>
        <v>3376.9569999999999</v>
      </c>
    </row>
    <row r="18" spans="1:22" ht="15" x14ac:dyDescent="0.25">
      <c r="A18">
        <v>17</v>
      </c>
      <c r="B18">
        <v>5</v>
      </c>
      <c r="C18">
        <v>2</v>
      </c>
      <c r="D18">
        <v>0.7265285461779506</v>
      </c>
      <c r="F18" s="6" t="s">
        <v>35</v>
      </c>
      <c r="G18" s="6" t="s">
        <v>36</v>
      </c>
      <c r="H18" s="6" t="s">
        <v>59</v>
      </c>
      <c r="I18" s="6" t="s">
        <v>60</v>
      </c>
      <c r="J18" s="9">
        <v>0</v>
      </c>
      <c r="K18" s="9">
        <v>0</v>
      </c>
      <c r="L18" s="9">
        <v>0</v>
      </c>
      <c r="N18" s="15">
        <f t="shared" si="2"/>
        <v>0</v>
      </c>
      <c r="O18" s="15">
        <f t="shared" si="3"/>
        <v>0</v>
      </c>
      <c r="P18" s="15">
        <f t="shared" si="4"/>
        <v>0</v>
      </c>
    </row>
    <row r="19" spans="1:22" ht="15" x14ac:dyDescent="0.25">
      <c r="A19">
        <v>17</v>
      </c>
      <c r="B19">
        <v>5</v>
      </c>
      <c r="C19">
        <v>5</v>
      </c>
      <c r="D19">
        <v>0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</v>
      </c>
      <c r="F20" s="6" t="s">
        <v>37</v>
      </c>
      <c r="G20" s="6" t="s">
        <v>38</v>
      </c>
      <c r="H20" s="6" t="s">
        <v>47</v>
      </c>
      <c r="I20" s="6" t="s">
        <v>48</v>
      </c>
      <c r="J20" s="9">
        <v>0</v>
      </c>
      <c r="K20" s="9">
        <v>0</v>
      </c>
      <c r="L20" s="9">
        <v>0</v>
      </c>
      <c r="N20" s="15">
        <f>J20+J24</f>
        <v>0</v>
      </c>
      <c r="O20" s="15">
        <f t="shared" ref="O20" si="7">K20+K24</f>
        <v>0</v>
      </c>
      <c r="P20" s="15">
        <f t="shared" ref="P20" si="8">L20+L24</f>
        <v>0</v>
      </c>
      <c r="R20">
        <v>3</v>
      </c>
      <c r="S20" t="e">
        <f t="shared" ref="S20:S26" si="9">N20/N12</f>
        <v>#DIV/0!</v>
      </c>
      <c r="T20" t="e">
        <f t="shared" ref="T20:T26" si="10">O20/O12</f>
        <v>#DIV/0!</v>
      </c>
      <c r="U20" t="e">
        <f t="shared" ref="U20:U26" si="11">P20/P12</f>
        <v>#DIV/0!</v>
      </c>
      <c r="V20" t="e">
        <f t="shared" ref="V20:V42" si="12">AVERAGE(S20:U20)</f>
        <v>#DIV/0!</v>
      </c>
    </row>
    <row r="21" spans="1:22" ht="15" x14ac:dyDescent="0.25">
      <c r="A21">
        <v>17</v>
      </c>
      <c r="B21">
        <v>5</v>
      </c>
      <c r="C21">
        <v>1</v>
      </c>
      <c r="D21">
        <v>0.36903379893772686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156.511</v>
      </c>
      <c r="K21" s="10">
        <v>196.054</v>
      </c>
      <c r="L21" s="12">
        <v>179.41</v>
      </c>
      <c r="N21" s="15">
        <f t="shared" si="2"/>
        <v>156.511</v>
      </c>
      <c r="O21" s="15">
        <f t="shared" si="3"/>
        <v>196.054</v>
      </c>
      <c r="P21" s="15">
        <f t="shared" si="4"/>
        <v>179.41</v>
      </c>
      <c r="R21">
        <v>3</v>
      </c>
      <c r="S21">
        <f t="shared" si="9"/>
        <v>0.24462947101227281</v>
      </c>
      <c r="T21">
        <f t="shared" si="10"/>
        <v>0.29733758995397086</v>
      </c>
      <c r="U21">
        <f t="shared" si="11"/>
        <v>0.27844730049990457</v>
      </c>
      <c r="V21">
        <f t="shared" si="12"/>
        <v>0.27347145382204946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56.01</v>
      </c>
      <c r="K23" s="10">
        <v>70.091999999999999</v>
      </c>
      <c r="L23" s="12">
        <v>58.65</v>
      </c>
      <c r="N23" s="15">
        <f t="shared" si="2"/>
        <v>56.01</v>
      </c>
      <c r="O23" s="15">
        <f t="shared" si="3"/>
        <v>70.091999999999999</v>
      </c>
      <c r="P23" s="15">
        <f t="shared" si="4"/>
        <v>58.65</v>
      </c>
      <c r="R23">
        <v>3</v>
      </c>
      <c r="S23">
        <f t="shared" si="9"/>
        <v>1</v>
      </c>
      <c r="T23">
        <f t="shared" si="10"/>
        <v>1</v>
      </c>
      <c r="U23">
        <f t="shared" si="11"/>
        <v>1</v>
      </c>
      <c r="V23">
        <f t="shared" si="12"/>
        <v>1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5"/>
      <c r="O24" s="15"/>
      <c r="P24" s="15"/>
      <c r="R24">
        <v>3</v>
      </c>
      <c r="S24" t="e">
        <f>S20</f>
        <v>#DIV/0!</v>
      </c>
      <c r="T24" t="e">
        <f t="shared" ref="T24:U24" si="14">T20</f>
        <v>#DIV/0!</v>
      </c>
      <c r="U24" t="e">
        <f t="shared" si="14"/>
        <v>#DIV/0!</v>
      </c>
      <c r="V24" t="e">
        <f t="shared" si="12"/>
        <v>#DIV/0!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265.78800000000001</v>
      </c>
      <c r="K25" s="10">
        <v>270.16199999999998</v>
      </c>
      <c r="L25" s="10">
        <v>302.31400000000002</v>
      </c>
      <c r="N25" s="15">
        <f>J25+J22</f>
        <v>265.78800000000001</v>
      </c>
      <c r="O25" s="15">
        <f t="shared" ref="O25" si="15">K25+K22</f>
        <v>270.16199999999998</v>
      </c>
      <c r="P25" s="15">
        <f t="shared" ref="P25" si="16">L25+L22</f>
        <v>302.31400000000002</v>
      </c>
      <c r="R25">
        <v>3</v>
      </c>
      <c r="S25">
        <f t="shared" si="9"/>
        <v>8.6523051881993898E-2</v>
      </c>
      <c r="T25">
        <f t="shared" si="10"/>
        <v>8.1816843799912414E-2</v>
      </c>
      <c r="U25">
        <f t="shared" si="11"/>
        <v>8.9522608668099718E-2</v>
      </c>
      <c r="V25">
        <f t="shared" si="12"/>
        <v>8.5954168116668672E-2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9">
        <v>0</v>
      </c>
      <c r="K26" s="9">
        <v>0</v>
      </c>
      <c r="L26" s="9"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 t="e">
        <f t="shared" ref="S28:S34" si="20">(N20+N28)/N12</f>
        <v>#DIV/0!</v>
      </c>
      <c r="T28" t="e">
        <f t="shared" ref="T28:T34" si="21">(O20+O28)/O12</f>
        <v>#DIV/0!</v>
      </c>
      <c r="U28" t="e">
        <f t="shared" ref="U28:U34" si="22">(P20+P28)/P12</f>
        <v>#DIV/0!</v>
      </c>
      <c r="V28" t="e">
        <f t="shared" si="12"/>
        <v>#DIV/0!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0.24462947101227281</v>
      </c>
      <c r="T29">
        <f t="shared" si="21"/>
        <v>0.29733758995397086</v>
      </c>
      <c r="U29">
        <f t="shared" si="22"/>
        <v>0.27844730049990457</v>
      </c>
      <c r="V29">
        <f t="shared" si="12"/>
        <v>0.27347145382204946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1</v>
      </c>
      <c r="T31">
        <f t="shared" si="21"/>
        <v>1</v>
      </c>
      <c r="U31">
        <f t="shared" si="22"/>
        <v>1</v>
      </c>
      <c r="V31">
        <f t="shared" si="12"/>
        <v>1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 t="e">
        <f>S28</f>
        <v>#DIV/0!</v>
      </c>
      <c r="T32" t="e">
        <f t="shared" ref="T32:U32" si="23">T28</f>
        <v>#DIV/0!</v>
      </c>
      <c r="U32" t="e">
        <f t="shared" si="23"/>
        <v>#DIV/0!</v>
      </c>
      <c r="V32" t="e">
        <f t="shared" si="12"/>
        <v>#DIV/0!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457.26100000000002</v>
      </c>
      <c r="K33" s="10">
        <v>508.60399999999998</v>
      </c>
      <c r="L33" s="10">
        <v>541.33199999999999</v>
      </c>
      <c r="N33" s="15">
        <f>J33+J30</f>
        <v>457.26100000000002</v>
      </c>
      <c r="O33" s="15">
        <f t="shared" ref="O33" si="24">K33+K30</f>
        <v>508.60399999999998</v>
      </c>
      <c r="P33" s="15">
        <f t="shared" ref="P33" si="25">L33+L30</f>
        <v>541.33199999999999</v>
      </c>
      <c r="R33">
        <v>1</v>
      </c>
      <c r="S33">
        <f t="shared" si="20"/>
        <v>0.23537709053916581</v>
      </c>
      <c r="T33">
        <f t="shared" si="21"/>
        <v>0.23584433110016431</v>
      </c>
      <c r="U33">
        <f t="shared" si="22"/>
        <v>0.249824324088225</v>
      </c>
      <c r="V33">
        <f t="shared" si="12"/>
        <v>0.24034858190918504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9">
        <v>0</v>
      </c>
      <c r="K36" s="9">
        <v>0</v>
      </c>
      <c r="L36" s="9">
        <v>0</v>
      </c>
      <c r="N36" s="15">
        <f>J36+J40</f>
        <v>0</v>
      </c>
      <c r="O36" s="15">
        <f t="shared" ref="O36" si="27">K36+K40</f>
        <v>0</v>
      </c>
      <c r="P36" s="15">
        <f t="shared" ref="P36" si="28">L36+L40</f>
        <v>0</v>
      </c>
      <c r="R36">
        <v>5</v>
      </c>
      <c r="S36" t="e">
        <f t="shared" ref="S36:S42" si="29">(N36+N44)/N12</f>
        <v>#DIV/0!</v>
      </c>
      <c r="T36" t="e">
        <f t="shared" ref="T36:T42" si="30">(O36+O44)/O12</f>
        <v>#DIV/0!</v>
      </c>
      <c r="U36" t="e">
        <f t="shared" ref="U36:U42" si="31">(P36+P44)/P12</f>
        <v>#DIV/0!</v>
      </c>
      <c r="V36" t="e">
        <f t="shared" si="12"/>
        <v>#DIV/0!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8">
        <v>0</v>
      </c>
      <c r="K37" s="8">
        <v>0</v>
      </c>
      <c r="L37" s="8">
        <v>0</v>
      </c>
      <c r="N37" s="15">
        <f t="shared" si="2"/>
        <v>0</v>
      </c>
      <c r="O37" s="15">
        <f t="shared" si="3"/>
        <v>0</v>
      </c>
      <c r="P37" s="15">
        <f t="shared" si="4"/>
        <v>0</v>
      </c>
      <c r="R37">
        <v>5</v>
      </c>
      <c r="S37">
        <f t="shared" si="29"/>
        <v>0.75537052898772716</v>
      </c>
      <c r="T37">
        <f t="shared" si="30"/>
        <v>0.70266241004602914</v>
      </c>
      <c r="U37">
        <f t="shared" si="31"/>
        <v>0.72155269950009548</v>
      </c>
      <c r="V37">
        <f t="shared" si="12"/>
        <v>0.7265285461779506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210.62</v>
      </c>
      <c r="K38" s="13">
        <v>212.5</v>
      </c>
      <c r="L38" s="11">
        <v>214.46899999999999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8">
        <v>0</v>
      </c>
      <c r="K39" s="8">
        <v>0</v>
      </c>
      <c r="L39" s="8">
        <v>0</v>
      </c>
      <c r="N39" s="15">
        <f t="shared" si="2"/>
        <v>0</v>
      </c>
      <c r="O39" s="15">
        <f t="shared" si="3"/>
        <v>0</v>
      </c>
      <c r="P39" s="15">
        <f t="shared" si="4"/>
        <v>0</v>
      </c>
      <c r="R39">
        <v>5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12"/>
        <v>0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5"/>
      <c r="O40" s="15"/>
      <c r="P40" s="15"/>
      <c r="R40">
        <v>5</v>
      </c>
      <c r="S40" t="e">
        <f>S36</f>
        <v>#DIV/0!</v>
      </c>
      <c r="T40" t="e">
        <f t="shared" ref="T40:U40" si="32">T36</f>
        <v>#DIV/0!</v>
      </c>
      <c r="U40" t="e">
        <f t="shared" si="32"/>
        <v>#DIV/0!</v>
      </c>
      <c r="V40" t="e">
        <f t="shared" si="12"/>
        <v>#DIV/0!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844.06299999999999</v>
      </c>
      <c r="K41" s="10">
        <v>902.03399999999999</v>
      </c>
      <c r="L41" s="12">
        <v>889.34</v>
      </c>
      <c r="N41" s="15">
        <f>J41+J38</f>
        <v>1054.683</v>
      </c>
      <c r="O41" s="15">
        <f t="shared" ref="O41" si="33">K41+K38</f>
        <v>1114.5340000000001</v>
      </c>
      <c r="P41" s="15">
        <f t="shared" ref="P41" si="34">L41+L38</f>
        <v>1103.809</v>
      </c>
      <c r="R41">
        <v>5</v>
      </c>
      <c r="S41">
        <f t="shared" si="29"/>
        <v>0.37626758901322482</v>
      </c>
      <c r="T41">
        <f t="shared" si="30"/>
        <v>0.37087867659751533</v>
      </c>
      <c r="U41">
        <f t="shared" si="31"/>
        <v>0.35995513120244049</v>
      </c>
      <c r="V41">
        <f t="shared" si="12"/>
        <v>0.36903379893772686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9">
        <v>0</v>
      </c>
      <c r="K42" s="9">
        <v>0</v>
      </c>
      <c r="L42" s="9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28">
        <v>13</v>
      </c>
      <c r="C44" s="28">
        <v>1</v>
      </c>
      <c r="D44" s="28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9">
        <v>0</v>
      </c>
      <c r="K44" s="9">
        <v>0</v>
      </c>
      <c r="L44" s="9">
        <v>0</v>
      </c>
      <c r="N44" s="15">
        <f>J44+J48</f>
        <v>0</v>
      </c>
      <c r="O44" s="15">
        <f t="shared" ref="O44" si="35">K44+K48</f>
        <v>0</v>
      </c>
      <c r="P44" s="15">
        <f t="shared" ref="P44" si="36">L44+L48</f>
        <v>0</v>
      </c>
    </row>
    <row r="45" spans="1:22" ht="15" x14ac:dyDescent="0.25">
      <c r="A45">
        <v>18</v>
      </c>
      <c r="B45" s="28">
        <v>13</v>
      </c>
      <c r="C45" s="28">
        <v>2</v>
      </c>
      <c r="D45" s="28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483.27699999999999</v>
      </c>
      <c r="K45" s="10">
        <v>463.31099999999998</v>
      </c>
      <c r="L45" s="10">
        <v>464.91300000000001</v>
      </c>
      <c r="N45" s="15">
        <f t="shared" si="2"/>
        <v>483.27699999999999</v>
      </c>
      <c r="O45" s="15">
        <f t="shared" si="3"/>
        <v>463.31099999999998</v>
      </c>
      <c r="P45" s="15">
        <f t="shared" si="4"/>
        <v>464.91300000000001</v>
      </c>
    </row>
    <row r="46" spans="1:22" ht="15" x14ac:dyDescent="0.25">
      <c r="A46">
        <v>18</v>
      </c>
      <c r="B46" s="28">
        <v>13</v>
      </c>
      <c r="C46" s="28">
        <v>3</v>
      </c>
      <c r="D46" s="28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5"/>
      <c r="O46" s="15"/>
      <c r="P46" s="15"/>
    </row>
    <row r="47" spans="1:22" ht="15" x14ac:dyDescent="0.25">
      <c r="A47">
        <v>18</v>
      </c>
      <c r="B47" s="28">
        <v>13</v>
      </c>
      <c r="C47" s="28">
        <v>4</v>
      </c>
      <c r="D47" s="28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5" x14ac:dyDescent="0.25">
      <c r="A48">
        <v>18</v>
      </c>
      <c r="B48" s="28">
        <v>13</v>
      </c>
      <c r="C48" s="28">
        <v>5</v>
      </c>
      <c r="D48" s="28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5"/>
      <c r="O48" s="15"/>
      <c r="P48" s="15"/>
    </row>
    <row r="49" spans="1:16" ht="15" x14ac:dyDescent="0.25">
      <c r="A49">
        <v>18</v>
      </c>
      <c r="B49" s="28">
        <v>13</v>
      </c>
      <c r="C49" s="28">
        <v>6</v>
      </c>
      <c r="D49" s="28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101.164</v>
      </c>
      <c r="K49" s="12">
        <v>110.12</v>
      </c>
      <c r="L49" s="10">
        <v>111.744</v>
      </c>
      <c r="N49" s="15">
        <f>J49+J46</f>
        <v>101.164</v>
      </c>
      <c r="O49" s="15">
        <f t="shared" ref="O49" si="37">K49+K46</f>
        <v>110.12</v>
      </c>
      <c r="P49" s="15">
        <f t="shared" ref="P49" si="38">L49+L46</f>
        <v>111.744</v>
      </c>
    </row>
    <row r="50" spans="1:16" ht="15" x14ac:dyDescent="0.25">
      <c r="A50">
        <v>18</v>
      </c>
      <c r="B50" s="28">
        <v>13</v>
      </c>
      <c r="C50" s="28">
        <v>7</v>
      </c>
      <c r="D50" s="28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28">
        <v>15</v>
      </c>
      <c r="C51" s="28">
        <v>1</v>
      </c>
      <c r="D51" s="28">
        <v>1</v>
      </c>
    </row>
    <row r="52" spans="1:16" ht="15" x14ac:dyDescent="0.25">
      <c r="A52">
        <v>18</v>
      </c>
      <c r="B52" s="28">
        <v>15</v>
      </c>
      <c r="C52" s="28">
        <v>2</v>
      </c>
      <c r="D52" s="28">
        <v>1</v>
      </c>
      <c r="F52" s="1" t="s">
        <v>69</v>
      </c>
    </row>
    <row r="53" spans="1:16" ht="15" x14ac:dyDescent="0.25">
      <c r="A53">
        <v>18</v>
      </c>
      <c r="B53" s="28">
        <v>15</v>
      </c>
      <c r="C53" s="28">
        <v>3</v>
      </c>
      <c r="D53" s="28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8">
        <v>15</v>
      </c>
      <c r="C54" s="28">
        <v>4</v>
      </c>
      <c r="D54" s="28">
        <v>1</v>
      </c>
    </row>
    <row r="55" spans="1:16" ht="11.45" customHeight="1" x14ac:dyDescent="0.25">
      <c r="A55">
        <v>18</v>
      </c>
      <c r="B55" s="28">
        <v>15</v>
      </c>
      <c r="C55" s="28">
        <v>5</v>
      </c>
      <c r="D55" s="28">
        <v>1</v>
      </c>
    </row>
    <row r="56" spans="1:16" ht="11.45" customHeight="1" x14ac:dyDescent="0.25">
      <c r="A56">
        <v>18</v>
      </c>
      <c r="B56" s="28">
        <v>15</v>
      </c>
      <c r="C56" s="28">
        <v>6</v>
      </c>
      <c r="D56" s="28">
        <v>1</v>
      </c>
    </row>
    <row r="57" spans="1:16" ht="11.45" customHeight="1" x14ac:dyDescent="0.25">
      <c r="A57">
        <v>18</v>
      </c>
      <c r="B57" s="28">
        <v>15</v>
      </c>
      <c r="C57" s="28">
        <v>7</v>
      </c>
      <c r="D57" s="28">
        <v>1</v>
      </c>
    </row>
    <row r="58" spans="1:16" ht="11.45" customHeight="1" x14ac:dyDescent="0.25">
      <c r="A58">
        <v>18</v>
      </c>
      <c r="B58" s="28">
        <v>16</v>
      </c>
      <c r="C58" s="28">
        <v>1</v>
      </c>
      <c r="D58" s="28">
        <v>0</v>
      </c>
    </row>
    <row r="59" spans="1:16" ht="11.45" customHeight="1" x14ac:dyDescent="0.25">
      <c r="A59">
        <v>18</v>
      </c>
      <c r="B59" s="28">
        <v>16</v>
      </c>
      <c r="C59" s="28">
        <v>2</v>
      </c>
      <c r="D59" s="28">
        <v>1</v>
      </c>
    </row>
    <row r="60" spans="1:16" ht="11.45" customHeight="1" x14ac:dyDescent="0.25">
      <c r="A60">
        <v>18</v>
      </c>
      <c r="B60" s="28">
        <v>16</v>
      </c>
      <c r="C60" s="28">
        <v>3</v>
      </c>
      <c r="D60" s="28">
        <v>1</v>
      </c>
    </row>
    <row r="61" spans="1:16" ht="11.45" customHeight="1" x14ac:dyDescent="0.25">
      <c r="A61">
        <v>18</v>
      </c>
      <c r="B61" s="28">
        <v>16</v>
      </c>
      <c r="C61" s="28">
        <v>4</v>
      </c>
      <c r="D61" s="28">
        <v>0</v>
      </c>
    </row>
    <row r="62" spans="1:16" ht="11.45" customHeight="1" x14ac:dyDescent="0.25">
      <c r="A62">
        <v>18</v>
      </c>
      <c r="B62" s="28">
        <v>16</v>
      </c>
      <c r="C62" s="28">
        <v>5</v>
      </c>
      <c r="D62" s="28">
        <v>1</v>
      </c>
    </row>
    <row r="63" spans="1:16" ht="11.45" customHeight="1" x14ac:dyDescent="0.25">
      <c r="A63">
        <v>18</v>
      </c>
      <c r="B63" s="28">
        <v>16</v>
      </c>
      <c r="C63" s="28">
        <v>6</v>
      </c>
      <c r="D63" s="28">
        <v>1</v>
      </c>
    </row>
    <row r="64" spans="1:16" ht="11.45" customHeight="1" x14ac:dyDescent="0.25">
      <c r="A64">
        <v>18</v>
      </c>
      <c r="B64" s="28">
        <v>16</v>
      </c>
      <c r="C64" s="28">
        <v>7</v>
      </c>
      <c r="D64" s="28">
        <v>0</v>
      </c>
    </row>
    <row r="65" spans="1:4" ht="11.45" customHeight="1" x14ac:dyDescent="0.25">
      <c r="A65">
        <v>18</v>
      </c>
      <c r="B65" s="28">
        <v>14</v>
      </c>
      <c r="C65" s="28">
        <v>1</v>
      </c>
      <c r="D65" s="28">
        <v>1</v>
      </c>
    </row>
    <row r="66" spans="1:4" ht="11.45" customHeight="1" x14ac:dyDescent="0.25">
      <c r="A66">
        <v>18</v>
      </c>
      <c r="B66" s="28">
        <v>14</v>
      </c>
      <c r="C66" s="28">
        <v>2</v>
      </c>
      <c r="D66" s="28">
        <v>1</v>
      </c>
    </row>
    <row r="67" spans="1:4" ht="11.45" customHeight="1" x14ac:dyDescent="0.25">
      <c r="A67">
        <v>18</v>
      </c>
      <c r="B67" s="28">
        <v>14</v>
      </c>
      <c r="C67" s="28">
        <v>3</v>
      </c>
      <c r="D67" s="28">
        <v>1</v>
      </c>
    </row>
    <row r="68" spans="1:4" ht="11.45" customHeight="1" x14ac:dyDescent="0.25">
      <c r="A68">
        <v>18</v>
      </c>
      <c r="B68" s="28">
        <v>14</v>
      </c>
      <c r="C68" s="28">
        <v>4</v>
      </c>
      <c r="D68" s="28">
        <v>1</v>
      </c>
    </row>
    <row r="69" spans="1:4" ht="11.45" customHeight="1" x14ac:dyDescent="0.25">
      <c r="A69">
        <v>18</v>
      </c>
      <c r="B69" s="28">
        <v>14</v>
      </c>
      <c r="C69" s="28">
        <v>5</v>
      </c>
      <c r="D69" s="28">
        <v>1</v>
      </c>
    </row>
    <row r="70" spans="1:4" ht="11.45" customHeight="1" x14ac:dyDescent="0.25">
      <c r="A70">
        <v>18</v>
      </c>
      <c r="B70" s="28">
        <v>14</v>
      </c>
      <c r="C70" s="28">
        <v>6</v>
      </c>
      <c r="D70" s="28">
        <v>1</v>
      </c>
    </row>
    <row r="71" spans="1:4" ht="11.45" customHeight="1" x14ac:dyDescent="0.25">
      <c r="A71">
        <v>18</v>
      </c>
      <c r="B71" s="28">
        <v>14</v>
      </c>
      <c r="C71" s="28">
        <v>7</v>
      </c>
      <c r="D71" s="28">
        <v>1</v>
      </c>
    </row>
    <row r="72" spans="1:4" ht="11.45" customHeight="1" x14ac:dyDescent="0.25">
      <c r="A72">
        <v>18</v>
      </c>
      <c r="B72" s="28">
        <v>17</v>
      </c>
      <c r="C72" s="28">
        <v>1</v>
      </c>
      <c r="D72" s="28">
        <v>1</v>
      </c>
    </row>
    <row r="73" spans="1:4" ht="11.45" customHeight="1" x14ac:dyDescent="0.25">
      <c r="A73">
        <v>18</v>
      </c>
      <c r="B73" s="28">
        <v>17</v>
      </c>
      <c r="C73" s="28">
        <v>2</v>
      </c>
      <c r="D73" s="28">
        <v>1</v>
      </c>
    </row>
    <row r="74" spans="1:4" ht="11.45" customHeight="1" x14ac:dyDescent="0.25">
      <c r="A74">
        <v>18</v>
      </c>
      <c r="B74" s="28">
        <v>17</v>
      </c>
      <c r="C74" s="28">
        <v>3</v>
      </c>
      <c r="D74" s="28">
        <v>1</v>
      </c>
    </row>
    <row r="75" spans="1:4" ht="11.45" customHeight="1" x14ac:dyDescent="0.25">
      <c r="A75">
        <v>18</v>
      </c>
      <c r="B75" s="28">
        <v>17</v>
      </c>
      <c r="C75" s="28">
        <v>4</v>
      </c>
      <c r="D75" s="28">
        <v>1</v>
      </c>
    </row>
    <row r="76" spans="1:4" ht="11.45" customHeight="1" x14ac:dyDescent="0.25">
      <c r="A76">
        <v>18</v>
      </c>
      <c r="B76" s="28">
        <v>17</v>
      </c>
      <c r="C76" s="28">
        <v>5</v>
      </c>
      <c r="D76" s="28">
        <v>1</v>
      </c>
    </row>
    <row r="77" spans="1:4" ht="11.45" customHeight="1" x14ac:dyDescent="0.25">
      <c r="A77">
        <v>18</v>
      </c>
      <c r="B77" s="28">
        <v>17</v>
      </c>
      <c r="C77" s="28">
        <v>6</v>
      </c>
      <c r="D77" s="28">
        <v>1</v>
      </c>
    </row>
    <row r="78" spans="1:4" ht="11.45" customHeight="1" x14ac:dyDescent="0.25">
      <c r="A78">
        <v>18</v>
      </c>
      <c r="B78" s="28">
        <v>17</v>
      </c>
      <c r="C78" s="28">
        <v>7</v>
      </c>
      <c r="D78" s="28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6">
        <v>1</v>
      </c>
      <c r="D234" s="168">
        <v>0.82165075640795404</v>
      </c>
    </row>
    <row r="235" spans="1:4" ht="11.45" customHeight="1" x14ac:dyDescent="0.25">
      <c r="A235">
        <v>13</v>
      </c>
      <c r="B235">
        <v>8</v>
      </c>
      <c r="C235" s="56">
        <v>2</v>
      </c>
      <c r="D235" s="168">
        <v>0</v>
      </c>
    </row>
    <row r="236" spans="1:4" ht="11.45" customHeight="1" x14ac:dyDescent="0.25">
      <c r="A236">
        <v>13</v>
      </c>
      <c r="B236">
        <v>8</v>
      </c>
      <c r="C236" s="56">
        <v>3</v>
      </c>
      <c r="D236" s="168">
        <v>0</v>
      </c>
    </row>
    <row r="237" spans="1:4" ht="11.45" customHeight="1" x14ac:dyDescent="0.25">
      <c r="A237">
        <v>13</v>
      </c>
      <c r="B237">
        <v>8</v>
      </c>
      <c r="C237" s="56">
        <v>4</v>
      </c>
      <c r="D237" s="168">
        <v>0</v>
      </c>
    </row>
    <row r="238" spans="1:4" ht="11.45" customHeight="1" x14ac:dyDescent="0.25">
      <c r="A238">
        <v>13</v>
      </c>
      <c r="B238">
        <v>8</v>
      </c>
      <c r="C238" s="56">
        <v>5</v>
      </c>
      <c r="D238" s="168">
        <v>0</v>
      </c>
    </row>
    <row r="239" spans="1:4" ht="11.45" customHeight="1" x14ac:dyDescent="0.25">
      <c r="A239">
        <v>13</v>
      </c>
      <c r="B239">
        <v>8</v>
      </c>
      <c r="C239" s="56">
        <v>6</v>
      </c>
      <c r="D239" s="168">
        <v>0</v>
      </c>
    </row>
    <row r="240" spans="1:4" ht="11.45" customHeight="1" x14ac:dyDescent="0.25">
      <c r="A240">
        <v>13</v>
      </c>
      <c r="B240">
        <v>8</v>
      </c>
      <c r="C240" s="56">
        <v>7</v>
      </c>
      <c r="D240" s="168">
        <v>0</v>
      </c>
    </row>
    <row r="241" spans="1:4" ht="11.45" customHeight="1" x14ac:dyDescent="0.25">
      <c r="A241">
        <v>13</v>
      </c>
      <c r="B241">
        <v>10</v>
      </c>
      <c r="C241" s="84">
        <v>1</v>
      </c>
      <c r="D241" s="196">
        <v>0.15444424033425413</v>
      </c>
    </row>
    <row r="242" spans="1:4" ht="11.45" customHeight="1" x14ac:dyDescent="0.25">
      <c r="A242">
        <v>13</v>
      </c>
      <c r="B242">
        <v>10</v>
      </c>
      <c r="C242" s="84">
        <v>2</v>
      </c>
      <c r="D242" s="196">
        <v>1</v>
      </c>
    </row>
    <row r="243" spans="1:4" ht="11.45" customHeight="1" x14ac:dyDescent="0.25">
      <c r="A243">
        <v>13</v>
      </c>
      <c r="B243">
        <v>10</v>
      </c>
      <c r="C243" s="84">
        <v>3</v>
      </c>
      <c r="D243" s="196">
        <v>1</v>
      </c>
    </row>
    <row r="244" spans="1:4" ht="11.45" customHeight="1" x14ac:dyDescent="0.25">
      <c r="A244">
        <v>13</v>
      </c>
      <c r="B244">
        <v>10</v>
      </c>
      <c r="C244" s="84">
        <v>4</v>
      </c>
      <c r="D244" s="196">
        <v>1</v>
      </c>
    </row>
    <row r="245" spans="1:4" ht="11.45" customHeight="1" x14ac:dyDescent="0.25">
      <c r="A245">
        <v>13</v>
      </c>
      <c r="B245">
        <v>10</v>
      </c>
      <c r="C245" s="84">
        <v>5</v>
      </c>
      <c r="D245" s="196">
        <v>1</v>
      </c>
    </row>
    <row r="246" spans="1:4" ht="11.45" customHeight="1" x14ac:dyDescent="0.25">
      <c r="A246">
        <v>13</v>
      </c>
      <c r="B246">
        <v>10</v>
      </c>
      <c r="C246" s="84">
        <v>6</v>
      </c>
      <c r="D246" s="196">
        <v>1</v>
      </c>
    </row>
    <row r="247" spans="1:4" ht="11.45" customHeight="1" x14ac:dyDescent="0.25">
      <c r="A247">
        <v>13</v>
      </c>
      <c r="B247">
        <v>10</v>
      </c>
      <c r="C247" s="84">
        <v>7</v>
      </c>
      <c r="D247" s="196">
        <v>1</v>
      </c>
    </row>
    <row r="248" spans="1:4" ht="11.45" customHeight="1" x14ac:dyDescent="0.25">
      <c r="A248">
        <v>13</v>
      </c>
      <c r="B248">
        <v>11</v>
      </c>
      <c r="C248" s="112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2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2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2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2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2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2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40">
        <v>1</v>
      </c>
      <c r="D255" s="224">
        <v>0.1016302613670301</v>
      </c>
    </row>
    <row r="256" spans="1:4" ht="11.45" customHeight="1" x14ac:dyDescent="0.25">
      <c r="A256">
        <v>13</v>
      </c>
      <c r="B256">
        <v>12</v>
      </c>
      <c r="C256" s="140">
        <v>2</v>
      </c>
      <c r="D256" s="224">
        <v>0.24132056354944625</v>
      </c>
    </row>
    <row r="257" spans="1:4" ht="11.45" customHeight="1" x14ac:dyDescent="0.25">
      <c r="A257">
        <v>13</v>
      </c>
      <c r="B257">
        <v>12</v>
      </c>
      <c r="C257" s="140">
        <v>3</v>
      </c>
      <c r="D257" s="224">
        <v>1</v>
      </c>
    </row>
    <row r="258" spans="1:4" ht="11.45" customHeight="1" x14ac:dyDescent="0.25">
      <c r="A258">
        <v>13</v>
      </c>
      <c r="B258">
        <v>12</v>
      </c>
      <c r="C258" s="140">
        <v>4</v>
      </c>
      <c r="D258" s="224">
        <v>0.94090253115253331</v>
      </c>
    </row>
    <row r="259" spans="1:4" ht="11.45" customHeight="1" x14ac:dyDescent="0.25">
      <c r="A259">
        <v>13</v>
      </c>
      <c r="B259">
        <v>12</v>
      </c>
      <c r="C259" s="140">
        <v>5</v>
      </c>
      <c r="D259" s="224">
        <v>0.9930165938914578</v>
      </c>
    </row>
    <row r="260" spans="1:4" ht="11.45" customHeight="1" x14ac:dyDescent="0.25">
      <c r="A260">
        <v>13</v>
      </c>
      <c r="B260">
        <v>12</v>
      </c>
      <c r="C260" s="140">
        <v>6</v>
      </c>
      <c r="D260" s="224">
        <v>0.73147153598281422</v>
      </c>
    </row>
    <row r="261" spans="1:4" ht="11.45" customHeight="1" x14ac:dyDescent="0.25">
      <c r="A261">
        <v>13</v>
      </c>
      <c r="B261">
        <v>12</v>
      </c>
      <c r="C261" s="140">
        <v>7</v>
      </c>
      <c r="D261" s="224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2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2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2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2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2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2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2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80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80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80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80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80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80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80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8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8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8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8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8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8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8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6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6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6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6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6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6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6">
        <v>0.96984398748257139</v>
      </c>
    </row>
    <row r="290" spans="1:4" ht="11.45" customHeight="1" x14ac:dyDescent="0.25">
      <c r="A290">
        <v>16</v>
      </c>
      <c r="B290">
        <v>1</v>
      </c>
      <c r="C290" s="364">
        <v>1</v>
      </c>
      <c r="D290" s="421">
        <v>0.14598306029334704</v>
      </c>
    </row>
    <row r="291" spans="1:4" ht="11.45" customHeight="1" x14ac:dyDescent="0.25">
      <c r="A291">
        <v>16</v>
      </c>
      <c r="B291">
        <v>1</v>
      </c>
      <c r="C291" s="364">
        <v>2</v>
      </c>
      <c r="D291" s="421">
        <v>0.84071995804298139</v>
      </c>
    </row>
    <row r="292" spans="1:4" ht="11.45" customHeight="1" x14ac:dyDescent="0.25">
      <c r="A292">
        <v>16</v>
      </c>
      <c r="B292">
        <v>1</v>
      </c>
      <c r="C292" s="364">
        <v>3</v>
      </c>
      <c r="D292" s="421">
        <v>1</v>
      </c>
    </row>
    <row r="293" spans="1:4" ht="11.45" customHeight="1" x14ac:dyDescent="0.25">
      <c r="A293">
        <v>16</v>
      </c>
      <c r="B293">
        <v>1</v>
      </c>
      <c r="C293" s="364">
        <v>4</v>
      </c>
      <c r="D293" s="421">
        <v>0.86352987601510012</v>
      </c>
    </row>
    <row r="294" spans="1:4" ht="11.45" customHeight="1" x14ac:dyDescent="0.25">
      <c r="A294">
        <v>16</v>
      </c>
      <c r="B294">
        <v>1</v>
      </c>
      <c r="C294" s="364">
        <v>5</v>
      </c>
      <c r="D294" s="421">
        <v>0.83082485942401585</v>
      </c>
    </row>
    <row r="295" spans="1:4" ht="11.45" customHeight="1" x14ac:dyDescent="0.25">
      <c r="A295">
        <v>16</v>
      </c>
      <c r="B295">
        <v>1</v>
      </c>
      <c r="C295" s="364">
        <v>6</v>
      </c>
      <c r="D295" s="421">
        <v>0.94233855978653724</v>
      </c>
    </row>
    <row r="296" spans="1:4" ht="11.45" customHeight="1" x14ac:dyDescent="0.25">
      <c r="A296">
        <v>16</v>
      </c>
      <c r="B296">
        <v>1</v>
      </c>
      <c r="C296" s="364">
        <v>7</v>
      </c>
      <c r="D296" s="421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9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9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9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9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9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9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9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7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7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7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7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7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7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7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5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5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5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5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5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5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5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3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3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3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3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3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3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3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3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3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3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3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3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3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3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284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4" width="11" bestFit="1" customWidth="1"/>
    <col min="15" max="15" width="10" bestFit="1" customWidth="1"/>
    <col min="16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101</v>
      </c>
    </row>
    <row r="2" spans="1:22" ht="15" x14ac:dyDescent="0.25">
      <c r="A2">
        <v>17</v>
      </c>
      <c r="B2">
        <v>3</v>
      </c>
      <c r="C2">
        <v>3</v>
      </c>
      <c r="D2">
        <v>0.9938328627614913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0.83853933035725114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0.92828669658500285</v>
      </c>
    </row>
    <row r="5" spans="1:22" ht="15" x14ac:dyDescent="0.25">
      <c r="A5">
        <v>17</v>
      </c>
      <c r="B5">
        <v>3</v>
      </c>
      <c r="C5">
        <v>5</v>
      </c>
      <c r="D5">
        <v>0.99292309120741928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0.83853933035725114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0.11553758612541599</v>
      </c>
      <c r="F7" s="1" t="s">
        <v>3</v>
      </c>
      <c r="H7" s="2" t="s">
        <v>7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0.9938328627614913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0.83853933035725114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0.92828669658500285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2406.5659999999998</v>
      </c>
      <c r="K11" s="10">
        <v>1744.3820000000001</v>
      </c>
      <c r="L11" s="10">
        <v>1361.5419999999999</v>
      </c>
      <c r="N11" s="16">
        <f>J11</f>
        <v>2406.5659999999998</v>
      </c>
      <c r="O11" s="16">
        <f t="shared" ref="O11:P11" si="0">K11</f>
        <v>1744.3820000000001</v>
      </c>
      <c r="P11" s="16">
        <f t="shared" si="0"/>
        <v>1361.5419999999999</v>
      </c>
    </row>
    <row r="12" spans="1:22" ht="15" x14ac:dyDescent="0.25">
      <c r="A12">
        <v>17</v>
      </c>
      <c r="B12">
        <v>1</v>
      </c>
      <c r="C12">
        <v>5</v>
      </c>
      <c r="D12">
        <v>0.99292309120741928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136652.49</v>
      </c>
      <c r="K12" s="13">
        <v>135511.65</v>
      </c>
      <c r="L12" s="13">
        <v>128172.24</v>
      </c>
      <c r="N12" s="16">
        <f>J12+J16</f>
        <v>136652.49</v>
      </c>
      <c r="O12" s="16">
        <f t="shared" ref="O12:P12" si="1">K12+K16</f>
        <v>135511.65</v>
      </c>
      <c r="P12" s="16">
        <f t="shared" si="1"/>
        <v>128172.24</v>
      </c>
    </row>
    <row r="13" spans="1:22" ht="15" x14ac:dyDescent="0.25">
      <c r="A13">
        <v>17</v>
      </c>
      <c r="B13">
        <v>1</v>
      </c>
      <c r="C13">
        <v>7</v>
      </c>
      <c r="D13">
        <v>0.83853933035725114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102693.141</v>
      </c>
      <c r="K13" s="10">
        <v>95865.001000000004</v>
      </c>
      <c r="L13" s="10">
        <v>107213.391</v>
      </c>
      <c r="N13" s="16">
        <f t="shared" ref="N13:N50" si="2">J13</f>
        <v>102693.141</v>
      </c>
      <c r="O13" s="16">
        <f t="shared" ref="O13:O50" si="3">K13</f>
        <v>95865.001000000004</v>
      </c>
      <c r="P13" s="16">
        <f t="shared" ref="P13:P50" si="4">L13</f>
        <v>107213.391</v>
      </c>
    </row>
    <row r="14" spans="1:22" ht="15" x14ac:dyDescent="0.25">
      <c r="A14">
        <v>17</v>
      </c>
      <c r="B14">
        <v>1</v>
      </c>
      <c r="C14">
        <v>1</v>
      </c>
      <c r="D14">
        <v>0.11928589046391469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1024.5</v>
      </c>
      <c r="K14" s="13">
        <v>1019.4</v>
      </c>
      <c r="L14" s="13">
        <v>1056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23617.9</v>
      </c>
      <c r="K15" s="12">
        <v>23214.3</v>
      </c>
      <c r="L15" s="12">
        <v>21194.2</v>
      </c>
      <c r="N15" s="16">
        <f t="shared" si="2"/>
        <v>23617.9</v>
      </c>
      <c r="O15" s="16">
        <f t="shared" si="3"/>
        <v>23214.3</v>
      </c>
      <c r="P15" s="16">
        <f t="shared" si="4"/>
        <v>21194.2</v>
      </c>
    </row>
    <row r="16" spans="1:22" ht="15" x14ac:dyDescent="0.25">
      <c r="A16">
        <v>17</v>
      </c>
      <c r="B16">
        <v>5</v>
      </c>
      <c r="C16">
        <v>3</v>
      </c>
      <c r="D16">
        <v>6.1672757484574929E-3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0.16146066964274888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66539.88</v>
      </c>
      <c r="K17" s="12">
        <v>66169.8</v>
      </c>
      <c r="L17" s="12">
        <v>66949.2</v>
      </c>
      <c r="N17" s="16">
        <f>J17+J14</f>
        <v>67564.38</v>
      </c>
      <c r="O17" s="16">
        <f t="shared" ref="O17:P17" si="5">K17+K14</f>
        <v>67189.2</v>
      </c>
      <c r="P17" s="16">
        <f t="shared" si="5"/>
        <v>68005.2</v>
      </c>
    </row>
    <row r="18" spans="1:22" ht="15" x14ac:dyDescent="0.25">
      <c r="A18">
        <v>17</v>
      </c>
      <c r="B18">
        <v>5</v>
      </c>
      <c r="C18">
        <v>2</v>
      </c>
      <c r="D18">
        <v>6.1843063089466056E-2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550</v>
      </c>
      <c r="K18" s="13">
        <v>557.5</v>
      </c>
      <c r="L18" s="13">
        <v>592.70000000000005</v>
      </c>
      <c r="N18" s="16">
        <f t="shared" si="2"/>
        <v>550</v>
      </c>
      <c r="O18" s="16">
        <f t="shared" si="3"/>
        <v>557.5</v>
      </c>
      <c r="P18" s="16">
        <f t="shared" si="4"/>
        <v>592.70000000000005</v>
      </c>
    </row>
    <row r="19" spans="1:22" ht="15" x14ac:dyDescent="0.25">
      <c r="A19">
        <v>17</v>
      </c>
      <c r="B19">
        <v>5</v>
      </c>
      <c r="C19">
        <v>5</v>
      </c>
      <c r="D19">
        <v>7.0769087925806884E-3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2395.8229999999999</v>
      </c>
      <c r="K19" s="10">
        <v>1733.6310000000001</v>
      </c>
      <c r="L19" s="10">
        <v>1350.8209999999999</v>
      </c>
      <c r="N19" s="16">
        <f t="shared" si="2"/>
        <v>2395.8229999999999</v>
      </c>
      <c r="O19" s="16">
        <f t="shared" si="3"/>
        <v>1733.6310000000001</v>
      </c>
      <c r="P19" s="16">
        <f t="shared" si="4"/>
        <v>1350.8209999999999</v>
      </c>
      <c r="R19">
        <v>3</v>
      </c>
      <c r="S19">
        <f>N19/N11</f>
        <v>0.99553596286160451</v>
      </c>
      <c r="T19">
        <f t="shared" ref="T19:U19" si="6">O19/O11</f>
        <v>0.9938367857499103</v>
      </c>
      <c r="U19">
        <f t="shared" si="6"/>
        <v>0.99212583967295909</v>
      </c>
      <c r="V19">
        <f>AVERAGE(S19:U19)</f>
        <v>0.9938328627614913</v>
      </c>
    </row>
    <row r="20" spans="1:22" ht="15" x14ac:dyDescent="0.25">
      <c r="A20">
        <v>17</v>
      </c>
      <c r="B20">
        <v>5</v>
      </c>
      <c r="C20">
        <v>7</v>
      </c>
      <c r="D20">
        <v>0.16146066964274888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115278.66</v>
      </c>
      <c r="K20" s="13">
        <v>113990.04</v>
      </c>
      <c r="L20" s="13">
        <v>106491.33</v>
      </c>
      <c r="N20" s="16">
        <f>J20+J24</f>
        <v>115278.66</v>
      </c>
      <c r="O20" s="16">
        <f t="shared" ref="O20" si="7">K20+K24</f>
        <v>113990.04</v>
      </c>
      <c r="P20" s="16">
        <f t="shared" ref="P20" si="8">L20+L24</f>
        <v>106491.33</v>
      </c>
      <c r="R20">
        <v>3</v>
      </c>
      <c r="S20">
        <f t="shared" ref="S20:S26" si="9">N20/N12</f>
        <v>0.84358989726422118</v>
      </c>
      <c r="T20">
        <f t="shared" ref="T20:T26" si="10">O20/O12</f>
        <v>0.84118258467076445</v>
      </c>
      <c r="U20">
        <f t="shared" ref="U20:U26" si="11">P20/P12</f>
        <v>0.8308455091367678</v>
      </c>
      <c r="V20">
        <f t="shared" ref="V20:V42" si="12">AVERAGE(S20:U20)</f>
        <v>0.83853933035725114</v>
      </c>
    </row>
    <row r="21" spans="1:22" ht="15" x14ac:dyDescent="0.25">
      <c r="A21">
        <v>17</v>
      </c>
      <c r="B21">
        <v>5</v>
      </c>
      <c r="C21">
        <v>1</v>
      </c>
      <c r="D21">
        <v>0.2478918762889526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95169.410999999993</v>
      </c>
      <c r="K21" s="10">
        <v>88579.842000000004</v>
      </c>
      <c r="L21" s="10">
        <v>100149.982</v>
      </c>
      <c r="N21" s="16">
        <f t="shared" si="2"/>
        <v>95169.410999999993</v>
      </c>
      <c r="O21" s="16">
        <f t="shared" si="3"/>
        <v>88579.842000000004</v>
      </c>
      <c r="P21" s="16">
        <f t="shared" si="4"/>
        <v>100149.982</v>
      </c>
      <c r="R21">
        <v>3</v>
      </c>
      <c r="S21">
        <f t="shared" si="9"/>
        <v>0.92673580799325239</v>
      </c>
      <c r="T21">
        <f t="shared" si="10"/>
        <v>0.92400606139877894</v>
      </c>
      <c r="U21">
        <f t="shared" si="11"/>
        <v>0.93411822036297687</v>
      </c>
      <c r="V21">
        <f t="shared" si="12"/>
        <v>0.92828669658500285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158.9</v>
      </c>
      <c r="K22" s="13">
        <v>201.3</v>
      </c>
      <c r="L22" s="13">
        <v>253.1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23448.6</v>
      </c>
      <c r="K23" s="12">
        <v>23053.9</v>
      </c>
      <c r="L23" s="12">
        <v>21042.6</v>
      </c>
      <c r="N23" s="16">
        <f t="shared" si="2"/>
        <v>23448.6</v>
      </c>
      <c r="O23" s="16">
        <f t="shared" si="3"/>
        <v>23053.9</v>
      </c>
      <c r="P23" s="16">
        <f t="shared" si="4"/>
        <v>21042.6</v>
      </c>
      <c r="R23">
        <v>3</v>
      </c>
      <c r="S23">
        <f t="shared" si="9"/>
        <v>0.99283170815356137</v>
      </c>
      <c r="T23">
        <f t="shared" si="10"/>
        <v>0.99309046579048266</v>
      </c>
      <c r="U23">
        <f t="shared" si="11"/>
        <v>0.99284709967821372</v>
      </c>
      <c r="V23">
        <f t="shared" si="12"/>
        <v>0.99292309120741928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6"/>
      <c r="O24" s="16"/>
      <c r="P24" s="16"/>
      <c r="R24">
        <v>3</v>
      </c>
      <c r="S24">
        <f>S20</f>
        <v>0.84358989726422118</v>
      </c>
      <c r="T24">
        <f t="shared" ref="T24:U24" si="14">T20</f>
        <v>0.84118258467076445</v>
      </c>
      <c r="U24">
        <f t="shared" si="14"/>
        <v>0.8308455091367678</v>
      </c>
      <c r="V24">
        <f t="shared" si="12"/>
        <v>0.83853933035725114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7728.12</v>
      </c>
      <c r="K25" s="12">
        <v>7854.12</v>
      </c>
      <c r="L25" s="12">
        <v>7226.64</v>
      </c>
      <c r="N25" s="16">
        <f>J25+J22</f>
        <v>7887.0199999999995</v>
      </c>
      <c r="O25" s="16">
        <f t="shared" ref="O25" si="15">K25+K22</f>
        <v>8055.42</v>
      </c>
      <c r="P25" s="16">
        <f t="shared" ref="P25" si="16">L25+L22</f>
        <v>7479.7400000000007</v>
      </c>
      <c r="R25">
        <v>3</v>
      </c>
      <c r="S25">
        <f t="shared" si="9"/>
        <v>0.11673340301502062</v>
      </c>
      <c r="T25">
        <f t="shared" si="10"/>
        <v>0.1198915897197764</v>
      </c>
      <c r="U25">
        <f t="shared" si="11"/>
        <v>0.10998776564145096</v>
      </c>
      <c r="V25">
        <f t="shared" si="12"/>
        <v>0.11553758612541599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550</v>
      </c>
      <c r="K26" s="13">
        <v>557.5</v>
      </c>
      <c r="L26" s="13">
        <v>592.70000000000005</v>
      </c>
      <c r="N26" s="16">
        <f t="shared" si="2"/>
        <v>550</v>
      </c>
      <c r="O26" s="16">
        <f t="shared" si="3"/>
        <v>557.5</v>
      </c>
      <c r="P26" s="16">
        <f t="shared" si="4"/>
        <v>592.70000000000005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0.99553596286160451</v>
      </c>
      <c r="T27">
        <f t="shared" ref="T27:U27" si="17">(O19+O27)/O11</f>
        <v>0.9938367857499103</v>
      </c>
      <c r="U27">
        <f t="shared" si="17"/>
        <v>0.99212583967295909</v>
      </c>
      <c r="V27">
        <f t="shared" si="12"/>
        <v>0.9938328627614913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0.84358989726422118</v>
      </c>
      <c r="T28">
        <f t="shared" ref="T28:T34" si="21">(O20+O28)/O12</f>
        <v>0.84118258467076445</v>
      </c>
      <c r="U28">
        <f t="shared" ref="U28:U34" si="22">(P20+P28)/P12</f>
        <v>0.8308455091367678</v>
      </c>
      <c r="V28">
        <f t="shared" si="12"/>
        <v>0.83853933035725114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0.92673580799325239</v>
      </c>
      <c r="T29">
        <f t="shared" si="21"/>
        <v>0.92400606139877894</v>
      </c>
      <c r="U29">
        <f t="shared" si="22"/>
        <v>0.93411822036297687</v>
      </c>
      <c r="V29">
        <f t="shared" si="12"/>
        <v>0.92828669658500285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0.99283170815356137</v>
      </c>
      <c r="T31">
        <f t="shared" si="21"/>
        <v>0.99309046579048266</v>
      </c>
      <c r="U31">
        <f t="shared" si="22"/>
        <v>0.99284709967821372</v>
      </c>
      <c r="V31">
        <f t="shared" si="12"/>
        <v>0.99292309120741928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0.84358989726422118</v>
      </c>
      <c r="T32">
        <f t="shared" ref="T32:U32" si="23">T28</f>
        <v>0.84118258467076445</v>
      </c>
      <c r="U32">
        <f t="shared" si="23"/>
        <v>0.8308455091367678</v>
      </c>
      <c r="V32">
        <f t="shared" si="12"/>
        <v>0.83853933035725114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216</v>
      </c>
      <c r="K33" s="12">
        <v>216</v>
      </c>
      <c r="L33" s="12">
        <v>328.68</v>
      </c>
      <c r="N33" s="16">
        <f>J33+J30</f>
        <v>216</v>
      </c>
      <c r="O33" s="16">
        <f t="shared" ref="O33" si="24">K33+K30</f>
        <v>216</v>
      </c>
      <c r="P33" s="16">
        <f t="shared" ref="P33" si="25">L33+L30</f>
        <v>328.68</v>
      </c>
      <c r="R33">
        <v>1</v>
      </c>
      <c r="S33">
        <f t="shared" si="20"/>
        <v>0.11993035383437248</v>
      </c>
      <c r="T33">
        <f t="shared" si="21"/>
        <v>0.12310639209873016</v>
      </c>
      <c r="U33">
        <f t="shared" si="22"/>
        <v>0.11482092545864142</v>
      </c>
      <c r="V33">
        <f t="shared" si="12"/>
        <v>0.11928589046391469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10.744</v>
      </c>
      <c r="K35" s="10">
        <v>10.750999999999999</v>
      </c>
      <c r="L35" s="10">
        <v>10.721</v>
      </c>
      <c r="N35" s="16">
        <f t="shared" si="2"/>
        <v>10.744</v>
      </c>
      <c r="O35" s="16">
        <f t="shared" si="3"/>
        <v>10.750999999999999</v>
      </c>
      <c r="P35" s="16">
        <f t="shared" si="4"/>
        <v>10.721</v>
      </c>
      <c r="R35">
        <v>5</v>
      </c>
      <c r="S35">
        <f>(N35+N43)/N11</f>
        <v>4.464452668241802E-3</v>
      </c>
      <c r="T35">
        <f t="shared" ref="T35:U35" si="26">(O35+O43)/O11</f>
        <v>6.1632142500897156E-3</v>
      </c>
      <c r="U35">
        <f t="shared" si="26"/>
        <v>7.8741603270409584E-3</v>
      </c>
      <c r="V35">
        <f t="shared" si="12"/>
        <v>6.1672757484574929E-3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19778.04</v>
      </c>
      <c r="K36" s="13">
        <v>19936.53</v>
      </c>
      <c r="L36" s="13">
        <v>20106</v>
      </c>
      <c r="N36" s="16">
        <f>J36+J40</f>
        <v>19778.04</v>
      </c>
      <c r="O36" s="16">
        <f t="shared" ref="O36" si="27">K36+K40</f>
        <v>19936.53</v>
      </c>
      <c r="P36" s="16">
        <f t="shared" ref="P36" si="28">L36+L40</f>
        <v>20106</v>
      </c>
      <c r="R36">
        <v>5</v>
      </c>
      <c r="S36">
        <f t="shared" ref="S36:S42" si="29">(N36+N44)/N12</f>
        <v>0.15641010273577893</v>
      </c>
      <c r="T36">
        <f t="shared" ref="T36:T42" si="30">(O36+O44)/O12</f>
        <v>0.15881741532923555</v>
      </c>
      <c r="U36">
        <f t="shared" ref="U36:U42" si="31">(P36+P44)/P12</f>
        <v>0.16915449086323214</v>
      </c>
      <c r="V36">
        <f t="shared" si="12"/>
        <v>0.16146066964274888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6296.152</v>
      </c>
      <c r="K37" s="10">
        <v>6063.1319999999996</v>
      </c>
      <c r="L37" s="10">
        <v>5840.0649999999996</v>
      </c>
      <c r="N37" s="16">
        <f t="shared" si="2"/>
        <v>6296.152</v>
      </c>
      <c r="O37" s="16">
        <f t="shared" si="3"/>
        <v>6063.1319999999996</v>
      </c>
      <c r="P37" s="16">
        <f t="shared" si="4"/>
        <v>5840.0649999999996</v>
      </c>
      <c r="R37">
        <v>5</v>
      </c>
      <c r="S37">
        <f t="shared" si="29"/>
        <v>6.3517854615041905E-2</v>
      </c>
      <c r="T37">
        <f t="shared" si="30"/>
        <v>6.5564271991193107E-2</v>
      </c>
      <c r="U37">
        <f t="shared" si="31"/>
        <v>5.6447062662163157E-2</v>
      </c>
      <c r="V37">
        <f t="shared" si="12"/>
        <v>6.1843063089466056E-2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865.6</v>
      </c>
      <c r="K38" s="13">
        <v>818.1</v>
      </c>
      <c r="L38" s="13">
        <v>802.9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169.3</v>
      </c>
      <c r="K39" s="12">
        <v>160.4</v>
      </c>
      <c r="L39" s="12">
        <v>151.6</v>
      </c>
      <c r="N39" s="16">
        <f t="shared" si="2"/>
        <v>169.3</v>
      </c>
      <c r="O39" s="16">
        <f t="shared" si="3"/>
        <v>160.4</v>
      </c>
      <c r="P39" s="16">
        <f t="shared" si="4"/>
        <v>151.6</v>
      </c>
      <c r="R39">
        <v>5</v>
      </c>
      <c r="S39">
        <f t="shared" si="29"/>
        <v>7.1682918464385063E-3</v>
      </c>
      <c r="T39">
        <f t="shared" si="30"/>
        <v>6.9095342095174097E-3</v>
      </c>
      <c r="U39">
        <f t="shared" si="31"/>
        <v>7.1529003217861483E-3</v>
      </c>
      <c r="V39">
        <f t="shared" si="12"/>
        <v>7.0769087925806884E-3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6"/>
      <c r="O40" s="16"/>
      <c r="P40" s="16"/>
      <c r="R40">
        <v>5</v>
      </c>
      <c r="S40">
        <f>S36</f>
        <v>0.15641010273577893</v>
      </c>
      <c r="T40">
        <f t="shared" ref="T40:U40" si="32">T36</f>
        <v>0.15881741532923555</v>
      </c>
      <c r="U40">
        <f t="shared" si="32"/>
        <v>0.16915449086323214</v>
      </c>
      <c r="V40">
        <f t="shared" si="12"/>
        <v>0.16146066964274888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12421.8</v>
      </c>
      <c r="K41" s="12">
        <v>12453.84</v>
      </c>
      <c r="L41" s="12">
        <v>11595.96</v>
      </c>
      <c r="N41" s="16">
        <f>J41+J38</f>
        <v>13287.4</v>
      </c>
      <c r="O41" s="16">
        <f t="shared" ref="O41" si="33">K41+K38</f>
        <v>13271.94</v>
      </c>
      <c r="P41" s="16">
        <f t="shared" ref="P41" si="34">L41+L38</f>
        <v>12398.859999999999</v>
      </c>
      <c r="R41">
        <v>5</v>
      </c>
      <c r="S41">
        <f t="shared" si="29"/>
        <v>0.25083512939806446</v>
      </c>
      <c r="T41">
        <f t="shared" si="30"/>
        <v>0.25298619420978374</v>
      </c>
      <c r="U41">
        <f t="shared" si="31"/>
        <v>0.23985430525900958</v>
      </c>
      <c r="V41">
        <f t="shared" si="12"/>
        <v>0.2478918762889526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0</v>
      </c>
      <c r="K42" s="13">
        <v>0</v>
      </c>
      <c r="L42" s="13">
        <v>0</v>
      </c>
      <c r="N42" s="16">
        <f t="shared" si="2"/>
        <v>0</v>
      </c>
      <c r="O42" s="16">
        <f t="shared" si="3"/>
        <v>0</v>
      </c>
      <c r="P42" s="16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2">
        <v>0</v>
      </c>
      <c r="K43" s="12">
        <v>0</v>
      </c>
      <c r="L43" s="12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45">
        <v>13</v>
      </c>
      <c r="C44" s="45">
        <v>1</v>
      </c>
      <c r="D44" s="45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1595.79</v>
      </c>
      <c r="K44" s="13">
        <v>1585.08</v>
      </c>
      <c r="L44" s="13">
        <v>1574.91</v>
      </c>
      <c r="N44" s="16">
        <f>J44+J48</f>
        <v>1595.79</v>
      </c>
      <c r="O44" s="16">
        <f t="shared" ref="O44" si="35">K44+K48</f>
        <v>1585.08</v>
      </c>
      <c r="P44" s="16">
        <f t="shared" ref="P44" si="36">L44+L48</f>
        <v>1574.91</v>
      </c>
    </row>
    <row r="45" spans="1:22" ht="15" x14ac:dyDescent="0.25">
      <c r="A45">
        <v>18</v>
      </c>
      <c r="B45" s="45">
        <v>13</v>
      </c>
      <c r="C45" s="45">
        <v>2</v>
      </c>
      <c r="D45" s="45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226.696</v>
      </c>
      <c r="K45" s="10">
        <v>222.18700000000001</v>
      </c>
      <c r="L45" s="10">
        <v>211.816</v>
      </c>
      <c r="N45" s="16">
        <f t="shared" si="2"/>
        <v>226.696</v>
      </c>
      <c r="O45" s="16">
        <f t="shared" si="3"/>
        <v>222.18700000000001</v>
      </c>
      <c r="P45" s="16">
        <f t="shared" si="4"/>
        <v>211.816</v>
      </c>
    </row>
    <row r="46" spans="1:22" ht="15" x14ac:dyDescent="0.25">
      <c r="A46">
        <v>18</v>
      </c>
      <c r="B46" s="45">
        <v>13</v>
      </c>
      <c r="C46" s="45">
        <v>3</v>
      </c>
      <c r="D46" s="45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6"/>
      <c r="O46" s="16"/>
      <c r="P46" s="16"/>
    </row>
    <row r="47" spans="1:22" ht="15" x14ac:dyDescent="0.25">
      <c r="A47">
        <v>18</v>
      </c>
      <c r="B47" s="45">
        <v>13</v>
      </c>
      <c r="C47" s="45">
        <v>4</v>
      </c>
      <c r="D47" s="45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2">
        <v>0</v>
      </c>
      <c r="K47" s="12">
        <v>0</v>
      </c>
      <c r="L47" s="12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45">
        <v>13</v>
      </c>
      <c r="C48" s="45">
        <v>5</v>
      </c>
      <c r="D48" s="45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6"/>
      <c r="O48" s="16"/>
      <c r="P48" s="16"/>
    </row>
    <row r="49" spans="1:16" ht="15" x14ac:dyDescent="0.25">
      <c r="A49">
        <v>18</v>
      </c>
      <c r="B49" s="45">
        <v>13</v>
      </c>
      <c r="C49" s="45">
        <v>6</v>
      </c>
      <c r="D49" s="45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3660.12</v>
      </c>
      <c r="K49" s="12">
        <v>3726</v>
      </c>
      <c r="L49" s="12">
        <v>3912.48</v>
      </c>
      <c r="N49" s="16">
        <f>J49+J46</f>
        <v>3660.12</v>
      </c>
      <c r="O49" s="16">
        <f t="shared" ref="O49" si="37">K49+K46</f>
        <v>3726</v>
      </c>
      <c r="P49" s="16">
        <f t="shared" ref="P49" si="38">L49+L46</f>
        <v>3912.48</v>
      </c>
    </row>
    <row r="50" spans="1:16" ht="15" x14ac:dyDescent="0.25">
      <c r="A50">
        <v>18</v>
      </c>
      <c r="B50" s="45">
        <v>13</v>
      </c>
      <c r="C50" s="45">
        <v>7</v>
      </c>
      <c r="D50" s="45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45">
        <v>15</v>
      </c>
      <c r="C51" s="45">
        <v>1</v>
      </c>
      <c r="D51" s="45">
        <v>1</v>
      </c>
    </row>
    <row r="52" spans="1:16" ht="15" x14ac:dyDescent="0.25">
      <c r="A52">
        <v>18</v>
      </c>
      <c r="B52" s="45">
        <v>15</v>
      </c>
      <c r="C52" s="45">
        <v>2</v>
      </c>
      <c r="D52" s="45">
        <v>1</v>
      </c>
      <c r="F52" s="1" t="s">
        <v>69</v>
      </c>
    </row>
    <row r="53" spans="1:16" ht="15" x14ac:dyDescent="0.25">
      <c r="A53">
        <v>18</v>
      </c>
      <c r="B53" s="45">
        <v>15</v>
      </c>
      <c r="C53" s="45">
        <v>3</v>
      </c>
      <c r="D53" s="45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5">
        <v>15</v>
      </c>
      <c r="C54" s="45">
        <v>4</v>
      </c>
      <c r="D54" s="45">
        <v>1</v>
      </c>
    </row>
    <row r="55" spans="1:16" ht="11.45" customHeight="1" x14ac:dyDescent="0.25">
      <c r="A55">
        <v>18</v>
      </c>
      <c r="B55" s="45">
        <v>15</v>
      </c>
      <c r="C55" s="45">
        <v>5</v>
      </c>
      <c r="D55" s="45">
        <v>1</v>
      </c>
    </row>
    <row r="56" spans="1:16" ht="11.45" customHeight="1" x14ac:dyDescent="0.25">
      <c r="A56">
        <v>18</v>
      </c>
      <c r="B56" s="45">
        <v>15</v>
      </c>
      <c r="C56" s="45">
        <v>6</v>
      </c>
      <c r="D56" s="45">
        <v>1</v>
      </c>
    </row>
    <row r="57" spans="1:16" ht="11.45" customHeight="1" x14ac:dyDescent="0.25">
      <c r="A57">
        <v>18</v>
      </c>
      <c r="B57" s="45">
        <v>15</v>
      </c>
      <c r="C57" s="45">
        <v>7</v>
      </c>
      <c r="D57" s="45">
        <v>1</v>
      </c>
    </row>
    <row r="58" spans="1:16" ht="11.45" customHeight="1" x14ac:dyDescent="0.25">
      <c r="A58">
        <v>18</v>
      </c>
      <c r="B58" s="45">
        <v>16</v>
      </c>
      <c r="C58" s="45">
        <v>1</v>
      </c>
      <c r="D58" s="45">
        <v>0</v>
      </c>
    </row>
    <row r="59" spans="1:16" ht="11.45" customHeight="1" x14ac:dyDescent="0.25">
      <c r="A59">
        <v>18</v>
      </c>
      <c r="B59" s="45">
        <v>16</v>
      </c>
      <c r="C59" s="45">
        <v>2</v>
      </c>
      <c r="D59" s="45">
        <v>1</v>
      </c>
    </row>
    <row r="60" spans="1:16" ht="11.45" customHeight="1" x14ac:dyDescent="0.25">
      <c r="A60">
        <v>18</v>
      </c>
      <c r="B60" s="45">
        <v>16</v>
      </c>
      <c r="C60" s="45">
        <v>3</v>
      </c>
      <c r="D60" s="45">
        <v>1</v>
      </c>
    </row>
    <row r="61" spans="1:16" ht="11.45" customHeight="1" x14ac:dyDescent="0.25">
      <c r="A61">
        <v>18</v>
      </c>
      <c r="B61" s="45">
        <v>16</v>
      </c>
      <c r="C61" s="45">
        <v>4</v>
      </c>
      <c r="D61" s="45">
        <v>0</v>
      </c>
    </row>
    <row r="62" spans="1:16" ht="11.45" customHeight="1" x14ac:dyDescent="0.25">
      <c r="A62">
        <v>18</v>
      </c>
      <c r="B62" s="45">
        <v>16</v>
      </c>
      <c r="C62" s="45">
        <v>5</v>
      </c>
      <c r="D62" s="45">
        <v>1</v>
      </c>
    </row>
    <row r="63" spans="1:16" ht="11.45" customHeight="1" x14ac:dyDescent="0.25">
      <c r="A63">
        <v>18</v>
      </c>
      <c r="B63" s="45">
        <v>16</v>
      </c>
      <c r="C63" s="45">
        <v>6</v>
      </c>
      <c r="D63" s="45">
        <v>1</v>
      </c>
    </row>
    <row r="64" spans="1:16" ht="11.45" customHeight="1" x14ac:dyDescent="0.25">
      <c r="A64">
        <v>18</v>
      </c>
      <c r="B64" s="45">
        <v>16</v>
      </c>
      <c r="C64" s="45">
        <v>7</v>
      </c>
      <c r="D64" s="45">
        <v>0</v>
      </c>
    </row>
    <row r="65" spans="1:4" ht="11.45" customHeight="1" x14ac:dyDescent="0.25">
      <c r="A65">
        <v>18</v>
      </c>
      <c r="B65" s="45">
        <v>14</v>
      </c>
      <c r="C65" s="45">
        <v>1</v>
      </c>
      <c r="D65" s="45">
        <v>1</v>
      </c>
    </row>
    <row r="66" spans="1:4" ht="11.45" customHeight="1" x14ac:dyDescent="0.25">
      <c r="A66">
        <v>18</v>
      </c>
      <c r="B66" s="45">
        <v>14</v>
      </c>
      <c r="C66" s="45">
        <v>2</v>
      </c>
      <c r="D66" s="45">
        <v>1</v>
      </c>
    </row>
    <row r="67" spans="1:4" ht="11.45" customHeight="1" x14ac:dyDescent="0.25">
      <c r="A67">
        <v>18</v>
      </c>
      <c r="B67" s="45">
        <v>14</v>
      </c>
      <c r="C67" s="45">
        <v>3</v>
      </c>
      <c r="D67" s="45">
        <v>1</v>
      </c>
    </row>
    <row r="68" spans="1:4" ht="11.45" customHeight="1" x14ac:dyDescent="0.25">
      <c r="A68">
        <v>18</v>
      </c>
      <c r="B68" s="45">
        <v>14</v>
      </c>
      <c r="C68" s="45">
        <v>4</v>
      </c>
      <c r="D68" s="45">
        <v>1</v>
      </c>
    </row>
    <row r="69" spans="1:4" ht="11.45" customHeight="1" x14ac:dyDescent="0.25">
      <c r="A69">
        <v>18</v>
      </c>
      <c r="B69" s="45">
        <v>14</v>
      </c>
      <c r="C69" s="45">
        <v>5</v>
      </c>
      <c r="D69" s="45">
        <v>1</v>
      </c>
    </row>
    <row r="70" spans="1:4" ht="11.45" customHeight="1" x14ac:dyDescent="0.25">
      <c r="A70">
        <v>18</v>
      </c>
      <c r="B70" s="45">
        <v>14</v>
      </c>
      <c r="C70" s="45">
        <v>6</v>
      </c>
      <c r="D70" s="45">
        <v>1</v>
      </c>
    </row>
    <row r="71" spans="1:4" ht="11.45" customHeight="1" x14ac:dyDescent="0.25">
      <c r="A71">
        <v>18</v>
      </c>
      <c r="B71" s="45">
        <v>14</v>
      </c>
      <c r="C71" s="45">
        <v>7</v>
      </c>
      <c r="D71" s="45">
        <v>1</v>
      </c>
    </row>
    <row r="72" spans="1:4" ht="11.45" customHeight="1" x14ac:dyDescent="0.25">
      <c r="A72">
        <v>18</v>
      </c>
      <c r="B72" s="45">
        <v>17</v>
      </c>
      <c r="C72" s="45">
        <v>1</v>
      </c>
      <c r="D72" s="45">
        <v>1</v>
      </c>
    </row>
    <row r="73" spans="1:4" ht="11.45" customHeight="1" x14ac:dyDescent="0.25">
      <c r="A73">
        <v>18</v>
      </c>
      <c r="B73" s="45">
        <v>17</v>
      </c>
      <c r="C73" s="45">
        <v>2</v>
      </c>
      <c r="D73" s="45">
        <v>1</v>
      </c>
    </row>
    <row r="74" spans="1:4" ht="11.45" customHeight="1" x14ac:dyDescent="0.25">
      <c r="A74">
        <v>18</v>
      </c>
      <c r="B74" s="45">
        <v>17</v>
      </c>
      <c r="C74" s="45">
        <v>3</v>
      </c>
      <c r="D74" s="45">
        <v>1</v>
      </c>
    </row>
    <row r="75" spans="1:4" ht="11.45" customHeight="1" x14ac:dyDescent="0.25">
      <c r="A75">
        <v>18</v>
      </c>
      <c r="B75" s="45">
        <v>17</v>
      </c>
      <c r="C75" s="45">
        <v>4</v>
      </c>
      <c r="D75" s="45">
        <v>1</v>
      </c>
    </row>
    <row r="76" spans="1:4" ht="11.45" customHeight="1" x14ac:dyDescent="0.25">
      <c r="A76">
        <v>18</v>
      </c>
      <c r="B76" s="45">
        <v>17</v>
      </c>
      <c r="C76" s="45">
        <v>5</v>
      </c>
      <c r="D76" s="45">
        <v>1</v>
      </c>
    </row>
    <row r="77" spans="1:4" ht="11.45" customHeight="1" x14ac:dyDescent="0.25">
      <c r="A77">
        <v>18</v>
      </c>
      <c r="B77" s="45">
        <v>17</v>
      </c>
      <c r="C77" s="45">
        <v>6</v>
      </c>
      <c r="D77" s="45">
        <v>1</v>
      </c>
    </row>
    <row r="78" spans="1:4" ht="11.45" customHeight="1" x14ac:dyDescent="0.25">
      <c r="A78">
        <v>18</v>
      </c>
      <c r="B78" s="45">
        <v>17</v>
      </c>
      <c r="C78" s="45">
        <v>7</v>
      </c>
      <c r="D78" s="45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73">
        <v>1</v>
      </c>
      <c r="D234" s="185">
        <v>0.82165075640795404</v>
      </c>
    </row>
    <row r="235" spans="1:4" ht="11.45" customHeight="1" x14ac:dyDescent="0.25">
      <c r="A235">
        <v>13</v>
      </c>
      <c r="B235">
        <v>8</v>
      </c>
      <c r="C235" s="73">
        <v>2</v>
      </c>
      <c r="D235" s="185">
        <v>0</v>
      </c>
    </row>
    <row r="236" spans="1:4" ht="11.45" customHeight="1" x14ac:dyDescent="0.25">
      <c r="A236">
        <v>13</v>
      </c>
      <c r="B236">
        <v>8</v>
      </c>
      <c r="C236" s="73">
        <v>3</v>
      </c>
      <c r="D236" s="185">
        <v>0</v>
      </c>
    </row>
    <row r="237" spans="1:4" ht="11.45" customHeight="1" x14ac:dyDescent="0.25">
      <c r="A237">
        <v>13</v>
      </c>
      <c r="B237">
        <v>8</v>
      </c>
      <c r="C237" s="73">
        <v>4</v>
      </c>
      <c r="D237" s="185">
        <v>0</v>
      </c>
    </row>
    <row r="238" spans="1:4" ht="11.45" customHeight="1" x14ac:dyDescent="0.25">
      <c r="A238">
        <v>13</v>
      </c>
      <c r="B238">
        <v>8</v>
      </c>
      <c r="C238" s="73">
        <v>5</v>
      </c>
      <c r="D238" s="185">
        <v>0</v>
      </c>
    </row>
    <row r="239" spans="1:4" ht="11.45" customHeight="1" x14ac:dyDescent="0.25">
      <c r="A239">
        <v>13</v>
      </c>
      <c r="B239">
        <v>8</v>
      </c>
      <c r="C239" s="73">
        <v>6</v>
      </c>
      <c r="D239" s="185">
        <v>0</v>
      </c>
    </row>
    <row r="240" spans="1:4" ht="11.45" customHeight="1" x14ac:dyDescent="0.25">
      <c r="A240">
        <v>13</v>
      </c>
      <c r="B240">
        <v>8</v>
      </c>
      <c r="C240" s="73">
        <v>7</v>
      </c>
      <c r="D240" s="185">
        <v>0</v>
      </c>
    </row>
    <row r="241" spans="1:4" ht="11.45" customHeight="1" x14ac:dyDescent="0.25">
      <c r="A241">
        <v>13</v>
      </c>
      <c r="B241">
        <v>10</v>
      </c>
      <c r="C241" s="101">
        <v>1</v>
      </c>
      <c r="D241" s="213">
        <v>0.15444424033425413</v>
      </c>
    </row>
    <row r="242" spans="1:4" ht="11.45" customHeight="1" x14ac:dyDescent="0.25">
      <c r="A242">
        <v>13</v>
      </c>
      <c r="B242">
        <v>10</v>
      </c>
      <c r="C242" s="101">
        <v>2</v>
      </c>
      <c r="D242" s="213">
        <v>1</v>
      </c>
    </row>
    <row r="243" spans="1:4" ht="11.45" customHeight="1" x14ac:dyDescent="0.25">
      <c r="A243">
        <v>13</v>
      </c>
      <c r="B243">
        <v>10</v>
      </c>
      <c r="C243" s="101">
        <v>3</v>
      </c>
      <c r="D243" s="213">
        <v>1</v>
      </c>
    </row>
    <row r="244" spans="1:4" ht="11.45" customHeight="1" x14ac:dyDescent="0.25">
      <c r="A244">
        <v>13</v>
      </c>
      <c r="B244">
        <v>10</v>
      </c>
      <c r="C244" s="101">
        <v>4</v>
      </c>
      <c r="D244" s="213">
        <v>1</v>
      </c>
    </row>
    <row r="245" spans="1:4" ht="11.45" customHeight="1" x14ac:dyDescent="0.25">
      <c r="A245">
        <v>13</v>
      </c>
      <c r="B245">
        <v>10</v>
      </c>
      <c r="C245" s="101">
        <v>5</v>
      </c>
      <c r="D245" s="213">
        <v>1</v>
      </c>
    </row>
    <row r="246" spans="1:4" ht="11.45" customHeight="1" x14ac:dyDescent="0.25">
      <c r="A246">
        <v>13</v>
      </c>
      <c r="B246">
        <v>10</v>
      </c>
      <c r="C246" s="101">
        <v>6</v>
      </c>
      <c r="D246" s="213">
        <v>1</v>
      </c>
    </row>
    <row r="247" spans="1:4" ht="11.45" customHeight="1" x14ac:dyDescent="0.25">
      <c r="A247">
        <v>13</v>
      </c>
      <c r="B247">
        <v>10</v>
      </c>
      <c r="C247" s="101">
        <v>7</v>
      </c>
      <c r="D247" s="213">
        <v>1</v>
      </c>
    </row>
    <row r="248" spans="1:4" ht="11.45" customHeight="1" x14ac:dyDescent="0.25">
      <c r="A248">
        <v>13</v>
      </c>
      <c r="B248">
        <v>11</v>
      </c>
      <c r="C248" s="129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9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9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9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9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9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9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7">
        <v>1</v>
      </c>
      <c r="D255" s="241">
        <v>0.1016302613670301</v>
      </c>
    </row>
    <row r="256" spans="1:4" ht="11.45" customHeight="1" x14ac:dyDescent="0.25">
      <c r="A256">
        <v>13</v>
      </c>
      <c r="B256">
        <v>12</v>
      </c>
      <c r="C256" s="157">
        <v>2</v>
      </c>
      <c r="D256" s="241">
        <v>0.24132056354944625</v>
      </c>
    </row>
    <row r="257" spans="1:4" ht="11.45" customHeight="1" x14ac:dyDescent="0.25">
      <c r="A257">
        <v>13</v>
      </c>
      <c r="B257">
        <v>12</v>
      </c>
      <c r="C257" s="157">
        <v>3</v>
      </c>
      <c r="D257" s="241">
        <v>1</v>
      </c>
    </row>
    <row r="258" spans="1:4" ht="11.45" customHeight="1" x14ac:dyDescent="0.25">
      <c r="A258">
        <v>13</v>
      </c>
      <c r="B258">
        <v>12</v>
      </c>
      <c r="C258" s="157">
        <v>4</v>
      </c>
      <c r="D258" s="241">
        <v>0.94090253115253331</v>
      </c>
    </row>
    <row r="259" spans="1:4" ht="11.45" customHeight="1" x14ac:dyDescent="0.25">
      <c r="A259">
        <v>13</v>
      </c>
      <c r="B259">
        <v>12</v>
      </c>
      <c r="C259" s="157">
        <v>5</v>
      </c>
      <c r="D259" s="241">
        <v>0.9930165938914578</v>
      </c>
    </row>
    <row r="260" spans="1:4" ht="11.45" customHeight="1" x14ac:dyDescent="0.25">
      <c r="A260">
        <v>13</v>
      </c>
      <c r="B260">
        <v>12</v>
      </c>
      <c r="C260" s="157">
        <v>6</v>
      </c>
      <c r="D260" s="241">
        <v>0.73147153598281422</v>
      </c>
    </row>
    <row r="261" spans="1:4" ht="11.45" customHeight="1" x14ac:dyDescent="0.25">
      <c r="A261">
        <v>13</v>
      </c>
      <c r="B261">
        <v>12</v>
      </c>
      <c r="C261" s="157">
        <v>7</v>
      </c>
      <c r="D261" s="241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9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9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9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9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9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9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9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7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7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7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7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7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7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7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5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5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5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5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5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5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5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53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53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53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53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53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53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53">
        <v>0.96984398748257139</v>
      </c>
    </row>
    <row r="290" spans="1:4" ht="11.45" customHeight="1" x14ac:dyDescent="0.25">
      <c r="A290">
        <v>16</v>
      </c>
      <c r="B290">
        <v>1</v>
      </c>
      <c r="C290" s="381">
        <v>1</v>
      </c>
      <c r="D290" s="438">
        <v>0.14598306029334704</v>
      </c>
    </row>
    <row r="291" spans="1:4" ht="11.45" customHeight="1" x14ac:dyDescent="0.25">
      <c r="A291">
        <v>16</v>
      </c>
      <c r="B291">
        <v>1</v>
      </c>
      <c r="C291" s="381">
        <v>2</v>
      </c>
      <c r="D291" s="438">
        <v>0.84071995804298139</v>
      </c>
    </row>
    <row r="292" spans="1:4" ht="11.45" customHeight="1" x14ac:dyDescent="0.25">
      <c r="A292">
        <v>16</v>
      </c>
      <c r="B292">
        <v>1</v>
      </c>
      <c r="C292" s="381">
        <v>3</v>
      </c>
      <c r="D292" s="438">
        <v>1</v>
      </c>
    </row>
    <row r="293" spans="1:4" ht="11.45" customHeight="1" x14ac:dyDescent="0.25">
      <c r="A293">
        <v>16</v>
      </c>
      <c r="B293">
        <v>1</v>
      </c>
      <c r="C293" s="381">
        <v>4</v>
      </c>
      <c r="D293" s="438">
        <v>0.86352987601510012</v>
      </c>
    </row>
    <row r="294" spans="1:4" ht="11.45" customHeight="1" x14ac:dyDescent="0.25">
      <c r="A294">
        <v>16</v>
      </c>
      <c r="B294">
        <v>1</v>
      </c>
      <c r="C294" s="381">
        <v>5</v>
      </c>
      <c r="D294" s="438">
        <v>0.83082485942401585</v>
      </c>
    </row>
    <row r="295" spans="1:4" ht="11.45" customHeight="1" x14ac:dyDescent="0.25">
      <c r="A295">
        <v>16</v>
      </c>
      <c r="B295">
        <v>1</v>
      </c>
      <c r="C295" s="381">
        <v>6</v>
      </c>
      <c r="D295" s="438">
        <v>0.94233855978653724</v>
      </c>
    </row>
    <row r="296" spans="1:4" ht="11.45" customHeight="1" x14ac:dyDescent="0.25">
      <c r="A296">
        <v>16</v>
      </c>
      <c r="B296">
        <v>1</v>
      </c>
      <c r="C296" s="381">
        <v>7</v>
      </c>
      <c r="D296" s="438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6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6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6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6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6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6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6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94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94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94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94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94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94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94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22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22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22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22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22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22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22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50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50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50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50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50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50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50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10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10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10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10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10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10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10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72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0.76171777026525034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1</v>
      </c>
    </row>
    <row r="5" spans="1:22" ht="15" x14ac:dyDescent="0.25">
      <c r="A5">
        <v>17</v>
      </c>
      <c r="B5">
        <v>3</v>
      </c>
      <c r="C5">
        <v>5</v>
      </c>
      <c r="D5">
        <v>1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0.76171777026525034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7.1691481437603177E-2</v>
      </c>
      <c r="F7" s="1" t="s">
        <v>3</v>
      </c>
      <c r="H7" s="2" t="s">
        <v>25</v>
      </c>
    </row>
    <row r="8" spans="1:22" ht="15" x14ac:dyDescent="0.25">
      <c r="A8">
        <v>17</v>
      </c>
      <c r="B8">
        <v>3</v>
      </c>
      <c r="C8">
        <v>6</v>
      </c>
      <c r="D8">
        <v>0.68111662937676198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0.76171777026525034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1</v>
      </c>
      <c r="F11" s="6" t="s">
        <v>35</v>
      </c>
      <c r="G11" s="6" t="s">
        <v>36</v>
      </c>
      <c r="H11" s="6" t="s">
        <v>45</v>
      </c>
      <c r="I11" s="6" t="s">
        <v>46</v>
      </c>
      <c r="J11" s="12">
        <v>42.39</v>
      </c>
      <c r="K11" s="12">
        <v>46.92</v>
      </c>
      <c r="L11" s="10">
        <v>14.439</v>
      </c>
      <c r="N11" s="14">
        <f>J11</f>
        <v>42.39</v>
      </c>
      <c r="O11" s="14">
        <f t="shared" ref="O11:P11" si="0">K11</f>
        <v>46.92</v>
      </c>
      <c r="P11" s="14">
        <f t="shared" si="0"/>
        <v>14.439</v>
      </c>
    </row>
    <row r="12" spans="1:22" ht="15" x14ac:dyDescent="0.25">
      <c r="A12">
        <v>17</v>
      </c>
      <c r="B12">
        <v>1</v>
      </c>
      <c r="C12">
        <v>5</v>
      </c>
      <c r="D12">
        <v>1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286385.40100000001</v>
      </c>
      <c r="K12" s="11">
        <v>276544.47499999998</v>
      </c>
      <c r="L12" s="11">
        <v>264734.04399999999</v>
      </c>
      <c r="N12" s="17">
        <f>J12+J16</f>
        <v>286385.40100000001</v>
      </c>
      <c r="O12" s="17">
        <f t="shared" ref="O12:P12" si="1">K12+K16</f>
        <v>276544.47499999998</v>
      </c>
      <c r="P12" s="17">
        <f t="shared" si="1"/>
        <v>264734.04399999999</v>
      </c>
    </row>
    <row r="13" spans="1:22" ht="15" x14ac:dyDescent="0.25">
      <c r="A13">
        <v>17</v>
      </c>
      <c r="B13">
        <v>1</v>
      </c>
      <c r="C13">
        <v>7</v>
      </c>
      <c r="D13">
        <v>0.76171777026525034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1515.413</v>
      </c>
      <c r="K13" s="10">
        <v>1508.8019999999999</v>
      </c>
      <c r="L13" s="10">
        <v>1503.634</v>
      </c>
      <c r="N13" s="14">
        <f t="shared" ref="N13:N50" si="2">J13</f>
        <v>1515.413</v>
      </c>
      <c r="O13" s="14">
        <f t="shared" ref="O13:O50" si="3">K13</f>
        <v>1508.8019999999999</v>
      </c>
      <c r="P13" s="14">
        <f t="shared" ref="P13:P50" si="4">L13</f>
        <v>1503.634</v>
      </c>
    </row>
    <row r="14" spans="1:22" ht="15" x14ac:dyDescent="0.25">
      <c r="A14">
        <v>17</v>
      </c>
      <c r="B14">
        <v>1</v>
      </c>
      <c r="C14">
        <v>1</v>
      </c>
      <c r="D14">
        <v>8.2898165083004335E-2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925</v>
      </c>
      <c r="K14" s="13">
        <v>944</v>
      </c>
      <c r="L14" s="13">
        <v>941</v>
      </c>
      <c r="N14" s="14"/>
      <c r="O14" s="14"/>
      <c r="P14" s="14"/>
    </row>
    <row r="15" spans="1:22" ht="15" x14ac:dyDescent="0.25">
      <c r="A15">
        <v>17</v>
      </c>
      <c r="B15">
        <v>1</v>
      </c>
      <c r="C15">
        <v>6</v>
      </c>
      <c r="D15">
        <v>0.68111662937676198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16175.882</v>
      </c>
      <c r="K15" s="10">
        <v>16008.368</v>
      </c>
      <c r="L15" s="12">
        <v>15898.16</v>
      </c>
      <c r="N15" s="14">
        <f t="shared" si="2"/>
        <v>16175.882</v>
      </c>
      <c r="O15" s="14">
        <f t="shared" si="3"/>
        <v>16008.368</v>
      </c>
      <c r="P15" s="14">
        <f t="shared" si="4"/>
        <v>15898.16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4"/>
      <c r="O16" s="14"/>
      <c r="P16" s="14"/>
    </row>
    <row r="17" spans="1:22" ht="15" x14ac:dyDescent="0.25">
      <c r="A17">
        <v>17</v>
      </c>
      <c r="B17">
        <v>5</v>
      </c>
      <c r="C17">
        <v>4</v>
      </c>
      <c r="D17">
        <v>0.23828222857081696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82694.448000000004</v>
      </c>
      <c r="K17" s="10">
        <v>84200.566000000006</v>
      </c>
      <c r="L17" s="10">
        <v>88720.445000000007</v>
      </c>
      <c r="N17" s="14">
        <f>J17+J14</f>
        <v>83619.448000000004</v>
      </c>
      <c r="O17" s="14">
        <f t="shared" ref="O17:P17" si="5">K17+K14</f>
        <v>85144.566000000006</v>
      </c>
      <c r="P17" s="14">
        <f t="shared" si="5"/>
        <v>89661.445000000007</v>
      </c>
    </row>
    <row r="18" spans="1:22" ht="15" x14ac:dyDescent="0.25">
      <c r="A18">
        <v>17</v>
      </c>
      <c r="B18">
        <v>5</v>
      </c>
      <c r="C18">
        <v>2</v>
      </c>
      <c r="D18">
        <v>0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12503.82</v>
      </c>
      <c r="K18" s="11">
        <v>12052.334000000001</v>
      </c>
      <c r="L18" s="11">
        <v>11712.934999999999</v>
      </c>
      <c r="N18" s="14">
        <f t="shared" si="2"/>
        <v>12503.82</v>
      </c>
      <c r="O18" s="14">
        <f t="shared" si="3"/>
        <v>12052.334000000001</v>
      </c>
      <c r="P18" s="14">
        <f t="shared" si="4"/>
        <v>11712.934999999999</v>
      </c>
    </row>
    <row r="19" spans="1:22" ht="15" x14ac:dyDescent="0.25">
      <c r="A19">
        <v>17</v>
      </c>
      <c r="B19">
        <v>5</v>
      </c>
      <c r="C19">
        <v>5</v>
      </c>
      <c r="D19">
        <v>0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42.39</v>
      </c>
      <c r="K19" s="12">
        <v>46.92</v>
      </c>
      <c r="L19" s="10">
        <v>14.439</v>
      </c>
      <c r="N19" s="14">
        <f t="shared" si="2"/>
        <v>42.39</v>
      </c>
      <c r="O19" s="14">
        <f t="shared" si="3"/>
        <v>46.92</v>
      </c>
      <c r="P19" s="14">
        <f t="shared" si="4"/>
        <v>14.439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5" x14ac:dyDescent="0.25">
      <c r="A20">
        <v>17</v>
      </c>
      <c r="B20">
        <v>5</v>
      </c>
      <c r="C20">
        <v>7</v>
      </c>
      <c r="D20">
        <v>0.23828222857081696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220616.7</v>
      </c>
      <c r="K20" s="11">
        <v>210870.72500000001</v>
      </c>
      <c r="L20" s="11">
        <v>199155.24400000001</v>
      </c>
      <c r="N20" s="17">
        <f>J20+J24</f>
        <v>220616.7</v>
      </c>
      <c r="O20" s="17">
        <f t="shared" ref="O20" si="7">K20+K24</f>
        <v>210870.72500000001</v>
      </c>
      <c r="P20" s="17">
        <f t="shared" ref="P20" si="8">L20+L24</f>
        <v>199155.24400000001</v>
      </c>
      <c r="R20">
        <v>3</v>
      </c>
      <c r="S20">
        <f t="shared" ref="S20:S26" si="9">N20/N12</f>
        <v>0.77034897459734686</v>
      </c>
      <c r="T20">
        <f t="shared" ref="T20:T26" si="10">O20/O12</f>
        <v>0.76252011543532017</v>
      </c>
      <c r="U20">
        <f t="shared" ref="U20:U26" si="11">P20/P12</f>
        <v>0.7522842207630841</v>
      </c>
      <c r="V20">
        <f t="shared" ref="V20:V42" si="12">AVERAGE(S20:U20)</f>
        <v>0.76171777026525034</v>
      </c>
    </row>
    <row r="21" spans="1:22" ht="15" x14ac:dyDescent="0.25">
      <c r="A21">
        <v>17</v>
      </c>
      <c r="B21">
        <v>5</v>
      </c>
      <c r="C21">
        <v>1</v>
      </c>
      <c r="D21">
        <v>7.6535012948616477E-2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1515.413</v>
      </c>
      <c r="K21" s="10">
        <v>1508.8019999999999</v>
      </c>
      <c r="L21" s="10">
        <v>1503.634</v>
      </c>
      <c r="N21" s="14">
        <f t="shared" si="2"/>
        <v>1515.413</v>
      </c>
      <c r="O21" s="14">
        <f t="shared" si="3"/>
        <v>1508.8019999999999</v>
      </c>
      <c r="P21" s="14">
        <f t="shared" si="4"/>
        <v>1503.634</v>
      </c>
      <c r="R21">
        <v>3</v>
      </c>
      <c r="S21">
        <f t="shared" si="9"/>
        <v>1</v>
      </c>
      <c r="T21">
        <f t="shared" si="10"/>
        <v>1</v>
      </c>
      <c r="U21">
        <f t="shared" si="11"/>
        <v>1</v>
      </c>
      <c r="V21">
        <f t="shared" si="12"/>
        <v>1</v>
      </c>
    </row>
    <row r="22" spans="1:22" ht="15" x14ac:dyDescent="0.25">
      <c r="A22">
        <v>17</v>
      </c>
      <c r="B22">
        <v>5</v>
      </c>
      <c r="C22">
        <v>6</v>
      </c>
      <c r="D22">
        <v>0.31888337062323813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4"/>
      <c r="O22" s="14"/>
      <c r="P22" s="14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16175.882</v>
      </c>
      <c r="K23" s="10">
        <v>16008.368</v>
      </c>
      <c r="L23" s="12">
        <v>15898.16</v>
      </c>
      <c r="N23" s="14">
        <f t="shared" si="2"/>
        <v>16175.882</v>
      </c>
      <c r="O23" s="14">
        <f t="shared" si="3"/>
        <v>16008.368</v>
      </c>
      <c r="P23" s="14">
        <f t="shared" si="4"/>
        <v>15898.16</v>
      </c>
      <c r="R23">
        <v>3</v>
      </c>
      <c r="S23">
        <f t="shared" si="9"/>
        <v>1</v>
      </c>
      <c r="T23">
        <f t="shared" si="10"/>
        <v>1</v>
      </c>
      <c r="U23">
        <f t="shared" si="11"/>
        <v>1</v>
      </c>
      <c r="V23">
        <f t="shared" si="12"/>
        <v>1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4"/>
      <c r="O24" s="14"/>
      <c r="P24" s="14"/>
      <c r="R24">
        <v>3</v>
      </c>
      <c r="S24">
        <f>S20</f>
        <v>0.77034897459734686</v>
      </c>
      <c r="T24">
        <f t="shared" ref="T24:U24" si="14">T20</f>
        <v>0.76252011543532017</v>
      </c>
      <c r="U24">
        <f t="shared" si="14"/>
        <v>0.7522842207630841</v>
      </c>
      <c r="V24">
        <f t="shared" si="12"/>
        <v>0.76171777026525034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5437.4470000000001</v>
      </c>
      <c r="K25" s="10">
        <v>6134.6809999999996</v>
      </c>
      <c r="L25" s="10">
        <v>6993.4279999999999</v>
      </c>
      <c r="N25" s="14">
        <f>J25+J22</f>
        <v>5437.4470000000001</v>
      </c>
      <c r="O25" s="14">
        <f t="shared" ref="O25" si="15">K25+K22</f>
        <v>6134.6809999999996</v>
      </c>
      <c r="P25" s="14">
        <f t="shared" ref="P25" si="16">L25+L22</f>
        <v>6993.4279999999999</v>
      </c>
      <c r="R25">
        <v>3</v>
      </c>
      <c r="S25">
        <f t="shared" si="9"/>
        <v>6.5026104931953155E-2</v>
      </c>
      <c r="T25">
        <f t="shared" si="10"/>
        <v>7.2050176402331995E-2</v>
      </c>
      <c r="U25">
        <f t="shared" si="11"/>
        <v>7.7998162978524369E-2</v>
      </c>
      <c r="V25">
        <f t="shared" si="12"/>
        <v>7.1691481437603177E-2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8864.8790000000008</v>
      </c>
      <c r="K26" s="11">
        <v>8248.5560000000005</v>
      </c>
      <c r="L26" s="11">
        <v>7613.1890000000003</v>
      </c>
      <c r="N26" s="14">
        <f t="shared" si="2"/>
        <v>8864.8790000000008</v>
      </c>
      <c r="O26" s="14">
        <f t="shared" si="3"/>
        <v>8248.5560000000005</v>
      </c>
      <c r="P26" s="14">
        <f t="shared" si="4"/>
        <v>7613.1890000000003</v>
      </c>
      <c r="R26">
        <v>3</v>
      </c>
      <c r="S26">
        <f t="shared" si="9"/>
        <v>0.70897365765022213</v>
      </c>
      <c r="T26">
        <f t="shared" si="10"/>
        <v>0.6843949064139776</v>
      </c>
      <c r="U26">
        <f t="shared" si="11"/>
        <v>0.649981324066086</v>
      </c>
      <c r="V26">
        <f t="shared" si="12"/>
        <v>0.68111662937676198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7">
        <f>J28+J32</f>
        <v>0</v>
      </c>
      <c r="O28" s="17">
        <f t="shared" ref="O28" si="18">K28+K32</f>
        <v>0</v>
      </c>
      <c r="P28" s="17">
        <f t="shared" ref="P28" si="19">L28+L32</f>
        <v>0</v>
      </c>
      <c r="R28">
        <v>1</v>
      </c>
      <c r="S28">
        <f t="shared" ref="S28:S34" si="20">(N20+N28)/N12</f>
        <v>0.77034897459734686</v>
      </c>
      <c r="T28">
        <f t="shared" ref="T28:T34" si="21">(O20+O28)/O12</f>
        <v>0.76252011543532017</v>
      </c>
      <c r="U28">
        <f t="shared" ref="U28:U34" si="22">(P20+P28)/P12</f>
        <v>0.7522842207630841</v>
      </c>
      <c r="V28">
        <f t="shared" si="12"/>
        <v>0.76171777026525034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1</v>
      </c>
      <c r="T29">
        <f t="shared" si="21"/>
        <v>1</v>
      </c>
      <c r="U29">
        <f t="shared" si="22"/>
        <v>1</v>
      </c>
      <c r="V29">
        <f t="shared" si="12"/>
        <v>1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4"/>
      <c r="O30" s="14"/>
      <c r="P30" s="14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1</v>
      </c>
      <c r="T31">
        <f t="shared" si="21"/>
        <v>1</v>
      </c>
      <c r="U31">
        <f t="shared" si="22"/>
        <v>1</v>
      </c>
      <c r="V31">
        <f t="shared" si="12"/>
        <v>1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4"/>
      <c r="O32" s="14"/>
      <c r="P32" s="14"/>
      <c r="R32">
        <v>1</v>
      </c>
      <c r="S32">
        <f>S28</f>
        <v>0.77034897459734686</v>
      </c>
      <c r="T32">
        <f t="shared" ref="T32:U32" si="23">T28</f>
        <v>0.76252011543532017</v>
      </c>
      <c r="U32">
        <f t="shared" si="23"/>
        <v>0.7522842207630841</v>
      </c>
      <c r="V32">
        <f t="shared" si="12"/>
        <v>0.76171777026525034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882.75599999999997</v>
      </c>
      <c r="K33" s="10">
        <v>966.45600000000002</v>
      </c>
      <c r="L33" s="10">
        <v>1050.1559999999999</v>
      </c>
      <c r="N33" s="14">
        <f>J33+J30</f>
        <v>882.75599999999997</v>
      </c>
      <c r="O33" s="14">
        <f t="shared" ref="O33" si="24">K33+K30</f>
        <v>966.45600000000002</v>
      </c>
      <c r="P33" s="14">
        <f t="shared" ref="P33" si="25">L33+L30</f>
        <v>1050.1559999999999</v>
      </c>
      <c r="R33">
        <v>1</v>
      </c>
      <c r="S33">
        <f t="shared" si="20"/>
        <v>7.5582931377399187E-2</v>
      </c>
      <c r="T33">
        <f t="shared" si="21"/>
        <v>8.3400941875726969E-2</v>
      </c>
      <c r="U33">
        <f t="shared" si="22"/>
        <v>8.9710621995886849E-2</v>
      </c>
      <c r="V33">
        <f t="shared" si="12"/>
        <v>8.2898165083004335E-2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0.70897365765022213</v>
      </c>
      <c r="T34">
        <f t="shared" si="21"/>
        <v>0.6843949064139776</v>
      </c>
      <c r="U34">
        <f t="shared" si="22"/>
        <v>0.649981324066086</v>
      </c>
      <c r="V34">
        <f t="shared" si="12"/>
        <v>0.68111662937676198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4">
        <f t="shared" si="2"/>
        <v>0</v>
      </c>
      <c r="O35" s="14">
        <f t="shared" si="3"/>
        <v>0</v>
      </c>
      <c r="P35" s="14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60135</v>
      </c>
      <c r="K36" s="13">
        <v>60135</v>
      </c>
      <c r="L36" s="13">
        <v>60135</v>
      </c>
      <c r="N36" s="17">
        <f>J36+J40</f>
        <v>60135</v>
      </c>
      <c r="O36" s="17">
        <f t="shared" ref="O36" si="27">K36+K40</f>
        <v>60135</v>
      </c>
      <c r="P36" s="17">
        <f t="shared" ref="P36" si="28">L36+L40</f>
        <v>60135</v>
      </c>
      <c r="R36">
        <v>5</v>
      </c>
      <c r="S36">
        <f t="shared" ref="S36:S42" si="29">(N36+N44)/N12</f>
        <v>0.22965102191085499</v>
      </c>
      <c r="T36">
        <f t="shared" ref="T36:T42" si="30">(O36+O44)/O12</f>
        <v>0.23747988456467989</v>
      </c>
      <c r="U36">
        <f t="shared" ref="U36:U42" si="31">(P36+P44)/P12</f>
        <v>0.24771577923691598</v>
      </c>
      <c r="V36">
        <f t="shared" si="12"/>
        <v>0.23828222857081696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8">
        <v>0</v>
      </c>
      <c r="K37" s="8">
        <v>0</v>
      </c>
      <c r="L37" s="8">
        <v>0</v>
      </c>
      <c r="N37" s="14">
        <f t="shared" si="2"/>
        <v>0</v>
      </c>
      <c r="O37" s="14">
        <f t="shared" si="3"/>
        <v>0</v>
      </c>
      <c r="P37" s="14">
        <f t="shared" si="4"/>
        <v>0</v>
      </c>
      <c r="R37">
        <v>5</v>
      </c>
      <c r="S37">
        <f t="shared" si="29"/>
        <v>0</v>
      </c>
      <c r="T37">
        <f t="shared" si="30"/>
        <v>0</v>
      </c>
      <c r="U37">
        <f t="shared" si="31"/>
        <v>0</v>
      </c>
      <c r="V37">
        <f t="shared" si="12"/>
        <v>0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925</v>
      </c>
      <c r="K38" s="13">
        <v>944</v>
      </c>
      <c r="L38" s="13">
        <v>941</v>
      </c>
      <c r="N38" s="14"/>
      <c r="O38" s="14"/>
      <c r="P38" s="14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8">
        <v>0</v>
      </c>
      <c r="K39" s="8">
        <v>0</v>
      </c>
      <c r="L39" s="8">
        <v>0</v>
      </c>
      <c r="N39" s="14">
        <f t="shared" si="2"/>
        <v>0</v>
      </c>
      <c r="O39" s="14">
        <f t="shared" si="3"/>
        <v>0</v>
      </c>
      <c r="P39" s="14">
        <f t="shared" si="4"/>
        <v>0</v>
      </c>
      <c r="R39">
        <v>5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12"/>
        <v>0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4"/>
      <c r="O40" s="14"/>
      <c r="P40" s="14"/>
      <c r="R40">
        <v>5</v>
      </c>
      <c r="S40">
        <f>S36</f>
        <v>0.22965102191085499</v>
      </c>
      <c r="T40">
        <f t="shared" ref="T40:U40" si="32">T36</f>
        <v>0.23747988456467989</v>
      </c>
      <c r="U40">
        <f t="shared" si="32"/>
        <v>0.24771577923691598</v>
      </c>
      <c r="V40">
        <f t="shared" si="12"/>
        <v>0.23828222857081696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2710.8</v>
      </c>
      <c r="K41" s="12">
        <v>2772</v>
      </c>
      <c r="L41" s="12">
        <v>2833.2</v>
      </c>
      <c r="N41" s="14">
        <f>J41+J38</f>
        <v>3635.8</v>
      </c>
      <c r="O41" s="14">
        <f t="shared" ref="O41" si="33">K41+K38</f>
        <v>3716</v>
      </c>
      <c r="P41" s="14">
        <f t="shared" ref="P41" si="34">L41+L38</f>
        <v>3774.2</v>
      </c>
      <c r="R41">
        <v>5</v>
      </c>
      <c r="S41">
        <f t="shared" si="29"/>
        <v>7.7922064254717399E-2</v>
      </c>
      <c r="T41">
        <f t="shared" si="30"/>
        <v>7.7468243833669903E-2</v>
      </c>
      <c r="U41">
        <f t="shared" si="31"/>
        <v>7.4214730757462127E-2</v>
      </c>
      <c r="V41">
        <f t="shared" si="12"/>
        <v>7.6535012948616477E-2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3638.9409999999998</v>
      </c>
      <c r="K42" s="11">
        <v>3803.7779999999998</v>
      </c>
      <c r="L42" s="11">
        <v>4099.7460000000001</v>
      </c>
      <c r="N42" s="14">
        <f t="shared" si="2"/>
        <v>3638.9409999999998</v>
      </c>
      <c r="O42" s="14">
        <f t="shared" si="3"/>
        <v>3803.7779999999998</v>
      </c>
      <c r="P42" s="14">
        <f t="shared" si="4"/>
        <v>4099.7460000000001</v>
      </c>
      <c r="R42">
        <v>5</v>
      </c>
      <c r="S42">
        <f t="shared" si="29"/>
        <v>0.29102634234977792</v>
      </c>
      <c r="T42">
        <f t="shared" si="30"/>
        <v>0.3156050935860224</v>
      </c>
      <c r="U42">
        <f t="shared" si="31"/>
        <v>0.35001867593391411</v>
      </c>
      <c r="V42">
        <f t="shared" si="12"/>
        <v>0.31888337062323813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4">
        <f t="shared" si="2"/>
        <v>0</v>
      </c>
      <c r="O43" s="14">
        <f t="shared" si="3"/>
        <v>0</v>
      </c>
      <c r="P43" s="14">
        <f t="shared" si="4"/>
        <v>0</v>
      </c>
    </row>
    <row r="44" spans="1:22" ht="15" x14ac:dyDescent="0.25">
      <c r="A44">
        <v>18</v>
      </c>
      <c r="B44" s="27">
        <v>13</v>
      </c>
      <c r="C44" s="27">
        <v>1</v>
      </c>
      <c r="D44" s="27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5633.7</v>
      </c>
      <c r="K44" s="13">
        <v>5538.75</v>
      </c>
      <c r="L44" s="13">
        <v>5443.8</v>
      </c>
      <c r="N44" s="17">
        <f>J44+J48</f>
        <v>5633.7</v>
      </c>
      <c r="O44" s="17">
        <f t="shared" ref="O44" si="35">K44+K48</f>
        <v>5538.75</v>
      </c>
      <c r="P44" s="17">
        <f t="shared" ref="P44" si="36">L44+L48</f>
        <v>5443.8</v>
      </c>
    </row>
    <row r="45" spans="1:22" ht="15" x14ac:dyDescent="0.25">
      <c r="A45">
        <v>18</v>
      </c>
      <c r="B45" s="27">
        <v>13</v>
      </c>
      <c r="C45" s="27">
        <v>2</v>
      </c>
      <c r="D45" s="27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8">
        <v>0</v>
      </c>
      <c r="K45" s="8">
        <v>0</v>
      </c>
      <c r="L45" s="8">
        <v>0</v>
      </c>
      <c r="N45" s="14">
        <f t="shared" si="2"/>
        <v>0</v>
      </c>
      <c r="O45" s="14">
        <f t="shared" si="3"/>
        <v>0</v>
      </c>
      <c r="P45" s="14">
        <f t="shared" si="4"/>
        <v>0</v>
      </c>
    </row>
    <row r="46" spans="1:22" ht="15" x14ac:dyDescent="0.25">
      <c r="A46">
        <v>18</v>
      </c>
      <c r="B46" s="27">
        <v>13</v>
      </c>
      <c r="C46" s="27">
        <v>3</v>
      </c>
      <c r="D46" s="27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4"/>
      <c r="O46" s="14"/>
      <c r="P46" s="14"/>
    </row>
    <row r="47" spans="1:22" ht="15" x14ac:dyDescent="0.25">
      <c r="A47">
        <v>18</v>
      </c>
      <c r="B47" s="27">
        <v>13</v>
      </c>
      <c r="C47" s="27">
        <v>4</v>
      </c>
      <c r="D47" s="27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4">
        <f t="shared" si="2"/>
        <v>0</v>
      </c>
      <c r="O47" s="14">
        <f t="shared" si="3"/>
        <v>0</v>
      </c>
      <c r="P47" s="14">
        <f t="shared" si="4"/>
        <v>0</v>
      </c>
    </row>
    <row r="48" spans="1:22" ht="15" x14ac:dyDescent="0.25">
      <c r="A48">
        <v>18</v>
      </c>
      <c r="B48" s="27">
        <v>13</v>
      </c>
      <c r="C48" s="27">
        <v>5</v>
      </c>
      <c r="D48" s="27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4"/>
      <c r="O48" s="14"/>
      <c r="P48" s="14"/>
    </row>
    <row r="49" spans="1:16" ht="15" x14ac:dyDescent="0.25">
      <c r="A49">
        <v>18</v>
      </c>
      <c r="B49" s="27">
        <v>13</v>
      </c>
      <c r="C49" s="27">
        <v>6</v>
      </c>
      <c r="D49" s="27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2880</v>
      </c>
      <c r="K49" s="12">
        <v>2880</v>
      </c>
      <c r="L49" s="12">
        <v>2880</v>
      </c>
      <c r="N49" s="14">
        <f>J49+J46</f>
        <v>2880</v>
      </c>
      <c r="O49" s="14">
        <f t="shared" ref="O49" si="37">K49+K46</f>
        <v>2880</v>
      </c>
      <c r="P49" s="14">
        <f t="shared" ref="P49" si="38">L49+L46</f>
        <v>2880</v>
      </c>
    </row>
    <row r="50" spans="1:16" ht="15" x14ac:dyDescent="0.25">
      <c r="A50">
        <v>18</v>
      </c>
      <c r="B50" s="27">
        <v>13</v>
      </c>
      <c r="C50" s="27">
        <v>7</v>
      </c>
      <c r="D50" s="27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5" customHeight="1" x14ac:dyDescent="0.25">
      <c r="A51">
        <v>18</v>
      </c>
      <c r="B51" s="27">
        <v>15</v>
      </c>
      <c r="C51" s="27">
        <v>1</v>
      </c>
      <c r="D51" s="27">
        <v>1</v>
      </c>
    </row>
    <row r="52" spans="1:16" ht="15" x14ac:dyDescent="0.25">
      <c r="A52">
        <v>18</v>
      </c>
      <c r="B52" s="27">
        <v>15</v>
      </c>
      <c r="C52" s="27">
        <v>2</v>
      </c>
      <c r="D52" s="27">
        <v>1</v>
      </c>
      <c r="F52" s="1" t="s">
        <v>69</v>
      </c>
    </row>
    <row r="53" spans="1:16" ht="15" x14ac:dyDescent="0.25">
      <c r="A53">
        <v>18</v>
      </c>
      <c r="B53" s="27">
        <v>15</v>
      </c>
      <c r="C53" s="27">
        <v>3</v>
      </c>
      <c r="D53" s="27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7">
        <v>15</v>
      </c>
      <c r="C54" s="27">
        <v>4</v>
      </c>
      <c r="D54" s="27">
        <v>1</v>
      </c>
    </row>
    <row r="55" spans="1:16" ht="11.45" customHeight="1" x14ac:dyDescent="0.25">
      <c r="A55">
        <v>18</v>
      </c>
      <c r="B55" s="27">
        <v>15</v>
      </c>
      <c r="C55" s="27">
        <v>5</v>
      </c>
      <c r="D55" s="27">
        <v>1</v>
      </c>
    </row>
    <row r="56" spans="1:16" ht="11.45" customHeight="1" x14ac:dyDescent="0.25">
      <c r="A56">
        <v>18</v>
      </c>
      <c r="B56" s="27">
        <v>15</v>
      </c>
      <c r="C56" s="27">
        <v>6</v>
      </c>
      <c r="D56" s="27">
        <v>1</v>
      </c>
    </row>
    <row r="57" spans="1:16" ht="11.45" customHeight="1" x14ac:dyDescent="0.25">
      <c r="A57">
        <v>18</v>
      </c>
      <c r="B57" s="27">
        <v>15</v>
      </c>
      <c r="C57" s="27">
        <v>7</v>
      </c>
      <c r="D57" s="27">
        <v>1</v>
      </c>
    </row>
    <row r="58" spans="1:16" ht="11.45" customHeight="1" x14ac:dyDescent="0.25">
      <c r="A58">
        <v>18</v>
      </c>
      <c r="B58" s="27">
        <v>16</v>
      </c>
      <c r="C58" s="27">
        <v>1</v>
      </c>
      <c r="D58" s="27">
        <v>0</v>
      </c>
    </row>
    <row r="59" spans="1:16" ht="11.45" customHeight="1" x14ac:dyDescent="0.25">
      <c r="A59">
        <v>18</v>
      </c>
      <c r="B59" s="27">
        <v>16</v>
      </c>
      <c r="C59" s="27">
        <v>2</v>
      </c>
      <c r="D59" s="27">
        <v>1</v>
      </c>
    </row>
    <row r="60" spans="1:16" ht="11.45" customHeight="1" x14ac:dyDescent="0.25">
      <c r="A60">
        <v>18</v>
      </c>
      <c r="B60" s="27">
        <v>16</v>
      </c>
      <c r="C60" s="27">
        <v>3</v>
      </c>
      <c r="D60" s="27">
        <v>1</v>
      </c>
    </row>
    <row r="61" spans="1:16" ht="11.45" customHeight="1" x14ac:dyDescent="0.25">
      <c r="A61">
        <v>18</v>
      </c>
      <c r="B61" s="27">
        <v>16</v>
      </c>
      <c r="C61" s="27">
        <v>4</v>
      </c>
      <c r="D61" s="27">
        <v>0</v>
      </c>
    </row>
    <row r="62" spans="1:16" ht="11.45" customHeight="1" x14ac:dyDescent="0.25">
      <c r="A62">
        <v>18</v>
      </c>
      <c r="B62" s="27">
        <v>16</v>
      </c>
      <c r="C62" s="27">
        <v>5</v>
      </c>
      <c r="D62" s="27">
        <v>1</v>
      </c>
    </row>
    <row r="63" spans="1:16" ht="11.45" customHeight="1" x14ac:dyDescent="0.25">
      <c r="A63">
        <v>18</v>
      </c>
      <c r="B63" s="27">
        <v>16</v>
      </c>
      <c r="C63" s="27">
        <v>6</v>
      </c>
      <c r="D63" s="27">
        <v>1</v>
      </c>
    </row>
    <row r="64" spans="1:16" ht="11.45" customHeight="1" x14ac:dyDescent="0.25">
      <c r="A64">
        <v>18</v>
      </c>
      <c r="B64" s="27">
        <v>16</v>
      </c>
      <c r="C64" s="27">
        <v>7</v>
      </c>
      <c r="D64" s="27">
        <v>0</v>
      </c>
    </row>
    <row r="65" spans="1:4" ht="11.45" customHeight="1" x14ac:dyDescent="0.25">
      <c r="A65">
        <v>18</v>
      </c>
      <c r="B65" s="27">
        <v>14</v>
      </c>
      <c r="C65" s="27">
        <v>1</v>
      </c>
      <c r="D65" s="27">
        <v>1</v>
      </c>
    </row>
    <row r="66" spans="1:4" ht="11.45" customHeight="1" x14ac:dyDescent="0.25">
      <c r="A66">
        <v>18</v>
      </c>
      <c r="B66" s="27">
        <v>14</v>
      </c>
      <c r="C66" s="27">
        <v>2</v>
      </c>
      <c r="D66" s="27">
        <v>1</v>
      </c>
    </row>
    <row r="67" spans="1:4" ht="11.45" customHeight="1" x14ac:dyDescent="0.25">
      <c r="A67">
        <v>18</v>
      </c>
      <c r="B67" s="27">
        <v>14</v>
      </c>
      <c r="C67" s="27">
        <v>3</v>
      </c>
      <c r="D67" s="27">
        <v>1</v>
      </c>
    </row>
    <row r="68" spans="1:4" ht="11.45" customHeight="1" x14ac:dyDescent="0.25">
      <c r="A68">
        <v>18</v>
      </c>
      <c r="B68" s="27">
        <v>14</v>
      </c>
      <c r="C68" s="27">
        <v>4</v>
      </c>
      <c r="D68" s="27">
        <v>1</v>
      </c>
    </row>
    <row r="69" spans="1:4" ht="11.45" customHeight="1" x14ac:dyDescent="0.25">
      <c r="A69">
        <v>18</v>
      </c>
      <c r="B69" s="27">
        <v>14</v>
      </c>
      <c r="C69" s="27">
        <v>5</v>
      </c>
      <c r="D69" s="27">
        <v>1</v>
      </c>
    </row>
    <row r="70" spans="1:4" ht="11.45" customHeight="1" x14ac:dyDescent="0.25">
      <c r="A70">
        <v>18</v>
      </c>
      <c r="B70" s="27">
        <v>14</v>
      </c>
      <c r="C70" s="27">
        <v>6</v>
      </c>
      <c r="D70" s="27">
        <v>1</v>
      </c>
    </row>
    <row r="71" spans="1:4" ht="11.45" customHeight="1" x14ac:dyDescent="0.25">
      <c r="A71">
        <v>18</v>
      </c>
      <c r="B71" s="27">
        <v>14</v>
      </c>
      <c r="C71" s="27">
        <v>7</v>
      </c>
      <c r="D71" s="27">
        <v>1</v>
      </c>
    </row>
    <row r="72" spans="1:4" ht="11.45" customHeight="1" x14ac:dyDescent="0.25">
      <c r="A72">
        <v>18</v>
      </c>
      <c r="B72" s="27">
        <v>17</v>
      </c>
      <c r="C72" s="27">
        <v>1</v>
      </c>
      <c r="D72" s="27">
        <v>1</v>
      </c>
    </row>
    <row r="73" spans="1:4" ht="11.45" customHeight="1" x14ac:dyDescent="0.25">
      <c r="A73">
        <v>18</v>
      </c>
      <c r="B73" s="27">
        <v>17</v>
      </c>
      <c r="C73" s="27">
        <v>2</v>
      </c>
      <c r="D73" s="27">
        <v>1</v>
      </c>
    </row>
    <row r="74" spans="1:4" ht="11.45" customHeight="1" x14ac:dyDescent="0.25">
      <c r="A74">
        <v>18</v>
      </c>
      <c r="B74" s="27">
        <v>17</v>
      </c>
      <c r="C74" s="27">
        <v>3</v>
      </c>
      <c r="D74" s="27">
        <v>1</v>
      </c>
    </row>
    <row r="75" spans="1:4" ht="11.45" customHeight="1" x14ac:dyDescent="0.25">
      <c r="A75">
        <v>18</v>
      </c>
      <c r="B75" s="27">
        <v>17</v>
      </c>
      <c r="C75" s="27">
        <v>4</v>
      </c>
      <c r="D75" s="27">
        <v>1</v>
      </c>
    </row>
    <row r="76" spans="1:4" ht="11.45" customHeight="1" x14ac:dyDescent="0.25">
      <c r="A76">
        <v>18</v>
      </c>
      <c r="B76" s="27">
        <v>17</v>
      </c>
      <c r="C76" s="27">
        <v>5</v>
      </c>
      <c r="D76" s="27">
        <v>1</v>
      </c>
    </row>
    <row r="77" spans="1:4" ht="11.45" customHeight="1" x14ac:dyDescent="0.25">
      <c r="A77">
        <v>18</v>
      </c>
      <c r="B77" s="27">
        <v>17</v>
      </c>
      <c r="C77" s="27">
        <v>6</v>
      </c>
      <c r="D77" s="27">
        <v>1</v>
      </c>
    </row>
    <row r="78" spans="1:4" ht="11.45" customHeight="1" x14ac:dyDescent="0.25">
      <c r="A78">
        <v>18</v>
      </c>
      <c r="B78" s="27">
        <v>17</v>
      </c>
      <c r="C78" s="27">
        <v>7</v>
      </c>
      <c r="D78" s="27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5">
        <v>1</v>
      </c>
      <c r="D234" s="167">
        <v>0.82165075640795404</v>
      </c>
    </row>
    <row r="235" spans="1:4" ht="11.45" customHeight="1" x14ac:dyDescent="0.25">
      <c r="A235">
        <v>13</v>
      </c>
      <c r="B235">
        <v>8</v>
      </c>
      <c r="C235" s="55">
        <v>2</v>
      </c>
      <c r="D235" s="167">
        <v>0</v>
      </c>
    </row>
    <row r="236" spans="1:4" ht="11.45" customHeight="1" x14ac:dyDescent="0.25">
      <c r="A236">
        <v>13</v>
      </c>
      <c r="B236">
        <v>8</v>
      </c>
      <c r="C236" s="55">
        <v>3</v>
      </c>
      <c r="D236" s="167">
        <v>0</v>
      </c>
    </row>
    <row r="237" spans="1:4" ht="11.45" customHeight="1" x14ac:dyDescent="0.25">
      <c r="A237">
        <v>13</v>
      </c>
      <c r="B237">
        <v>8</v>
      </c>
      <c r="C237" s="55">
        <v>4</v>
      </c>
      <c r="D237" s="167">
        <v>0</v>
      </c>
    </row>
    <row r="238" spans="1:4" ht="11.45" customHeight="1" x14ac:dyDescent="0.25">
      <c r="A238">
        <v>13</v>
      </c>
      <c r="B238">
        <v>8</v>
      </c>
      <c r="C238" s="55">
        <v>5</v>
      </c>
      <c r="D238" s="167">
        <v>0</v>
      </c>
    </row>
    <row r="239" spans="1:4" ht="11.45" customHeight="1" x14ac:dyDescent="0.25">
      <c r="A239">
        <v>13</v>
      </c>
      <c r="B239">
        <v>8</v>
      </c>
      <c r="C239" s="55">
        <v>6</v>
      </c>
      <c r="D239" s="167">
        <v>0</v>
      </c>
    </row>
    <row r="240" spans="1:4" ht="11.45" customHeight="1" x14ac:dyDescent="0.25">
      <c r="A240">
        <v>13</v>
      </c>
      <c r="B240">
        <v>8</v>
      </c>
      <c r="C240" s="55">
        <v>7</v>
      </c>
      <c r="D240" s="167">
        <v>0</v>
      </c>
    </row>
    <row r="241" spans="1:4" ht="11.45" customHeight="1" x14ac:dyDescent="0.25">
      <c r="A241">
        <v>13</v>
      </c>
      <c r="B241">
        <v>10</v>
      </c>
      <c r="C241" s="83">
        <v>1</v>
      </c>
      <c r="D241" s="195">
        <v>0.15444424033425413</v>
      </c>
    </row>
    <row r="242" spans="1:4" ht="11.45" customHeight="1" x14ac:dyDescent="0.25">
      <c r="A242">
        <v>13</v>
      </c>
      <c r="B242">
        <v>10</v>
      </c>
      <c r="C242" s="83">
        <v>2</v>
      </c>
      <c r="D242" s="195">
        <v>1</v>
      </c>
    </row>
    <row r="243" spans="1:4" ht="11.45" customHeight="1" x14ac:dyDescent="0.25">
      <c r="A243">
        <v>13</v>
      </c>
      <c r="B243">
        <v>10</v>
      </c>
      <c r="C243" s="83">
        <v>3</v>
      </c>
      <c r="D243" s="195">
        <v>1</v>
      </c>
    </row>
    <row r="244" spans="1:4" ht="11.45" customHeight="1" x14ac:dyDescent="0.25">
      <c r="A244">
        <v>13</v>
      </c>
      <c r="B244">
        <v>10</v>
      </c>
      <c r="C244" s="83">
        <v>4</v>
      </c>
      <c r="D244" s="195">
        <v>1</v>
      </c>
    </row>
    <row r="245" spans="1:4" ht="11.45" customHeight="1" x14ac:dyDescent="0.25">
      <c r="A245">
        <v>13</v>
      </c>
      <c r="B245">
        <v>10</v>
      </c>
      <c r="C245" s="83">
        <v>5</v>
      </c>
      <c r="D245" s="195">
        <v>1</v>
      </c>
    </row>
    <row r="246" spans="1:4" ht="11.45" customHeight="1" x14ac:dyDescent="0.25">
      <c r="A246">
        <v>13</v>
      </c>
      <c r="B246">
        <v>10</v>
      </c>
      <c r="C246" s="83">
        <v>6</v>
      </c>
      <c r="D246" s="195">
        <v>1</v>
      </c>
    </row>
    <row r="247" spans="1:4" ht="11.45" customHeight="1" x14ac:dyDescent="0.25">
      <c r="A247">
        <v>13</v>
      </c>
      <c r="B247">
        <v>10</v>
      </c>
      <c r="C247" s="83">
        <v>7</v>
      </c>
      <c r="D247" s="195">
        <v>1</v>
      </c>
    </row>
    <row r="248" spans="1:4" ht="11.45" customHeight="1" x14ac:dyDescent="0.25">
      <c r="A248">
        <v>13</v>
      </c>
      <c r="B248">
        <v>11</v>
      </c>
      <c r="C248" s="111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1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1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1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1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1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1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9">
        <v>1</v>
      </c>
      <c r="D255" s="223">
        <v>0.1016302613670301</v>
      </c>
    </row>
    <row r="256" spans="1:4" ht="11.45" customHeight="1" x14ac:dyDescent="0.25">
      <c r="A256">
        <v>13</v>
      </c>
      <c r="B256">
        <v>12</v>
      </c>
      <c r="C256" s="139">
        <v>2</v>
      </c>
      <c r="D256" s="223">
        <v>0.24132056354944625</v>
      </c>
    </row>
    <row r="257" spans="1:4" ht="11.45" customHeight="1" x14ac:dyDescent="0.25">
      <c r="A257">
        <v>13</v>
      </c>
      <c r="B257">
        <v>12</v>
      </c>
      <c r="C257" s="139">
        <v>3</v>
      </c>
      <c r="D257" s="223">
        <v>1</v>
      </c>
    </row>
    <row r="258" spans="1:4" ht="11.45" customHeight="1" x14ac:dyDescent="0.25">
      <c r="A258">
        <v>13</v>
      </c>
      <c r="B258">
        <v>12</v>
      </c>
      <c r="C258" s="139">
        <v>4</v>
      </c>
      <c r="D258" s="223">
        <v>0.94090253115253331</v>
      </c>
    </row>
    <row r="259" spans="1:4" ht="11.45" customHeight="1" x14ac:dyDescent="0.25">
      <c r="A259">
        <v>13</v>
      </c>
      <c r="B259">
        <v>12</v>
      </c>
      <c r="C259" s="139">
        <v>5</v>
      </c>
      <c r="D259" s="223">
        <v>0.9930165938914578</v>
      </c>
    </row>
    <row r="260" spans="1:4" ht="11.45" customHeight="1" x14ac:dyDescent="0.25">
      <c r="A260">
        <v>13</v>
      </c>
      <c r="B260">
        <v>12</v>
      </c>
      <c r="C260" s="139">
        <v>6</v>
      </c>
      <c r="D260" s="223">
        <v>0.73147153598281422</v>
      </c>
    </row>
    <row r="261" spans="1:4" ht="11.45" customHeight="1" x14ac:dyDescent="0.25">
      <c r="A261">
        <v>13</v>
      </c>
      <c r="B261">
        <v>12</v>
      </c>
      <c r="C261" s="139">
        <v>7</v>
      </c>
      <c r="D261" s="223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1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1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1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1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1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1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1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9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9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9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9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9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9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9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7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7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7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7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7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7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7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5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5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5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5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5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5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5">
        <v>0.96984398748257139</v>
      </c>
    </row>
    <row r="290" spans="1:4" ht="11.45" customHeight="1" x14ac:dyDescent="0.25">
      <c r="A290">
        <v>16</v>
      </c>
      <c r="B290">
        <v>1</v>
      </c>
      <c r="C290" s="363">
        <v>1</v>
      </c>
      <c r="D290" s="420">
        <v>0.14598306029334704</v>
      </c>
    </row>
    <row r="291" spans="1:4" ht="11.45" customHeight="1" x14ac:dyDescent="0.25">
      <c r="A291">
        <v>16</v>
      </c>
      <c r="B291">
        <v>1</v>
      </c>
      <c r="C291" s="363">
        <v>2</v>
      </c>
      <c r="D291" s="420">
        <v>0.84071995804298139</v>
      </c>
    </row>
    <row r="292" spans="1:4" ht="11.45" customHeight="1" x14ac:dyDescent="0.25">
      <c r="A292">
        <v>16</v>
      </c>
      <c r="B292">
        <v>1</v>
      </c>
      <c r="C292" s="363">
        <v>3</v>
      </c>
      <c r="D292" s="420">
        <v>1</v>
      </c>
    </row>
    <row r="293" spans="1:4" ht="11.45" customHeight="1" x14ac:dyDescent="0.25">
      <c r="A293">
        <v>16</v>
      </c>
      <c r="B293">
        <v>1</v>
      </c>
      <c r="C293" s="363">
        <v>4</v>
      </c>
      <c r="D293" s="420">
        <v>0.86352987601510012</v>
      </c>
    </row>
    <row r="294" spans="1:4" ht="11.45" customHeight="1" x14ac:dyDescent="0.25">
      <c r="A294">
        <v>16</v>
      </c>
      <c r="B294">
        <v>1</v>
      </c>
      <c r="C294" s="363">
        <v>5</v>
      </c>
      <c r="D294" s="420">
        <v>0.83082485942401585</v>
      </c>
    </row>
    <row r="295" spans="1:4" ht="11.45" customHeight="1" x14ac:dyDescent="0.25">
      <c r="A295">
        <v>16</v>
      </c>
      <c r="B295">
        <v>1</v>
      </c>
      <c r="C295" s="363">
        <v>6</v>
      </c>
      <c r="D295" s="420">
        <v>0.94233855978653724</v>
      </c>
    </row>
    <row r="296" spans="1:4" ht="11.45" customHeight="1" x14ac:dyDescent="0.25">
      <c r="A296">
        <v>16</v>
      </c>
      <c r="B296">
        <v>1</v>
      </c>
      <c r="C296" s="363">
        <v>7</v>
      </c>
      <c r="D296" s="420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8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8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8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8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8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8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8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6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6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6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6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6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6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6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4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4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4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4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4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4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4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2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2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2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2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2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2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2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2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2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2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2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2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2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2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83</v>
      </c>
    </row>
    <row r="2" spans="1:22" ht="15" x14ac:dyDescent="0.25">
      <c r="A2">
        <v>17</v>
      </c>
      <c r="B2">
        <v>3</v>
      </c>
      <c r="C2">
        <v>3</v>
      </c>
      <c r="D2">
        <v>0.95855020090231147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0.88011632647502858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0.8991541959467152</v>
      </c>
    </row>
    <row r="5" spans="1:22" ht="15" x14ac:dyDescent="0.25">
      <c r="A5">
        <v>17</v>
      </c>
      <c r="B5">
        <v>3</v>
      </c>
      <c r="C5">
        <v>5</v>
      </c>
      <c r="D5">
        <v>0.89527994303454006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0.88011632647502858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0.15237444290249494</v>
      </c>
      <c r="F7" s="1" t="s">
        <v>3</v>
      </c>
      <c r="H7" s="2" t="s">
        <v>26</v>
      </c>
    </row>
    <row r="8" spans="1:22" ht="15" x14ac:dyDescent="0.25">
      <c r="A8">
        <v>17</v>
      </c>
      <c r="B8">
        <v>3</v>
      </c>
      <c r="C8">
        <v>6</v>
      </c>
      <c r="D8">
        <v>0.86629861512728723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0.95855020090231147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0.88011632647502858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0.8991541959467152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808.13599999999997</v>
      </c>
      <c r="K11" s="10">
        <v>826.19399999999996</v>
      </c>
      <c r="L11" s="12">
        <v>834.73</v>
      </c>
      <c r="N11" s="16">
        <f>J11</f>
        <v>808.13599999999997</v>
      </c>
      <c r="O11" s="16">
        <f t="shared" ref="O11:P11" si="0">K11</f>
        <v>826.19399999999996</v>
      </c>
      <c r="P11" s="16">
        <f t="shared" si="0"/>
        <v>834.73</v>
      </c>
    </row>
    <row r="12" spans="1:22" ht="15" x14ac:dyDescent="0.25">
      <c r="A12">
        <v>17</v>
      </c>
      <c r="B12">
        <v>1</v>
      </c>
      <c r="C12">
        <v>5</v>
      </c>
      <c r="D12">
        <v>0.89527994303454006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56280.631999999998</v>
      </c>
      <c r="K12" s="11">
        <v>59719.332000000002</v>
      </c>
      <c r="L12" s="11">
        <v>59595.885999999999</v>
      </c>
      <c r="N12" s="16">
        <f>J12+J16</f>
        <v>56545.697999999997</v>
      </c>
      <c r="O12" s="16">
        <f t="shared" ref="O12:P12" si="1">K12+K16</f>
        <v>59719.332000000002</v>
      </c>
      <c r="P12" s="16">
        <f t="shared" si="1"/>
        <v>59596.275000000001</v>
      </c>
    </row>
    <row r="13" spans="1:22" ht="15" x14ac:dyDescent="0.25">
      <c r="A13">
        <v>17</v>
      </c>
      <c r="B13">
        <v>1</v>
      </c>
      <c r="C13">
        <v>7</v>
      </c>
      <c r="D13">
        <v>0.88011632647502858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38580.046999999999</v>
      </c>
      <c r="K13" s="10">
        <v>38838.595999999998</v>
      </c>
      <c r="L13" s="10">
        <v>39364.292000000001</v>
      </c>
      <c r="N13" s="16">
        <f t="shared" ref="N13:N50" si="2">J13</f>
        <v>38580.046999999999</v>
      </c>
      <c r="O13" s="16">
        <f t="shared" ref="O13:O50" si="3">K13</f>
        <v>38838.595999999998</v>
      </c>
      <c r="P13" s="16">
        <f t="shared" ref="P13:P50" si="4">L13</f>
        <v>39364.292000000001</v>
      </c>
    </row>
    <row r="14" spans="1:22" ht="15" x14ac:dyDescent="0.25">
      <c r="A14">
        <v>17</v>
      </c>
      <c r="B14">
        <v>1</v>
      </c>
      <c r="C14">
        <v>1</v>
      </c>
      <c r="D14">
        <v>0.15279949419961866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4643.0010000000002</v>
      </c>
      <c r="K14" s="13">
        <v>4721.38</v>
      </c>
      <c r="L14" s="13">
        <v>4721.38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0.86629861512728723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68699.524999999994</v>
      </c>
      <c r="K15" s="10">
        <v>70192.365999999995</v>
      </c>
      <c r="L15" s="10">
        <v>70343.616999999998</v>
      </c>
      <c r="N15" s="16">
        <f t="shared" si="2"/>
        <v>68699.524999999994</v>
      </c>
      <c r="O15" s="16">
        <f t="shared" si="3"/>
        <v>70192.365999999995</v>
      </c>
      <c r="P15" s="16">
        <f t="shared" si="4"/>
        <v>70343.616999999998</v>
      </c>
    </row>
    <row r="16" spans="1:22" ht="15" x14ac:dyDescent="0.25">
      <c r="A16">
        <v>17</v>
      </c>
      <c r="B16">
        <v>5</v>
      </c>
      <c r="C16">
        <v>3</v>
      </c>
      <c r="D16">
        <v>4.1449395641196048E-2</v>
      </c>
      <c r="F16" s="6" t="s">
        <v>35</v>
      </c>
      <c r="G16" s="6" t="s">
        <v>36</v>
      </c>
      <c r="H16" s="6" t="s">
        <v>55</v>
      </c>
      <c r="I16" s="6" t="s">
        <v>56</v>
      </c>
      <c r="J16" s="11">
        <v>265.06599999999997</v>
      </c>
      <c r="K16" s="13">
        <v>0</v>
      </c>
      <c r="L16" s="11">
        <v>0.38900000000000001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0.11988366793178069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64593.374000000003</v>
      </c>
      <c r="K17" s="10">
        <v>66011.554999999993</v>
      </c>
      <c r="L17" s="12">
        <v>64822.23</v>
      </c>
      <c r="N17" s="16">
        <f>J17+J14</f>
        <v>69236.375</v>
      </c>
      <c r="O17" s="16">
        <f t="shared" ref="O17:P17" si="5">K17+K14</f>
        <v>70732.934999999998</v>
      </c>
      <c r="P17" s="16">
        <f t="shared" si="5"/>
        <v>69543.61</v>
      </c>
    </row>
    <row r="18" spans="1:22" ht="15" x14ac:dyDescent="0.25">
      <c r="A18">
        <v>17</v>
      </c>
      <c r="B18">
        <v>5</v>
      </c>
      <c r="C18">
        <v>2</v>
      </c>
      <c r="D18">
        <v>0.10084580405328476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32504.214</v>
      </c>
      <c r="K18" s="11">
        <v>32094.526000000002</v>
      </c>
      <c r="L18" s="11">
        <v>32948.663999999997</v>
      </c>
      <c r="N18" s="16">
        <f t="shared" si="2"/>
        <v>32504.214</v>
      </c>
      <c r="O18" s="16">
        <f t="shared" si="3"/>
        <v>32094.526000000002</v>
      </c>
      <c r="P18" s="16">
        <f t="shared" si="4"/>
        <v>32948.663999999997</v>
      </c>
    </row>
    <row r="19" spans="1:22" ht="15" x14ac:dyDescent="0.25">
      <c r="A19">
        <v>17</v>
      </c>
      <c r="B19">
        <v>5</v>
      </c>
      <c r="C19">
        <v>5</v>
      </c>
      <c r="D19">
        <v>0.10472005696545994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776.36699999999996</v>
      </c>
      <c r="K19" s="10">
        <v>791.18299999999999</v>
      </c>
      <c r="L19" s="10">
        <v>799.11900000000003</v>
      </c>
      <c r="N19" s="16">
        <f t="shared" si="2"/>
        <v>776.36699999999996</v>
      </c>
      <c r="O19" s="16">
        <f t="shared" si="3"/>
        <v>791.18299999999999</v>
      </c>
      <c r="P19" s="16">
        <f t="shared" si="4"/>
        <v>799.11900000000003</v>
      </c>
      <c r="R19">
        <v>3</v>
      </c>
      <c r="S19">
        <f>N19/N11</f>
        <v>0.96068854747220767</v>
      </c>
      <c r="T19">
        <f t="shared" ref="T19:U19" si="6">O19/O11</f>
        <v>0.95762375422721546</v>
      </c>
      <c r="U19">
        <f t="shared" si="6"/>
        <v>0.95733830100751138</v>
      </c>
      <c r="V19">
        <f>AVERAGE(S19:U19)</f>
        <v>0.95855020090231147</v>
      </c>
    </row>
    <row r="20" spans="1:22" ht="15" x14ac:dyDescent="0.25">
      <c r="A20">
        <v>17</v>
      </c>
      <c r="B20">
        <v>5</v>
      </c>
      <c r="C20">
        <v>7</v>
      </c>
      <c r="D20">
        <v>0.11988366793178069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49285.625</v>
      </c>
      <c r="K20" s="11">
        <v>52792.211000000003</v>
      </c>
      <c r="L20" s="13">
        <v>52482.02</v>
      </c>
      <c r="N20" s="16">
        <f>J20+J24</f>
        <v>49517.747000000003</v>
      </c>
      <c r="O20" s="16">
        <f t="shared" ref="O20" si="7">K20+K24</f>
        <v>52792.211000000003</v>
      </c>
      <c r="P20" s="16">
        <f t="shared" ref="P20" si="8">L20+L24</f>
        <v>52482.361999999994</v>
      </c>
      <c r="R20">
        <v>3</v>
      </c>
      <c r="S20">
        <f t="shared" ref="S20:S26" si="9">N20/N12</f>
        <v>0.875712012609695</v>
      </c>
      <c r="T20">
        <f t="shared" ref="T20:T26" si="10">O20/O12</f>
        <v>0.8840053837172861</v>
      </c>
      <c r="U20">
        <f t="shared" ref="U20:U26" si="11">P20/P12</f>
        <v>0.88063158309810463</v>
      </c>
      <c r="V20">
        <f t="shared" ref="V20:V42" si="12">AVERAGE(S20:U20)</f>
        <v>0.88011632647502858</v>
      </c>
    </row>
    <row r="21" spans="1:22" ht="15" x14ac:dyDescent="0.25">
      <c r="A21">
        <v>17</v>
      </c>
      <c r="B21">
        <v>5</v>
      </c>
      <c r="C21">
        <v>1</v>
      </c>
      <c r="D21">
        <v>0.31114922207163381</v>
      </c>
      <c r="F21" s="6" t="s">
        <v>37</v>
      </c>
      <c r="G21" s="6" t="s">
        <v>38</v>
      </c>
      <c r="H21" s="6" t="s">
        <v>49</v>
      </c>
      <c r="I21" s="6" t="s">
        <v>50</v>
      </c>
      <c r="J21" s="12">
        <v>34681.870000000003</v>
      </c>
      <c r="K21" s="10">
        <v>34923.017999999996</v>
      </c>
      <c r="L21" s="10">
        <v>35401.116000000002</v>
      </c>
      <c r="N21" s="16">
        <f t="shared" si="2"/>
        <v>34681.870000000003</v>
      </c>
      <c r="O21" s="16">
        <f t="shared" si="3"/>
        <v>34923.017999999996</v>
      </c>
      <c r="P21" s="16">
        <f t="shared" si="4"/>
        <v>35401.116000000002</v>
      </c>
      <c r="R21">
        <v>3</v>
      </c>
      <c r="S21">
        <f t="shared" si="9"/>
        <v>0.89895872858838155</v>
      </c>
      <c r="T21">
        <f t="shared" si="10"/>
        <v>0.89918332784223198</v>
      </c>
      <c r="U21">
        <f t="shared" si="11"/>
        <v>0.89932053140953228</v>
      </c>
      <c r="V21">
        <f t="shared" si="12"/>
        <v>0.8991541959467152</v>
      </c>
    </row>
    <row r="22" spans="1:22" ht="15" x14ac:dyDescent="0.25">
      <c r="A22">
        <v>17</v>
      </c>
      <c r="B22">
        <v>5</v>
      </c>
      <c r="C22">
        <v>6</v>
      </c>
      <c r="D22">
        <v>0.1337013848727128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1326.885</v>
      </c>
      <c r="K22" s="13">
        <v>1572.13</v>
      </c>
      <c r="L22" s="13">
        <v>1572.13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61517.303999999996</v>
      </c>
      <c r="K23" s="10">
        <v>62839.298000000003</v>
      </c>
      <c r="L23" s="12">
        <v>62967.47</v>
      </c>
      <c r="N23" s="16">
        <f t="shared" si="2"/>
        <v>61517.303999999996</v>
      </c>
      <c r="O23" s="16">
        <f t="shared" si="3"/>
        <v>62839.298000000003</v>
      </c>
      <c r="P23" s="16">
        <f t="shared" si="4"/>
        <v>62967.47</v>
      </c>
      <c r="R23">
        <v>3</v>
      </c>
      <c r="S23">
        <f t="shared" si="9"/>
        <v>0.89545457555929242</v>
      </c>
      <c r="T23">
        <f t="shared" si="10"/>
        <v>0.89524404975891547</v>
      </c>
      <c r="U23">
        <f t="shared" si="11"/>
        <v>0.8951412037854124</v>
      </c>
      <c r="V23">
        <f t="shared" si="12"/>
        <v>0.89527994303454006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1">
        <v>232.12200000000001</v>
      </c>
      <c r="K24" s="13">
        <v>0</v>
      </c>
      <c r="L24" s="11">
        <v>0.34200000000000003</v>
      </c>
      <c r="N24" s="16"/>
      <c r="O24" s="16"/>
      <c r="P24" s="16"/>
      <c r="R24">
        <v>3</v>
      </c>
      <c r="S24">
        <f>S20</f>
        <v>0.875712012609695</v>
      </c>
      <c r="T24">
        <f t="shared" ref="T24:U24" si="14">T20</f>
        <v>0.8840053837172861</v>
      </c>
      <c r="U24">
        <f t="shared" si="14"/>
        <v>0.88063158309810463</v>
      </c>
      <c r="V24">
        <f t="shared" si="12"/>
        <v>0.88011632647502858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9074.5630000000001</v>
      </c>
      <c r="K25" s="10">
        <v>9273.7980000000007</v>
      </c>
      <c r="L25" s="10">
        <v>9106.7109999999993</v>
      </c>
      <c r="N25" s="16">
        <f>J25+J22</f>
        <v>10401.448</v>
      </c>
      <c r="O25" s="16">
        <f t="shared" ref="O25" si="15">K25+K22</f>
        <v>10845.928</v>
      </c>
      <c r="P25" s="16">
        <f t="shared" ref="P25" si="16">L25+L22</f>
        <v>10678.841</v>
      </c>
      <c r="R25">
        <v>3</v>
      </c>
      <c r="S25">
        <f t="shared" si="9"/>
        <v>0.15023097324202778</v>
      </c>
      <c r="T25">
        <f t="shared" si="10"/>
        <v>0.15333632062631078</v>
      </c>
      <c r="U25">
        <f t="shared" si="11"/>
        <v>0.15355603483914626</v>
      </c>
      <c r="V25">
        <f t="shared" si="12"/>
        <v>0.15237444290249494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28158.356</v>
      </c>
      <c r="K26" s="11">
        <v>27803.442999999999</v>
      </c>
      <c r="L26" s="11">
        <v>28543.382000000001</v>
      </c>
      <c r="N26" s="16">
        <f t="shared" si="2"/>
        <v>28158.356</v>
      </c>
      <c r="O26" s="16">
        <f t="shared" si="3"/>
        <v>27803.442999999999</v>
      </c>
      <c r="P26" s="16">
        <f t="shared" si="4"/>
        <v>28543.382000000001</v>
      </c>
      <c r="R26">
        <v>3</v>
      </c>
      <c r="S26">
        <f t="shared" si="9"/>
        <v>0.86629862823324999</v>
      </c>
      <c r="T26">
        <f t="shared" si="10"/>
        <v>0.86629860182387486</v>
      </c>
      <c r="U26">
        <f t="shared" si="11"/>
        <v>0.86629861532473684</v>
      </c>
      <c r="V26">
        <f t="shared" si="12"/>
        <v>0.86629861512728723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0.96068854747220767</v>
      </c>
      <c r="T27">
        <f t="shared" ref="T27:U27" si="17">(O19+O27)/O11</f>
        <v>0.95762375422721546</v>
      </c>
      <c r="U27">
        <f t="shared" si="17"/>
        <v>0.95733830100751138</v>
      </c>
      <c r="V27">
        <f t="shared" si="12"/>
        <v>0.95855020090231147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0.875712012609695</v>
      </c>
      <c r="T28">
        <f t="shared" ref="T28:T34" si="21">(O20+O28)/O12</f>
        <v>0.8840053837172861</v>
      </c>
      <c r="U28">
        <f t="shared" ref="U28:U34" si="22">(P20+P28)/P12</f>
        <v>0.88063158309810463</v>
      </c>
      <c r="V28">
        <f t="shared" si="12"/>
        <v>0.88011632647502858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0.89895872858838155</v>
      </c>
      <c r="T29">
        <f t="shared" si="21"/>
        <v>0.89918332784223198</v>
      </c>
      <c r="U29">
        <f t="shared" si="22"/>
        <v>0.89932053140953228</v>
      </c>
      <c r="V29">
        <f t="shared" si="12"/>
        <v>0.8991541959467152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0.89545457555929242</v>
      </c>
      <c r="T31">
        <f t="shared" si="21"/>
        <v>0.89524404975891547</v>
      </c>
      <c r="U31">
        <f t="shared" si="22"/>
        <v>0.8951412037854124</v>
      </c>
      <c r="V31">
        <f t="shared" si="12"/>
        <v>0.89527994303454006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0.875712012609695</v>
      </c>
      <c r="T32">
        <f t="shared" ref="T32:U32" si="23">T28</f>
        <v>0.8840053837172861</v>
      </c>
      <c r="U32">
        <f t="shared" si="23"/>
        <v>0.88063158309810463</v>
      </c>
      <c r="V32">
        <f t="shared" si="12"/>
        <v>0.88011632647502858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29.434000000000001</v>
      </c>
      <c r="K33" s="10">
        <v>30.082000000000001</v>
      </c>
      <c r="L33" s="10">
        <v>29.538</v>
      </c>
      <c r="N33" s="16">
        <f>J33+J30</f>
        <v>29.434000000000001</v>
      </c>
      <c r="O33" s="16">
        <f t="shared" ref="O33" si="24">K33+K30</f>
        <v>30.082000000000001</v>
      </c>
      <c r="P33" s="16">
        <f t="shared" ref="P33" si="25">L33+L30</f>
        <v>29.538</v>
      </c>
      <c r="R33">
        <v>1</v>
      </c>
      <c r="S33">
        <f t="shared" si="20"/>
        <v>0.1506560965966228</v>
      </c>
      <c r="T33">
        <f t="shared" si="21"/>
        <v>0.153761610485978</v>
      </c>
      <c r="U33">
        <f t="shared" si="22"/>
        <v>0.15398077551625522</v>
      </c>
      <c r="V33">
        <f t="shared" si="12"/>
        <v>0.15279949419961866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0.86629862823324999</v>
      </c>
      <c r="T34">
        <f t="shared" si="21"/>
        <v>0.86629860182387486</v>
      </c>
      <c r="U34">
        <f t="shared" si="22"/>
        <v>0.86629861532473684</v>
      </c>
      <c r="V34">
        <f t="shared" si="12"/>
        <v>0.86629861512728723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29.484000000000002</v>
      </c>
      <c r="K35" s="10">
        <v>32.939</v>
      </c>
      <c r="L35" s="10">
        <v>33.564</v>
      </c>
      <c r="N35" s="16">
        <f t="shared" si="2"/>
        <v>29.484000000000002</v>
      </c>
      <c r="O35" s="16">
        <f t="shared" si="3"/>
        <v>32.939</v>
      </c>
      <c r="P35" s="16">
        <f t="shared" si="4"/>
        <v>33.564</v>
      </c>
      <c r="R35">
        <v>5</v>
      </c>
      <c r="S35">
        <f>(N35+N43)/N11</f>
        <v>3.9311452527792355E-2</v>
      </c>
      <c r="T35">
        <f t="shared" ref="T35:U35" si="26">(O35+O43)/O11</f>
        <v>4.2375035403307212E-2</v>
      </c>
      <c r="U35">
        <f t="shared" si="26"/>
        <v>4.2661698992488582E-2</v>
      </c>
      <c r="V35">
        <f t="shared" si="12"/>
        <v>4.1449395641196048E-2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6624.24</v>
      </c>
      <c r="K36" s="11">
        <v>6540.7470000000003</v>
      </c>
      <c r="L36" s="11">
        <v>6714.817</v>
      </c>
      <c r="N36" s="16">
        <f>J36+J40</f>
        <v>6655.4380000000001</v>
      </c>
      <c r="O36" s="16">
        <f t="shared" ref="O36" si="27">K36+K40</f>
        <v>6540.7470000000003</v>
      </c>
      <c r="P36" s="16">
        <f t="shared" ref="P36" si="28">L36+L40</f>
        <v>6714.8609999999999</v>
      </c>
      <c r="R36">
        <v>5</v>
      </c>
      <c r="S36">
        <f t="shared" ref="S36:S42" si="29">(N36+N44)/N12</f>
        <v>0.1242879873903051</v>
      </c>
      <c r="T36">
        <f t="shared" ref="T36:T42" si="30">(O36+O44)/O12</f>
        <v>0.11599461628271394</v>
      </c>
      <c r="U36">
        <f t="shared" ref="U36:U42" si="31">(P36+P44)/P12</f>
        <v>0.11936840012232308</v>
      </c>
      <c r="V36">
        <f t="shared" si="12"/>
        <v>0.11988366793178069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3882.777</v>
      </c>
      <c r="K37" s="12">
        <v>3900.09</v>
      </c>
      <c r="L37" s="10">
        <v>3948.1619999999998</v>
      </c>
      <c r="N37" s="16">
        <f t="shared" si="2"/>
        <v>3882.777</v>
      </c>
      <c r="O37" s="16">
        <f t="shared" si="3"/>
        <v>3900.09</v>
      </c>
      <c r="P37" s="16">
        <f t="shared" si="4"/>
        <v>3948.1619999999998</v>
      </c>
      <c r="R37">
        <v>5</v>
      </c>
      <c r="S37">
        <f t="shared" si="29"/>
        <v>0.10104127141161856</v>
      </c>
      <c r="T37">
        <f t="shared" si="30"/>
        <v>0.10081667215776802</v>
      </c>
      <c r="U37">
        <f t="shared" si="31"/>
        <v>0.10067946859046772</v>
      </c>
      <c r="V37">
        <f t="shared" si="12"/>
        <v>0.10084580405328476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3316.116</v>
      </c>
      <c r="K38" s="13">
        <v>3149.25</v>
      </c>
      <c r="L38" s="13">
        <v>3149.25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6895.259</v>
      </c>
      <c r="K39" s="10">
        <v>7060.5429999999997</v>
      </c>
      <c r="L39" s="10">
        <v>7083.6019999999999</v>
      </c>
      <c r="N39" s="16">
        <f t="shared" si="2"/>
        <v>6895.259</v>
      </c>
      <c r="O39" s="16">
        <f t="shared" si="3"/>
        <v>7060.5429999999997</v>
      </c>
      <c r="P39" s="16">
        <f t="shared" si="4"/>
        <v>7083.6019999999999</v>
      </c>
      <c r="R39">
        <v>5</v>
      </c>
      <c r="S39">
        <f t="shared" si="29"/>
        <v>0.10454542444070757</v>
      </c>
      <c r="T39">
        <f t="shared" si="30"/>
        <v>0.10475595024108462</v>
      </c>
      <c r="U39">
        <f t="shared" si="31"/>
        <v>0.1048587962145876</v>
      </c>
      <c r="V39">
        <f t="shared" si="12"/>
        <v>0.10472005696545994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1">
        <v>31.198</v>
      </c>
      <c r="K40" s="13">
        <v>0</v>
      </c>
      <c r="L40" s="11">
        <v>4.3999999999999997E-2</v>
      </c>
      <c r="N40" s="16"/>
      <c r="O40" s="16"/>
      <c r="P40" s="16"/>
      <c r="R40">
        <v>5</v>
      </c>
      <c r="S40">
        <f>S36</f>
        <v>0.1242879873903051</v>
      </c>
      <c r="T40">
        <f t="shared" ref="T40:U40" si="32">T36</f>
        <v>0.11599461628271394</v>
      </c>
      <c r="U40">
        <f t="shared" si="32"/>
        <v>0.11936840012232308</v>
      </c>
      <c r="V40">
        <f t="shared" si="12"/>
        <v>0.11988366793178069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11689.710999999999</v>
      </c>
      <c r="K41" s="10">
        <v>11946.366</v>
      </c>
      <c r="L41" s="10">
        <v>11731.129000000001</v>
      </c>
      <c r="N41" s="16">
        <f>J41+J38</f>
        <v>15005.826999999999</v>
      </c>
      <c r="O41" s="16">
        <f t="shared" ref="O41" si="33">K41+K38</f>
        <v>15095.616</v>
      </c>
      <c r="P41" s="16">
        <f t="shared" ref="P41" si="34">L41+L38</f>
        <v>14880.379000000001</v>
      </c>
      <c r="R41">
        <v>5</v>
      </c>
      <c r="S41">
        <f t="shared" si="29"/>
        <v>0.31319301451007509</v>
      </c>
      <c r="T41">
        <f t="shared" si="30"/>
        <v>0.30990889887433626</v>
      </c>
      <c r="U41">
        <f t="shared" si="31"/>
        <v>0.31034575283049015</v>
      </c>
      <c r="V41">
        <f t="shared" si="12"/>
        <v>0.31114922207163381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4345.8580000000002</v>
      </c>
      <c r="K42" s="11">
        <v>4291.0829999999996</v>
      </c>
      <c r="L42" s="11">
        <v>4405.2820000000002</v>
      </c>
      <c r="N42" s="16">
        <f t="shared" si="2"/>
        <v>4345.8580000000002</v>
      </c>
      <c r="O42" s="16">
        <f t="shared" si="3"/>
        <v>4291.0829999999996</v>
      </c>
      <c r="P42" s="16">
        <f t="shared" si="4"/>
        <v>4405.2820000000002</v>
      </c>
      <c r="R42">
        <v>5</v>
      </c>
      <c r="S42">
        <f t="shared" si="29"/>
        <v>0.13370137176675001</v>
      </c>
      <c r="T42">
        <f t="shared" si="30"/>
        <v>0.13370139817612509</v>
      </c>
      <c r="U42">
        <f t="shared" si="31"/>
        <v>0.13370138467526332</v>
      </c>
      <c r="V42">
        <f t="shared" si="12"/>
        <v>0.1337013848727128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2.2850000000000001</v>
      </c>
      <c r="K43" s="10">
        <v>2.0710000000000002</v>
      </c>
      <c r="L43" s="10">
        <v>2.0470000000000002</v>
      </c>
      <c r="N43" s="16">
        <f t="shared" si="2"/>
        <v>2.2850000000000001</v>
      </c>
      <c r="O43" s="16">
        <f t="shared" si="3"/>
        <v>2.0710000000000002</v>
      </c>
      <c r="P43" s="16">
        <f t="shared" si="4"/>
        <v>2.0470000000000002</v>
      </c>
    </row>
    <row r="44" spans="1:22" ht="15" x14ac:dyDescent="0.25">
      <c r="A44">
        <v>18</v>
      </c>
      <c r="B44" s="26">
        <v>13</v>
      </c>
      <c r="C44" s="26">
        <v>1</v>
      </c>
      <c r="D44" s="26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370.767</v>
      </c>
      <c r="K44" s="11">
        <v>386.37400000000002</v>
      </c>
      <c r="L44" s="11">
        <v>399.048</v>
      </c>
      <c r="N44" s="16">
        <f>J44+J48</f>
        <v>372.51299999999998</v>
      </c>
      <c r="O44" s="16">
        <f t="shared" ref="O44" si="35">K44+K48</f>
        <v>386.37400000000002</v>
      </c>
      <c r="P44" s="16">
        <f t="shared" ref="P44" si="36">L44+L48</f>
        <v>399.05099999999999</v>
      </c>
    </row>
    <row r="45" spans="1:22" ht="15" x14ac:dyDescent="0.25">
      <c r="A45">
        <v>18</v>
      </c>
      <c r="B45" s="26">
        <v>13</v>
      </c>
      <c r="C45" s="26">
        <v>2</v>
      </c>
      <c r="D45" s="26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2">
        <v>15.4</v>
      </c>
      <c r="K45" s="10">
        <v>15.488</v>
      </c>
      <c r="L45" s="10">
        <v>15.013999999999999</v>
      </c>
      <c r="N45" s="16">
        <f t="shared" si="2"/>
        <v>15.4</v>
      </c>
      <c r="O45" s="16">
        <f t="shared" si="3"/>
        <v>15.488</v>
      </c>
      <c r="P45" s="16">
        <f t="shared" si="4"/>
        <v>15.013999999999999</v>
      </c>
    </row>
    <row r="46" spans="1:22" ht="15" x14ac:dyDescent="0.25">
      <c r="A46">
        <v>18</v>
      </c>
      <c r="B46" s="26">
        <v>13</v>
      </c>
      <c r="C46" s="26">
        <v>3</v>
      </c>
      <c r="D46" s="26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26">
        <v>13</v>
      </c>
      <c r="C47" s="26">
        <v>4</v>
      </c>
      <c r="D47" s="26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286.96199999999999</v>
      </c>
      <c r="K47" s="10">
        <v>292.52499999999998</v>
      </c>
      <c r="L47" s="10">
        <v>292.54500000000002</v>
      </c>
      <c r="N47" s="16">
        <f t="shared" si="2"/>
        <v>286.96199999999999</v>
      </c>
      <c r="O47" s="16">
        <f t="shared" si="3"/>
        <v>292.52499999999998</v>
      </c>
      <c r="P47" s="16">
        <f t="shared" si="4"/>
        <v>292.54500000000002</v>
      </c>
    </row>
    <row r="48" spans="1:22" ht="15" x14ac:dyDescent="0.25">
      <c r="A48">
        <v>18</v>
      </c>
      <c r="B48" s="26">
        <v>13</v>
      </c>
      <c r="C48" s="26">
        <v>5</v>
      </c>
      <c r="D48" s="26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1">
        <v>1.746</v>
      </c>
      <c r="K48" s="13">
        <v>0</v>
      </c>
      <c r="L48" s="11">
        <v>3.0000000000000001E-3</v>
      </c>
      <c r="N48" s="16"/>
      <c r="O48" s="16"/>
      <c r="P48" s="16"/>
    </row>
    <row r="49" spans="1:16" ht="15" x14ac:dyDescent="0.25">
      <c r="A49">
        <v>18</v>
      </c>
      <c r="B49" s="26">
        <v>13</v>
      </c>
      <c r="C49" s="26">
        <v>6</v>
      </c>
      <c r="D49" s="26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6678.5219999999999</v>
      </c>
      <c r="K49" s="12">
        <v>6825.15</v>
      </c>
      <c r="L49" s="10">
        <v>6702.1850000000004</v>
      </c>
      <c r="N49" s="16">
        <f>J49+J46</f>
        <v>6678.5219999999999</v>
      </c>
      <c r="O49" s="16">
        <f t="shared" ref="O49" si="37">K49+K46</f>
        <v>6825.15</v>
      </c>
      <c r="P49" s="16">
        <f t="shared" ref="P49" si="38">L49+L46</f>
        <v>6702.1850000000004</v>
      </c>
    </row>
    <row r="50" spans="1:16" ht="15" x14ac:dyDescent="0.25">
      <c r="A50">
        <v>18</v>
      </c>
      <c r="B50" s="26">
        <v>13</v>
      </c>
      <c r="C50" s="26">
        <v>7</v>
      </c>
      <c r="D50" s="26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26">
        <v>15</v>
      </c>
      <c r="C51" s="26">
        <v>1</v>
      </c>
      <c r="D51" s="26">
        <v>1</v>
      </c>
    </row>
    <row r="52" spans="1:16" ht="15" x14ac:dyDescent="0.25">
      <c r="A52">
        <v>18</v>
      </c>
      <c r="B52" s="26">
        <v>15</v>
      </c>
      <c r="C52" s="26">
        <v>2</v>
      </c>
      <c r="D52" s="26">
        <v>1</v>
      </c>
      <c r="F52" s="1" t="s">
        <v>69</v>
      </c>
    </row>
    <row r="53" spans="1:16" ht="15" x14ac:dyDescent="0.25">
      <c r="A53">
        <v>18</v>
      </c>
      <c r="B53" s="26">
        <v>15</v>
      </c>
      <c r="C53" s="26">
        <v>3</v>
      </c>
      <c r="D53" s="26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6">
        <v>15</v>
      </c>
      <c r="C54" s="26">
        <v>4</v>
      </c>
      <c r="D54" s="26">
        <v>1</v>
      </c>
    </row>
    <row r="55" spans="1:16" ht="11.45" customHeight="1" x14ac:dyDescent="0.25">
      <c r="A55">
        <v>18</v>
      </c>
      <c r="B55" s="26">
        <v>15</v>
      </c>
      <c r="C55" s="26">
        <v>5</v>
      </c>
      <c r="D55" s="26">
        <v>1</v>
      </c>
    </row>
    <row r="56" spans="1:16" ht="11.45" customHeight="1" x14ac:dyDescent="0.25">
      <c r="A56">
        <v>18</v>
      </c>
      <c r="B56" s="26">
        <v>15</v>
      </c>
      <c r="C56" s="26">
        <v>6</v>
      </c>
      <c r="D56" s="26">
        <v>1</v>
      </c>
    </row>
    <row r="57" spans="1:16" ht="11.45" customHeight="1" x14ac:dyDescent="0.25">
      <c r="A57">
        <v>18</v>
      </c>
      <c r="B57" s="26">
        <v>15</v>
      </c>
      <c r="C57" s="26">
        <v>7</v>
      </c>
      <c r="D57" s="26">
        <v>1</v>
      </c>
    </row>
    <row r="58" spans="1:16" ht="11.45" customHeight="1" x14ac:dyDescent="0.25">
      <c r="A58">
        <v>18</v>
      </c>
      <c r="B58" s="26">
        <v>16</v>
      </c>
      <c r="C58" s="26">
        <v>1</v>
      </c>
      <c r="D58" s="26">
        <v>0</v>
      </c>
    </row>
    <row r="59" spans="1:16" ht="11.45" customHeight="1" x14ac:dyDescent="0.25">
      <c r="A59">
        <v>18</v>
      </c>
      <c r="B59" s="26">
        <v>16</v>
      </c>
      <c r="C59" s="26">
        <v>2</v>
      </c>
      <c r="D59" s="26">
        <v>1</v>
      </c>
    </row>
    <row r="60" spans="1:16" ht="11.45" customHeight="1" x14ac:dyDescent="0.25">
      <c r="A60">
        <v>18</v>
      </c>
      <c r="B60" s="26">
        <v>16</v>
      </c>
      <c r="C60" s="26">
        <v>3</v>
      </c>
      <c r="D60" s="26">
        <v>1</v>
      </c>
    </row>
    <row r="61" spans="1:16" ht="11.45" customHeight="1" x14ac:dyDescent="0.25">
      <c r="A61">
        <v>18</v>
      </c>
      <c r="B61" s="26">
        <v>16</v>
      </c>
      <c r="C61" s="26">
        <v>4</v>
      </c>
      <c r="D61" s="26">
        <v>0</v>
      </c>
    </row>
    <row r="62" spans="1:16" ht="11.45" customHeight="1" x14ac:dyDescent="0.25">
      <c r="A62">
        <v>18</v>
      </c>
      <c r="B62" s="26">
        <v>16</v>
      </c>
      <c r="C62" s="26">
        <v>5</v>
      </c>
      <c r="D62" s="26">
        <v>1</v>
      </c>
    </row>
    <row r="63" spans="1:16" ht="11.45" customHeight="1" x14ac:dyDescent="0.25">
      <c r="A63">
        <v>18</v>
      </c>
      <c r="B63" s="26">
        <v>16</v>
      </c>
      <c r="C63" s="26">
        <v>6</v>
      </c>
      <c r="D63" s="26">
        <v>1</v>
      </c>
    </row>
    <row r="64" spans="1:16" ht="11.45" customHeight="1" x14ac:dyDescent="0.25">
      <c r="A64">
        <v>18</v>
      </c>
      <c r="B64" s="26">
        <v>16</v>
      </c>
      <c r="C64" s="26">
        <v>7</v>
      </c>
      <c r="D64" s="26">
        <v>0</v>
      </c>
    </row>
    <row r="65" spans="1:4" ht="11.45" customHeight="1" x14ac:dyDescent="0.25">
      <c r="A65">
        <v>18</v>
      </c>
      <c r="B65" s="26">
        <v>14</v>
      </c>
      <c r="C65" s="26">
        <v>1</v>
      </c>
      <c r="D65" s="26">
        <v>1</v>
      </c>
    </row>
    <row r="66" spans="1:4" ht="11.45" customHeight="1" x14ac:dyDescent="0.25">
      <c r="A66">
        <v>18</v>
      </c>
      <c r="B66" s="26">
        <v>14</v>
      </c>
      <c r="C66" s="26">
        <v>2</v>
      </c>
      <c r="D66" s="26">
        <v>1</v>
      </c>
    </row>
    <row r="67" spans="1:4" ht="11.45" customHeight="1" x14ac:dyDescent="0.25">
      <c r="A67">
        <v>18</v>
      </c>
      <c r="B67" s="26">
        <v>14</v>
      </c>
      <c r="C67" s="26">
        <v>3</v>
      </c>
      <c r="D67" s="26">
        <v>1</v>
      </c>
    </row>
    <row r="68" spans="1:4" ht="11.45" customHeight="1" x14ac:dyDescent="0.25">
      <c r="A68">
        <v>18</v>
      </c>
      <c r="B68" s="26">
        <v>14</v>
      </c>
      <c r="C68" s="26">
        <v>4</v>
      </c>
      <c r="D68" s="26">
        <v>1</v>
      </c>
    </row>
    <row r="69" spans="1:4" ht="11.45" customHeight="1" x14ac:dyDescent="0.25">
      <c r="A69">
        <v>18</v>
      </c>
      <c r="B69" s="26">
        <v>14</v>
      </c>
      <c r="C69" s="26">
        <v>5</v>
      </c>
      <c r="D69" s="26">
        <v>1</v>
      </c>
    </row>
    <row r="70" spans="1:4" ht="11.45" customHeight="1" x14ac:dyDescent="0.25">
      <c r="A70">
        <v>18</v>
      </c>
      <c r="B70" s="26">
        <v>14</v>
      </c>
      <c r="C70" s="26">
        <v>6</v>
      </c>
      <c r="D70" s="26">
        <v>1</v>
      </c>
    </row>
    <row r="71" spans="1:4" ht="11.45" customHeight="1" x14ac:dyDescent="0.25">
      <c r="A71">
        <v>18</v>
      </c>
      <c r="B71" s="26">
        <v>14</v>
      </c>
      <c r="C71" s="26">
        <v>7</v>
      </c>
      <c r="D71" s="26">
        <v>1</v>
      </c>
    </row>
    <row r="72" spans="1:4" ht="11.45" customHeight="1" x14ac:dyDescent="0.25">
      <c r="A72">
        <v>18</v>
      </c>
      <c r="B72" s="26">
        <v>17</v>
      </c>
      <c r="C72" s="26">
        <v>1</v>
      </c>
      <c r="D72" s="26">
        <v>1</v>
      </c>
    </row>
    <row r="73" spans="1:4" ht="11.45" customHeight="1" x14ac:dyDescent="0.25">
      <c r="A73">
        <v>18</v>
      </c>
      <c r="B73" s="26">
        <v>17</v>
      </c>
      <c r="C73" s="26">
        <v>2</v>
      </c>
      <c r="D73" s="26">
        <v>1</v>
      </c>
    </row>
    <row r="74" spans="1:4" ht="11.45" customHeight="1" x14ac:dyDescent="0.25">
      <c r="A74">
        <v>18</v>
      </c>
      <c r="B74" s="26">
        <v>17</v>
      </c>
      <c r="C74" s="26">
        <v>3</v>
      </c>
      <c r="D74" s="26">
        <v>1</v>
      </c>
    </row>
    <row r="75" spans="1:4" ht="11.45" customHeight="1" x14ac:dyDescent="0.25">
      <c r="A75">
        <v>18</v>
      </c>
      <c r="B75" s="26">
        <v>17</v>
      </c>
      <c r="C75" s="26">
        <v>4</v>
      </c>
      <c r="D75" s="26">
        <v>1</v>
      </c>
    </row>
    <row r="76" spans="1:4" ht="11.45" customHeight="1" x14ac:dyDescent="0.25">
      <c r="A76">
        <v>18</v>
      </c>
      <c r="B76" s="26">
        <v>17</v>
      </c>
      <c r="C76" s="26">
        <v>5</v>
      </c>
      <c r="D76" s="26">
        <v>1</v>
      </c>
    </row>
    <row r="77" spans="1:4" ht="11.45" customHeight="1" x14ac:dyDescent="0.25">
      <c r="A77">
        <v>18</v>
      </c>
      <c r="B77" s="26">
        <v>17</v>
      </c>
      <c r="C77" s="26">
        <v>6</v>
      </c>
      <c r="D77" s="26">
        <v>1</v>
      </c>
    </row>
    <row r="78" spans="1:4" ht="11.45" customHeight="1" x14ac:dyDescent="0.25">
      <c r="A78">
        <v>18</v>
      </c>
      <c r="B78" s="26">
        <v>17</v>
      </c>
      <c r="C78" s="26">
        <v>7</v>
      </c>
      <c r="D78" s="26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4">
        <v>1</v>
      </c>
      <c r="D234" s="166">
        <v>0.82165075640795404</v>
      </c>
    </row>
    <row r="235" spans="1:4" ht="11.45" customHeight="1" x14ac:dyDescent="0.25">
      <c r="A235">
        <v>13</v>
      </c>
      <c r="B235">
        <v>8</v>
      </c>
      <c r="C235" s="54">
        <v>2</v>
      </c>
      <c r="D235" s="166">
        <v>0</v>
      </c>
    </row>
    <row r="236" spans="1:4" ht="11.45" customHeight="1" x14ac:dyDescent="0.25">
      <c r="A236">
        <v>13</v>
      </c>
      <c r="B236">
        <v>8</v>
      </c>
      <c r="C236" s="54">
        <v>3</v>
      </c>
      <c r="D236" s="166">
        <v>0</v>
      </c>
    </row>
    <row r="237" spans="1:4" ht="11.45" customHeight="1" x14ac:dyDescent="0.25">
      <c r="A237">
        <v>13</v>
      </c>
      <c r="B237">
        <v>8</v>
      </c>
      <c r="C237" s="54">
        <v>4</v>
      </c>
      <c r="D237" s="166">
        <v>0</v>
      </c>
    </row>
    <row r="238" spans="1:4" ht="11.45" customHeight="1" x14ac:dyDescent="0.25">
      <c r="A238">
        <v>13</v>
      </c>
      <c r="B238">
        <v>8</v>
      </c>
      <c r="C238" s="54">
        <v>5</v>
      </c>
      <c r="D238" s="166">
        <v>0</v>
      </c>
    </row>
    <row r="239" spans="1:4" ht="11.45" customHeight="1" x14ac:dyDescent="0.25">
      <c r="A239">
        <v>13</v>
      </c>
      <c r="B239">
        <v>8</v>
      </c>
      <c r="C239" s="54">
        <v>6</v>
      </c>
      <c r="D239" s="166">
        <v>0</v>
      </c>
    </row>
    <row r="240" spans="1:4" ht="11.45" customHeight="1" x14ac:dyDescent="0.25">
      <c r="A240">
        <v>13</v>
      </c>
      <c r="B240">
        <v>8</v>
      </c>
      <c r="C240" s="54">
        <v>7</v>
      </c>
      <c r="D240" s="166">
        <v>0</v>
      </c>
    </row>
    <row r="241" spans="1:4" ht="11.45" customHeight="1" x14ac:dyDescent="0.25">
      <c r="A241">
        <v>13</v>
      </c>
      <c r="B241">
        <v>10</v>
      </c>
      <c r="C241" s="82">
        <v>1</v>
      </c>
      <c r="D241" s="194">
        <v>0.15444424033425413</v>
      </c>
    </row>
    <row r="242" spans="1:4" ht="11.45" customHeight="1" x14ac:dyDescent="0.25">
      <c r="A242">
        <v>13</v>
      </c>
      <c r="B242">
        <v>10</v>
      </c>
      <c r="C242" s="82">
        <v>2</v>
      </c>
      <c r="D242" s="194">
        <v>1</v>
      </c>
    </row>
    <row r="243" spans="1:4" ht="11.45" customHeight="1" x14ac:dyDescent="0.25">
      <c r="A243">
        <v>13</v>
      </c>
      <c r="B243">
        <v>10</v>
      </c>
      <c r="C243" s="82">
        <v>3</v>
      </c>
      <c r="D243" s="194">
        <v>1</v>
      </c>
    </row>
    <row r="244" spans="1:4" ht="11.45" customHeight="1" x14ac:dyDescent="0.25">
      <c r="A244">
        <v>13</v>
      </c>
      <c r="B244">
        <v>10</v>
      </c>
      <c r="C244" s="82">
        <v>4</v>
      </c>
      <c r="D244" s="194">
        <v>1</v>
      </c>
    </row>
    <row r="245" spans="1:4" ht="11.45" customHeight="1" x14ac:dyDescent="0.25">
      <c r="A245">
        <v>13</v>
      </c>
      <c r="B245">
        <v>10</v>
      </c>
      <c r="C245" s="82">
        <v>5</v>
      </c>
      <c r="D245" s="194">
        <v>1</v>
      </c>
    </row>
    <row r="246" spans="1:4" ht="11.45" customHeight="1" x14ac:dyDescent="0.25">
      <c r="A246">
        <v>13</v>
      </c>
      <c r="B246">
        <v>10</v>
      </c>
      <c r="C246" s="82">
        <v>6</v>
      </c>
      <c r="D246" s="194">
        <v>1</v>
      </c>
    </row>
    <row r="247" spans="1:4" ht="11.45" customHeight="1" x14ac:dyDescent="0.25">
      <c r="A247">
        <v>13</v>
      </c>
      <c r="B247">
        <v>10</v>
      </c>
      <c r="C247" s="82">
        <v>7</v>
      </c>
      <c r="D247" s="194">
        <v>1</v>
      </c>
    </row>
    <row r="248" spans="1:4" ht="11.45" customHeight="1" x14ac:dyDescent="0.25">
      <c r="A248">
        <v>13</v>
      </c>
      <c r="B248">
        <v>11</v>
      </c>
      <c r="C248" s="110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10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10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10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10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10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10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8">
        <v>1</v>
      </c>
      <c r="D255" s="222">
        <v>0.1016302613670301</v>
      </c>
    </row>
    <row r="256" spans="1:4" ht="11.45" customHeight="1" x14ac:dyDescent="0.25">
      <c r="A256">
        <v>13</v>
      </c>
      <c r="B256">
        <v>12</v>
      </c>
      <c r="C256" s="138">
        <v>2</v>
      </c>
      <c r="D256" s="222">
        <v>0.24132056354944625</v>
      </c>
    </row>
    <row r="257" spans="1:4" ht="11.45" customHeight="1" x14ac:dyDescent="0.25">
      <c r="A257">
        <v>13</v>
      </c>
      <c r="B257">
        <v>12</v>
      </c>
      <c r="C257" s="138">
        <v>3</v>
      </c>
      <c r="D257" s="222">
        <v>1</v>
      </c>
    </row>
    <row r="258" spans="1:4" ht="11.45" customHeight="1" x14ac:dyDescent="0.25">
      <c r="A258">
        <v>13</v>
      </c>
      <c r="B258">
        <v>12</v>
      </c>
      <c r="C258" s="138">
        <v>4</v>
      </c>
      <c r="D258" s="222">
        <v>0.94090253115253331</v>
      </c>
    </row>
    <row r="259" spans="1:4" ht="11.45" customHeight="1" x14ac:dyDescent="0.25">
      <c r="A259">
        <v>13</v>
      </c>
      <c r="B259">
        <v>12</v>
      </c>
      <c r="C259" s="138">
        <v>5</v>
      </c>
      <c r="D259" s="222">
        <v>0.9930165938914578</v>
      </c>
    </row>
    <row r="260" spans="1:4" ht="11.45" customHeight="1" x14ac:dyDescent="0.25">
      <c r="A260">
        <v>13</v>
      </c>
      <c r="B260">
        <v>12</v>
      </c>
      <c r="C260" s="138">
        <v>6</v>
      </c>
      <c r="D260" s="222">
        <v>0.73147153598281422</v>
      </c>
    </row>
    <row r="261" spans="1:4" ht="11.45" customHeight="1" x14ac:dyDescent="0.25">
      <c r="A261">
        <v>13</v>
      </c>
      <c r="B261">
        <v>12</v>
      </c>
      <c r="C261" s="138">
        <v>7</v>
      </c>
      <c r="D261" s="222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50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50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50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50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50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50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50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8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8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8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8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8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8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8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6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6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6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6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6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6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6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4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4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4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4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4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4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4">
        <v>0.96984398748257139</v>
      </c>
    </row>
    <row r="290" spans="1:4" ht="11.45" customHeight="1" x14ac:dyDescent="0.25">
      <c r="A290">
        <v>16</v>
      </c>
      <c r="B290">
        <v>1</v>
      </c>
      <c r="C290" s="362">
        <v>1</v>
      </c>
      <c r="D290" s="419">
        <v>0.14598306029334704</v>
      </c>
    </row>
    <row r="291" spans="1:4" ht="11.45" customHeight="1" x14ac:dyDescent="0.25">
      <c r="A291">
        <v>16</v>
      </c>
      <c r="B291">
        <v>1</v>
      </c>
      <c r="C291" s="362">
        <v>2</v>
      </c>
      <c r="D291" s="419">
        <v>0.84071995804298139</v>
      </c>
    </row>
    <row r="292" spans="1:4" ht="11.45" customHeight="1" x14ac:dyDescent="0.25">
      <c r="A292">
        <v>16</v>
      </c>
      <c r="B292">
        <v>1</v>
      </c>
      <c r="C292" s="362">
        <v>3</v>
      </c>
      <c r="D292" s="419">
        <v>1</v>
      </c>
    </row>
    <row r="293" spans="1:4" ht="11.45" customHeight="1" x14ac:dyDescent="0.25">
      <c r="A293">
        <v>16</v>
      </c>
      <c r="B293">
        <v>1</v>
      </c>
      <c r="C293" s="362">
        <v>4</v>
      </c>
      <c r="D293" s="419">
        <v>0.86352987601510012</v>
      </c>
    </row>
    <row r="294" spans="1:4" ht="11.45" customHeight="1" x14ac:dyDescent="0.25">
      <c r="A294">
        <v>16</v>
      </c>
      <c r="B294">
        <v>1</v>
      </c>
      <c r="C294" s="362">
        <v>5</v>
      </c>
      <c r="D294" s="419">
        <v>0.83082485942401585</v>
      </c>
    </row>
    <row r="295" spans="1:4" ht="11.45" customHeight="1" x14ac:dyDescent="0.25">
      <c r="A295">
        <v>16</v>
      </c>
      <c r="B295">
        <v>1</v>
      </c>
      <c r="C295" s="362">
        <v>6</v>
      </c>
      <c r="D295" s="419">
        <v>0.94233855978653724</v>
      </c>
    </row>
    <row r="296" spans="1:4" ht="11.45" customHeight="1" x14ac:dyDescent="0.25">
      <c r="A296">
        <v>16</v>
      </c>
      <c r="B296">
        <v>1</v>
      </c>
      <c r="C296" s="362">
        <v>7</v>
      </c>
      <c r="D296" s="419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7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7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7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7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7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7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7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5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5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5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5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5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5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5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3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3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3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3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3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3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3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1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1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1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1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1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1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1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1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1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1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1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1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1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1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82</v>
      </c>
    </row>
    <row r="2" spans="1:22" ht="15" x14ac:dyDescent="0.25">
      <c r="A2">
        <v>17</v>
      </c>
      <c r="B2">
        <v>3</v>
      </c>
      <c r="C2">
        <v>3</v>
      </c>
      <c r="D2">
        <v>0.89806622301797967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0.53455844018015108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0.13907943881380222</v>
      </c>
    </row>
    <row r="5" spans="1:22" ht="15" x14ac:dyDescent="0.25">
      <c r="A5">
        <v>17</v>
      </c>
      <c r="B5">
        <v>3</v>
      </c>
      <c r="C5">
        <v>5</v>
      </c>
      <c r="D5">
        <v>0.89619053844466989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0.53455844018015108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4.4617821729024933E-2</v>
      </c>
      <c r="F7" s="1" t="s">
        <v>3</v>
      </c>
      <c r="H7" s="2" t="s">
        <v>27</v>
      </c>
    </row>
    <row r="8" spans="1:22" ht="15" x14ac:dyDescent="0.25">
      <c r="A8">
        <v>17</v>
      </c>
      <c r="B8">
        <v>3</v>
      </c>
      <c r="C8">
        <v>6</v>
      </c>
      <c r="D8">
        <v>0.676505474637358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0.89806622301797967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0.53455844018015108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0.13907943881380222</v>
      </c>
      <c r="F11" s="6" t="s">
        <v>35</v>
      </c>
      <c r="G11" s="6" t="s">
        <v>36</v>
      </c>
      <c r="H11" s="6" t="s">
        <v>45</v>
      </c>
      <c r="I11" s="6" t="s">
        <v>46</v>
      </c>
      <c r="J11" s="12">
        <v>267440</v>
      </c>
      <c r="K11" s="12">
        <v>218132.92</v>
      </c>
      <c r="L11" s="10">
        <v>218557.20600000001</v>
      </c>
      <c r="N11" s="14">
        <f>J11</f>
        <v>267440</v>
      </c>
      <c r="O11" s="14">
        <f t="shared" ref="O11:P11" si="0">K11</f>
        <v>218132.92</v>
      </c>
      <c r="P11" s="14">
        <f t="shared" si="0"/>
        <v>218557.20600000001</v>
      </c>
    </row>
    <row r="12" spans="1:22" ht="15" x14ac:dyDescent="0.25">
      <c r="A12">
        <v>17</v>
      </c>
      <c r="B12">
        <v>1</v>
      </c>
      <c r="C12">
        <v>5</v>
      </c>
      <c r="D12">
        <v>0.89619053844466989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149111.1</v>
      </c>
      <c r="K12" s="13">
        <v>152348.4</v>
      </c>
      <c r="L12" s="13">
        <v>144749.70000000001</v>
      </c>
      <c r="N12" s="14">
        <f>J12+J16</f>
        <v>149111.1</v>
      </c>
      <c r="O12" s="14">
        <f t="shared" ref="O12:P12" si="1">K12+K16</f>
        <v>152348.4</v>
      </c>
      <c r="P12" s="14">
        <f t="shared" si="1"/>
        <v>144749.70000000001</v>
      </c>
    </row>
    <row r="13" spans="1:22" ht="15" x14ac:dyDescent="0.25">
      <c r="A13">
        <v>17</v>
      </c>
      <c r="B13">
        <v>1</v>
      </c>
      <c r="C13">
        <v>7</v>
      </c>
      <c r="D13">
        <v>0.53455844018015108</v>
      </c>
      <c r="F13" s="6" t="s">
        <v>35</v>
      </c>
      <c r="G13" s="6" t="s">
        <v>36</v>
      </c>
      <c r="H13" s="6" t="s">
        <v>49</v>
      </c>
      <c r="I13" s="6" t="s">
        <v>50</v>
      </c>
      <c r="J13" s="12">
        <v>26440</v>
      </c>
      <c r="K13" s="12">
        <v>27174.84</v>
      </c>
      <c r="L13" s="12">
        <v>25804.68</v>
      </c>
      <c r="N13" s="14">
        <f t="shared" ref="N13:N50" si="2">J13</f>
        <v>26440</v>
      </c>
      <c r="O13" s="14">
        <f t="shared" ref="O13:O50" si="3">K13</f>
        <v>27174.84</v>
      </c>
      <c r="P13" s="14">
        <f t="shared" ref="P13:P50" si="4">L13</f>
        <v>25804.68</v>
      </c>
    </row>
    <row r="14" spans="1:22" ht="15" x14ac:dyDescent="0.25">
      <c r="A14">
        <v>17</v>
      </c>
      <c r="B14">
        <v>1</v>
      </c>
      <c r="C14">
        <v>1</v>
      </c>
      <c r="D14">
        <v>4.4617821729024933E-2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2129</v>
      </c>
      <c r="K14" s="13">
        <v>2764</v>
      </c>
      <c r="L14" s="13">
        <v>3121</v>
      </c>
      <c r="N14" s="14"/>
      <c r="O14" s="14"/>
      <c r="P14" s="14"/>
    </row>
    <row r="15" spans="1:22" ht="15" x14ac:dyDescent="0.25">
      <c r="A15">
        <v>17</v>
      </c>
      <c r="B15">
        <v>1</v>
      </c>
      <c r="C15">
        <v>6</v>
      </c>
      <c r="D15">
        <v>0.676505474637358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108015</v>
      </c>
      <c r="K15" s="12">
        <v>102600</v>
      </c>
      <c r="L15" s="12">
        <v>104500</v>
      </c>
      <c r="N15" s="14">
        <f t="shared" si="2"/>
        <v>108015</v>
      </c>
      <c r="O15" s="14">
        <f t="shared" si="3"/>
        <v>102600</v>
      </c>
      <c r="P15" s="14">
        <f t="shared" si="4"/>
        <v>104500</v>
      </c>
    </row>
    <row r="16" spans="1:22" ht="15" x14ac:dyDescent="0.25">
      <c r="A16">
        <v>17</v>
      </c>
      <c r="B16">
        <v>5</v>
      </c>
      <c r="C16">
        <v>3</v>
      </c>
      <c r="D16">
        <v>0.10193377698202033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4"/>
      <c r="O16" s="14"/>
      <c r="P16" s="14"/>
    </row>
    <row r="17" spans="1:22" ht="15" x14ac:dyDescent="0.25">
      <c r="A17">
        <v>17</v>
      </c>
      <c r="B17">
        <v>5</v>
      </c>
      <c r="C17">
        <v>4</v>
      </c>
      <c r="D17">
        <v>0.46544155981984897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105422.39999999999</v>
      </c>
      <c r="K17" s="12">
        <v>105814.8</v>
      </c>
      <c r="L17" s="12">
        <v>108097.2</v>
      </c>
      <c r="N17" s="14">
        <f>J17+J14</f>
        <v>107551.4</v>
      </c>
      <c r="O17" s="14">
        <f t="shared" ref="O17:P17" si="5">K17+K14</f>
        <v>108578.8</v>
      </c>
      <c r="P17" s="14">
        <f t="shared" si="5"/>
        <v>111218.2</v>
      </c>
    </row>
    <row r="18" spans="1:22" ht="15" x14ac:dyDescent="0.25">
      <c r="A18">
        <v>17</v>
      </c>
      <c r="B18">
        <v>5</v>
      </c>
      <c r="C18">
        <v>2</v>
      </c>
      <c r="D18">
        <v>0.86092056118619775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157000</v>
      </c>
      <c r="K18" s="13">
        <v>152000</v>
      </c>
      <c r="L18" s="13">
        <v>152270</v>
      </c>
      <c r="N18" s="14">
        <f t="shared" si="2"/>
        <v>157000</v>
      </c>
      <c r="O18" s="14">
        <f t="shared" si="3"/>
        <v>152000</v>
      </c>
      <c r="P18" s="14">
        <f t="shared" si="4"/>
        <v>152270</v>
      </c>
    </row>
    <row r="19" spans="1:22" ht="15" x14ac:dyDescent="0.25">
      <c r="A19">
        <v>17</v>
      </c>
      <c r="B19">
        <v>5</v>
      </c>
      <c r="C19">
        <v>5</v>
      </c>
      <c r="D19">
        <v>0.10380946155533018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240131.889</v>
      </c>
      <c r="K19" s="12">
        <v>195920.3</v>
      </c>
      <c r="L19" s="12">
        <v>196294.67</v>
      </c>
      <c r="N19" s="14">
        <f t="shared" si="2"/>
        <v>240131.889</v>
      </c>
      <c r="O19" s="14">
        <f t="shared" si="3"/>
        <v>195920.3</v>
      </c>
      <c r="P19" s="14">
        <f t="shared" si="4"/>
        <v>196294.67</v>
      </c>
      <c r="R19">
        <v>3</v>
      </c>
      <c r="S19">
        <f>N19/N11</f>
        <v>0.89789070071791799</v>
      </c>
      <c r="T19">
        <f t="shared" ref="T19:U19" si="6">O19/O11</f>
        <v>0.8981693363844393</v>
      </c>
      <c r="U19">
        <f t="shared" si="6"/>
        <v>0.89813863195158161</v>
      </c>
      <c r="V19">
        <f>AVERAGE(S19:U19)</f>
        <v>0.89806622301797967</v>
      </c>
    </row>
    <row r="20" spans="1:22" ht="15" x14ac:dyDescent="0.25">
      <c r="A20">
        <v>17</v>
      </c>
      <c r="B20">
        <v>5</v>
      </c>
      <c r="C20">
        <v>7</v>
      </c>
      <c r="D20">
        <v>0.46544155981984897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79678.8</v>
      </c>
      <c r="K20" s="13">
        <v>81408.600000000006</v>
      </c>
      <c r="L20" s="13">
        <v>77435.100000000006</v>
      </c>
      <c r="N20" s="14">
        <f>J20+J24</f>
        <v>79678.8</v>
      </c>
      <c r="O20" s="14">
        <f t="shared" ref="O20" si="7">K20+K24</f>
        <v>81408.600000000006</v>
      </c>
      <c r="P20" s="14">
        <f t="shared" ref="P20" si="8">L20+L24</f>
        <v>77435.100000000006</v>
      </c>
      <c r="R20">
        <v>3</v>
      </c>
      <c r="S20">
        <f t="shared" ref="S20:S26" si="9">N20/N12</f>
        <v>0.53435860911763111</v>
      </c>
      <c r="T20">
        <f t="shared" ref="T20:T26" si="10">O20/O12</f>
        <v>0.53435808974692223</v>
      </c>
      <c r="U20">
        <f t="shared" ref="U20:U26" si="11">P20/P12</f>
        <v>0.5349586216758998</v>
      </c>
      <c r="V20">
        <f t="shared" ref="V20:V42" si="12">AVERAGE(S20:U20)</f>
        <v>0.53455844018015108</v>
      </c>
    </row>
    <row r="21" spans="1:22" ht="15" x14ac:dyDescent="0.25">
      <c r="A21">
        <v>17</v>
      </c>
      <c r="B21">
        <v>5</v>
      </c>
      <c r="C21">
        <v>1</v>
      </c>
      <c r="D21">
        <v>0.19864831450383794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4102.759</v>
      </c>
      <c r="K21" s="10">
        <v>3562.4160000000002</v>
      </c>
      <c r="L21" s="10">
        <v>3379.7280000000001</v>
      </c>
      <c r="N21" s="14">
        <f t="shared" si="2"/>
        <v>4102.759</v>
      </c>
      <c r="O21" s="14">
        <f t="shared" si="3"/>
        <v>3562.4160000000002</v>
      </c>
      <c r="P21" s="14">
        <f t="shared" si="4"/>
        <v>3379.7280000000001</v>
      </c>
      <c r="R21">
        <v>3</v>
      </c>
      <c r="S21">
        <f t="shared" si="9"/>
        <v>0.15517242813918306</v>
      </c>
      <c r="T21">
        <f t="shared" si="10"/>
        <v>0.13109243697478992</v>
      </c>
      <c r="U21">
        <f t="shared" si="11"/>
        <v>0.13097345132743363</v>
      </c>
      <c r="V21">
        <f t="shared" si="12"/>
        <v>0.13907943881380222</v>
      </c>
    </row>
    <row r="22" spans="1:22" ht="15" x14ac:dyDescent="0.25">
      <c r="A22">
        <v>17</v>
      </c>
      <c r="B22">
        <v>5</v>
      </c>
      <c r="C22">
        <v>6</v>
      </c>
      <c r="D22">
        <v>0.32349452536264195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106</v>
      </c>
      <c r="K22" s="13">
        <v>138</v>
      </c>
      <c r="L22" s="13">
        <v>156</v>
      </c>
      <c r="N22" s="14"/>
      <c r="O22" s="14"/>
      <c r="P22" s="14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96800</v>
      </c>
      <c r="K23" s="12">
        <v>91950</v>
      </c>
      <c r="L23" s="12">
        <v>93653</v>
      </c>
      <c r="N23" s="14">
        <f t="shared" si="2"/>
        <v>96800</v>
      </c>
      <c r="O23" s="14">
        <f t="shared" si="3"/>
        <v>91950</v>
      </c>
      <c r="P23" s="14">
        <f t="shared" si="4"/>
        <v>93653</v>
      </c>
      <c r="R23">
        <v>3</v>
      </c>
      <c r="S23">
        <f t="shared" si="9"/>
        <v>0.89617182798685369</v>
      </c>
      <c r="T23">
        <f t="shared" si="10"/>
        <v>0.89619883040935677</v>
      </c>
      <c r="U23">
        <f t="shared" si="11"/>
        <v>0.896200956937799</v>
      </c>
      <c r="V23">
        <f t="shared" si="12"/>
        <v>0.89619053844466989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4"/>
      <c r="O24" s="14"/>
      <c r="P24" s="14"/>
      <c r="R24">
        <v>3</v>
      </c>
      <c r="S24">
        <f>S20</f>
        <v>0.53435860911763111</v>
      </c>
      <c r="T24">
        <f t="shared" ref="T24:U24" si="14">T20</f>
        <v>0.53435808974692223</v>
      </c>
      <c r="U24">
        <f t="shared" si="14"/>
        <v>0.5349586216758998</v>
      </c>
      <c r="V24">
        <f t="shared" si="12"/>
        <v>0.53455844018015108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4698</v>
      </c>
      <c r="K25" s="12">
        <v>4698</v>
      </c>
      <c r="L25" s="12">
        <v>4809.6000000000004</v>
      </c>
      <c r="N25" s="14">
        <f>J25+J22</f>
        <v>4804</v>
      </c>
      <c r="O25" s="14">
        <f t="shared" ref="O25" si="15">K25+K22</f>
        <v>4836</v>
      </c>
      <c r="P25" s="14">
        <f t="shared" ref="P25" si="16">L25+L22</f>
        <v>4965.6000000000004</v>
      </c>
      <c r="R25">
        <v>3</v>
      </c>
      <c r="S25">
        <f t="shared" si="9"/>
        <v>4.4667015027233491E-2</v>
      </c>
      <c r="T25">
        <f t="shared" si="10"/>
        <v>4.4539081293954251E-2</v>
      </c>
      <c r="U25">
        <f t="shared" si="11"/>
        <v>4.4647368865887063E-2</v>
      </c>
      <c r="V25">
        <f t="shared" si="12"/>
        <v>4.4617821729024933E-2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107250</v>
      </c>
      <c r="K26" s="13">
        <v>102250</v>
      </c>
      <c r="L26" s="13">
        <v>102584</v>
      </c>
      <c r="N26" s="14">
        <f t="shared" si="2"/>
        <v>107250</v>
      </c>
      <c r="O26" s="14">
        <f t="shared" si="3"/>
        <v>102250</v>
      </c>
      <c r="P26" s="14">
        <f t="shared" si="4"/>
        <v>102584</v>
      </c>
      <c r="R26">
        <v>3</v>
      </c>
      <c r="S26">
        <f t="shared" si="9"/>
        <v>0.68312101910828027</v>
      </c>
      <c r="T26">
        <f t="shared" si="10"/>
        <v>0.67269736842105265</v>
      </c>
      <c r="U26">
        <f t="shared" si="11"/>
        <v>0.67369803638274117</v>
      </c>
      <c r="V26">
        <f t="shared" si="12"/>
        <v>0.676505474637358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>
        <f>(N19+N27)/N11</f>
        <v>0.89789070071791799</v>
      </c>
      <c r="T27">
        <f t="shared" ref="T27:U27" si="17">(O19+O27)/O11</f>
        <v>0.8981693363844393</v>
      </c>
      <c r="U27">
        <f t="shared" si="17"/>
        <v>0.89813863195158161</v>
      </c>
      <c r="V27">
        <f t="shared" si="12"/>
        <v>0.89806622301797967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0.53435860911763111</v>
      </c>
      <c r="T28">
        <f t="shared" ref="T28:T34" si="21">(O20+O28)/O12</f>
        <v>0.53435808974692223</v>
      </c>
      <c r="U28">
        <f t="shared" ref="U28:U34" si="22">(P20+P28)/P12</f>
        <v>0.5349586216758998</v>
      </c>
      <c r="V28">
        <f t="shared" si="12"/>
        <v>0.53455844018015108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0.15517242813918306</v>
      </c>
      <c r="T29">
        <f t="shared" si="21"/>
        <v>0.13109243697478992</v>
      </c>
      <c r="U29">
        <f t="shared" si="22"/>
        <v>0.13097345132743363</v>
      </c>
      <c r="V29">
        <f t="shared" si="12"/>
        <v>0.13907943881380222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4"/>
      <c r="O30" s="14"/>
      <c r="P30" s="14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0.89617182798685369</v>
      </c>
      <c r="T31">
        <f t="shared" si="21"/>
        <v>0.89619883040935677</v>
      </c>
      <c r="U31">
        <f t="shared" si="22"/>
        <v>0.896200956937799</v>
      </c>
      <c r="V31">
        <f t="shared" si="12"/>
        <v>0.89619053844466989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4"/>
      <c r="O32" s="14"/>
      <c r="P32" s="14"/>
      <c r="R32">
        <v>1</v>
      </c>
      <c r="S32">
        <f>S28</f>
        <v>0.53435860911763111</v>
      </c>
      <c r="T32">
        <f t="shared" ref="T32:U32" si="23">T28</f>
        <v>0.53435808974692223</v>
      </c>
      <c r="U32">
        <f t="shared" si="23"/>
        <v>0.5349586216758998</v>
      </c>
      <c r="V32">
        <f t="shared" si="12"/>
        <v>0.53455844018015108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0</v>
      </c>
      <c r="K33" s="12">
        <v>0</v>
      </c>
      <c r="L33" s="12">
        <v>0</v>
      </c>
      <c r="N33" s="14">
        <f>J33+J30</f>
        <v>0</v>
      </c>
      <c r="O33" s="14">
        <f t="shared" ref="O33" si="24">K33+K30</f>
        <v>0</v>
      </c>
      <c r="P33" s="14">
        <f t="shared" ref="P33" si="25">L33+L30</f>
        <v>0</v>
      </c>
      <c r="R33">
        <v>1</v>
      </c>
      <c r="S33">
        <f t="shared" si="20"/>
        <v>4.4667015027233491E-2</v>
      </c>
      <c r="T33">
        <f t="shared" si="21"/>
        <v>4.4539081293954251E-2</v>
      </c>
      <c r="U33">
        <f t="shared" si="22"/>
        <v>4.4647368865887063E-2</v>
      </c>
      <c r="V33">
        <f t="shared" si="12"/>
        <v>4.4617821729024933E-2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0.68312101910828027</v>
      </c>
      <c r="T34">
        <f t="shared" si="21"/>
        <v>0.67269736842105265</v>
      </c>
      <c r="U34">
        <f t="shared" si="22"/>
        <v>0.67369803638274117</v>
      </c>
      <c r="V34">
        <f t="shared" si="12"/>
        <v>0.676505474637358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23974.726999999999</v>
      </c>
      <c r="K35" s="12">
        <v>19467.240000000002</v>
      </c>
      <c r="L35" s="10">
        <v>19517.155999999999</v>
      </c>
      <c r="N35" s="14">
        <f t="shared" si="2"/>
        <v>23974.726999999999</v>
      </c>
      <c r="O35" s="14">
        <f t="shared" si="3"/>
        <v>19467.240000000002</v>
      </c>
      <c r="P35" s="14">
        <f t="shared" si="4"/>
        <v>19517.155999999999</v>
      </c>
      <c r="R35">
        <v>5</v>
      </c>
      <c r="S35">
        <f>(N35+N43)/N11</f>
        <v>0.10210929928208196</v>
      </c>
      <c r="T35">
        <f t="shared" ref="T35:U35" si="26">(O35+O43)/O11</f>
        <v>0.10183066361556065</v>
      </c>
      <c r="U35">
        <f t="shared" si="26"/>
        <v>0.1018613680484184</v>
      </c>
      <c r="V35">
        <f t="shared" si="12"/>
        <v>0.10193377698202033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39502.800000000003</v>
      </c>
      <c r="K36" s="13">
        <v>40360.5</v>
      </c>
      <c r="L36" s="13">
        <v>38260.800000000003</v>
      </c>
      <c r="N36" s="14">
        <f>J36+J40</f>
        <v>39502.800000000003</v>
      </c>
      <c r="O36" s="14">
        <f t="shared" ref="O36" si="27">K36+K40</f>
        <v>40360.5</v>
      </c>
      <c r="P36" s="14">
        <f t="shared" ref="P36" si="28">L36+L40</f>
        <v>38260.800000000003</v>
      </c>
      <c r="R36">
        <v>5</v>
      </c>
      <c r="S36">
        <f t="shared" ref="S36:S42" si="29">(N36+N44)/N12</f>
        <v>0.46564139088236894</v>
      </c>
      <c r="T36">
        <f t="shared" ref="T36:T42" si="30">(O36+O44)/O12</f>
        <v>0.46564191025307783</v>
      </c>
      <c r="U36">
        <f t="shared" ref="U36:U42" si="31">(P36+P44)/P12</f>
        <v>0.46504137832410014</v>
      </c>
      <c r="V36">
        <f t="shared" si="12"/>
        <v>0.46544155981984897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1549.931</v>
      </c>
      <c r="K37" s="10">
        <v>1507.1759999999999</v>
      </c>
      <c r="L37" s="10">
        <v>1415.8320000000001</v>
      </c>
      <c r="N37" s="14">
        <f t="shared" si="2"/>
        <v>1549.931</v>
      </c>
      <c r="O37" s="14">
        <f t="shared" si="3"/>
        <v>1507.1759999999999</v>
      </c>
      <c r="P37" s="14">
        <f t="shared" si="4"/>
        <v>1415.8320000000001</v>
      </c>
      <c r="R37">
        <v>5</v>
      </c>
      <c r="S37">
        <f t="shared" si="29"/>
        <v>0.84482757186081703</v>
      </c>
      <c r="T37">
        <f t="shared" si="30"/>
        <v>0.86890756302520999</v>
      </c>
      <c r="U37">
        <f t="shared" si="31"/>
        <v>0.86902654867256623</v>
      </c>
      <c r="V37">
        <f t="shared" si="12"/>
        <v>0.86092056118619775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2023</v>
      </c>
      <c r="K38" s="13">
        <v>2626</v>
      </c>
      <c r="L38" s="13">
        <v>2965</v>
      </c>
      <c r="N38" s="14"/>
      <c r="O38" s="14"/>
      <c r="P38" s="14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9000</v>
      </c>
      <c r="K39" s="12">
        <v>8550</v>
      </c>
      <c r="L39" s="12">
        <v>8708</v>
      </c>
      <c r="N39" s="14">
        <f t="shared" si="2"/>
        <v>9000</v>
      </c>
      <c r="O39" s="14">
        <f t="shared" si="3"/>
        <v>8550</v>
      </c>
      <c r="P39" s="14">
        <f t="shared" si="4"/>
        <v>8708</v>
      </c>
      <c r="R39">
        <v>5</v>
      </c>
      <c r="S39">
        <f t="shared" si="29"/>
        <v>0.10382817201314633</v>
      </c>
      <c r="T39">
        <f t="shared" si="30"/>
        <v>0.10380116959064327</v>
      </c>
      <c r="U39">
        <f t="shared" si="31"/>
        <v>0.10379904306220096</v>
      </c>
      <c r="V39">
        <f t="shared" si="12"/>
        <v>0.10380946155533018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9">
        <v>0</v>
      </c>
      <c r="N40" s="14"/>
      <c r="O40" s="14"/>
      <c r="P40" s="14"/>
      <c r="R40">
        <v>5</v>
      </c>
      <c r="S40">
        <f>S36</f>
        <v>0.46564139088236894</v>
      </c>
      <c r="T40">
        <f t="shared" ref="T40:U40" si="32">T36</f>
        <v>0.46564191025307783</v>
      </c>
      <c r="U40">
        <f t="shared" si="32"/>
        <v>0.46504137832410014</v>
      </c>
      <c r="V40">
        <f t="shared" si="12"/>
        <v>0.46544155981984897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7624.8</v>
      </c>
      <c r="K41" s="12">
        <v>7653.6</v>
      </c>
      <c r="L41" s="12">
        <v>7711.2</v>
      </c>
      <c r="N41" s="14">
        <f>J41+J38</f>
        <v>9647.7999999999993</v>
      </c>
      <c r="O41" s="14">
        <f t="shared" ref="O41" si="33">K41+K38</f>
        <v>10279.6</v>
      </c>
      <c r="P41" s="14">
        <f t="shared" ref="P41" si="34">L41+L38</f>
        <v>10676.2</v>
      </c>
      <c r="R41">
        <v>5</v>
      </c>
      <c r="S41">
        <f t="shared" si="29"/>
        <v>0.19574454632854615</v>
      </c>
      <c r="T41">
        <f t="shared" si="30"/>
        <v>0.20010904522798187</v>
      </c>
      <c r="U41">
        <f t="shared" si="31"/>
        <v>0.20009135195498581</v>
      </c>
      <c r="V41">
        <f t="shared" si="12"/>
        <v>0.19864831450383794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49750</v>
      </c>
      <c r="K42" s="13">
        <v>49750</v>
      </c>
      <c r="L42" s="13">
        <v>49686</v>
      </c>
      <c r="N42" s="14">
        <f t="shared" si="2"/>
        <v>49750</v>
      </c>
      <c r="O42" s="14">
        <f t="shared" si="3"/>
        <v>49750</v>
      </c>
      <c r="P42" s="14">
        <f t="shared" si="4"/>
        <v>49686</v>
      </c>
      <c r="R42">
        <v>5</v>
      </c>
      <c r="S42">
        <f t="shared" si="29"/>
        <v>0.31687898089171973</v>
      </c>
      <c r="T42">
        <f t="shared" si="30"/>
        <v>0.32730263157894735</v>
      </c>
      <c r="U42">
        <f t="shared" si="31"/>
        <v>0.32630196361725883</v>
      </c>
      <c r="V42">
        <f t="shared" si="12"/>
        <v>0.32349452536264195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3333.384</v>
      </c>
      <c r="K43" s="12">
        <v>2745.38</v>
      </c>
      <c r="L43" s="12">
        <v>2745.38</v>
      </c>
      <c r="N43" s="14">
        <f t="shared" si="2"/>
        <v>3333.384</v>
      </c>
      <c r="O43" s="14">
        <f t="shared" si="3"/>
        <v>2745.38</v>
      </c>
      <c r="P43" s="14">
        <f t="shared" si="4"/>
        <v>2745.38</v>
      </c>
    </row>
    <row r="44" spans="1:22" ht="15" x14ac:dyDescent="0.25">
      <c r="A44">
        <v>18</v>
      </c>
      <c r="B44" s="25">
        <v>13</v>
      </c>
      <c r="C44" s="25">
        <v>1</v>
      </c>
      <c r="D44" s="25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29929.5</v>
      </c>
      <c r="K44" s="13">
        <v>30579.3</v>
      </c>
      <c r="L44" s="13">
        <v>29053.8</v>
      </c>
      <c r="N44" s="14">
        <f>J44+J48</f>
        <v>29929.5</v>
      </c>
      <c r="O44" s="14">
        <f t="shared" ref="O44" si="35">K44+K48</f>
        <v>30579.3</v>
      </c>
      <c r="P44" s="14">
        <f t="shared" ref="P44" si="36">L44+L48</f>
        <v>29053.8</v>
      </c>
    </row>
    <row r="45" spans="1:22" ht="15" x14ac:dyDescent="0.25">
      <c r="A45">
        <v>18</v>
      </c>
      <c r="B45" s="25">
        <v>13</v>
      </c>
      <c r="C45" s="25">
        <v>2</v>
      </c>
      <c r="D45" s="25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2">
        <v>20787.310000000001</v>
      </c>
      <c r="K45" s="10">
        <v>22105.248</v>
      </c>
      <c r="L45" s="12">
        <v>21009.119999999999</v>
      </c>
      <c r="N45" s="14">
        <f t="shared" si="2"/>
        <v>20787.310000000001</v>
      </c>
      <c r="O45" s="14">
        <f t="shared" si="3"/>
        <v>22105.248</v>
      </c>
      <c r="P45" s="14">
        <f t="shared" si="4"/>
        <v>21009.119999999999</v>
      </c>
    </row>
    <row r="46" spans="1:22" ht="15" x14ac:dyDescent="0.25">
      <c r="A46">
        <v>18</v>
      </c>
      <c r="B46" s="25">
        <v>13</v>
      </c>
      <c r="C46" s="25">
        <v>3</v>
      </c>
      <c r="D46" s="25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9">
        <v>0</v>
      </c>
      <c r="N46" s="14"/>
      <c r="O46" s="14"/>
      <c r="P46" s="14"/>
    </row>
    <row r="47" spans="1:22" ht="15" x14ac:dyDescent="0.25">
      <c r="A47">
        <v>18</v>
      </c>
      <c r="B47" s="25">
        <v>13</v>
      </c>
      <c r="C47" s="25">
        <v>4</v>
      </c>
      <c r="D47" s="25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2">
        <v>2215</v>
      </c>
      <c r="K47" s="12">
        <v>2100</v>
      </c>
      <c r="L47" s="12">
        <v>2139</v>
      </c>
      <c r="N47" s="14">
        <f t="shared" si="2"/>
        <v>2215</v>
      </c>
      <c r="O47" s="14">
        <f t="shared" si="3"/>
        <v>2100</v>
      </c>
      <c r="P47" s="14">
        <f t="shared" si="4"/>
        <v>2139</v>
      </c>
    </row>
    <row r="48" spans="1:22" ht="15" x14ac:dyDescent="0.25">
      <c r="A48">
        <v>18</v>
      </c>
      <c r="B48" s="25">
        <v>13</v>
      </c>
      <c r="C48" s="25">
        <v>5</v>
      </c>
      <c r="D48" s="25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9">
        <v>0</v>
      </c>
      <c r="N48" s="14"/>
      <c r="O48" s="14"/>
      <c r="P48" s="14"/>
    </row>
    <row r="49" spans="1:16" ht="15" x14ac:dyDescent="0.25">
      <c r="A49">
        <v>18</v>
      </c>
      <c r="B49" s="25">
        <v>13</v>
      </c>
      <c r="C49" s="25">
        <v>6</v>
      </c>
      <c r="D49" s="25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11404.8</v>
      </c>
      <c r="K49" s="12">
        <v>11448</v>
      </c>
      <c r="L49" s="12">
        <v>11577.6</v>
      </c>
      <c r="N49" s="14">
        <f>J49+J46</f>
        <v>11404.8</v>
      </c>
      <c r="O49" s="14">
        <f t="shared" ref="O49" si="37">K49+K46</f>
        <v>11448</v>
      </c>
      <c r="P49" s="14">
        <f t="shared" ref="P49" si="38">L49+L46</f>
        <v>11577.6</v>
      </c>
    </row>
    <row r="50" spans="1:16" ht="15" x14ac:dyDescent="0.25">
      <c r="A50">
        <v>18</v>
      </c>
      <c r="B50" s="25">
        <v>13</v>
      </c>
      <c r="C50" s="25">
        <v>7</v>
      </c>
      <c r="D50" s="25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9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5" customHeight="1" x14ac:dyDescent="0.25">
      <c r="A51">
        <v>18</v>
      </c>
      <c r="B51" s="25">
        <v>15</v>
      </c>
      <c r="C51" s="25">
        <v>1</v>
      </c>
      <c r="D51" s="25">
        <v>1</v>
      </c>
    </row>
    <row r="52" spans="1:16" ht="15" x14ac:dyDescent="0.25">
      <c r="A52">
        <v>18</v>
      </c>
      <c r="B52" s="25">
        <v>15</v>
      </c>
      <c r="C52" s="25">
        <v>2</v>
      </c>
      <c r="D52" s="25">
        <v>1</v>
      </c>
      <c r="F52" s="1" t="s">
        <v>69</v>
      </c>
    </row>
    <row r="53" spans="1:16" ht="15" x14ac:dyDescent="0.25">
      <c r="A53">
        <v>18</v>
      </c>
      <c r="B53" s="25">
        <v>15</v>
      </c>
      <c r="C53" s="25">
        <v>3</v>
      </c>
      <c r="D53" s="25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5">
        <v>15</v>
      </c>
      <c r="C54" s="25">
        <v>4</v>
      </c>
      <c r="D54" s="25">
        <v>1</v>
      </c>
    </row>
    <row r="55" spans="1:16" ht="11.45" customHeight="1" x14ac:dyDescent="0.25">
      <c r="A55">
        <v>18</v>
      </c>
      <c r="B55" s="25">
        <v>15</v>
      </c>
      <c r="C55" s="25">
        <v>5</v>
      </c>
      <c r="D55" s="25">
        <v>1</v>
      </c>
    </row>
    <row r="56" spans="1:16" ht="11.45" customHeight="1" x14ac:dyDescent="0.25">
      <c r="A56">
        <v>18</v>
      </c>
      <c r="B56" s="25">
        <v>15</v>
      </c>
      <c r="C56" s="25">
        <v>6</v>
      </c>
      <c r="D56" s="25">
        <v>1</v>
      </c>
    </row>
    <row r="57" spans="1:16" ht="11.45" customHeight="1" x14ac:dyDescent="0.25">
      <c r="A57">
        <v>18</v>
      </c>
      <c r="B57" s="25">
        <v>15</v>
      </c>
      <c r="C57" s="25">
        <v>7</v>
      </c>
      <c r="D57" s="25">
        <v>1</v>
      </c>
    </row>
    <row r="58" spans="1:16" ht="11.45" customHeight="1" x14ac:dyDescent="0.25">
      <c r="A58">
        <v>18</v>
      </c>
      <c r="B58" s="25">
        <v>16</v>
      </c>
      <c r="C58" s="25">
        <v>1</v>
      </c>
      <c r="D58" s="25">
        <v>0</v>
      </c>
    </row>
    <row r="59" spans="1:16" ht="11.45" customHeight="1" x14ac:dyDescent="0.25">
      <c r="A59">
        <v>18</v>
      </c>
      <c r="B59" s="25">
        <v>16</v>
      </c>
      <c r="C59" s="25">
        <v>2</v>
      </c>
      <c r="D59" s="25">
        <v>1</v>
      </c>
    </row>
    <row r="60" spans="1:16" ht="11.45" customHeight="1" x14ac:dyDescent="0.25">
      <c r="A60">
        <v>18</v>
      </c>
      <c r="B60" s="25">
        <v>16</v>
      </c>
      <c r="C60" s="25">
        <v>3</v>
      </c>
      <c r="D60" s="25">
        <v>1</v>
      </c>
    </row>
    <row r="61" spans="1:16" ht="11.45" customHeight="1" x14ac:dyDescent="0.25">
      <c r="A61">
        <v>18</v>
      </c>
      <c r="B61" s="25">
        <v>16</v>
      </c>
      <c r="C61" s="25">
        <v>4</v>
      </c>
      <c r="D61" s="25">
        <v>0</v>
      </c>
    </row>
    <row r="62" spans="1:16" ht="11.45" customHeight="1" x14ac:dyDescent="0.25">
      <c r="A62">
        <v>18</v>
      </c>
      <c r="B62" s="25">
        <v>16</v>
      </c>
      <c r="C62" s="25">
        <v>5</v>
      </c>
      <c r="D62" s="25">
        <v>1</v>
      </c>
    </row>
    <row r="63" spans="1:16" ht="11.45" customHeight="1" x14ac:dyDescent="0.25">
      <c r="A63">
        <v>18</v>
      </c>
      <c r="B63" s="25">
        <v>16</v>
      </c>
      <c r="C63" s="25">
        <v>6</v>
      </c>
      <c r="D63" s="25">
        <v>1</v>
      </c>
    </row>
    <row r="64" spans="1:16" ht="11.45" customHeight="1" x14ac:dyDescent="0.25">
      <c r="A64">
        <v>18</v>
      </c>
      <c r="B64" s="25">
        <v>16</v>
      </c>
      <c r="C64" s="25">
        <v>7</v>
      </c>
      <c r="D64" s="25">
        <v>0</v>
      </c>
    </row>
    <row r="65" spans="1:4" ht="11.45" customHeight="1" x14ac:dyDescent="0.25">
      <c r="A65">
        <v>18</v>
      </c>
      <c r="B65" s="25">
        <v>14</v>
      </c>
      <c r="C65" s="25">
        <v>1</v>
      </c>
      <c r="D65" s="25">
        <v>1</v>
      </c>
    </row>
    <row r="66" spans="1:4" ht="11.45" customHeight="1" x14ac:dyDescent="0.25">
      <c r="A66">
        <v>18</v>
      </c>
      <c r="B66" s="25">
        <v>14</v>
      </c>
      <c r="C66" s="25">
        <v>2</v>
      </c>
      <c r="D66" s="25">
        <v>1</v>
      </c>
    </row>
    <row r="67" spans="1:4" ht="11.45" customHeight="1" x14ac:dyDescent="0.25">
      <c r="A67">
        <v>18</v>
      </c>
      <c r="B67" s="25">
        <v>14</v>
      </c>
      <c r="C67" s="25">
        <v>3</v>
      </c>
      <c r="D67" s="25">
        <v>1</v>
      </c>
    </row>
    <row r="68" spans="1:4" ht="11.45" customHeight="1" x14ac:dyDescent="0.25">
      <c r="A68">
        <v>18</v>
      </c>
      <c r="B68" s="25">
        <v>14</v>
      </c>
      <c r="C68" s="25">
        <v>4</v>
      </c>
      <c r="D68" s="25">
        <v>1</v>
      </c>
    </row>
    <row r="69" spans="1:4" ht="11.45" customHeight="1" x14ac:dyDescent="0.25">
      <c r="A69">
        <v>18</v>
      </c>
      <c r="B69" s="25">
        <v>14</v>
      </c>
      <c r="C69" s="25">
        <v>5</v>
      </c>
      <c r="D69" s="25">
        <v>1</v>
      </c>
    </row>
    <row r="70" spans="1:4" ht="11.45" customHeight="1" x14ac:dyDescent="0.25">
      <c r="A70">
        <v>18</v>
      </c>
      <c r="B70" s="25">
        <v>14</v>
      </c>
      <c r="C70" s="25">
        <v>6</v>
      </c>
      <c r="D70" s="25">
        <v>1</v>
      </c>
    </row>
    <row r="71" spans="1:4" ht="11.45" customHeight="1" x14ac:dyDescent="0.25">
      <c r="A71">
        <v>18</v>
      </c>
      <c r="B71" s="25">
        <v>14</v>
      </c>
      <c r="C71" s="25">
        <v>7</v>
      </c>
      <c r="D71" s="25">
        <v>1</v>
      </c>
    </row>
    <row r="72" spans="1:4" ht="11.45" customHeight="1" x14ac:dyDescent="0.25">
      <c r="A72">
        <v>18</v>
      </c>
      <c r="B72" s="25">
        <v>17</v>
      </c>
      <c r="C72" s="25">
        <v>1</v>
      </c>
      <c r="D72" s="25">
        <v>1</v>
      </c>
    </row>
    <row r="73" spans="1:4" ht="11.45" customHeight="1" x14ac:dyDescent="0.25">
      <c r="A73">
        <v>18</v>
      </c>
      <c r="B73" s="25">
        <v>17</v>
      </c>
      <c r="C73" s="25">
        <v>2</v>
      </c>
      <c r="D73" s="25">
        <v>1</v>
      </c>
    </row>
    <row r="74" spans="1:4" ht="11.45" customHeight="1" x14ac:dyDescent="0.25">
      <c r="A74">
        <v>18</v>
      </c>
      <c r="B74" s="25">
        <v>17</v>
      </c>
      <c r="C74" s="25">
        <v>3</v>
      </c>
      <c r="D74" s="25">
        <v>1</v>
      </c>
    </row>
    <row r="75" spans="1:4" ht="11.45" customHeight="1" x14ac:dyDescent="0.25">
      <c r="A75">
        <v>18</v>
      </c>
      <c r="B75" s="25">
        <v>17</v>
      </c>
      <c r="C75" s="25">
        <v>4</v>
      </c>
      <c r="D75" s="25">
        <v>1</v>
      </c>
    </row>
    <row r="76" spans="1:4" ht="11.45" customHeight="1" x14ac:dyDescent="0.25">
      <c r="A76">
        <v>18</v>
      </c>
      <c r="B76" s="25">
        <v>17</v>
      </c>
      <c r="C76" s="25">
        <v>5</v>
      </c>
      <c r="D76" s="25">
        <v>1</v>
      </c>
    </row>
    <row r="77" spans="1:4" ht="11.45" customHeight="1" x14ac:dyDescent="0.25">
      <c r="A77">
        <v>18</v>
      </c>
      <c r="B77" s="25">
        <v>17</v>
      </c>
      <c r="C77" s="25">
        <v>6</v>
      </c>
      <c r="D77" s="25">
        <v>1</v>
      </c>
    </row>
    <row r="78" spans="1:4" ht="11.45" customHeight="1" x14ac:dyDescent="0.25">
      <c r="A78">
        <v>18</v>
      </c>
      <c r="B78" s="25">
        <v>17</v>
      </c>
      <c r="C78" s="25">
        <v>7</v>
      </c>
      <c r="D78" s="25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3">
        <v>1</v>
      </c>
      <c r="D234" s="165">
        <v>0.82165075640795404</v>
      </c>
    </row>
    <row r="235" spans="1:4" ht="11.45" customHeight="1" x14ac:dyDescent="0.25">
      <c r="A235">
        <v>13</v>
      </c>
      <c r="B235">
        <v>8</v>
      </c>
      <c r="C235" s="53">
        <v>2</v>
      </c>
      <c r="D235" s="165">
        <v>0</v>
      </c>
    </row>
    <row r="236" spans="1:4" ht="11.45" customHeight="1" x14ac:dyDescent="0.25">
      <c r="A236">
        <v>13</v>
      </c>
      <c r="B236">
        <v>8</v>
      </c>
      <c r="C236" s="53">
        <v>3</v>
      </c>
      <c r="D236" s="165">
        <v>0</v>
      </c>
    </row>
    <row r="237" spans="1:4" ht="11.45" customHeight="1" x14ac:dyDescent="0.25">
      <c r="A237">
        <v>13</v>
      </c>
      <c r="B237">
        <v>8</v>
      </c>
      <c r="C237" s="53">
        <v>4</v>
      </c>
      <c r="D237" s="165">
        <v>0</v>
      </c>
    </row>
    <row r="238" spans="1:4" ht="11.45" customHeight="1" x14ac:dyDescent="0.25">
      <c r="A238">
        <v>13</v>
      </c>
      <c r="B238">
        <v>8</v>
      </c>
      <c r="C238" s="53">
        <v>5</v>
      </c>
      <c r="D238" s="165">
        <v>0</v>
      </c>
    </row>
    <row r="239" spans="1:4" ht="11.45" customHeight="1" x14ac:dyDescent="0.25">
      <c r="A239">
        <v>13</v>
      </c>
      <c r="B239">
        <v>8</v>
      </c>
      <c r="C239" s="53">
        <v>6</v>
      </c>
      <c r="D239" s="165">
        <v>0</v>
      </c>
    </row>
    <row r="240" spans="1:4" ht="11.45" customHeight="1" x14ac:dyDescent="0.25">
      <c r="A240">
        <v>13</v>
      </c>
      <c r="B240">
        <v>8</v>
      </c>
      <c r="C240" s="53">
        <v>7</v>
      </c>
      <c r="D240" s="165">
        <v>0</v>
      </c>
    </row>
    <row r="241" spans="1:4" ht="11.45" customHeight="1" x14ac:dyDescent="0.25">
      <c r="A241">
        <v>13</v>
      </c>
      <c r="B241">
        <v>10</v>
      </c>
      <c r="C241" s="81">
        <v>1</v>
      </c>
      <c r="D241" s="193">
        <v>0.15444424033425413</v>
      </c>
    </row>
    <row r="242" spans="1:4" ht="11.45" customHeight="1" x14ac:dyDescent="0.25">
      <c r="A242">
        <v>13</v>
      </c>
      <c r="B242">
        <v>10</v>
      </c>
      <c r="C242" s="81">
        <v>2</v>
      </c>
      <c r="D242" s="193">
        <v>1</v>
      </c>
    </row>
    <row r="243" spans="1:4" ht="11.45" customHeight="1" x14ac:dyDescent="0.25">
      <c r="A243">
        <v>13</v>
      </c>
      <c r="B243">
        <v>10</v>
      </c>
      <c r="C243" s="81">
        <v>3</v>
      </c>
      <c r="D243" s="193">
        <v>1</v>
      </c>
    </row>
    <row r="244" spans="1:4" ht="11.45" customHeight="1" x14ac:dyDescent="0.25">
      <c r="A244">
        <v>13</v>
      </c>
      <c r="B244">
        <v>10</v>
      </c>
      <c r="C244" s="81">
        <v>4</v>
      </c>
      <c r="D244" s="193">
        <v>1</v>
      </c>
    </row>
    <row r="245" spans="1:4" ht="11.45" customHeight="1" x14ac:dyDescent="0.25">
      <c r="A245">
        <v>13</v>
      </c>
      <c r="B245">
        <v>10</v>
      </c>
      <c r="C245" s="81">
        <v>5</v>
      </c>
      <c r="D245" s="193">
        <v>1</v>
      </c>
    </row>
    <row r="246" spans="1:4" ht="11.45" customHeight="1" x14ac:dyDescent="0.25">
      <c r="A246">
        <v>13</v>
      </c>
      <c r="B246">
        <v>10</v>
      </c>
      <c r="C246" s="81">
        <v>6</v>
      </c>
      <c r="D246" s="193">
        <v>1</v>
      </c>
    </row>
    <row r="247" spans="1:4" ht="11.45" customHeight="1" x14ac:dyDescent="0.25">
      <c r="A247">
        <v>13</v>
      </c>
      <c r="B247">
        <v>10</v>
      </c>
      <c r="C247" s="81">
        <v>7</v>
      </c>
      <c r="D247" s="193">
        <v>1</v>
      </c>
    </row>
    <row r="248" spans="1:4" ht="11.45" customHeight="1" x14ac:dyDescent="0.25">
      <c r="A248">
        <v>13</v>
      </c>
      <c r="B248">
        <v>11</v>
      </c>
      <c r="C248" s="109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9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9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9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9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9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9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7">
        <v>1</v>
      </c>
      <c r="D255" s="221">
        <v>0.1016302613670301</v>
      </c>
    </row>
    <row r="256" spans="1:4" ht="11.45" customHeight="1" x14ac:dyDescent="0.25">
      <c r="A256">
        <v>13</v>
      </c>
      <c r="B256">
        <v>12</v>
      </c>
      <c r="C256" s="137">
        <v>2</v>
      </c>
      <c r="D256" s="221">
        <v>0.24132056354944625</v>
      </c>
    </row>
    <row r="257" spans="1:4" ht="11.45" customHeight="1" x14ac:dyDescent="0.25">
      <c r="A257">
        <v>13</v>
      </c>
      <c r="B257">
        <v>12</v>
      </c>
      <c r="C257" s="137">
        <v>3</v>
      </c>
      <c r="D257" s="221">
        <v>1</v>
      </c>
    </row>
    <row r="258" spans="1:4" ht="11.45" customHeight="1" x14ac:dyDescent="0.25">
      <c r="A258">
        <v>13</v>
      </c>
      <c r="B258">
        <v>12</v>
      </c>
      <c r="C258" s="137">
        <v>4</v>
      </c>
      <c r="D258" s="221">
        <v>0.94090253115253331</v>
      </c>
    </row>
    <row r="259" spans="1:4" ht="11.45" customHeight="1" x14ac:dyDescent="0.25">
      <c r="A259">
        <v>13</v>
      </c>
      <c r="B259">
        <v>12</v>
      </c>
      <c r="C259" s="137">
        <v>5</v>
      </c>
      <c r="D259" s="221">
        <v>0.9930165938914578</v>
      </c>
    </row>
    <row r="260" spans="1:4" ht="11.45" customHeight="1" x14ac:dyDescent="0.25">
      <c r="A260">
        <v>13</v>
      </c>
      <c r="B260">
        <v>12</v>
      </c>
      <c r="C260" s="137">
        <v>6</v>
      </c>
      <c r="D260" s="221">
        <v>0.73147153598281422</v>
      </c>
    </row>
    <row r="261" spans="1:4" ht="11.45" customHeight="1" x14ac:dyDescent="0.25">
      <c r="A261">
        <v>13</v>
      </c>
      <c r="B261">
        <v>12</v>
      </c>
      <c r="C261" s="137">
        <v>7</v>
      </c>
      <c r="D261" s="221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9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9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9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9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9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9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9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7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7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7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7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7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7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7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5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5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5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5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5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5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5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3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3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3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3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3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3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3">
        <v>0.96984398748257139</v>
      </c>
    </row>
    <row r="290" spans="1:4" ht="11.45" customHeight="1" x14ac:dyDescent="0.25">
      <c r="A290">
        <v>16</v>
      </c>
      <c r="B290">
        <v>1</v>
      </c>
      <c r="C290" s="361">
        <v>1</v>
      </c>
      <c r="D290" s="418">
        <v>0.14598306029334704</v>
      </c>
    </row>
    <row r="291" spans="1:4" ht="11.45" customHeight="1" x14ac:dyDescent="0.25">
      <c r="A291">
        <v>16</v>
      </c>
      <c r="B291">
        <v>1</v>
      </c>
      <c r="C291" s="361">
        <v>2</v>
      </c>
      <c r="D291" s="418">
        <v>0.84071995804298139</v>
      </c>
    </row>
    <row r="292" spans="1:4" ht="11.45" customHeight="1" x14ac:dyDescent="0.25">
      <c r="A292">
        <v>16</v>
      </c>
      <c r="B292">
        <v>1</v>
      </c>
      <c r="C292" s="361">
        <v>3</v>
      </c>
      <c r="D292" s="418">
        <v>1</v>
      </c>
    </row>
    <row r="293" spans="1:4" ht="11.45" customHeight="1" x14ac:dyDescent="0.25">
      <c r="A293">
        <v>16</v>
      </c>
      <c r="B293">
        <v>1</v>
      </c>
      <c r="C293" s="361">
        <v>4</v>
      </c>
      <c r="D293" s="418">
        <v>0.86352987601510012</v>
      </c>
    </row>
    <row r="294" spans="1:4" ht="11.45" customHeight="1" x14ac:dyDescent="0.25">
      <c r="A294">
        <v>16</v>
      </c>
      <c r="B294">
        <v>1</v>
      </c>
      <c r="C294" s="361">
        <v>5</v>
      </c>
      <c r="D294" s="418">
        <v>0.83082485942401585</v>
      </c>
    </row>
    <row r="295" spans="1:4" ht="11.45" customHeight="1" x14ac:dyDescent="0.25">
      <c r="A295">
        <v>16</v>
      </c>
      <c r="B295">
        <v>1</v>
      </c>
      <c r="C295" s="361">
        <v>6</v>
      </c>
      <c r="D295" s="418">
        <v>0.94233855978653724</v>
      </c>
    </row>
    <row r="296" spans="1:4" ht="11.45" customHeight="1" x14ac:dyDescent="0.25">
      <c r="A296">
        <v>16</v>
      </c>
      <c r="B296">
        <v>1</v>
      </c>
      <c r="C296" s="361">
        <v>7</v>
      </c>
      <c r="D296" s="418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6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6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6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6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6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6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6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4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4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4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4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4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4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4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2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2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2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2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2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2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2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30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30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30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30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30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30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30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90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90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90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90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90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90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90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6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81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5.5999995207075083E-2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0.12761161239579896</v>
      </c>
    </row>
    <row r="5" spans="1:22" ht="15" x14ac:dyDescent="0.25">
      <c r="A5">
        <v>17</v>
      </c>
      <c r="B5">
        <v>3</v>
      </c>
      <c r="C5">
        <v>5</v>
      </c>
      <c r="D5">
        <v>0.70529470529470528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5.5999995207075083E-2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4.0370052724979538E-2</v>
      </c>
      <c r="F7" s="1" t="s">
        <v>3</v>
      </c>
      <c r="H7" s="2" t="s">
        <v>28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5.5999995207075083E-2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0.12761161239579896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0.70529470529470528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11433.6</v>
      </c>
      <c r="K12" s="13">
        <v>11900.7</v>
      </c>
      <c r="L12" s="13">
        <v>12285.9</v>
      </c>
      <c r="N12" s="15">
        <f>J12+J16</f>
        <v>11433.6</v>
      </c>
      <c r="O12" s="15">
        <f t="shared" ref="O12:P12" si="1">K12+K16</f>
        <v>11900.7</v>
      </c>
      <c r="P12" s="15">
        <f t="shared" si="1"/>
        <v>12285.9</v>
      </c>
    </row>
    <row r="13" spans="1:22" ht="15" x14ac:dyDescent="0.25">
      <c r="A13">
        <v>17</v>
      </c>
      <c r="B13">
        <v>1</v>
      </c>
      <c r="C13">
        <v>7</v>
      </c>
      <c r="D13">
        <v>5.5999995207075083E-2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17626.210999999999</v>
      </c>
      <c r="K13" s="10">
        <v>17054.845000000001</v>
      </c>
      <c r="L13" s="10">
        <v>18821.236000000001</v>
      </c>
      <c r="N13" s="15">
        <f t="shared" ref="N13:N50" si="2">J13</f>
        <v>17626.210999999999</v>
      </c>
      <c r="O13" s="15">
        <f t="shared" ref="O13:O50" si="3">K13</f>
        <v>17054.845000000001</v>
      </c>
      <c r="P13" s="15">
        <f t="shared" ref="P13:P50" si="4">L13</f>
        <v>18821.236000000001</v>
      </c>
    </row>
    <row r="14" spans="1:22" ht="15" x14ac:dyDescent="0.25">
      <c r="A14">
        <v>17</v>
      </c>
      <c r="B14">
        <v>1</v>
      </c>
      <c r="C14">
        <v>1</v>
      </c>
      <c r="D14">
        <v>6.1303983271347423E-2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2402</v>
      </c>
      <c r="K14" s="13">
        <v>2420</v>
      </c>
      <c r="L14" s="13">
        <v>2529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31817.786</v>
      </c>
      <c r="K15" s="12">
        <v>31581.55</v>
      </c>
      <c r="L15" s="10">
        <v>32048.016</v>
      </c>
      <c r="N15" s="15">
        <f t="shared" si="2"/>
        <v>31817.786</v>
      </c>
      <c r="O15" s="15">
        <f t="shared" si="3"/>
        <v>31581.55</v>
      </c>
      <c r="P15" s="15">
        <f t="shared" si="4"/>
        <v>32048.016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0.94400003394676391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47566.8</v>
      </c>
      <c r="K17" s="12">
        <v>47602.8</v>
      </c>
      <c r="L17" s="12">
        <v>49161.599999999999</v>
      </c>
      <c r="N17" s="15">
        <f>J17+J14</f>
        <v>49968.800000000003</v>
      </c>
      <c r="O17" s="15">
        <f t="shared" ref="O17:P17" si="5">K17+K14</f>
        <v>50022.8</v>
      </c>
      <c r="P17" s="15">
        <f t="shared" si="5"/>
        <v>51690.6</v>
      </c>
    </row>
    <row r="18" spans="1:22" ht="15" x14ac:dyDescent="0.25">
      <c r="A18">
        <v>17</v>
      </c>
      <c r="B18">
        <v>5</v>
      </c>
      <c r="C18">
        <v>2</v>
      </c>
      <c r="D18">
        <v>0.87221316117257386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44.17</v>
      </c>
      <c r="K18" s="13">
        <v>36</v>
      </c>
      <c r="L18" s="13">
        <v>36</v>
      </c>
      <c r="N18" s="15">
        <f t="shared" si="2"/>
        <v>44.17</v>
      </c>
      <c r="O18" s="15">
        <f t="shared" si="3"/>
        <v>36</v>
      </c>
      <c r="P18" s="15">
        <f t="shared" si="4"/>
        <v>36</v>
      </c>
    </row>
    <row r="19" spans="1:22" ht="15" x14ac:dyDescent="0.25">
      <c r="A19">
        <v>17</v>
      </c>
      <c r="B19">
        <v>5</v>
      </c>
      <c r="C19">
        <v>5</v>
      </c>
      <c r="D19">
        <v>0.29470529470529466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0.94400003394676391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640.28200000000004</v>
      </c>
      <c r="K20" s="11">
        <v>666.43899999999996</v>
      </c>
      <c r="L20" s="13">
        <v>688.01</v>
      </c>
      <c r="N20" s="15">
        <f>J20+J24</f>
        <v>640.28200000000004</v>
      </c>
      <c r="O20" s="15">
        <f t="shared" ref="O20" si="7">K20+K24</f>
        <v>666.43899999999996</v>
      </c>
      <c r="P20" s="15">
        <f t="shared" ref="P20" si="8">L20+L24</f>
        <v>688.01</v>
      </c>
      <c r="R20">
        <v>3</v>
      </c>
      <c r="S20">
        <f t="shared" ref="S20:S26" si="9">N20/N12</f>
        <v>5.6000034984606775E-2</v>
      </c>
      <c r="T20">
        <f t="shared" ref="T20:T26" si="10">O20/O12</f>
        <v>5.5999983194265877E-2</v>
      </c>
      <c r="U20">
        <f t="shared" ref="U20:U26" si="11">P20/P12</f>
        <v>5.5999967442352618E-2</v>
      </c>
      <c r="V20">
        <f t="shared" ref="V20:V42" si="12">AVERAGE(S20:U20)</f>
        <v>5.5999995207075083E-2</v>
      </c>
    </row>
    <row r="21" spans="1:22" ht="15" x14ac:dyDescent="0.25">
      <c r="A21">
        <v>17</v>
      </c>
      <c r="B21">
        <v>5</v>
      </c>
      <c r="C21">
        <v>1</v>
      </c>
      <c r="D21">
        <v>0.46577959548959219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2349.4630000000002</v>
      </c>
      <c r="K21" s="12">
        <v>2126.59</v>
      </c>
      <c r="L21" s="10">
        <v>2349.8290000000002</v>
      </c>
      <c r="N21" s="15">
        <f t="shared" si="2"/>
        <v>2349.4630000000002</v>
      </c>
      <c r="O21" s="15">
        <f t="shared" si="3"/>
        <v>2126.59</v>
      </c>
      <c r="P21" s="15">
        <f t="shared" si="4"/>
        <v>2349.8290000000002</v>
      </c>
      <c r="R21">
        <v>3</v>
      </c>
      <c r="S21">
        <f t="shared" si="9"/>
        <v>0.13329370674162475</v>
      </c>
      <c r="T21">
        <f t="shared" si="10"/>
        <v>0.12469125342388043</v>
      </c>
      <c r="U21">
        <f t="shared" si="11"/>
        <v>0.12484987702189165</v>
      </c>
      <c r="V21">
        <f t="shared" si="12"/>
        <v>0.12761161239579896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67.256</v>
      </c>
      <c r="K22" s="13">
        <v>67.760000000000005</v>
      </c>
      <c r="L22" s="11">
        <v>70.811999999999998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22440.916000000001</v>
      </c>
      <c r="K23" s="12">
        <v>22274.3</v>
      </c>
      <c r="L23" s="10">
        <v>22603.295999999998</v>
      </c>
      <c r="N23" s="15">
        <f t="shared" si="2"/>
        <v>22440.916000000001</v>
      </c>
      <c r="O23" s="15">
        <f t="shared" si="3"/>
        <v>22274.3</v>
      </c>
      <c r="P23" s="15">
        <f t="shared" si="4"/>
        <v>22603.295999999998</v>
      </c>
      <c r="R23">
        <v>3</v>
      </c>
      <c r="S23">
        <f t="shared" si="9"/>
        <v>0.70529470529470528</v>
      </c>
      <c r="T23">
        <f t="shared" si="10"/>
        <v>0.70529470529470528</v>
      </c>
      <c r="U23">
        <f t="shared" si="11"/>
        <v>0.70529470529470528</v>
      </c>
      <c r="V23">
        <f t="shared" si="12"/>
        <v>0.70529470529470528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5"/>
      <c r="O24" s="15"/>
      <c r="P24" s="15"/>
      <c r="R24">
        <v>3</v>
      </c>
      <c r="S24">
        <f>S20</f>
        <v>5.6000034984606775E-2</v>
      </c>
      <c r="T24">
        <f t="shared" ref="T24:U24" si="14">T20</f>
        <v>5.5999983194265877E-2</v>
      </c>
      <c r="U24">
        <f t="shared" si="14"/>
        <v>5.5999967442352618E-2</v>
      </c>
      <c r="V24">
        <f t="shared" si="12"/>
        <v>5.5999995207075083E-2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1950.239</v>
      </c>
      <c r="K25" s="10">
        <v>1951.7149999999999</v>
      </c>
      <c r="L25" s="10">
        <v>2015.626</v>
      </c>
      <c r="N25" s="15">
        <f>J25+J22</f>
        <v>2017.4950000000001</v>
      </c>
      <c r="O25" s="15">
        <f t="shared" ref="O25" si="15">K25+K22</f>
        <v>2019.4749999999999</v>
      </c>
      <c r="P25" s="15">
        <f t="shared" ref="P25" si="16">L25+L22</f>
        <v>2086.4380000000001</v>
      </c>
      <c r="R25">
        <v>3</v>
      </c>
      <c r="S25">
        <f t="shared" si="9"/>
        <v>4.0375094058692627E-2</v>
      </c>
      <c r="T25">
        <f t="shared" si="10"/>
        <v>4.0371090782603127E-2</v>
      </c>
      <c r="U25">
        <f t="shared" si="11"/>
        <v>4.0363973333642868E-2</v>
      </c>
      <c r="V25">
        <f t="shared" si="12"/>
        <v>4.0370052724979538E-2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44.17</v>
      </c>
      <c r="K26" s="13">
        <v>36</v>
      </c>
      <c r="L26" s="13">
        <v>36</v>
      </c>
      <c r="N26" s="15">
        <f t="shared" si="2"/>
        <v>44.17</v>
      </c>
      <c r="O26" s="15">
        <f t="shared" si="3"/>
        <v>36</v>
      </c>
      <c r="P26" s="15">
        <f t="shared" si="4"/>
        <v>36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5.6000034984606775E-2</v>
      </c>
      <c r="T28">
        <f t="shared" ref="T28:T34" si="21">(O20+O28)/O12</f>
        <v>5.5999983194265877E-2</v>
      </c>
      <c r="U28">
        <f t="shared" ref="U28:U34" si="22">(P20+P28)/P12</f>
        <v>5.5999967442352618E-2</v>
      </c>
      <c r="V28">
        <f t="shared" si="12"/>
        <v>5.5999995207075083E-2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0.13329370674162475</v>
      </c>
      <c r="T29">
        <f t="shared" si="21"/>
        <v>0.12469125342388043</v>
      </c>
      <c r="U29">
        <f t="shared" si="22"/>
        <v>0.12484987702189165</v>
      </c>
      <c r="V29">
        <f t="shared" si="12"/>
        <v>0.12761161239579896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0.70529470529470528</v>
      </c>
      <c r="T31">
        <f t="shared" si="21"/>
        <v>0.70529470529470528</v>
      </c>
      <c r="U31">
        <f t="shared" si="22"/>
        <v>0.70529470529470528</v>
      </c>
      <c r="V31">
        <f t="shared" si="12"/>
        <v>0.70529470529470528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>
        <f>S28</f>
        <v>5.6000034984606775E-2</v>
      </c>
      <c r="T32">
        <f t="shared" ref="T32:U32" si="23">T28</f>
        <v>5.5999983194265877E-2</v>
      </c>
      <c r="U32">
        <f t="shared" si="23"/>
        <v>5.5999967442352618E-2</v>
      </c>
      <c r="V32">
        <f t="shared" si="12"/>
        <v>5.5999995207075083E-2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1046.47</v>
      </c>
      <c r="K33" s="10">
        <v>1047.2619999999999</v>
      </c>
      <c r="L33" s="10">
        <v>1081.5550000000001</v>
      </c>
      <c r="N33" s="15">
        <f>J33+J30</f>
        <v>1046.47</v>
      </c>
      <c r="O33" s="15">
        <f t="shared" ref="O33" si="24">K33+K30</f>
        <v>1047.2619999999999</v>
      </c>
      <c r="P33" s="15">
        <f t="shared" ref="P33" si="25">L33+L30</f>
        <v>1081.5550000000001</v>
      </c>
      <c r="R33">
        <v>1</v>
      </c>
      <c r="S33">
        <f t="shared" si="20"/>
        <v>6.131756215878708E-2</v>
      </c>
      <c r="T33">
        <f t="shared" si="21"/>
        <v>6.1306784106447458E-2</v>
      </c>
      <c r="U33">
        <f t="shared" si="22"/>
        <v>6.1287603548807724E-2</v>
      </c>
      <c r="V33">
        <f t="shared" si="12"/>
        <v>6.1303983271347423E-2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7123.1329999999998</v>
      </c>
      <c r="K36" s="11">
        <v>7414.1360000000004</v>
      </c>
      <c r="L36" s="11">
        <v>7654.116</v>
      </c>
      <c r="N36" s="15">
        <f>J36+J40</f>
        <v>7123.1329999999998</v>
      </c>
      <c r="O36" s="15">
        <f t="shared" ref="O36" si="27">K36+K40</f>
        <v>7414.1360000000004</v>
      </c>
      <c r="P36" s="15">
        <f t="shared" ref="P36" si="28">L36+L40</f>
        <v>7654.116</v>
      </c>
      <c r="R36">
        <v>5</v>
      </c>
      <c r="S36">
        <f t="shared" ref="S36:S42" si="29">(N36+N44)/N12</f>
        <v>0.9440000524769101</v>
      </c>
      <c r="T36">
        <f t="shared" ref="T36:T42" si="30">(O36+O44)/O12</f>
        <v>0.94400001680573409</v>
      </c>
      <c r="U36">
        <f t="shared" ref="U36:U42" si="31">(P36+P44)/P12</f>
        <v>0.94400003255764742</v>
      </c>
      <c r="V36">
        <f t="shared" si="12"/>
        <v>0.94400003394676391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9210.1620000000003</v>
      </c>
      <c r="K37" s="10">
        <v>8945.7469999999994</v>
      </c>
      <c r="L37" s="10">
        <v>9874.3590000000004</v>
      </c>
      <c r="N37" s="15">
        <f t="shared" si="2"/>
        <v>9210.1620000000003</v>
      </c>
      <c r="O37" s="15">
        <f t="shared" si="3"/>
        <v>8945.7469999999994</v>
      </c>
      <c r="P37" s="15">
        <f t="shared" si="4"/>
        <v>9874.3590000000004</v>
      </c>
      <c r="R37">
        <v>5</v>
      </c>
      <c r="S37">
        <f t="shared" si="29"/>
        <v>0.86644792803172499</v>
      </c>
      <c r="T37">
        <f t="shared" si="30"/>
        <v>0.87504143250788846</v>
      </c>
      <c r="U37">
        <f t="shared" si="31"/>
        <v>0.87515012297810824</v>
      </c>
      <c r="V37">
        <f t="shared" si="12"/>
        <v>0.87221316117257386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2334.7440000000001</v>
      </c>
      <c r="K38" s="13">
        <v>2352.2399999999998</v>
      </c>
      <c r="L38" s="11">
        <v>2458.1880000000001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1970.732</v>
      </c>
      <c r="K39" s="12">
        <v>1956.1</v>
      </c>
      <c r="L39" s="10">
        <v>1984.992</v>
      </c>
      <c r="N39" s="15">
        <f t="shared" si="2"/>
        <v>1970.732</v>
      </c>
      <c r="O39" s="15">
        <f t="shared" si="3"/>
        <v>1956.1</v>
      </c>
      <c r="P39" s="15">
        <f t="shared" si="4"/>
        <v>1984.992</v>
      </c>
      <c r="R39">
        <v>5</v>
      </c>
      <c r="S39">
        <f t="shared" si="29"/>
        <v>0.29470529470529466</v>
      </c>
      <c r="T39">
        <f t="shared" si="30"/>
        <v>0.29470529470529472</v>
      </c>
      <c r="U39">
        <f t="shared" si="31"/>
        <v>0.29470529470529466</v>
      </c>
      <c r="V39">
        <f t="shared" si="12"/>
        <v>0.29470529470529466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5"/>
      <c r="O40" s="15"/>
      <c r="P40" s="15"/>
      <c r="R40">
        <v>5</v>
      </c>
      <c r="S40">
        <f>S36</f>
        <v>0.9440000524769101</v>
      </c>
      <c r="T40">
        <f t="shared" ref="T40:U40" si="32">T36</f>
        <v>0.94400001680573409</v>
      </c>
      <c r="U40">
        <f t="shared" si="32"/>
        <v>0.94400003255764742</v>
      </c>
      <c r="V40">
        <f t="shared" si="12"/>
        <v>0.94400003394676391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618.36800000000005</v>
      </c>
      <c r="K41" s="10">
        <v>618.83600000000001</v>
      </c>
      <c r="L41" s="10">
        <v>639.101</v>
      </c>
      <c r="N41" s="15">
        <f>J41+J38</f>
        <v>2953.1120000000001</v>
      </c>
      <c r="O41" s="15">
        <f t="shared" ref="O41" si="33">K41+K38</f>
        <v>2971.076</v>
      </c>
      <c r="P41" s="15">
        <f t="shared" ref="P41" si="34">L41+L38</f>
        <v>3097.2890000000002</v>
      </c>
      <c r="R41">
        <v>5</v>
      </c>
      <c r="S41">
        <f t="shared" si="29"/>
        <v>0.46557323770032499</v>
      </c>
      <c r="T41">
        <f t="shared" si="30"/>
        <v>0.4657370638988621</v>
      </c>
      <c r="U41">
        <f t="shared" si="31"/>
        <v>0.46602848486958948</v>
      </c>
      <c r="V41">
        <f t="shared" si="12"/>
        <v>0.46577959548959219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0</v>
      </c>
      <c r="K42" s="13">
        <v>0</v>
      </c>
      <c r="L42" s="13">
        <v>0</v>
      </c>
      <c r="N42" s="15">
        <f t="shared" si="2"/>
        <v>0</v>
      </c>
      <c r="O42" s="15">
        <f t="shared" si="3"/>
        <v>0</v>
      </c>
      <c r="P42" s="15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24">
        <v>13</v>
      </c>
      <c r="C44" s="24">
        <v>1</v>
      </c>
      <c r="D44" s="24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3670.1860000000001</v>
      </c>
      <c r="K44" s="11">
        <v>3820.125</v>
      </c>
      <c r="L44" s="11">
        <v>3943.7739999999999</v>
      </c>
      <c r="N44" s="15">
        <f>J44+J48</f>
        <v>3670.1860000000001</v>
      </c>
      <c r="O44" s="15">
        <f t="shared" ref="O44" si="35">K44+K48</f>
        <v>3820.125</v>
      </c>
      <c r="P44" s="15">
        <f t="shared" ref="P44" si="36">L44+L48</f>
        <v>3943.7739999999999</v>
      </c>
    </row>
    <row r="45" spans="1:22" ht="15" x14ac:dyDescent="0.25">
      <c r="A45">
        <v>18</v>
      </c>
      <c r="B45" s="24">
        <v>13</v>
      </c>
      <c r="C45" s="24">
        <v>2</v>
      </c>
      <c r="D45" s="24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6062.0320000000002</v>
      </c>
      <c r="K45" s="10">
        <v>5977.9489999999996</v>
      </c>
      <c r="L45" s="10">
        <v>6597.0479999999998</v>
      </c>
      <c r="N45" s="15">
        <f t="shared" si="2"/>
        <v>6062.0320000000002</v>
      </c>
      <c r="O45" s="15">
        <f t="shared" si="3"/>
        <v>5977.9489999999996</v>
      </c>
      <c r="P45" s="15">
        <f t="shared" si="4"/>
        <v>6597.0479999999998</v>
      </c>
    </row>
    <row r="46" spans="1:22" ht="15" x14ac:dyDescent="0.25">
      <c r="A46">
        <v>18</v>
      </c>
      <c r="B46" s="24">
        <v>13</v>
      </c>
      <c r="C46" s="24">
        <v>3</v>
      </c>
      <c r="D46" s="24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5"/>
      <c r="O46" s="15"/>
      <c r="P46" s="15"/>
    </row>
    <row r="47" spans="1:22" ht="15" x14ac:dyDescent="0.25">
      <c r="A47">
        <v>18</v>
      </c>
      <c r="B47" s="24">
        <v>13</v>
      </c>
      <c r="C47" s="24">
        <v>4</v>
      </c>
      <c r="D47" s="24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7406.1379999999999</v>
      </c>
      <c r="K47" s="12">
        <v>7351.15</v>
      </c>
      <c r="L47" s="10">
        <v>7459.7280000000001</v>
      </c>
      <c r="N47" s="15">
        <f t="shared" si="2"/>
        <v>7406.1379999999999</v>
      </c>
      <c r="O47" s="15">
        <f t="shared" si="3"/>
        <v>7351.15</v>
      </c>
      <c r="P47" s="15">
        <f t="shared" si="4"/>
        <v>7459.7280000000001</v>
      </c>
    </row>
    <row r="48" spans="1:22" ht="15" x14ac:dyDescent="0.25">
      <c r="A48">
        <v>18</v>
      </c>
      <c r="B48" s="24">
        <v>13</v>
      </c>
      <c r="C48" s="24">
        <v>5</v>
      </c>
      <c r="D48" s="24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5"/>
      <c r="O48" s="15"/>
      <c r="P48" s="15"/>
    </row>
    <row r="49" spans="1:16" ht="15" x14ac:dyDescent="0.25">
      <c r="A49">
        <v>18</v>
      </c>
      <c r="B49" s="24">
        <v>13</v>
      </c>
      <c r="C49" s="24">
        <v>6</v>
      </c>
      <c r="D49" s="24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20311.024000000001</v>
      </c>
      <c r="K49" s="10">
        <v>20326.396000000001</v>
      </c>
      <c r="L49" s="10">
        <v>20992.003000000001</v>
      </c>
      <c r="N49" s="15">
        <f>J49+J46</f>
        <v>20311.024000000001</v>
      </c>
      <c r="O49" s="15">
        <f t="shared" ref="O49" si="37">K49+K46</f>
        <v>20326.396000000001</v>
      </c>
      <c r="P49" s="15">
        <f t="shared" ref="P49" si="38">L49+L46</f>
        <v>20992.003000000001</v>
      </c>
    </row>
    <row r="50" spans="1:16" ht="15" x14ac:dyDescent="0.25">
      <c r="A50">
        <v>18</v>
      </c>
      <c r="B50" s="24">
        <v>13</v>
      </c>
      <c r="C50" s="24">
        <v>7</v>
      </c>
      <c r="D50" s="24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24">
        <v>15</v>
      </c>
      <c r="C51" s="24">
        <v>1</v>
      </c>
      <c r="D51" s="24">
        <v>1</v>
      </c>
    </row>
    <row r="52" spans="1:16" ht="15" x14ac:dyDescent="0.25">
      <c r="A52">
        <v>18</v>
      </c>
      <c r="B52" s="24">
        <v>15</v>
      </c>
      <c r="C52" s="24">
        <v>2</v>
      </c>
      <c r="D52" s="24">
        <v>1</v>
      </c>
      <c r="F52" s="1" t="s">
        <v>69</v>
      </c>
    </row>
    <row r="53" spans="1:16" ht="15" x14ac:dyDescent="0.25">
      <c r="A53">
        <v>18</v>
      </c>
      <c r="B53" s="24">
        <v>15</v>
      </c>
      <c r="C53" s="24">
        <v>3</v>
      </c>
      <c r="D53" s="24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4">
        <v>15</v>
      </c>
      <c r="C54" s="24">
        <v>4</v>
      </c>
      <c r="D54" s="24">
        <v>1</v>
      </c>
    </row>
    <row r="55" spans="1:16" ht="11.45" customHeight="1" x14ac:dyDescent="0.25">
      <c r="A55">
        <v>18</v>
      </c>
      <c r="B55" s="24">
        <v>15</v>
      </c>
      <c r="C55" s="24">
        <v>5</v>
      </c>
      <c r="D55" s="24">
        <v>1</v>
      </c>
    </row>
    <row r="56" spans="1:16" ht="11.45" customHeight="1" x14ac:dyDescent="0.25">
      <c r="A56">
        <v>18</v>
      </c>
      <c r="B56" s="24">
        <v>15</v>
      </c>
      <c r="C56" s="24">
        <v>6</v>
      </c>
      <c r="D56" s="24">
        <v>1</v>
      </c>
    </row>
    <row r="57" spans="1:16" ht="11.45" customHeight="1" x14ac:dyDescent="0.25">
      <c r="A57">
        <v>18</v>
      </c>
      <c r="B57" s="24">
        <v>15</v>
      </c>
      <c r="C57" s="24">
        <v>7</v>
      </c>
      <c r="D57" s="24">
        <v>1</v>
      </c>
    </row>
    <row r="58" spans="1:16" ht="11.45" customHeight="1" x14ac:dyDescent="0.25">
      <c r="A58">
        <v>18</v>
      </c>
      <c r="B58" s="24">
        <v>16</v>
      </c>
      <c r="C58" s="24">
        <v>1</v>
      </c>
      <c r="D58" s="24">
        <v>0</v>
      </c>
    </row>
    <row r="59" spans="1:16" ht="11.45" customHeight="1" x14ac:dyDescent="0.25">
      <c r="A59">
        <v>18</v>
      </c>
      <c r="B59" s="24">
        <v>16</v>
      </c>
      <c r="C59" s="24">
        <v>2</v>
      </c>
      <c r="D59" s="24">
        <v>1</v>
      </c>
    </row>
    <row r="60" spans="1:16" ht="11.45" customHeight="1" x14ac:dyDescent="0.25">
      <c r="A60">
        <v>18</v>
      </c>
      <c r="B60" s="24">
        <v>16</v>
      </c>
      <c r="C60" s="24">
        <v>3</v>
      </c>
      <c r="D60" s="24">
        <v>1</v>
      </c>
    </row>
    <row r="61" spans="1:16" ht="11.45" customHeight="1" x14ac:dyDescent="0.25">
      <c r="A61">
        <v>18</v>
      </c>
      <c r="B61" s="24">
        <v>16</v>
      </c>
      <c r="C61" s="24">
        <v>4</v>
      </c>
      <c r="D61" s="24">
        <v>0</v>
      </c>
    </row>
    <row r="62" spans="1:16" ht="11.45" customHeight="1" x14ac:dyDescent="0.25">
      <c r="A62">
        <v>18</v>
      </c>
      <c r="B62" s="24">
        <v>16</v>
      </c>
      <c r="C62" s="24">
        <v>5</v>
      </c>
      <c r="D62" s="24">
        <v>1</v>
      </c>
    </row>
    <row r="63" spans="1:16" ht="11.45" customHeight="1" x14ac:dyDescent="0.25">
      <c r="A63">
        <v>18</v>
      </c>
      <c r="B63" s="24">
        <v>16</v>
      </c>
      <c r="C63" s="24">
        <v>6</v>
      </c>
      <c r="D63" s="24">
        <v>1</v>
      </c>
    </row>
    <row r="64" spans="1:16" ht="11.45" customHeight="1" x14ac:dyDescent="0.25">
      <c r="A64">
        <v>18</v>
      </c>
      <c r="B64" s="24">
        <v>16</v>
      </c>
      <c r="C64" s="24">
        <v>7</v>
      </c>
      <c r="D64" s="24">
        <v>0</v>
      </c>
    </row>
    <row r="65" spans="1:4" ht="11.45" customHeight="1" x14ac:dyDescent="0.25">
      <c r="A65">
        <v>18</v>
      </c>
      <c r="B65" s="24">
        <v>14</v>
      </c>
      <c r="C65" s="24">
        <v>1</v>
      </c>
      <c r="D65" s="24">
        <v>1</v>
      </c>
    </row>
    <row r="66" spans="1:4" ht="11.45" customHeight="1" x14ac:dyDescent="0.25">
      <c r="A66">
        <v>18</v>
      </c>
      <c r="B66" s="24">
        <v>14</v>
      </c>
      <c r="C66" s="24">
        <v>2</v>
      </c>
      <c r="D66" s="24">
        <v>1</v>
      </c>
    </row>
    <row r="67" spans="1:4" ht="11.45" customHeight="1" x14ac:dyDescent="0.25">
      <c r="A67">
        <v>18</v>
      </c>
      <c r="B67" s="24">
        <v>14</v>
      </c>
      <c r="C67" s="24">
        <v>3</v>
      </c>
      <c r="D67" s="24">
        <v>1</v>
      </c>
    </row>
    <row r="68" spans="1:4" ht="11.45" customHeight="1" x14ac:dyDescent="0.25">
      <c r="A68">
        <v>18</v>
      </c>
      <c r="B68" s="24">
        <v>14</v>
      </c>
      <c r="C68" s="24">
        <v>4</v>
      </c>
      <c r="D68" s="24">
        <v>1</v>
      </c>
    </row>
    <row r="69" spans="1:4" ht="11.45" customHeight="1" x14ac:dyDescent="0.25">
      <c r="A69">
        <v>18</v>
      </c>
      <c r="B69" s="24">
        <v>14</v>
      </c>
      <c r="C69" s="24">
        <v>5</v>
      </c>
      <c r="D69" s="24">
        <v>1</v>
      </c>
    </row>
    <row r="70" spans="1:4" ht="11.45" customHeight="1" x14ac:dyDescent="0.25">
      <c r="A70">
        <v>18</v>
      </c>
      <c r="B70" s="24">
        <v>14</v>
      </c>
      <c r="C70" s="24">
        <v>6</v>
      </c>
      <c r="D70" s="24">
        <v>1</v>
      </c>
    </row>
    <row r="71" spans="1:4" ht="11.45" customHeight="1" x14ac:dyDescent="0.25">
      <c r="A71">
        <v>18</v>
      </c>
      <c r="B71" s="24">
        <v>14</v>
      </c>
      <c r="C71" s="24">
        <v>7</v>
      </c>
      <c r="D71" s="24">
        <v>1</v>
      </c>
    </row>
    <row r="72" spans="1:4" ht="11.45" customHeight="1" x14ac:dyDescent="0.25">
      <c r="A72">
        <v>18</v>
      </c>
      <c r="B72" s="24">
        <v>17</v>
      </c>
      <c r="C72" s="24">
        <v>1</v>
      </c>
      <c r="D72" s="24">
        <v>1</v>
      </c>
    </row>
    <row r="73" spans="1:4" ht="11.45" customHeight="1" x14ac:dyDescent="0.25">
      <c r="A73">
        <v>18</v>
      </c>
      <c r="B73" s="24">
        <v>17</v>
      </c>
      <c r="C73" s="24">
        <v>2</v>
      </c>
      <c r="D73" s="24">
        <v>1</v>
      </c>
    </row>
    <row r="74" spans="1:4" ht="11.45" customHeight="1" x14ac:dyDescent="0.25">
      <c r="A74">
        <v>18</v>
      </c>
      <c r="B74" s="24">
        <v>17</v>
      </c>
      <c r="C74" s="24">
        <v>3</v>
      </c>
      <c r="D74" s="24">
        <v>1</v>
      </c>
    </row>
    <row r="75" spans="1:4" ht="11.45" customHeight="1" x14ac:dyDescent="0.25">
      <c r="A75">
        <v>18</v>
      </c>
      <c r="B75" s="24">
        <v>17</v>
      </c>
      <c r="C75" s="24">
        <v>4</v>
      </c>
      <c r="D75" s="24">
        <v>1</v>
      </c>
    </row>
    <row r="76" spans="1:4" ht="11.45" customHeight="1" x14ac:dyDescent="0.25">
      <c r="A76">
        <v>18</v>
      </c>
      <c r="B76" s="24">
        <v>17</v>
      </c>
      <c r="C76" s="24">
        <v>5</v>
      </c>
      <c r="D76" s="24">
        <v>1</v>
      </c>
    </row>
    <row r="77" spans="1:4" ht="11.45" customHeight="1" x14ac:dyDescent="0.25">
      <c r="A77">
        <v>18</v>
      </c>
      <c r="B77" s="24">
        <v>17</v>
      </c>
      <c r="C77" s="24">
        <v>6</v>
      </c>
      <c r="D77" s="24">
        <v>1</v>
      </c>
    </row>
    <row r="78" spans="1:4" ht="11.45" customHeight="1" x14ac:dyDescent="0.25">
      <c r="A78">
        <v>18</v>
      </c>
      <c r="B78" s="24">
        <v>17</v>
      </c>
      <c r="C78" s="24">
        <v>7</v>
      </c>
      <c r="D78" s="24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2">
        <v>1</v>
      </c>
      <c r="D234" s="164">
        <v>0.82165075640795404</v>
      </c>
    </row>
    <row r="235" spans="1:4" ht="11.45" customHeight="1" x14ac:dyDescent="0.25">
      <c r="A235">
        <v>13</v>
      </c>
      <c r="B235">
        <v>8</v>
      </c>
      <c r="C235" s="52">
        <v>2</v>
      </c>
      <c r="D235" s="164">
        <v>0</v>
      </c>
    </row>
    <row r="236" spans="1:4" ht="11.45" customHeight="1" x14ac:dyDescent="0.25">
      <c r="A236">
        <v>13</v>
      </c>
      <c r="B236">
        <v>8</v>
      </c>
      <c r="C236" s="52">
        <v>3</v>
      </c>
      <c r="D236" s="164">
        <v>0</v>
      </c>
    </row>
    <row r="237" spans="1:4" ht="11.45" customHeight="1" x14ac:dyDescent="0.25">
      <c r="A237">
        <v>13</v>
      </c>
      <c r="B237">
        <v>8</v>
      </c>
      <c r="C237" s="52">
        <v>4</v>
      </c>
      <c r="D237" s="164">
        <v>0</v>
      </c>
    </row>
    <row r="238" spans="1:4" ht="11.45" customHeight="1" x14ac:dyDescent="0.25">
      <c r="A238">
        <v>13</v>
      </c>
      <c r="B238">
        <v>8</v>
      </c>
      <c r="C238" s="52">
        <v>5</v>
      </c>
      <c r="D238" s="164">
        <v>0</v>
      </c>
    </row>
    <row r="239" spans="1:4" ht="11.45" customHeight="1" x14ac:dyDescent="0.25">
      <c r="A239">
        <v>13</v>
      </c>
      <c r="B239">
        <v>8</v>
      </c>
      <c r="C239" s="52">
        <v>6</v>
      </c>
      <c r="D239" s="164">
        <v>0</v>
      </c>
    </row>
    <row r="240" spans="1:4" ht="11.45" customHeight="1" x14ac:dyDescent="0.25">
      <c r="A240">
        <v>13</v>
      </c>
      <c r="B240">
        <v>8</v>
      </c>
      <c r="C240" s="52">
        <v>7</v>
      </c>
      <c r="D240" s="164">
        <v>0</v>
      </c>
    </row>
    <row r="241" spans="1:4" ht="11.45" customHeight="1" x14ac:dyDescent="0.25">
      <c r="A241">
        <v>13</v>
      </c>
      <c r="B241">
        <v>10</v>
      </c>
      <c r="C241" s="80">
        <v>1</v>
      </c>
      <c r="D241" s="192">
        <v>0.15444424033425413</v>
      </c>
    </row>
    <row r="242" spans="1:4" ht="11.45" customHeight="1" x14ac:dyDescent="0.25">
      <c r="A242">
        <v>13</v>
      </c>
      <c r="B242">
        <v>10</v>
      </c>
      <c r="C242" s="80">
        <v>2</v>
      </c>
      <c r="D242" s="192">
        <v>1</v>
      </c>
    </row>
    <row r="243" spans="1:4" ht="11.45" customHeight="1" x14ac:dyDescent="0.25">
      <c r="A243">
        <v>13</v>
      </c>
      <c r="B243">
        <v>10</v>
      </c>
      <c r="C243" s="80">
        <v>3</v>
      </c>
      <c r="D243" s="192">
        <v>1</v>
      </c>
    </row>
    <row r="244" spans="1:4" ht="11.45" customHeight="1" x14ac:dyDescent="0.25">
      <c r="A244">
        <v>13</v>
      </c>
      <c r="B244">
        <v>10</v>
      </c>
      <c r="C244" s="80">
        <v>4</v>
      </c>
      <c r="D244" s="192">
        <v>1</v>
      </c>
    </row>
    <row r="245" spans="1:4" ht="11.45" customHeight="1" x14ac:dyDescent="0.25">
      <c r="A245">
        <v>13</v>
      </c>
      <c r="B245">
        <v>10</v>
      </c>
      <c r="C245" s="80">
        <v>5</v>
      </c>
      <c r="D245" s="192">
        <v>1</v>
      </c>
    </row>
    <row r="246" spans="1:4" ht="11.45" customHeight="1" x14ac:dyDescent="0.25">
      <c r="A246">
        <v>13</v>
      </c>
      <c r="B246">
        <v>10</v>
      </c>
      <c r="C246" s="80">
        <v>6</v>
      </c>
      <c r="D246" s="192">
        <v>1</v>
      </c>
    </row>
    <row r="247" spans="1:4" ht="11.45" customHeight="1" x14ac:dyDescent="0.25">
      <c r="A247">
        <v>13</v>
      </c>
      <c r="B247">
        <v>10</v>
      </c>
      <c r="C247" s="80">
        <v>7</v>
      </c>
      <c r="D247" s="192">
        <v>1</v>
      </c>
    </row>
    <row r="248" spans="1:4" ht="11.45" customHeight="1" x14ac:dyDescent="0.25">
      <c r="A248">
        <v>13</v>
      </c>
      <c r="B248">
        <v>11</v>
      </c>
      <c r="C248" s="108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8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8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8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8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8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8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6">
        <v>1</v>
      </c>
      <c r="D255" s="220">
        <v>0.1016302613670301</v>
      </c>
    </row>
    <row r="256" spans="1:4" ht="11.45" customHeight="1" x14ac:dyDescent="0.25">
      <c r="A256">
        <v>13</v>
      </c>
      <c r="B256">
        <v>12</v>
      </c>
      <c r="C256" s="136">
        <v>2</v>
      </c>
      <c r="D256" s="220">
        <v>0.24132056354944625</v>
      </c>
    </row>
    <row r="257" spans="1:4" ht="11.45" customHeight="1" x14ac:dyDescent="0.25">
      <c r="A257">
        <v>13</v>
      </c>
      <c r="B257">
        <v>12</v>
      </c>
      <c r="C257" s="136">
        <v>3</v>
      </c>
      <c r="D257" s="220">
        <v>1</v>
      </c>
    </row>
    <row r="258" spans="1:4" ht="11.45" customHeight="1" x14ac:dyDescent="0.25">
      <c r="A258">
        <v>13</v>
      </c>
      <c r="B258">
        <v>12</v>
      </c>
      <c r="C258" s="136">
        <v>4</v>
      </c>
      <c r="D258" s="220">
        <v>0.94090253115253331</v>
      </c>
    </row>
    <row r="259" spans="1:4" ht="11.45" customHeight="1" x14ac:dyDescent="0.25">
      <c r="A259">
        <v>13</v>
      </c>
      <c r="B259">
        <v>12</v>
      </c>
      <c r="C259" s="136">
        <v>5</v>
      </c>
      <c r="D259" s="220">
        <v>0.9930165938914578</v>
      </c>
    </row>
    <row r="260" spans="1:4" ht="11.45" customHeight="1" x14ac:dyDescent="0.25">
      <c r="A260">
        <v>13</v>
      </c>
      <c r="B260">
        <v>12</v>
      </c>
      <c r="C260" s="136">
        <v>6</v>
      </c>
      <c r="D260" s="220">
        <v>0.73147153598281422</v>
      </c>
    </row>
    <row r="261" spans="1:4" ht="11.45" customHeight="1" x14ac:dyDescent="0.25">
      <c r="A261">
        <v>13</v>
      </c>
      <c r="B261">
        <v>12</v>
      </c>
      <c r="C261" s="136">
        <v>7</v>
      </c>
      <c r="D261" s="220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8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8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8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8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8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8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8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6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6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6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6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6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6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6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4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4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4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4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4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4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4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2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2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2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2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2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2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2">
        <v>0.96984398748257139</v>
      </c>
    </row>
    <row r="290" spans="1:4" ht="11.45" customHeight="1" x14ac:dyDescent="0.25">
      <c r="A290">
        <v>16</v>
      </c>
      <c r="B290">
        <v>1</v>
      </c>
      <c r="C290" s="360">
        <v>1</v>
      </c>
      <c r="D290" s="417">
        <v>0.14598306029334704</v>
      </c>
    </row>
    <row r="291" spans="1:4" ht="11.45" customHeight="1" x14ac:dyDescent="0.25">
      <c r="A291">
        <v>16</v>
      </c>
      <c r="B291">
        <v>1</v>
      </c>
      <c r="C291" s="360">
        <v>2</v>
      </c>
      <c r="D291" s="417">
        <v>0.84071995804298139</v>
      </c>
    </row>
    <row r="292" spans="1:4" ht="11.45" customHeight="1" x14ac:dyDescent="0.25">
      <c r="A292">
        <v>16</v>
      </c>
      <c r="B292">
        <v>1</v>
      </c>
      <c r="C292" s="360">
        <v>3</v>
      </c>
      <c r="D292" s="417">
        <v>1</v>
      </c>
    </row>
    <row r="293" spans="1:4" ht="11.45" customHeight="1" x14ac:dyDescent="0.25">
      <c r="A293">
        <v>16</v>
      </c>
      <c r="B293">
        <v>1</v>
      </c>
      <c r="C293" s="360">
        <v>4</v>
      </c>
      <c r="D293" s="417">
        <v>0.86352987601510012</v>
      </c>
    </row>
    <row r="294" spans="1:4" ht="11.45" customHeight="1" x14ac:dyDescent="0.25">
      <c r="A294">
        <v>16</v>
      </c>
      <c r="B294">
        <v>1</v>
      </c>
      <c r="C294" s="360">
        <v>5</v>
      </c>
      <c r="D294" s="417">
        <v>0.83082485942401585</v>
      </c>
    </row>
    <row r="295" spans="1:4" ht="11.45" customHeight="1" x14ac:dyDescent="0.25">
      <c r="A295">
        <v>16</v>
      </c>
      <c r="B295">
        <v>1</v>
      </c>
      <c r="C295" s="360">
        <v>6</v>
      </c>
      <c r="D295" s="417">
        <v>0.94233855978653724</v>
      </c>
    </row>
    <row r="296" spans="1:4" ht="11.45" customHeight="1" x14ac:dyDescent="0.25">
      <c r="A296">
        <v>16</v>
      </c>
      <c r="B296">
        <v>1</v>
      </c>
      <c r="C296" s="360">
        <v>7</v>
      </c>
      <c r="D296" s="417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5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5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5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5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5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5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5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3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3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3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3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3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3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3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1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1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1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1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1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1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1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9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9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9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9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9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9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9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9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9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9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9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9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9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9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80</v>
      </c>
    </row>
    <row r="2" spans="1:22" ht="15" x14ac:dyDescent="0.25">
      <c r="A2">
        <v>17</v>
      </c>
      <c r="B2">
        <v>3</v>
      </c>
      <c r="C2">
        <v>3</v>
      </c>
      <c r="D2">
        <v>0.68915962553031063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0.58538950921987221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1.3680101403465515E-3</v>
      </c>
    </row>
    <row r="5" spans="1:22" ht="15" x14ac:dyDescent="0.25">
      <c r="A5">
        <v>17</v>
      </c>
      <c r="B5">
        <v>3</v>
      </c>
      <c r="C5">
        <v>5</v>
      </c>
      <c r="D5">
        <v>0.85639999975031589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0.58538950921987221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8.6053306294793935E-3</v>
      </c>
      <c r="F7" s="1" t="s">
        <v>3</v>
      </c>
      <c r="H7" s="2" t="s">
        <v>29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0.68915962553031063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0.58538950921987221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1.3680101403465515E-3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1407.894</v>
      </c>
      <c r="K11" s="10">
        <v>1703.6189999999999</v>
      </c>
      <c r="L11" s="10">
        <v>1879.4780000000001</v>
      </c>
      <c r="N11" s="16">
        <f>J11</f>
        <v>1407.894</v>
      </c>
      <c r="O11" s="16">
        <f t="shared" ref="O11:P11" si="0">K11</f>
        <v>1703.6189999999999</v>
      </c>
      <c r="P11" s="16">
        <f t="shared" si="0"/>
        <v>1879.4780000000001</v>
      </c>
    </row>
    <row r="12" spans="1:22" ht="15" x14ac:dyDescent="0.25">
      <c r="A12">
        <v>17</v>
      </c>
      <c r="B12">
        <v>1</v>
      </c>
      <c r="C12">
        <v>5</v>
      </c>
      <c r="D12">
        <v>0.85639999975031589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105248.36</v>
      </c>
      <c r="K12" s="11">
        <v>104871.182</v>
      </c>
      <c r="L12" s="11">
        <v>113818.595</v>
      </c>
      <c r="N12" s="16">
        <f>J12+J16</f>
        <v>105248.36</v>
      </c>
      <c r="O12" s="16">
        <f t="shared" ref="O12:P12" si="1">K12+K16</f>
        <v>104871.182</v>
      </c>
      <c r="P12" s="16">
        <f t="shared" si="1"/>
        <v>113818.595</v>
      </c>
    </row>
    <row r="13" spans="1:22" ht="15" x14ac:dyDescent="0.25">
      <c r="A13">
        <v>17</v>
      </c>
      <c r="B13">
        <v>1</v>
      </c>
      <c r="C13">
        <v>7</v>
      </c>
      <c r="D13">
        <v>0.58538950921987221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12562.752</v>
      </c>
      <c r="K13" s="10">
        <v>13693.275</v>
      </c>
      <c r="L13" s="10">
        <v>11819.636</v>
      </c>
      <c r="N13" s="16">
        <f t="shared" ref="N13:N50" si="2">J13</f>
        <v>12562.752</v>
      </c>
      <c r="O13" s="16">
        <f t="shared" ref="O13:O50" si="3">K13</f>
        <v>13693.275</v>
      </c>
      <c r="P13" s="16">
        <f t="shared" ref="P13:P50" si="4">L13</f>
        <v>11819.636</v>
      </c>
    </row>
    <row r="14" spans="1:22" ht="15" x14ac:dyDescent="0.25">
      <c r="A14">
        <v>17</v>
      </c>
      <c r="B14">
        <v>1</v>
      </c>
      <c r="C14">
        <v>1</v>
      </c>
      <c r="D14">
        <v>3.1319940696028926E-2</v>
      </c>
      <c r="F14" s="6" t="s">
        <v>35</v>
      </c>
      <c r="G14" s="6" t="s">
        <v>36</v>
      </c>
      <c r="H14" s="6" t="s">
        <v>51</v>
      </c>
      <c r="I14" s="6" t="s">
        <v>52</v>
      </c>
      <c r="J14" s="9">
        <v>0</v>
      </c>
      <c r="K14" s="9">
        <v>0</v>
      </c>
      <c r="L14" s="9">
        <v>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126630.439</v>
      </c>
      <c r="K15" s="10">
        <v>127402.40700000001</v>
      </c>
      <c r="L15" s="12">
        <v>128146.45</v>
      </c>
      <c r="N15" s="16">
        <f t="shared" si="2"/>
        <v>126630.439</v>
      </c>
      <c r="O15" s="16">
        <f t="shared" si="3"/>
        <v>127402.40700000001</v>
      </c>
      <c r="P15" s="16">
        <f t="shared" si="4"/>
        <v>128146.45</v>
      </c>
    </row>
    <row r="16" spans="1:22" ht="15" x14ac:dyDescent="0.25">
      <c r="A16">
        <v>17</v>
      </c>
      <c r="B16">
        <v>5</v>
      </c>
      <c r="C16">
        <v>3</v>
      </c>
      <c r="D16">
        <v>0.31084013770944091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0.41461049394723964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46007.578999999998</v>
      </c>
      <c r="K17" s="10">
        <v>46743.425999999999</v>
      </c>
      <c r="L17" s="10">
        <v>49031.222000000002</v>
      </c>
      <c r="N17" s="16">
        <f>J17+J14</f>
        <v>46007.578999999998</v>
      </c>
      <c r="O17" s="16">
        <f t="shared" ref="O17:P17" si="5">K17+K14</f>
        <v>46743.425999999999</v>
      </c>
      <c r="P17" s="16">
        <f t="shared" si="5"/>
        <v>49031.222000000002</v>
      </c>
    </row>
    <row r="18" spans="1:22" ht="15" x14ac:dyDescent="0.25">
      <c r="A18">
        <v>17</v>
      </c>
      <c r="B18">
        <v>5</v>
      </c>
      <c r="C18">
        <v>2</v>
      </c>
      <c r="D18">
        <v>0.99863199371846212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32731.351999999999</v>
      </c>
      <c r="K18" s="11">
        <v>29485.088</v>
      </c>
      <c r="L18" s="11">
        <v>29792.620999999999</v>
      </c>
      <c r="N18" s="16">
        <f t="shared" si="2"/>
        <v>32731.351999999999</v>
      </c>
      <c r="O18" s="16">
        <f t="shared" si="3"/>
        <v>29485.088</v>
      </c>
      <c r="P18" s="16">
        <f t="shared" si="4"/>
        <v>29792.620999999999</v>
      </c>
    </row>
    <row r="19" spans="1:22" ht="15" x14ac:dyDescent="0.25">
      <c r="A19">
        <v>17</v>
      </c>
      <c r="B19">
        <v>5</v>
      </c>
      <c r="C19">
        <v>5</v>
      </c>
      <c r="D19">
        <v>0.14360000024968414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970.26199999999994</v>
      </c>
      <c r="K19" s="10">
        <v>1174.066</v>
      </c>
      <c r="L19" s="10">
        <v>1295.2619999999999</v>
      </c>
      <c r="N19" s="16">
        <f t="shared" si="2"/>
        <v>970.26199999999994</v>
      </c>
      <c r="O19" s="16">
        <f t="shared" si="3"/>
        <v>1174.066</v>
      </c>
      <c r="P19" s="16">
        <f t="shared" si="4"/>
        <v>1295.2619999999999</v>
      </c>
      <c r="R19">
        <v>3</v>
      </c>
      <c r="S19">
        <f>N19/N11</f>
        <v>0.68915841675580691</v>
      </c>
      <c r="T19">
        <f t="shared" ref="T19:U19" si="6">O19/O11</f>
        <v>0.68915995888752124</v>
      </c>
      <c r="U19">
        <f t="shared" si="6"/>
        <v>0.6891605009476035</v>
      </c>
      <c r="V19">
        <f>AVERAGE(S19:U19)</f>
        <v>0.68915962553031063</v>
      </c>
    </row>
    <row r="20" spans="1:22" ht="15" x14ac:dyDescent="0.25">
      <c r="A20">
        <v>17</v>
      </c>
      <c r="B20">
        <v>5</v>
      </c>
      <c r="C20">
        <v>7</v>
      </c>
      <c r="D20">
        <v>0.41461049394723964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61611.286</v>
      </c>
      <c r="K20" s="13">
        <v>61390.49</v>
      </c>
      <c r="L20" s="11">
        <v>66628.210999999996</v>
      </c>
      <c r="N20" s="16">
        <f>J20+J24</f>
        <v>61611.286</v>
      </c>
      <c r="O20" s="16">
        <f t="shared" ref="O20" si="7">K20+K24</f>
        <v>61390.49</v>
      </c>
      <c r="P20" s="16">
        <f t="shared" ref="P20" si="8">L20+L24</f>
        <v>66628.210999999996</v>
      </c>
      <c r="R20">
        <v>3</v>
      </c>
      <c r="S20">
        <f t="shared" ref="S20:S26" si="9">N20/N12</f>
        <v>0.58538951105746451</v>
      </c>
      <c r="T20">
        <f t="shared" ref="T20:T26" si="10">O20/O12</f>
        <v>0.58538951148657781</v>
      </c>
      <c r="U20">
        <f t="shared" ref="U20:U26" si="11">P20/P12</f>
        <v>0.58538950511557442</v>
      </c>
      <c r="V20">
        <f t="shared" ref="V20:V42" si="12">AVERAGE(S20:U20)</f>
        <v>0.58538950921987221</v>
      </c>
    </row>
    <row r="21" spans="1:22" ht="15" x14ac:dyDescent="0.25">
      <c r="A21">
        <v>17</v>
      </c>
      <c r="B21">
        <v>5</v>
      </c>
      <c r="C21">
        <v>1</v>
      </c>
      <c r="D21">
        <v>1.9713817610571772E-2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17.186</v>
      </c>
      <c r="K21" s="10">
        <v>18.725999999999999</v>
      </c>
      <c r="L21" s="10">
        <v>16.175000000000001</v>
      </c>
      <c r="N21" s="16">
        <f t="shared" si="2"/>
        <v>17.186</v>
      </c>
      <c r="O21" s="16">
        <f t="shared" si="3"/>
        <v>18.725999999999999</v>
      </c>
      <c r="P21" s="16">
        <f t="shared" si="4"/>
        <v>16.175000000000001</v>
      </c>
      <c r="R21">
        <v>3</v>
      </c>
      <c r="S21">
        <f t="shared" si="9"/>
        <v>1.3680123590754636E-3</v>
      </c>
      <c r="T21">
        <f t="shared" si="10"/>
        <v>1.3675326026827037E-3</v>
      </c>
      <c r="U21">
        <f t="shared" si="11"/>
        <v>1.3684854592814872E-3</v>
      </c>
      <c r="V21">
        <f t="shared" si="12"/>
        <v>1.3680101403465515E-3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108446.308</v>
      </c>
      <c r="K23" s="10">
        <v>109107.421</v>
      </c>
      <c r="L23" s="12">
        <v>109744.62</v>
      </c>
      <c r="N23" s="16">
        <f t="shared" si="2"/>
        <v>108446.308</v>
      </c>
      <c r="O23" s="16">
        <f t="shared" si="3"/>
        <v>109107.421</v>
      </c>
      <c r="P23" s="16">
        <f t="shared" si="4"/>
        <v>109744.62</v>
      </c>
      <c r="R23">
        <v>3</v>
      </c>
      <c r="S23">
        <f t="shared" si="9"/>
        <v>0.85640000031903862</v>
      </c>
      <c r="T23">
        <f t="shared" si="10"/>
        <v>0.85639999721512328</v>
      </c>
      <c r="U23">
        <f t="shared" si="11"/>
        <v>0.85640000171678576</v>
      </c>
      <c r="V23">
        <f t="shared" si="12"/>
        <v>0.85639999975031589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0.58538951105746451</v>
      </c>
      <c r="T24">
        <f t="shared" ref="T24:U24" si="14">T20</f>
        <v>0.58538951148657781</v>
      </c>
      <c r="U24">
        <f t="shared" si="14"/>
        <v>0.58538950511557442</v>
      </c>
      <c r="V24">
        <f t="shared" si="12"/>
        <v>0.58538950921987221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395.91</v>
      </c>
      <c r="K25" s="10">
        <v>402.24200000000002</v>
      </c>
      <c r="L25" s="10">
        <v>421.93099999999998</v>
      </c>
      <c r="N25" s="16">
        <f>J25+J22</f>
        <v>395.91</v>
      </c>
      <c r="O25" s="16">
        <f t="shared" ref="O25" si="15">K25+K22</f>
        <v>402.24200000000002</v>
      </c>
      <c r="P25" s="16">
        <f t="shared" ref="P25" si="16">L25+L22</f>
        <v>421.93099999999998</v>
      </c>
      <c r="R25">
        <v>3</v>
      </c>
      <c r="S25">
        <f t="shared" si="9"/>
        <v>8.605321310212825E-3</v>
      </c>
      <c r="T25">
        <f t="shared" si="10"/>
        <v>8.6053170343140875E-3</v>
      </c>
      <c r="U25">
        <f t="shared" si="11"/>
        <v>8.6053535439112646E-3</v>
      </c>
      <c r="V25">
        <f t="shared" si="12"/>
        <v>8.6053306294793935E-3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32731.351999999999</v>
      </c>
      <c r="K26" s="11">
        <v>29485.088</v>
      </c>
      <c r="L26" s="11">
        <v>29792.620999999999</v>
      </c>
      <c r="N26" s="16">
        <f t="shared" si="2"/>
        <v>32731.351999999999</v>
      </c>
      <c r="O26" s="16">
        <f t="shared" si="3"/>
        <v>29485.088</v>
      </c>
      <c r="P26" s="16">
        <f t="shared" si="4"/>
        <v>29792.620999999999</v>
      </c>
      <c r="R26">
        <v>3</v>
      </c>
      <c r="S26">
        <f t="shared" si="9"/>
        <v>1</v>
      </c>
      <c r="T26">
        <f t="shared" si="10"/>
        <v>1</v>
      </c>
      <c r="U26">
        <f t="shared" si="11"/>
        <v>1</v>
      </c>
      <c r="V26">
        <f t="shared" si="12"/>
        <v>1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0.68915841675580691</v>
      </c>
      <c r="T27">
        <f t="shared" ref="T27:U27" si="17">(O19+O27)/O11</f>
        <v>0.68915995888752124</v>
      </c>
      <c r="U27">
        <f t="shared" si="17"/>
        <v>0.6891605009476035</v>
      </c>
      <c r="V27">
        <f t="shared" si="12"/>
        <v>0.68915962553031063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0.58538951105746451</v>
      </c>
      <c r="T28">
        <f t="shared" ref="T28:T34" si="21">(O20+O28)/O12</f>
        <v>0.58538951148657781</v>
      </c>
      <c r="U28">
        <f t="shared" ref="U28:U34" si="22">(P20+P28)/P12</f>
        <v>0.58538950511557442</v>
      </c>
      <c r="V28">
        <f t="shared" si="12"/>
        <v>0.58538950921987221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1.3680123590754636E-3</v>
      </c>
      <c r="T29">
        <f t="shared" si="21"/>
        <v>1.3675326026827037E-3</v>
      </c>
      <c r="U29">
        <f t="shared" si="22"/>
        <v>1.3684854592814872E-3</v>
      </c>
      <c r="V29">
        <f t="shared" si="12"/>
        <v>1.3680101403465515E-3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0.85640000031903862</v>
      </c>
      <c r="T31">
        <f t="shared" si="21"/>
        <v>0.85639999721512328</v>
      </c>
      <c r="U31">
        <f t="shared" si="22"/>
        <v>0.85640000171678576</v>
      </c>
      <c r="V31">
        <f t="shared" si="12"/>
        <v>0.85639999975031589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0.58538951105746451</v>
      </c>
      <c r="T32">
        <f t="shared" ref="T32:U32" si="23">T28</f>
        <v>0.58538951148657781</v>
      </c>
      <c r="U32">
        <f t="shared" si="23"/>
        <v>0.58538950511557442</v>
      </c>
      <c r="V32">
        <f t="shared" si="12"/>
        <v>0.58538950921987221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1045.0440000000001</v>
      </c>
      <c r="K33" s="10">
        <v>1061.759</v>
      </c>
      <c r="L33" s="10">
        <v>1113.7249999999999</v>
      </c>
      <c r="N33" s="16">
        <f>J33+J30</f>
        <v>1045.0440000000001</v>
      </c>
      <c r="O33" s="16">
        <f t="shared" ref="O33" si="24">K33+K30</f>
        <v>1061.759</v>
      </c>
      <c r="P33" s="16">
        <f t="shared" ref="P33" si="25">L33+L30</f>
        <v>1113.7249999999999</v>
      </c>
      <c r="R33">
        <v>1</v>
      </c>
      <c r="S33">
        <f t="shared" si="20"/>
        <v>3.1319926658170828E-2</v>
      </c>
      <c r="T33">
        <f t="shared" si="21"/>
        <v>3.1319933630881057E-2</v>
      </c>
      <c r="U33">
        <f t="shared" si="22"/>
        <v>3.1319961799034908E-2</v>
      </c>
      <c r="V33">
        <f t="shared" si="12"/>
        <v>3.1319940696028926E-2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12"/>
        <v>1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321.59899999999999</v>
      </c>
      <c r="K35" s="10">
        <v>389.14800000000002</v>
      </c>
      <c r="L35" s="10">
        <v>429.31400000000002</v>
      </c>
      <c r="N35" s="16">
        <f t="shared" si="2"/>
        <v>321.59899999999999</v>
      </c>
      <c r="O35" s="16">
        <f t="shared" si="3"/>
        <v>389.14800000000002</v>
      </c>
      <c r="P35" s="16">
        <f t="shared" si="4"/>
        <v>429.31400000000002</v>
      </c>
      <c r="R35">
        <v>5</v>
      </c>
      <c r="S35">
        <f>(N35+N43)/N11</f>
        <v>0.31084087296344753</v>
      </c>
      <c r="T35">
        <f t="shared" ref="T35:U35" si="26">(O35+O43)/O11</f>
        <v>0.31084004111247882</v>
      </c>
      <c r="U35">
        <f t="shared" si="26"/>
        <v>0.31083949905239644</v>
      </c>
      <c r="V35">
        <f t="shared" si="12"/>
        <v>0.31084013770944091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23936.628000000001</v>
      </c>
      <c r="K36" s="11">
        <v>23850.846000000001</v>
      </c>
      <c r="L36" s="11">
        <v>25885.756000000001</v>
      </c>
      <c r="N36" s="16">
        <f>J36+J40</f>
        <v>23936.628000000001</v>
      </c>
      <c r="O36" s="16">
        <f t="shared" ref="O36" si="27">K36+K40</f>
        <v>23850.846000000001</v>
      </c>
      <c r="P36" s="16">
        <f t="shared" ref="P36" si="28">L36+L40</f>
        <v>25885.756000000001</v>
      </c>
      <c r="R36">
        <v>5</v>
      </c>
      <c r="S36">
        <f t="shared" ref="S36:S42" si="29">(N36+N44)/N12</f>
        <v>0.41461049844387121</v>
      </c>
      <c r="T36">
        <f t="shared" ref="T36:T42" si="30">(O36+O44)/O12</f>
        <v>0.41461048851342214</v>
      </c>
      <c r="U36">
        <f t="shared" ref="U36:U42" si="31">(P36+P44)/P12</f>
        <v>0.41461049488442558</v>
      </c>
      <c r="V36">
        <f t="shared" si="12"/>
        <v>0.41461049394723964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2614.2669999999998</v>
      </c>
      <c r="K37" s="10">
        <v>2849.538</v>
      </c>
      <c r="L37" s="10">
        <v>2459.6460000000002</v>
      </c>
      <c r="N37" s="16">
        <f t="shared" si="2"/>
        <v>2614.2669999999998</v>
      </c>
      <c r="O37" s="16">
        <f t="shared" si="3"/>
        <v>2849.538</v>
      </c>
      <c r="P37" s="16">
        <f t="shared" si="4"/>
        <v>2459.6460000000002</v>
      </c>
      <c r="R37">
        <v>5</v>
      </c>
      <c r="S37">
        <f t="shared" si="29"/>
        <v>0.99863198764092453</v>
      </c>
      <c r="T37">
        <f t="shared" si="30"/>
        <v>0.99863239436876872</v>
      </c>
      <c r="U37">
        <f t="shared" si="31"/>
        <v>0.99863159914569288</v>
      </c>
      <c r="V37">
        <f t="shared" si="12"/>
        <v>0.99863199371846212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9">
        <v>0</v>
      </c>
      <c r="K38" s="9">
        <v>0</v>
      </c>
      <c r="L38" s="9">
        <v>0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16196.032999999999</v>
      </c>
      <c r="K39" s="10">
        <v>16294.768</v>
      </c>
      <c r="L39" s="10">
        <v>16389.931</v>
      </c>
      <c r="N39" s="16">
        <f t="shared" si="2"/>
        <v>16196.032999999999</v>
      </c>
      <c r="O39" s="16">
        <f t="shared" si="3"/>
        <v>16294.768</v>
      </c>
      <c r="P39" s="16">
        <f t="shared" si="4"/>
        <v>16389.931</v>
      </c>
      <c r="R39">
        <v>5</v>
      </c>
      <c r="S39">
        <f t="shared" si="29"/>
        <v>0.1435999996809614</v>
      </c>
      <c r="T39">
        <f t="shared" si="30"/>
        <v>0.14360000278487675</v>
      </c>
      <c r="U39">
        <f t="shared" si="31"/>
        <v>0.14359999828321426</v>
      </c>
      <c r="V39">
        <f t="shared" si="12"/>
        <v>0.14360000024968414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0.41461049844387121</v>
      </c>
      <c r="T40">
        <f t="shared" ref="T40:U40" si="32">T36</f>
        <v>0.41461048851342214</v>
      </c>
      <c r="U40">
        <f t="shared" si="32"/>
        <v>0.41461049488442558</v>
      </c>
      <c r="V40">
        <f t="shared" si="12"/>
        <v>0.41461049394723964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884.69600000000003</v>
      </c>
      <c r="K41" s="10">
        <v>898.84799999999996</v>
      </c>
      <c r="L41" s="12">
        <v>942.84</v>
      </c>
      <c r="N41" s="16">
        <f>J41+J38</f>
        <v>884.69600000000003</v>
      </c>
      <c r="O41" s="16">
        <f t="shared" ref="O41" si="33">K41+K38</f>
        <v>898.84799999999996</v>
      </c>
      <c r="P41" s="16">
        <f t="shared" ref="P41" si="34">L41+L38</f>
        <v>942.84</v>
      </c>
      <c r="R41">
        <v>5</v>
      </c>
      <c r="S41">
        <f t="shared" si="29"/>
        <v>1.9713795416185668E-2</v>
      </c>
      <c r="T41">
        <f t="shared" si="30"/>
        <v>1.9713830988768347E-2</v>
      </c>
      <c r="U41">
        <f t="shared" si="31"/>
        <v>1.97138264267613E-2</v>
      </c>
      <c r="V41">
        <f t="shared" si="12"/>
        <v>1.9713817610571772E-2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9">
        <v>0</v>
      </c>
      <c r="K42" s="9">
        <v>0</v>
      </c>
      <c r="L42" s="9">
        <v>0</v>
      </c>
      <c r="N42" s="16">
        <f t="shared" si="2"/>
        <v>0</v>
      </c>
      <c r="O42" s="16">
        <f t="shared" si="3"/>
        <v>0</v>
      </c>
      <c r="P42" s="16">
        <f t="shared" si="4"/>
        <v>0</v>
      </c>
      <c r="R42">
        <v>5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12"/>
        <v>0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116.032</v>
      </c>
      <c r="K43" s="10">
        <v>140.405</v>
      </c>
      <c r="L43" s="10">
        <v>154.90199999999999</v>
      </c>
      <c r="N43" s="16">
        <f t="shared" si="2"/>
        <v>116.032</v>
      </c>
      <c r="O43" s="16">
        <f t="shared" si="3"/>
        <v>140.405</v>
      </c>
      <c r="P43" s="16">
        <f t="shared" si="4"/>
        <v>154.90199999999999</v>
      </c>
    </row>
    <row r="44" spans="1:22" ht="15" x14ac:dyDescent="0.25">
      <c r="A44">
        <v>18</v>
      </c>
      <c r="B44" s="23">
        <v>13</v>
      </c>
      <c r="C44" s="23">
        <v>1</v>
      </c>
      <c r="D44" s="23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19700.447</v>
      </c>
      <c r="K44" s="11">
        <v>19629.846000000001</v>
      </c>
      <c r="L44" s="11">
        <v>21304.628000000001</v>
      </c>
      <c r="N44" s="16">
        <f>J44+J48</f>
        <v>19700.447</v>
      </c>
      <c r="O44" s="16">
        <f t="shared" ref="O44" si="35">K44+K48</f>
        <v>19629.846000000001</v>
      </c>
      <c r="P44" s="16">
        <f t="shared" ref="P44" si="36">L44+L48</f>
        <v>21304.628000000001</v>
      </c>
    </row>
    <row r="45" spans="1:22" ht="15" x14ac:dyDescent="0.25">
      <c r="A45">
        <v>18</v>
      </c>
      <c r="B45" s="23">
        <v>13</v>
      </c>
      <c r="C45" s="23">
        <v>2</v>
      </c>
      <c r="D45" s="23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9931.2990000000009</v>
      </c>
      <c r="K45" s="12">
        <v>10825.01</v>
      </c>
      <c r="L45" s="10">
        <v>9343.8160000000007</v>
      </c>
      <c r="N45" s="16">
        <f t="shared" si="2"/>
        <v>9931.2990000000009</v>
      </c>
      <c r="O45" s="16">
        <f t="shared" si="3"/>
        <v>10825.01</v>
      </c>
      <c r="P45" s="16">
        <f t="shared" si="4"/>
        <v>9343.8160000000007</v>
      </c>
    </row>
    <row r="46" spans="1:22" ht="15" x14ac:dyDescent="0.25">
      <c r="A46">
        <v>18</v>
      </c>
      <c r="B46" s="23">
        <v>13</v>
      </c>
      <c r="C46" s="23">
        <v>3</v>
      </c>
      <c r="D46" s="23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23">
        <v>13</v>
      </c>
      <c r="C47" s="23">
        <v>4</v>
      </c>
      <c r="D47" s="23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1988.098</v>
      </c>
      <c r="K47" s="10">
        <v>2000.2180000000001</v>
      </c>
      <c r="L47" s="10">
        <v>2011.8989999999999</v>
      </c>
      <c r="N47" s="16">
        <f t="shared" si="2"/>
        <v>1988.098</v>
      </c>
      <c r="O47" s="16">
        <f t="shared" si="3"/>
        <v>2000.2180000000001</v>
      </c>
      <c r="P47" s="16">
        <f t="shared" si="4"/>
        <v>2011.8989999999999</v>
      </c>
    </row>
    <row r="48" spans="1:22" ht="15" x14ac:dyDescent="0.25">
      <c r="A48">
        <v>18</v>
      </c>
      <c r="B48" s="23">
        <v>13</v>
      </c>
      <c r="C48" s="23">
        <v>5</v>
      </c>
      <c r="D48" s="23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23">
        <v>13</v>
      </c>
      <c r="C49" s="23">
        <v>6</v>
      </c>
      <c r="D49" s="23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22.288</v>
      </c>
      <c r="K49" s="10">
        <v>22.643999999999998</v>
      </c>
      <c r="L49" s="10">
        <v>23.753</v>
      </c>
      <c r="N49" s="16">
        <f>J49+J46</f>
        <v>22.288</v>
      </c>
      <c r="O49" s="16">
        <f t="shared" ref="O49" si="37">K49+K46</f>
        <v>22.643999999999998</v>
      </c>
      <c r="P49" s="16">
        <f t="shared" ref="P49" si="38">L49+L46</f>
        <v>23.753</v>
      </c>
    </row>
    <row r="50" spans="1:16" ht="15" x14ac:dyDescent="0.25">
      <c r="A50">
        <v>18</v>
      </c>
      <c r="B50" s="23">
        <v>13</v>
      </c>
      <c r="C50" s="23">
        <v>7</v>
      </c>
      <c r="D50" s="23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23">
        <v>15</v>
      </c>
      <c r="C51" s="23">
        <v>1</v>
      </c>
      <c r="D51" s="23">
        <v>1</v>
      </c>
    </row>
    <row r="52" spans="1:16" ht="15" x14ac:dyDescent="0.25">
      <c r="A52">
        <v>18</v>
      </c>
      <c r="B52" s="23">
        <v>15</v>
      </c>
      <c r="C52" s="23">
        <v>2</v>
      </c>
      <c r="D52" s="23">
        <v>1</v>
      </c>
      <c r="F52" s="1" t="s">
        <v>69</v>
      </c>
    </row>
    <row r="53" spans="1:16" ht="15" x14ac:dyDescent="0.25">
      <c r="A53">
        <v>18</v>
      </c>
      <c r="B53" s="23">
        <v>15</v>
      </c>
      <c r="C53" s="23">
        <v>3</v>
      </c>
      <c r="D53" s="23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3">
        <v>15</v>
      </c>
      <c r="C54" s="23">
        <v>4</v>
      </c>
      <c r="D54" s="23">
        <v>1</v>
      </c>
    </row>
    <row r="55" spans="1:16" ht="11.45" customHeight="1" x14ac:dyDescent="0.25">
      <c r="A55">
        <v>18</v>
      </c>
      <c r="B55" s="23">
        <v>15</v>
      </c>
      <c r="C55" s="23">
        <v>5</v>
      </c>
      <c r="D55" s="23">
        <v>1</v>
      </c>
    </row>
    <row r="56" spans="1:16" ht="11.45" customHeight="1" x14ac:dyDescent="0.25">
      <c r="A56">
        <v>18</v>
      </c>
      <c r="B56" s="23">
        <v>15</v>
      </c>
      <c r="C56" s="23">
        <v>6</v>
      </c>
      <c r="D56" s="23">
        <v>1</v>
      </c>
    </row>
    <row r="57" spans="1:16" ht="11.45" customHeight="1" x14ac:dyDescent="0.25">
      <c r="A57">
        <v>18</v>
      </c>
      <c r="B57" s="23">
        <v>15</v>
      </c>
      <c r="C57" s="23">
        <v>7</v>
      </c>
      <c r="D57" s="23">
        <v>1</v>
      </c>
    </row>
    <row r="58" spans="1:16" ht="11.45" customHeight="1" x14ac:dyDescent="0.25">
      <c r="A58">
        <v>18</v>
      </c>
      <c r="B58" s="23">
        <v>16</v>
      </c>
      <c r="C58" s="23">
        <v>1</v>
      </c>
      <c r="D58" s="23">
        <v>0</v>
      </c>
    </row>
    <row r="59" spans="1:16" ht="11.45" customHeight="1" x14ac:dyDescent="0.25">
      <c r="A59">
        <v>18</v>
      </c>
      <c r="B59" s="23">
        <v>16</v>
      </c>
      <c r="C59" s="23">
        <v>2</v>
      </c>
      <c r="D59" s="23">
        <v>1</v>
      </c>
    </row>
    <row r="60" spans="1:16" ht="11.45" customHeight="1" x14ac:dyDescent="0.25">
      <c r="A60">
        <v>18</v>
      </c>
      <c r="B60" s="23">
        <v>16</v>
      </c>
      <c r="C60" s="23">
        <v>3</v>
      </c>
      <c r="D60" s="23">
        <v>1</v>
      </c>
    </row>
    <row r="61" spans="1:16" ht="11.45" customHeight="1" x14ac:dyDescent="0.25">
      <c r="A61">
        <v>18</v>
      </c>
      <c r="B61" s="23">
        <v>16</v>
      </c>
      <c r="C61" s="23">
        <v>4</v>
      </c>
      <c r="D61" s="23">
        <v>0</v>
      </c>
    </row>
    <row r="62" spans="1:16" ht="11.45" customHeight="1" x14ac:dyDescent="0.25">
      <c r="A62">
        <v>18</v>
      </c>
      <c r="B62" s="23">
        <v>16</v>
      </c>
      <c r="C62" s="23">
        <v>5</v>
      </c>
      <c r="D62" s="23">
        <v>1</v>
      </c>
    </row>
    <row r="63" spans="1:16" ht="11.45" customHeight="1" x14ac:dyDescent="0.25">
      <c r="A63">
        <v>18</v>
      </c>
      <c r="B63" s="23">
        <v>16</v>
      </c>
      <c r="C63" s="23">
        <v>6</v>
      </c>
      <c r="D63" s="23">
        <v>1</v>
      </c>
    </row>
    <row r="64" spans="1:16" ht="11.45" customHeight="1" x14ac:dyDescent="0.25">
      <c r="A64">
        <v>18</v>
      </c>
      <c r="B64" s="23">
        <v>16</v>
      </c>
      <c r="C64" s="23">
        <v>7</v>
      </c>
      <c r="D64" s="23">
        <v>0</v>
      </c>
    </row>
    <row r="65" spans="1:4" ht="11.45" customHeight="1" x14ac:dyDescent="0.25">
      <c r="A65">
        <v>18</v>
      </c>
      <c r="B65" s="23">
        <v>14</v>
      </c>
      <c r="C65" s="23">
        <v>1</v>
      </c>
      <c r="D65" s="23">
        <v>1</v>
      </c>
    </row>
    <row r="66" spans="1:4" ht="11.45" customHeight="1" x14ac:dyDescent="0.25">
      <c r="A66">
        <v>18</v>
      </c>
      <c r="B66" s="23">
        <v>14</v>
      </c>
      <c r="C66" s="23">
        <v>2</v>
      </c>
      <c r="D66" s="23">
        <v>1</v>
      </c>
    </row>
    <row r="67" spans="1:4" ht="11.45" customHeight="1" x14ac:dyDescent="0.25">
      <c r="A67">
        <v>18</v>
      </c>
      <c r="B67" s="23">
        <v>14</v>
      </c>
      <c r="C67" s="23">
        <v>3</v>
      </c>
      <c r="D67" s="23">
        <v>1</v>
      </c>
    </row>
    <row r="68" spans="1:4" ht="11.45" customHeight="1" x14ac:dyDescent="0.25">
      <c r="A68">
        <v>18</v>
      </c>
      <c r="B68" s="23">
        <v>14</v>
      </c>
      <c r="C68" s="23">
        <v>4</v>
      </c>
      <c r="D68" s="23">
        <v>1</v>
      </c>
    </row>
    <row r="69" spans="1:4" ht="11.45" customHeight="1" x14ac:dyDescent="0.25">
      <c r="A69">
        <v>18</v>
      </c>
      <c r="B69" s="23">
        <v>14</v>
      </c>
      <c r="C69" s="23">
        <v>5</v>
      </c>
      <c r="D69" s="23">
        <v>1</v>
      </c>
    </row>
    <row r="70" spans="1:4" ht="11.45" customHeight="1" x14ac:dyDescent="0.25">
      <c r="A70">
        <v>18</v>
      </c>
      <c r="B70" s="23">
        <v>14</v>
      </c>
      <c r="C70" s="23">
        <v>6</v>
      </c>
      <c r="D70" s="23">
        <v>1</v>
      </c>
    </row>
    <row r="71" spans="1:4" ht="11.45" customHeight="1" x14ac:dyDescent="0.25">
      <c r="A71">
        <v>18</v>
      </c>
      <c r="B71" s="23">
        <v>14</v>
      </c>
      <c r="C71" s="23">
        <v>7</v>
      </c>
      <c r="D71" s="23">
        <v>1</v>
      </c>
    </row>
    <row r="72" spans="1:4" ht="11.45" customHeight="1" x14ac:dyDescent="0.25">
      <c r="A72">
        <v>18</v>
      </c>
      <c r="B72" s="23">
        <v>17</v>
      </c>
      <c r="C72" s="23">
        <v>1</v>
      </c>
      <c r="D72" s="23">
        <v>1</v>
      </c>
    </row>
    <row r="73" spans="1:4" ht="11.45" customHeight="1" x14ac:dyDescent="0.25">
      <c r="A73">
        <v>18</v>
      </c>
      <c r="B73" s="23">
        <v>17</v>
      </c>
      <c r="C73" s="23">
        <v>2</v>
      </c>
      <c r="D73" s="23">
        <v>1</v>
      </c>
    </row>
    <row r="74" spans="1:4" ht="11.45" customHeight="1" x14ac:dyDescent="0.25">
      <c r="A74">
        <v>18</v>
      </c>
      <c r="B74" s="23">
        <v>17</v>
      </c>
      <c r="C74" s="23">
        <v>3</v>
      </c>
      <c r="D74" s="23">
        <v>1</v>
      </c>
    </row>
    <row r="75" spans="1:4" ht="11.45" customHeight="1" x14ac:dyDescent="0.25">
      <c r="A75">
        <v>18</v>
      </c>
      <c r="B75" s="23">
        <v>17</v>
      </c>
      <c r="C75" s="23">
        <v>4</v>
      </c>
      <c r="D75" s="23">
        <v>1</v>
      </c>
    </row>
    <row r="76" spans="1:4" ht="11.45" customHeight="1" x14ac:dyDescent="0.25">
      <c r="A76">
        <v>18</v>
      </c>
      <c r="B76" s="23">
        <v>17</v>
      </c>
      <c r="C76" s="23">
        <v>5</v>
      </c>
      <c r="D76" s="23">
        <v>1</v>
      </c>
    </row>
    <row r="77" spans="1:4" ht="11.45" customHeight="1" x14ac:dyDescent="0.25">
      <c r="A77">
        <v>18</v>
      </c>
      <c r="B77" s="23">
        <v>17</v>
      </c>
      <c r="C77" s="23">
        <v>6</v>
      </c>
      <c r="D77" s="23">
        <v>1</v>
      </c>
    </row>
    <row r="78" spans="1:4" ht="11.45" customHeight="1" x14ac:dyDescent="0.25">
      <c r="A78">
        <v>18</v>
      </c>
      <c r="B78" s="23">
        <v>17</v>
      </c>
      <c r="C78" s="23">
        <v>7</v>
      </c>
      <c r="D78" s="23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1">
        <v>1</v>
      </c>
      <c r="D234" s="163">
        <v>0.82165075640795404</v>
      </c>
    </row>
    <row r="235" spans="1:4" ht="11.45" customHeight="1" x14ac:dyDescent="0.25">
      <c r="A235">
        <v>13</v>
      </c>
      <c r="B235">
        <v>8</v>
      </c>
      <c r="C235" s="51">
        <v>2</v>
      </c>
      <c r="D235" s="163">
        <v>0</v>
      </c>
    </row>
    <row r="236" spans="1:4" ht="11.45" customHeight="1" x14ac:dyDescent="0.25">
      <c r="A236">
        <v>13</v>
      </c>
      <c r="B236">
        <v>8</v>
      </c>
      <c r="C236" s="51">
        <v>3</v>
      </c>
      <c r="D236" s="163">
        <v>0</v>
      </c>
    </row>
    <row r="237" spans="1:4" ht="11.45" customHeight="1" x14ac:dyDescent="0.25">
      <c r="A237">
        <v>13</v>
      </c>
      <c r="B237">
        <v>8</v>
      </c>
      <c r="C237" s="51">
        <v>4</v>
      </c>
      <c r="D237" s="163">
        <v>0</v>
      </c>
    </row>
    <row r="238" spans="1:4" ht="11.45" customHeight="1" x14ac:dyDescent="0.25">
      <c r="A238">
        <v>13</v>
      </c>
      <c r="B238">
        <v>8</v>
      </c>
      <c r="C238" s="51">
        <v>5</v>
      </c>
      <c r="D238" s="163">
        <v>0</v>
      </c>
    </row>
    <row r="239" spans="1:4" ht="11.45" customHeight="1" x14ac:dyDescent="0.25">
      <c r="A239">
        <v>13</v>
      </c>
      <c r="B239">
        <v>8</v>
      </c>
      <c r="C239" s="51">
        <v>6</v>
      </c>
      <c r="D239" s="163">
        <v>0</v>
      </c>
    </row>
    <row r="240" spans="1:4" ht="11.45" customHeight="1" x14ac:dyDescent="0.25">
      <c r="A240">
        <v>13</v>
      </c>
      <c r="B240">
        <v>8</v>
      </c>
      <c r="C240" s="51">
        <v>7</v>
      </c>
      <c r="D240" s="163">
        <v>0</v>
      </c>
    </row>
    <row r="241" spans="1:4" ht="11.45" customHeight="1" x14ac:dyDescent="0.25">
      <c r="A241">
        <v>13</v>
      </c>
      <c r="B241">
        <v>10</v>
      </c>
      <c r="C241" s="79">
        <v>1</v>
      </c>
      <c r="D241" s="191">
        <v>0.15444424033425413</v>
      </c>
    </row>
    <row r="242" spans="1:4" ht="11.45" customHeight="1" x14ac:dyDescent="0.25">
      <c r="A242">
        <v>13</v>
      </c>
      <c r="B242">
        <v>10</v>
      </c>
      <c r="C242" s="79">
        <v>2</v>
      </c>
      <c r="D242" s="191">
        <v>1</v>
      </c>
    </row>
    <row r="243" spans="1:4" ht="11.45" customHeight="1" x14ac:dyDescent="0.25">
      <c r="A243">
        <v>13</v>
      </c>
      <c r="B243">
        <v>10</v>
      </c>
      <c r="C243" s="79">
        <v>3</v>
      </c>
      <c r="D243" s="191">
        <v>1</v>
      </c>
    </row>
    <row r="244" spans="1:4" ht="11.45" customHeight="1" x14ac:dyDescent="0.25">
      <c r="A244">
        <v>13</v>
      </c>
      <c r="B244">
        <v>10</v>
      </c>
      <c r="C244" s="79">
        <v>4</v>
      </c>
      <c r="D244" s="191">
        <v>1</v>
      </c>
    </row>
    <row r="245" spans="1:4" ht="11.45" customHeight="1" x14ac:dyDescent="0.25">
      <c r="A245">
        <v>13</v>
      </c>
      <c r="B245">
        <v>10</v>
      </c>
      <c r="C245" s="79">
        <v>5</v>
      </c>
      <c r="D245" s="191">
        <v>1</v>
      </c>
    </row>
    <row r="246" spans="1:4" ht="11.45" customHeight="1" x14ac:dyDescent="0.25">
      <c r="A246">
        <v>13</v>
      </c>
      <c r="B246">
        <v>10</v>
      </c>
      <c r="C246" s="79">
        <v>6</v>
      </c>
      <c r="D246" s="191">
        <v>1</v>
      </c>
    </row>
    <row r="247" spans="1:4" ht="11.45" customHeight="1" x14ac:dyDescent="0.25">
      <c r="A247">
        <v>13</v>
      </c>
      <c r="B247">
        <v>10</v>
      </c>
      <c r="C247" s="79">
        <v>7</v>
      </c>
      <c r="D247" s="191">
        <v>1</v>
      </c>
    </row>
    <row r="248" spans="1:4" ht="11.45" customHeight="1" x14ac:dyDescent="0.25">
      <c r="A248">
        <v>13</v>
      </c>
      <c r="B248">
        <v>11</v>
      </c>
      <c r="C248" s="107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7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7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7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7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7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7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5">
        <v>1</v>
      </c>
      <c r="D255" s="219">
        <v>0.1016302613670301</v>
      </c>
    </row>
    <row r="256" spans="1:4" ht="11.45" customHeight="1" x14ac:dyDescent="0.25">
      <c r="A256">
        <v>13</v>
      </c>
      <c r="B256">
        <v>12</v>
      </c>
      <c r="C256" s="135">
        <v>2</v>
      </c>
      <c r="D256" s="219">
        <v>0.24132056354944625</v>
      </c>
    </row>
    <row r="257" spans="1:4" ht="11.45" customHeight="1" x14ac:dyDescent="0.25">
      <c r="A257">
        <v>13</v>
      </c>
      <c r="B257">
        <v>12</v>
      </c>
      <c r="C257" s="135">
        <v>3</v>
      </c>
      <c r="D257" s="219">
        <v>1</v>
      </c>
    </row>
    <row r="258" spans="1:4" ht="11.45" customHeight="1" x14ac:dyDescent="0.25">
      <c r="A258">
        <v>13</v>
      </c>
      <c r="B258">
        <v>12</v>
      </c>
      <c r="C258" s="135">
        <v>4</v>
      </c>
      <c r="D258" s="219">
        <v>0.94090253115253331</v>
      </c>
    </row>
    <row r="259" spans="1:4" ht="11.45" customHeight="1" x14ac:dyDescent="0.25">
      <c r="A259">
        <v>13</v>
      </c>
      <c r="B259">
        <v>12</v>
      </c>
      <c r="C259" s="135">
        <v>5</v>
      </c>
      <c r="D259" s="219">
        <v>0.9930165938914578</v>
      </c>
    </row>
    <row r="260" spans="1:4" ht="11.45" customHeight="1" x14ac:dyDescent="0.25">
      <c r="A260">
        <v>13</v>
      </c>
      <c r="B260">
        <v>12</v>
      </c>
      <c r="C260" s="135">
        <v>6</v>
      </c>
      <c r="D260" s="219">
        <v>0.73147153598281422</v>
      </c>
    </row>
    <row r="261" spans="1:4" ht="11.45" customHeight="1" x14ac:dyDescent="0.25">
      <c r="A261">
        <v>13</v>
      </c>
      <c r="B261">
        <v>12</v>
      </c>
      <c r="C261" s="135">
        <v>7</v>
      </c>
      <c r="D261" s="219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7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7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7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7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7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7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7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5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5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5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5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5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5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5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3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3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3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3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3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3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3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1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1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1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1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1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1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1">
        <v>0.96984398748257139</v>
      </c>
    </row>
    <row r="290" spans="1:4" ht="11.45" customHeight="1" x14ac:dyDescent="0.25">
      <c r="A290">
        <v>16</v>
      </c>
      <c r="B290">
        <v>1</v>
      </c>
      <c r="C290" s="359">
        <v>1</v>
      </c>
      <c r="D290" s="416">
        <v>0.14598306029334704</v>
      </c>
    </row>
    <row r="291" spans="1:4" ht="11.45" customHeight="1" x14ac:dyDescent="0.25">
      <c r="A291">
        <v>16</v>
      </c>
      <c r="B291">
        <v>1</v>
      </c>
      <c r="C291" s="359">
        <v>2</v>
      </c>
      <c r="D291" s="416">
        <v>0.84071995804298139</v>
      </c>
    </row>
    <row r="292" spans="1:4" ht="11.45" customHeight="1" x14ac:dyDescent="0.25">
      <c r="A292">
        <v>16</v>
      </c>
      <c r="B292">
        <v>1</v>
      </c>
      <c r="C292" s="359">
        <v>3</v>
      </c>
      <c r="D292" s="416">
        <v>1</v>
      </c>
    </row>
    <row r="293" spans="1:4" ht="11.45" customHeight="1" x14ac:dyDescent="0.25">
      <c r="A293">
        <v>16</v>
      </c>
      <c r="B293">
        <v>1</v>
      </c>
      <c r="C293" s="359">
        <v>4</v>
      </c>
      <c r="D293" s="416">
        <v>0.86352987601510012</v>
      </c>
    </row>
    <row r="294" spans="1:4" ht="11.45" customHeight="1" x14ac:dyDescent="0.25">
      <c r="A294">
        <v>16</v>
      </c>
      <c r="B294">
        <v>1</v>
      </c>
      <c r="C294" s="359">
        <v>5</v>
      </c>
      <c r="D294" s="416">
        <v>0.83082485942401585</v>
      </c>
    </row>
    <row r="295" spans="1:4" ht="11.45" customHeight="1" x14ac:dyDescent="0.25">
      <c r="A295">
        <v>16</v>
      </c>
      <c r="B295">
        <v>1</v>
      </c>
      <c r="C295" s="359">
        <v>6</v>
      </c>
      <c r="D295" s="416">
        <v>0.94233855978653724</v>
      </c>
    </row>
    <row r="296" spans="1:4" ht="11.45" customHeight="1" x14ac:dyDescent="0.25">
      <c r="A296">
        <v>16</v>
      </c>
      <c r="B296">
        <v>1</v>
      </c>
      <c r="C296" s="359">
        <v>7</v>
      </c>
      <c r="D296" s="416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4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4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4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4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4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4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4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2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2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2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2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2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2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2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00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00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00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00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00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00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00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8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8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8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8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8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8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8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8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8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8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8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8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8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8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79</v>
      </c>
    </row>
    <row r="2" spans="1:22" ht="15" x14ac:dyDescent="0.25">
      <c r="A2">
        <v>17</v>
      </c>
      <c r="B2">
        <v>3</v>
      </c>
      <c r="C2">
        <v>3</v>
      </c>
      <c r="D2">
        <v>0.71886446886446886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0.72674397540729252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0.78631358840846255</v>
      </c>
    </row>
    <row r="5" spans="1:22" ht="15" x14ac:dyDescent="0.25">
      <c r="A5">
        <v>17</v>
      </c>
      <c r="B5">
        <v>3</v>
      </c>
      <c r="C5">
        <v>5</v>
      </c>
      <c r="D5">
        <v>0.87996456460719974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0.72674397540729252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0.13627572496712034</v>
      </c>
      <c r="F7" s="1" t="s">
        <v>3</v>
      </c>
      <c r="H7" s="2" t="s">
        <v>30</v>
      </c>
    </row>
    <row r="8" spans="1:22" ht="15" x14ac:dyDescent="0.25">
      <c r="A8">
        <v>17</v>
      </c>
      <c r="B8">
        <v>3</v>
      </c>
      <c r="C8">
        <v>6</v>
      </c>
      <c r="D8">
        <v>0.82784908849781702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0.71886446886446886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0.72674397540729252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0.78631358840846255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0.20799999999999999</v>
      </c>
      <c r="K11" s="10">
        <v>0.112</v>
      </c>
      <c r="L11" s="10">
        <v>6.4000000000000001E-2</v>
      </c>
      <c r="N11" s="16">
        <f>J11</f>
        <v>0.20799999999999999</v>
      </c>
      <c r="O11" s="16">
        <f t="shared" ref="O11:P11" si="0">K11</f>
        <v>0.112</v>
      </c>
      <c r="P11" s="16">
        <f t="shared" si="0"/>
        <v>6.4000000000000001E-2</v>
      </c>
    </row>
    <row r="12" spans="1:22" ht="15" x14ac:dyDescent="0.25">
      <c r="A12">
        <v>17</v>
      </c>
      <c r="B12">
        <v>1</v>
      </c>
      <c r="C12">
        <v>5</v>
      </c>
      <c r="D12">
        <v>0.87996456460719974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4646.8670000000002</v>
      </c>
      <c r="K12" s="11">
        <v>4427.8239999999996</v>
      </c>
      <c r="L12" s="11">
        <v>4417.3029999999999</v>
      </c>
      <c r="N12" s="16">
        <f>J12+J16</f>
        <v>4646.8670000000002</v>
      </c>
      <c r="O12" s="16">
        <f t="shared" ref="O12:P12" si="1">K12+K16</f>
        <v>4427.8239999999996</v>
      </c>
      <c r="P12" s="16">
        <f t="shared" si="1"/>
        <v>4417.3029999999999</v>
      </c>
    </row>
    <row r="13" spans="1:22" ht="15" x14ac:dyDescent="0.25">
      <c r="A13">
        <v>17</v>
      </c>
      <c r="B13">
        <v>1</v>
      </c>
      <c r="C13">
        <v>7</v>
      </c>
      <c r="D13">
        <v>0.72674397540729252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5212.9889999999996</v>
      </c>
      <c r="K13" s="12">
        <v>5238.22</v>
      </c>
      <c r="L13" s="10">
        <v>5558.9859999999999</v>
      </c>
      <c r="N13" s="16">
        <f t="shared" ref="N13:N50" si="2">J13</f>
        <v>5212.9889999999996</v>
      </c>
      <c r="O13" s="16">
        <f t="shared" ref="O13:O50" si="3">K13</f>
        <v>5238.22</v>
      </c>
      <c r="P13" s="16">
        <f t="shared" ref="P13:P50" si="4">L13</f>
        <v>5558.9859999999999</v>
      </c>
    </row>
    <row r="14" spans="1:22" ht="15" x14ac:dyDescent="0.25">
      <c r="A14">
        <v>17</v>
      </c>
      <c r="B14">
        <v>1</v>
      </c>
      <c r="C14">
        <v>1</v>
      </c>
      <c r="D14">
        <v>0.15796204833686697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442.89600000000002</v>
      </c>
      <c r="K14" s="11">
        <v>443.298</v>
      </c>
      <c r="L14" s="11">
        <v>430.44499999999999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0.82784908849781702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18243.335999999999</v>
      </c>
      <c r="K15" s="10">
        <v>17101.025000000001</v>
      </c>
      <c r="L15" s="10">
        <v>16283.438</v>
      </c>
      <c r="N15" s="16">
        <f t="shared" si="2"/>
        <v>18243.335999999999</v>
      </c>
      <c r="O15" s="16">
        <f t="shared" si="3"/>
        <v>17101.025000000001</v>
      </c>
      <c r="P15" s="16">
        <f t="shared" si="4"/>
        <v>16283.438</v>
      </c>
    </row>
    <row r="16" spans="1:22" ht="15" x14ac:dyDescent="0.25">
      <c r="A16">
        <v>17</v>
      </c>
      <c r="B16">
        <v>5</v>
      </c>
      <c r="C16">
        <v>3</v>
      </c>
      <c r="D16">
        <v>0.28113553113553114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0.27325602459270754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12124.13</v>
      </c>
      <c r="K17" s="10">
        <v>12307.896000000001</v>
      </c>
      <c r="L17" s="10">
        <v>13082.807000000001</v>
      </c>
      <c r="N17" s="16">
        <f>J17+J14</f>
        <v>12567.026</v>
      </c>
      <c r="O17" s="16">
        <f t="shared" ref="O17:P17" si="5">K17+K14</f>
        <v>12751.194000000001</v>
      </c>
      <c r="P17" s="16">
        <f t="shared" si="5"/>
        <v>13513.252</v>
      </c>
    </row>
    <row r="18" spans="1:22" ht="15" x14ac:dyDescent="0.25">
      <c r="A18">
        <v>17</v>
      </c>
      <c r="B18">
        <v>5</v>
      </c>
      <c r="C18">
        <v>2</v>
      </c>
      <c r="D18">
        <v>0.21368641159153742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3139.3829999999998</v>
      </c>
      <c r="K18" s="11">
        <v>3093.2330000000002</v>
      </c>
      <c r="L18" s="11">
        <v>3139.9050000000002</v>
      </c>
      <c r="N18" s="16">
        <f t="shared" si="2"/>
        <v>3139.3829999999998</v>
      </c>
      <c r="O18" s="16">
        <f t="shared" si="3"/>
        <v>3093.2330000000002</v>
      </c>
      <c r="P18" s="16">
        <f t="shared" si="4"/>
        <v>3139.9050000000002</v>
      </c>
    </row>
    <row r="19" spans="1:22" ht="15" x14ac:dyDescent="0.25">
      <c r="A19">
        <v>17</v>
      </c>
      <c r="B19">
        <v>5</v>
      </c>
      <c r="C19">
        <v>5</v>
      </c>
      <c r="D19">
        <v>0.12003543539280022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0.14399999999999999</v>
      </c>
      <c r="K19" s="12">
        <v>0.08</v>
      </c>
      <c r="L19" s="10">
        <v>4.8000000000000001E-2</v>
      </c>
      <c r="N19" s="16">
        <f t="shared" si="2"/>
        <v>0.14399999999999999</v>
      </c>
      <c r="O19" s="16">
        <f t="shared" si="3"/>
        <v>0.08</v>
      </c>
      <c r="P19" s="16">
        <f t="shared" si="4"/>
        <v>4.8000000000000001E-2</v>
      </c>
      <c r="R19">
        <v>3</v>
      </c>
      <c r="S19">
        <f>N19/N11</f>
        <v>0.69230769230769229</v>
      </c>
      <c r="T19">
        <f t="shared" ref="T19:U19" si="6">O19/O11</f>
        <v>0.7142857142857143</v>
      </c>
      <c r="U19">
        <f t="shared" si="6"/>
        <v>0.75</v>
      </c>
      <c r="V19">
        <f>AVERAGE(S19:U19)</f>
        <v>0.71886446886446886</v>
      </c>
    </row>
    <row r="20" spans="1:22" ht="15" x14ac:dyDescent="0.25">
      <c r="A20">
        <v>17</v>
      </c>
      <c r="B20">
        <v>5</v>
      </c>
      <c r="C20">
        <v>7</v>
      </c>
      <c r="D20">
        <v>0.27325602459270754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3409.6190000000001</v>
      </c>
      <c r="K20" s="11">
        <v>3180.558</v>
      </c>
      <c r="L20" s="11">
        <v>3216.567</v>
      </c>
      <c r="N20" s="16">
        <f>J20+J24</f>
        <v>3409.6190000000001</v>
      </c>
      <c r="O20" s="16">
        <f t="shared" ref="O20" si="7">K20+K24</f>
        <v>3180.558</v>
      </c>
      <c r="P20" s="16">
        <f t="shared" ref="P20" si="8">L20+L24</f>
        <v>3216.567</v>
      </c>
      <c r="R20">
        <v>3</v>
      </c>
      <c r="S20">
        <f t="shared" ref="S20:S26" si="9">N20/N12</f>
        <v>0.73374576892344889</v>
      </c>
      <c r="T20">
        <f t="shared" ref="T20:T26" si="10">O20/O12</f>
        <v>0.71831174861512115</v>
      </c>
      <c r="U20">
        <f t="shared" ref="U20:U26" si="11">P20/P12</f>
        <v>0.72817440868330741</v>
      </c>
      <c r="V20">
        <f t="shared" ref="V20:V42" si="12">AVERAGE(S20:U20)</f>
        <v>0.72674397540729252</v>
      </c>
    </row>
    <row r="21" spans="1:22" ht="15" x14ac:dyDescent="0.25">
      <c r="A21">
        <v>17</v>
      </c>
      <c r="B21">
        <v>5</v>
      </c>
      <c r="C21">
        <v>1</v>
      </c>
      <c r="D21">
        <v>0.27983381085262571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4070.3609999999999</v>
      </c>
      <c r="K21" s="10">
        <v>4096.9459999999999</v>
      </c>
      <c r="L21" s="10">
        <v>4424.9740000000002</v>
      </c>
      <c r="N21" s="16">
        <f t="shared" si="2"/>
        <v>4070.3609999999999</v>
      </c>
      <c r="O21" s="16">
        <f t="shared" si="3"/>
        <v>4096.9459999999999</v>
      </c>
      <c r="P21" s="16">
        <f t="shared" si="4"/>
        <v>4424.9740000000002</v>
      </c>
      <c r="R21">
        <v>3</v>
      </c>
      <c r="S21">
        <f t="shared" si="9"/>
        <v>0.780811354100306</v>
      </c>
      <c r="T21">
        <f t="shared" si="10"/>
        <v>0.78212560755371097</v>
      </c>
      <c r="U21">
        <f t="shared" si="11"/>
        <v>0.79600380357137079</v>
      </c>
      <c r="V21">
        <f t="shared" si="12"/>
        <v>0.78631358840846255</v>
      </c>
    </row>
    <row r="22" spans="1:22" ht="15" x14ac:dyDescent="0.25">
      <c r="A22">
        <v>17</v>
      </c>
      <c r="B22">
        <v>5</v>
      </c>
      <c r="C22">
        <v>6</v>
      </c>
      <c r="D22">
        <v>0.17215091150218301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10.622</v>
      </c>
      <c r="K22" s="11">
        <v>9.3650000000000002</v>
      </c>
      <c r="L22" s="11">
        <v>9.9329999999999998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16034.1</v>
      </c>
      <c r="K23" s="10">
        <v>15046.044</v>
      </c>
      <c r="L23" s="10">
        <v>14348.299000000001</v>
      </c>
      <c r="N23" s="16">
        <f t="shared" si="2"/>
        <v>16034.1</v>
      </c>
      <c r="O23" s="16">
        <f t="shared" si="3"/>
        <v>15046.044</v>
      </c>
      <c r="P23" s="16">
        <f t="shared" si="4"/>
        <v>14348.299000000001</v>
      </c>
      <c r="R23">
        <v>3</v>
      </c>
      <c r="S23">
        <f t="shared" si="9"/>
        <v>0.87890175349508448</v>
      </c>
      <c r="T23">
        <f t="shared" si="10"/>
        <v>0.87983287551477174</v>
      </c>
      <c r="U23">
        <f t="shared" si="11"/>
        <v>0.88115906481174311</v>
      </c>
      <c r="V23">
        <f t="shared" si="12"/>
        <v>0.87996456460719974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0.73374576892344889</v>
      </c>
      <c r="T24">
        <f t="shared" ref="T24:U24" si="14">T20</f>
        <v>0.71831174861512115</v>
      </c>
      <c r="U24">
        <f t="shared" si="14"/>
        <v>0.72817440868330741</v>
      </c>
      <c r="V24">
        <f t="shared" si="12"/>
        <v>0.72674397540729252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1542.8520000000001</v>
      </c>
      <c r="K25" s="12">
        <v>1773.94</v>
      </c>
      <c r="L25" s="10">
        <v>1954.328</v>
      </c>
      <c r="N25" s="16">
        <f>J25+J22</f>
        <v>1553.4740000000002</v>
      </c>
      <c r="O25" s="16">
        <f t="shared" ref="O25" si="15">K25+K22</f>
        <v>1783.3050000000001</v>
      </c>
      <c r="P25" s="16">
        <f t="shared" ref="P25" si="16">L25+L22</f>
        <v>1964.261</v>
      </c>
      <c r="R25">
        <v>3</v>
      </c>
      <c r="S25">
        <f t="shared" si="9"/>
        <v>0.12361508601955627</v>
      </c>
      <c r="T25">
        <f t="shared" si="10"/>
        <v>0.13985396191133159</v>
      </c>
      <c r="U25">
        <f t="shared" si="11"/>
        <v>0.14535812697047312</v>
      </c>
      <c r="V25">
        <f t="shared" si="12"/>
        <v>0.13627572496712034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2615.114</v>
      </c>
      <c r="K26" s="11">
        <v>2538.5459999999998</v>
      </c>
      <c r="L26" s="11">
        <v>2605.7049999999999</v>
      </c>
      <c r="N26" s="16">
        <f t="shared" si="2"/>
        <v>2615.114</v>
      </c>
      <c r="O26" s="16">
        <f t="shared" si="3"/>
        <v>2538.5459999999998</v>
      </c>
      <c r="P26" s="16">
        <f t="shared" si="4"/>
        <v>2605.7049999999999</v>
      </c>
      <c r="R26">
        <v>3</v>
      </c>
      <c r="S26">
        <f t="shared" si="9"/>
        <v>0.83300253584860473</v>
      </c>
      <c r="T26">
        <f t="shared" si="10"/>
        <v>0.82067726550182274</v>
      </c>
      <c r="U26">
        <f t="shared" si="11"/>
        <v>0.82986746414302337</v>
      </c>
      <c r="V26">
        <f t="shared" si="12"/>
        <v>0.82784908849781702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0.69230769230769229</v>
      </c>
      <c r="T27">
        <f t="shared" ref="T27:U27" si="17">(O19+O27)/O11</f>
        <v>0.7142857142857143</v>
      </c>
      <c r="U27">
        <f t="shared" si="17"/>
        <v>0.75</v>
      </c>
      <c r="V27">
        <f t="shared" si="12"/>
        <v>0.71886446886446886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0.73374576892344889</v>
      </c>
      <c r="T28">
        <f t="shared" ref="T28:T34" si="21">(O20+O28)/O12</f>
        <v>0.71831174861512115</v>
      </c>
      <c r="U28">
        <f t="shared" ref="U28:U34" si="22">(P20+P28)/P12</f>
        <v>0.72817440868330741</v>
      </c>
      <c r="V28">
        <f t="shared" si="12"/>
        <v>0.72674397540729252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0.780811354100306</v>
      </c>
      <c r="T29">
        <f t="shared" si="21"/>
        <v>0.78212560755371097</v>
      </c>
      <c r="U29">
        <f t="shared" si="22"/>
        <v>0.79600380357137079</v>
      </c>
      <c r="V29">
        <f t="shared" si="12"/>
        <v>0.78631358840846255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0.87890175349508448</v>
      </c>
      <c r="T31">
        <f t="shared" si="21"/>
        <v>0.87983287551477174</v>
      </c>
      <c r="U31">
        <f t="shared" si="22"/>
        <v>0.88115906481174311</v>
      </c>
      <c r="V31">
        <f t="shared" si="12"/>
        <v>0.87996456460719974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0.73374576892344889</v>
      </c>
      <c r="T32">
        <f t="shared" ref="T32:U32" si="23">T28</f>
        <v>0.71831174861512115</v>
      </c>
      <c r="U32">
        <f t="shared" si="23"/>
        <v>0.72817440868330741</v>
      </c>
      <c r="V32">
        <f t="shared" si="12"/>
        <v>0.72674397540729252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248.785</v>
      </c>
      <c r="K33" s="10">
        <v>335.72500000000002</v>
      </c>
      <c r="L33" s="10">
        <v>255.852</v>
      </c>
      <c r="N33" s="16">
        <f>J33+J30</f>
        <v>248.785</v>
      </c>
      <c r="O33" s="16">
        <f t="shared" ref="O33" si="24">K33+K30</f>
        <v>335.72500000000002</v>
      </c>
      <c r="P33" s="16">
        <f t="shared" ref="P33" si="25">L33+L30</f>
        <v>255.852</v>
      </c>
      <c r="R33">
        <v>1</v>
      </c>
      <c r="S33">
        <f t="shared" si="20"/>
        <v>0.14341173480503663</v>
      </c>
      <c r="T33">
        <f t="shared" si="21"/>
        <v>0.16618286883565569</v>
      </c>
      <c r="U33">
        <f t="shared" si="22"/>
        <v>0.16429154136990856</v>
      </c>
      <c r="V33">
        <f t="shared" si="12"/>
        <v>0.15796204833686697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0.83300253584860473</v>
      </c>
      <c r="T34">
        <f t="shared" si="21"/>
        <v>0.82067726550182274</v>
      </c>
      <c r="U34">
        <f t="shared" si="22"/>
        <v>0.82986746414302337</v>
      </c>
      <c r="V34">
        <f t="shared" si="12"/>
        <v>0.82784908849781702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6.4000000000000001E-2</v>
      </c>
      <c r="K35" s="10">
        <v>3.2000000000000001E-2</v>
      </c>
      <c r="L35" s="10">
        <v>1.6E-2</v>
      </c>
      <c r="N35" s="16">
        <f t="shared" si="2"/>
        <v>6.4000000000000001E-2</v>
      </c>
      <c r="O35" s="16">
        <f t="shared" si="3"/>
        <v>3.2000000000000001E-2</v>
      </c>
      <c r="P35" s="16">
        <f t="shared" si="4"/>
        <v>1.6E-2</v>
      </c>
      <c r="R35">
        <v>5</v>
      </c>
      <c r="S35">
        <f>(N35+N43)/N11</f>
        <v>0.30769230769230771</v>
      </c>
      <c r="T35">
        <f t="shared" ref="T35:U35" si="26">(O35+O43)/O11</f>
        <v>0.2857142857142857</v>
      </c>
      <c r="U35">
        <f t="shared" si="26"/>
        <v>0.25</v>
      </c>
      <c r="V35">
        <f t="shared" si="12"/>
        <v>0.28113553113553114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1044.0239999999999</v>
      </c>
      <c r="K36" s="11">
        <v>1060.864</v>
      </c>
      <c r="L36" s="11">
        <v>1020.769</v>
      </c>
      <c r="N36" s="16">
        <f>J36+J40</f>
        <v>1044.0239999999999</v>
      </c>
      <c r="O36" s="16">
        <f t="shared" ref="O36" si="27">K36+K40</f>
        <v>1060.864</v>
      </c>
      <c r="P36" s="16">
        <f t="shared" ref="P36" si="28">L36+L40</f>
        <v>1020.769</v>
      </c>
      <c r="R36">
        <v>5</v>
      </c>
      <c r="S36">
        <f t="shared" ref="S36:S42" si="29">(N36+N44)/N12</f>
        <v>0.26625423107655111</v>
      </c>
      <c r="T36">
        <f t="shared" ref="T36:T42" si="30">(O36+O44)/O12</f>
        <v>0.28168825138487896</v>
      </c>
      <c r="U36">
        <f t="shared" ref="U36:U42" si="31">(P36+P44)/P12</f>
        <v>0.27182559131669259</v>
      </c>
      <c r="V36">
        <f t="shared" si="12"/>
        <v>0.27325602459270754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622.10900000000004</v>
      </c>
      <c r="K37" s="10">
        <v>639.51700000000005</v>
      </c>
      <c r="L37" s="10">
        <v>650.36599999999999</v>
      </c>
      <c r="N37" s="16">
        <f t="shared" si="2"/>
        <v>622.10900000000004</v>
      </c>
      <c r="O37" s="16">
        <f t="shared" si="3"/>
        <v>639.51700000000005</v>
      </c>
      <c r="P37" s="16">
        <f t="shared" si="4"/>
        <v>650.36599999999999</v>
      </c>
      <c r="R37">
        <v>5</v>
      </c>
      <c r="S37">
        <f t="shared" si="29"/>
        <v>0.21918864589969406</v>
      </c>
      <c r="T37">
        <f t="shared" si="30"/>
        <v>0.21787439244628901</v>
      </c>
      <c r="U37">
        <f t="shared" si="31"/>
        <v>0.20399619642862923</v>
      </c>
      <c r="V37">
        <f t="shared" si="12"/>
        <v>0.21368641159153742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432.274</v>
      </c>
      <c r="K38" s="11">
        <v>433.93299999999999</v>
      </c>
      <c r="L38" s="11">
        <v>420.512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2002.989</v>
      </c>
      <c r="K39" s="12">
        <v>1855.85</v>
      </c>
      <c r="L39" s="10">
        <v>1740.454</v>
      </c>
      <c r="N39" s="16">
        <f t="shared" si="2"/>
        <v>2002.989</v>
      </c>
      <c r="O39" s="16">
        <f t="shared" si="3"/>
        <v>1855.85</v>
      </c>
      <c r="P39" s="16">
        <f t="shared" si="4"/>
        <v>1740.454</v>
      </c>
      <c r="R39">
        <v>5</v>
      </c>
      <c r="S39">
        <f t="shared" si="29"/>
        <v>0.12109824650491555</v>
      </c>
      <c r="T39">
        <f t="shared" si="30"/>
        <v>0.1201671244852282</v>
      </c>
      <c r="U39">
        <f t="shared" si="31"/>
        <v>0.11884093518825692</v>
      </c>
      <c r="V39">
        <f t="shared" si="12"/>
        <v>0.12003543539280022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0.26625423107655111</v>
      </c>
      <c r="T40">
        <f t="shared" ref="T40:U40" si="32">T36</f>
        <v>0.28168825138487896</v>
      </c>
      <c r="U40">
        <f t="shared" si="32"/>
        <v>0.27182559131669259</v>
      </c>
      <c r="V40">
        <f t="shared" si="12"/>
        <v>0.27325602459270754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2249.3989999999999</v>
      </c>
      <c r="K41" s="10">
        <v>2256.0659999999998</v>
      </c>
      <c r="L41" s="10">
        <v>2196.346</v>
      </c>
      <c r="N41" s="16">
        <f>J41+J38</f>
        <v>2681.6729999999998</v>
      </c>
      <c r="O41" s="16">
        <f t="shared" ref="O41" si="33">K41+K38</f>
        <v>2689.9989999999998</v>
      </c>
      <c r="P41" s="16">
        <f t="shared" ref="P41" si="34">L41+L38</f>
        <v>2616.8580000000002</v>
      </c>
      <c r="R41">
        <v>5</v>
      </c>
      <c r="S41">
        <f t="shared" si="29"/>
        <v>0.28786508438830316</v>
      </c>
      <c r="T41">
        <f t="shared" si="30"/>
        <v>0.28668813289171191</v>
      </c>
      <c r="U41">
        <f t="shared" si="31"/>
        <v>0.26494821527786205</v>
      </c>
      <c r="V41">
        <f t="shared" si="12"/>
        <v>0.27983381085262571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524.26900000000001</v>
      </c>
      <c r="K42" s="11">
        <v>554.68700000000001</v>
      </c>
      <c r="L42" s="13">
        <v>534.20000000000005</v>
      </c>
      <c r="N42" s="16">
        <f t="shared" si="2"/>
        <v>524.26900000000001</v>
      </c>
      <c r="O42" s="16">
        <f t="shared" si="3"/>
        <v>554.68700000000001</v>
      </c>
      <c r="P42" s="16">
        <f t="shared" si="4"/>
        <v>534.20000000000005</v>
      </c>
      <c r="R42">
        <v>5</v>
      </c>
      <c r="S42">
        <f t="shared" si="29"/>
        <v>0.16699746415139535</v>
      </c>
      <c r="T42">
        <f t="shared" si="30"/>
        <v>0.17932273449817715</v>
      </c>
      <c r="U42">
        <f t="shared" si="31"/>
        <v>0.17013253585697657</v>
      </c>
      <c r="V42">
        <f t="shared" si="12"/>
        <v>0.17215091150218301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22">
        <v>13</v>
      </c>
      <c r="C44" s="22">
        <v>1</v>
      </c>
      <c r="D44" s="22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193.22399999999999</v>
      </c>
      <c r="K44" s="11">
        <v>186.40199999999999</v>
      </c>
      <c r="L44" s="11">
        <v>179.96700000000001</v>
      </c>
      <c r="N44" s="16">
        <f>J44+J48</f>
        <v>193.22399999999999</v>
      </c>
      <c r="O44" s="16">
        <f t="shared" ref="O44" si="35">K44+K48</f>
        <v>186.40199999999999</v>
      </c>
      <c r="P44" s="16">
        <f t="shared" ref="P44" si="36">L44+L48</f>
        <v>179.96700000000001</v>
      </c>
    </row>
    <row r="45" spans="1:22" ht="15" x14ac:dyDescent="0.25">
      <c r="A45">
        <v>18</v>
      </c>
      <c r="B45" s="22">
        <v>13</v>
      </c>
      <c r="C45" s="22">
        <v>2</v>
      </c>
      <c r="D45" s="22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520.51900000000001</v>
      </c>
      <c r="K45" s="10">
        <v>501.75700000000001</v>
      </c>
      <c r="L45" s="10">
        <v>483.64600000000002</v>
      </c>
      <c r="N45" s="16">
        <f t="shared" si="2"/>
        <v>520.51900000000001</v>
      </c>
      <c r="O45" s="16">
        <f t="shared" si="3"/>
        <v>501.75700000000001</v>
      </c>
      <c r="P45" s="16">
        <f t="shared" si="4"/>
        <v>483.64600000000002</v>
      </c>
    </row>
    <row r="46" spans="1:22" ht="15" x14ac:dyDescent="0.25">
      <c r="A46">
        <v>18</v>
      </c>
      <c r="B46" s="22">
        <v>13</v>
      </c>
      <c r="C46" s="22">
        <v>3</v>
      </c>
      <c r="D46" s="22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22">
        <v>13</v>
      </c>
      <c r="C47" s="22">
        <v>4</v>
      </c>
      <c r="D47" s="22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206.24700000000001</v>
      </c>
      <c r="K47" s="10">
        <v>199.131</v>
      </c>
      <c r="L47" s="10">
        <v>194.685</v>
      </c>
      <c r="N47" s="16">
        <f t="shared" si="2"/>
        <v>206.24700000000001</v>
      </c>
      <c r="O47" s="16">
        <f t="shared" si="3"/>
        <v>199.131</v>
      </c>
      <c r="P47" s="16">
        <f t="shared" si="4"/>
        <v>194.685</v>
      </c>
    </row>
    <row r="48" spans="1:22" ht="15" x14ac:dyDescent="0.25">
      <c r="A48">
        <v>18</v>
      </c>
      <c r="B48" s="22">
        <v>13</v>
      </c>
      <c r="C48" s="22">
        <v>5</v>
      </c>
      <c r="D48" s="22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22">
        <v>13</v>
      </c>
      <c r="C49" s="22">
        <v>6</v>
      </c>
      <c r="D49" s="22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935.93499999999995</v>
      </c>
      <c r="K49" s="10">
        <v>965.61699999999996</v>
      </c>
      <c r="L49" s="10">
        <v>963.45399999999995</v>
      </c>
      <c r="N49" s="16">
        <f>J49+J46</f>
        <v>935.93499999999995</v>
      </c>
      <c r="O49" s="16">
        <f t="shared" ref="O49" si="37">K49+K46</f>
        <v>965.61699999999996</v>
      </c>
      <c r="P49" s="16">
        <f t="shared" ref="P49" si="38">L49+L46</f>
        <v>963.45399999999995</v>
      </c>
    </row>
    <row r="50" spans="1:16" ht="15" x14ac:dyDescent="0.25">
      <c r="A50">
        <v>18</v>
      </c>
      <c r="B50" s="22">
        <v>13</v>
      </c>
      <c r="C50" s="22">
        <v>7</v>
      </c>
      <c r="D50" s="22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22">
        <v>15</v>
      </c>
      <c r="C51" s="22">
        <v>1</v>
      </c>
      <c r="D51" s="22">
        <v>1</v>
      </c>
    </row>
    <row r="52" spans="1:16" ht="15" x14ac:dyDescent="0.25">
      <c r="A52">
        <v>18</v>
      </c>
      <c r="B52" s="22">
        <v>15</v>
      </c>
      <c r="C52" s="22">
        <v>2</v>
      </c>
      <c r="D52" s="22">
        <v>1</v>
      </c>
      <c r="F52" s="1" t="s">
        <v>69</v>
      </c>
    </row>
    <row r="53" spans="1:16" ht="15" x14ac:dyDescent="0.25">
      <c r="A53">
        <v>18</v>
      </c>
      <c r="B53" s="22">
        <v>15</v>
      </c>
      <c r="C53" s="22">
        <v>3</v>
      </c>
      <c r="D53" s="22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2">
        <v>15</v>
      </c>
      <c r="C54" s="22">
        <v>4</v>
      </c>
      <c r="D54" s="22">
        <v>1</v>
      </c>
    </row>
    <row r="55" spans="1:16" ht="11.45" customHeight="1" x14ac:dyDescent="0.25">
      <c r="A55">
        <v>18</v>
      </c>
      <c r="B55" s="22">
        <v>15</v>
      </c>
      <c r="C55" s="22">
        <v>5</v>
      </c>
      <c r="D55" s="22">
        <v>1</v>
      </c>
    </row>
    <row r="56" spans="1:16" ht="11.45" customHeight="1" x14ac:dyDescent="0.25">
      <c r="A56">
        <v>18</v>
      </c>
      <c r="B56" s="22">
        <v>15</v>
      </c>
      <c r="C56" s="22">
        <v>6</v>
      </c>
      <c r="D56" s="22">
        <v>1</v>
      </c>
    </row>
    <row r="57" spans="1:16" ht="11.45" customHeight="1" x14ac:dyDescent="0.25">
      <c r="A57">
        <v>18</v>
      </c>
      <c r="B57" s="22">
        <v>15</v>
      </c>
      <c r="C57" s="22">
        <v>7</v>
      </c>
      <c r="D57" s="22">
        <v>1</v>
      </c>
    </row>
    <row r="58" spans="1:16" ht="11.45" customHeight="1" x14ac:dyDescent="0.25">
      <c r="A58">
        <v>18</v>
      </c>
      <c r="B58" s="22">
        <v>16</v>
      </c>
      <c r="C58" s="22">
        <v>1</v>
      </c>
      <c r="D58" s="22">
        <v>0</v>
      </c>
    </row>
    <row r="59" spans="1:16" ht="11.45" customHeight="1" x14ac:dyDescent="0.25">
      <c r="A59">
        <v>18</v>
      </c>
      <c r="B59" s="22">
        <v>16</v>
      </c>
      <c r="C59" s="22">
        <v>2</v>
      </c>
      <c r="D59" s="22">
        <v>1</v>
      </c>
    </row>
    <row r="60" spans="1:16" ht="11.45" customHeight="1" x14ac:dyDescent="0.25">
      <c r="A60">
        <v>18</v>
      </c>
      <c r="B60" s="22">
        <v>16</v>
      </c>
      <c r="C60" s="22">
        <v>3</v>
      </c>
      <c r="D60" s="22">
        <v>1</v>
      </c>
    </row>
    <row r="61" spans="1:16" ht="11.45" customHeight="1" x14ac:dyDescent="0.25">
      <c r="A61">
        <v>18</v>
      </c>
      <c r="B61" s="22">
        <v>16</v>
      </c>
      <c r="C61" s="22">
        <v>4</v>
      </c>
      <c r="D61" s="22">
        <v>0</v>
      </c>
    </row>
    <row r="62" spans="1:16" ht="11.45" customHeight="1" x14ac:dyDescent="0.25">
      <c r="A62">
        <v>18</v>
      </c>
      <c r="B62" s="22">
        <v>16</v>
      </c>
      <c r="C62" s="22">
        <v>5</v>
      </c>
      <c r="D62" s="22">
        <v>1</v>
      </c>
    </row>
    <row r="63" spans="1:16" ht="11.45" customHeight="1" x14ac:dyDescent="0.25">
      <c r="A63">
        <v>18</v>
      </c>
      <c r="B63" s="22">
        <v>16</v>
      </c>
      <c r="C63" s="22">
        <v>6</v>
      </c>
      <c r="D63" s="22">
        <v>1</v>
      </c>
    </row>
    <row r="64" spans="1:16" ht="11.45" customHeight="1" x14ac:dyDescent="0.25">
      <c r="A64">
        <v>18</v>
      </c>
      <c r="B64" s="22">
        <v>16</v>
      </c>
      <c r="C64" s="22">
        <v>7</v>
      </c>
      <c r="D64" s="22">
        <v>0</v>
      </c>
    </row>
    <row r="65" spans="1:4" ht="11.45" customHeight="1" x14ac:dyDescent="0.25">
      <c r="A65">
        <v>18</v>
      </c>
      <c r="B65" s="22">
        <v>14</v>
      </c>
      <c r="C65" s="22">
        <v>1</v>
      </c>
      <c r="D65" s="22">
        <v>1</v>
      </c>
    </row>
    <row r="66" spans="1:4" ht="11.45" customHeight="1" x14ac:dyDescent="0.25">
      <c r="A66">
        <v>18</v>
      </c>
      <c r="B66" s="22">
        <v>14</v>
      </c>
      <c r="C66" s="22">
        <v>2</v>
      </c>
      <c r="D66" s="22">
        <v>1</v>
      </c>
    </row>
    <row r="67" spans="1:4" ht="11.45" customHeight="1" x14ac:dyDescent="0.25">
      <c r="A67">
        <v>18</v>
      </c>
      <c r="B67" s="22">
        <v>14</v>
      </c>
      <c r="C67" s="22">
        <v>3</v>
      </c>
      <c r="D67" s="22">
        <v>1</v>
      </c>
    </row>
    <row r="68" spans="1:4" ht="11.45" customHeight="1" x14ac:dyDescent="0.25">
      <c r="A68">
        <v>18</v>
      </c>
      <c r="B68" s="22">
        <v>14</v>
      </c>
      <c r="C68" s="22">
        <v>4</v>
      </c>
      <c r="D68" s="22">
        <v>1</v>
      </c>
    </row>
    <row r="69" spans="1:4" ht="11.45" customHeight="1" x14ac:dyDescent="0.25">
      <c r="A69">
        <v>18</v>
      </c>
      <c r="B69" s="22">
        <v>14</v>
      </c>
      <c r="C69" s="22">
        <v>5</v>
      </c>
      <c r="D69" s="22">
        <v>1</v>
      </c>
    </row>
    <row r="70" spans="1:4" ht="11.45" customHeight="1" x14ac:dyDescent="0.25">
      <c r="A70">
        <v>18</v>
      </c>
      <c r="B70" s="22">
        <v>14</v>
      </c>
      <c r="C70" s="22">
        <v>6</v>
      </c>
      <c r="D70" s="22">
        <v>1</v>
      </c>
    </row>
    <row r="71" spans="1:4" ht="11.45" customHeight="1" x14ac:dyDescent="0.25">
      <c r="A71">
        <v>18</v>
      </c>
      <c r="B71" s="22">
        <v>14</v>
      </c>
      <c r="C71" s="22">
        <v>7</v>
      </c>
      <c r="D71" s="22">
        <v>1</v>
      </c>
    </row>
    <row r="72" spans="1:4" ht="11.45" customHeight="1" x14ac:dyDescent="0.25">
      <c r="A72">
        <v>18</v>
      </c>
      <c r="B72" s="22">
        <v>17</v>
      </c>
      <c r="C72" s="22">
        <v>1</v>
      </c>
      <c r="D72" s="22">
        <v>1</v>
      </c>
    </row>
    <row r="73" spans="1:4" ht="11.45" customHeight="1" x14ac:dyDescent="0.25">
      <c r="A73">
        <v>18</v>
      </c>
      <c r="B73" s="22">
        <v>17</v>
      </c>
      <c r="C73" s="22">
        <v>2</v>
      </c>
      <c r="D73" s="22">
        <v>1</v>
      </c>
    </row>
    <row r="74" spans="1:4" ht="11.45" customHeight="1" x14ac:dyDescent="0.25">
      <c r="A74">
        <v>18</v>
      </c>
      <c r="B74" s="22">
        <v>17</v>
      </c>
      <c r="C74" s="22">
        <v>3</v>
      </c>
      <c r="D74" s="22">
        <v>1</v>
      </c>
    </row>
    <row r="75" spans="1:4" ht="11.45" customHeight="1" x14ac:dyDescent="0.25">
      <c r="A75">
        <v>18</v>
      </c>
      <c r="B75" s="22">
        <v>17</v>
      </c>
      <c r="C75" s="22">
        <v>4</v>
      </c>
      <c r="D75" s="22">
        <v>1</v>
      </c>
    </row>
    <row r="76" spans="1:4" ht="11.45" customHeight="1" x14ac:dyDescent="0.25">
      <c r="A76">
        <v>18</v>
      </c>
      <c r="B76" s="22">
        <v>17</v>
      </c>
      <c r="C76" s="22">
        <v>5</v>
      </c>
      <c r="D76" s="22">
        <v>1</v>
      </c>
    </row>
    <row r="77" spans="1:4" ht="11.45" customHeight="1" x14ac:dyDescent="0.25">
      <c r="A77">
        <v>18</v>
      </c>
      <c r="B77" s="22">
        <v>17</v>
      </c>
      <c r="C77" s="22">
        <v>6</v>
      </c>
      <c r="D77" s="22">
        <v>1</v>
      </c>
    </row>
    <row r="78" spans="1:4" ht="11.45" customHeight="1" x14ac:dyDescent="0.25">
      <c r="A78">
        <v>18</v>
      </c>
      <c r="B78" s="22">
        <v>17</v>
      </c>
      <c r="C78" s="22">
        <v>7</v>
      </c>
      <c r="D78" s="22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50">
        <v>1</v>
      </c>
      <c r="D234" s="162">
        <v>0.82165075640795404</v>
      </c>
    </row>
    <row r="235" spans="1:4" ht="11.45" customHeight="1" x14ac:dyDescent="0.25">
      <c r="A235">
        <v>13</v>
      </c>
      <c r="B235">
        <v>8</v>
      </c>
      <c r="C235" s="50">
        <v>2</v>
      </c>
      <c r="D235" s="162">
        <v>0</v>
      </c>
    </row>
    <row r="236" spans="1:4" ht="11.45" customHeight="1" x14ac:dyDescent="0.25">
      <c r="A236">
        <v>13</v>
      </c>
      <c r="B236">
        <v>8</v>
      </c>
      <c r="C236" s="50">
        <v>3</v>
      </c>
      <c r="D236" s="162">
        <v>0</v>
      </c>
    </row>
    <row r="237" spans="1:4" ht="11.45" customHeight="1" x14ac:dyDescent="0.25">
      <c r="A237">
        <v>13</v>
      </c>
      <c r="B237">
        <v>8</v>
      </c>
      <c r="C237" s="50">
        <v>4</v>
      </c>
      <c r="D237" s="162">
        <v>0</v>
      </c>
    </row>
    <row r="238" spans="1:4" ht="11.45" customHeight="1" x14ac:dyDescent="0.25">
      <c r="A238">
        <v>13</v>
      </c>
      <c r="B238">
        <v>8</v>
      </c>
      <c r="C238" s="50">
        <v>5</v>
      </c>
      <c r="D238" s="162">
        <v>0</v>
      </c>
    </row>
    <row r="239" spans="1:4" ht="11.45" customHeight="1" x14ac:dyDescent="0.25">
      <c r="A239">
        <v>13</v>
      </c>
      <c r="B239">
        <v>8</v>
      </c>
      <c r="C239" s="50">
        <v>6</v>
      </c>
      <c r="D239" s="162">
        <v>0</v>
      </c>
    </row>
    <row r="240" spans="1:4" ht="11.45" customHeight="1" x14ac:dyDescent="0.25">
      <c r="A240">
        <v>13</v>
      </c>
      <c r="B240">
        <v>8</v>
      </c>
      <c r="C240" s="50">
        <v>7</v>
      </c>
      <c r="D240" s="162">
        <v>0</v>
      </c>
    </row>
    <row r="241" spans="1:4" ht="11.45" customHeight="1" x14ac:dyDescent="0.25">
      <c r="A241">
        <v>13</v>
      </c>
      <c r="B241">
        <v>10</v>
      </c>
      <c r="C241" s="78">
        <v>1</v>
      </c>
      <c r="D241" s="190">
        <v>0.15444424033425413</v>
      </c>
    </row>
    <row r="242" spans="1:4" ht="11.45" customHeight="1" x14ac:dyDescent="0.25">
      <c r="A242">
        <v>13</v>
      </c>
      <c r="B242">
        <v>10</v>
      </c>
      <c r="C242" s="78">
        <v>2</v>
      </c>
      <c r="D242" s="190">
        <v>1</v>
      </c>
    </row>
    <row r="243" spans="1:4" ht="11.45" customHeight="1" x14ac:dyDescent="0.25">
      <c r="A243">
        <v>13</v>
      </c>
      <c r="B243">
        <v>10</v>
      </c>
      <c r="C243" s="78">
        <v>3</v>
      </c>
      <c r="D243" s="190">
        <v>1</v>
      </c>
    </row>
    <row r="244" spans="1:4" ht="11.45" customHeight="1" x14ac:dyDescent="0.25">
      <c r="A244">
        <v>13</v>
      </c>
      <c r="B244">
        <v>10</v>
      </c>
      <c r="C244" s="78">
        <v>4</v>
      </c>
      <c r="D244" s="190">
        <v>1</v>
      </c>
    </row>
    <row r="245" spans="1:4" ht="11.45" customHeight="1" x14ac:dyDescent="0.25">
      <c r="A245">
        <v>13</v>
      </c>
      <c r="B245">
        <v>10</v>
      </c>
      <c r="C245" s="78">
        <v>5</v>
      </c>
      <c r="D245" s="190">
        <v>1</v>
      </c>
    </row>
    <row r="246" spans="1:4" ht="11.45" customHeight="1" x14ac:dyDescent="0.25">
      <c r="A246">
        <v>13</v>
      </c>
      <c r="B246">
        <v>10</v>
      </c>
      <c r="C246" s="78">
        <v>6</v>
      </c>
      <c r="D246" s="190">
        <v>1</v>
      </c>
    </row>
    <row r="247" spans="1:4" ht="11.45" customHeight="1" x14ac:dyDescent="0.25">
      <c r="A247">
        <v>13</v>
      </c>
      <c r="B247">
        <v>10</v>
      </c>
      <c r="C247" s="78">
        <v>7</v>
      </c>
      <c r="D247" s="190">
        <v>1</v>
      </c>
    </row>
    <row r="248" spans="1:4" ht="11.45" customHeight="1" x14ac:dyDescent="0.25">
      <c r="A248">
        <v>13</v>
      </c>
      <c r="B248">
        <v>11</v>
      </c>
      <c r="C248" s="106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6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6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6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6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6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6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4">
        <v>1</v>
      </c>
      <c r="D255" s="218">
        <v>0.1016302613670301</v>
      </c>
    </row>
    <row r="256" spans="1:4" ht="11.45" customHeight="1" x14ac:dyDescent="0.25">
      <c r="A256">
        <v>13</v>
      </c>
      <c r="B256">
        <v>12</v>
      </c>
      <c r="C256" s="134">
        <v>2</v>
      </c>
      <c r="D256" s="218">
        <v>0.24132056354944625</v>
      </c>
    </row>
    <row r="257" spans="1:4" ht="11.45" customHeight="1" x14ac:dyDescent="0.25">
      <c r="A257">
        <v>13</v>
      </c>
      <c r="B257">
        <v>12</v>
      </c>
      <c r="C257" s="134">
        <v>3</v>
      </c>
      <c r="D257" s="218">
        <v>1</v>
      </c>
    </row>
    <row r="258" spans="1:4" ht="11.45" customHeight="1" x14ac:dyDescent="0.25">
      <c r="A258">
        <v>13</v>
      </c>
      <c r="B258">
        <v>12</v>
      </c>
      <c r="C258" s="134">
        <v>4</v>
      </c>
      <c r="D258" s="218">
        <v>0.94090253115253331</v>
      </c>
    </row>
    <row r="259" spans="1:4" ht="11.45" customHeight="1" x14ac:dyDescent="0.25">
      <c r="A259">
        <v>13</v>
      </c>
      <c r="B259">
        <v>12</v>
      </c>
      <c r="C259" s="134">
        <v>5</v>
      </c>
      <c r="D259" s="218">
        <v>0.9930165938914578</v>
      </c>
    </row>
    <row r="260" spans="1:4" ht="11.45" customHeight="1" x14ac:dyDescent="0.25">
      <c r="A260">
        <v>13</v>
      </c>
      <c r="B260">
        <v>12</v>
      </c>
      <c r="C260" s="134">
        <v>6</v>
      </c>
      <c r="D260" s="218">
        <v>0.73147153598281422</v>
      </c>
    </row>
    <row r="261" spans="1:4" ht="11.45" customHeight="1" x14ac:dyDescent="0.25">
      <c r="A261">
        <v>13</v>
      </c>
      <c r="B261">
        <v>12</v>
      </c>
      <c r="C261" s="134">
        <v>7</v>
      </c>
      <c r="D261" s="218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6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6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6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6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6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6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6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4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4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4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4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4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4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4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2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2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2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2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2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2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2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30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30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30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30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30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30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30">
        <v>0.96984398748257139</v>
      </c>
    </row>
    <row r="290" spans="1:4" ht="11.45" customHeight="1" x14ac:dyDescent="0.25">
      <c r="A290">
        <v>16</v>
      </c>
      <c r="B290">
        <v>1</v>
      </c>
      <c r="C290" s="358">
        <v>1</v>
      </c>
      <c r="D290" s="415">
        <v>0.14598306029334704</v>
      </c>
    </row>
    <row r="291" spans="1:4" ht="11.45" customHeight="1" x14ac:dyDescent="0.25">
      <c r="A291">
        <v>16</v>
      </c>
      <c r="B291">
        <v>1</v>
      </c>
      <c r="C291" s="358">
        <v>2</v>
      </c>
      <c r="D291" s="415">
        <v>0.84071995804298139</v>
      </c>
    </row>
    <row r="292" spans="1:4" ht="11.45" customHeight="1" x14ac:dyDescent="0.25">
      <c r="A292">
        <v>16</v>
      </c>
      <c r="B292">
        <v>1</v>
      </c>
      <c r="C292" s="358">
        <v>3</v>
      </c>
      <c r="D292" s="415">
        <v>1</v>
      </c>
    </row>
    <row r="293" spans="1:4" ht="11.45" customHeight="1" x14ac:dyDescent="0.25">
      <c r="A293">
        <v>16</v>
      </c>
      <c r="B293">
        <v>1</v>
      </c>
      <c r="C293" s="358">
        <v>4</v>
      </c>
      <c r="D293" s="415">
        <v>0.86352987601510012</v>
      </c>
    </row>
    <row r="294" spans="1:4" ht="11.45" customHeight="1" x14ac:dyDescent="0.25">
      <c r="A294">
        <v>16</v>
      </c>
      <c r="B294">
        <v>1</v>
      </c>
      <c r="C294" s="358">
        <v>5</v>
      </c>
      <c r="D294" s="415">
        <v>0.83082485942401585</v>
      </c>
    </row>
    <row r="295" spans="1:4" ht="11.45" customHeight="1" x14ac:dyDescent="0.25">
      <c r="A295">
        <v>16</v>
      </c>
      <c r="B295">
        <v>1</v>
      </c>
      <c r="C295" s="358">
        <v>6</v>
      </c>
      <c r="D295" s="415">
        <v>0.94233855978653724</v>
      </c>
    </row>
    <row r="296" spans="1:4" ht="11.45" customHeight="1" x14ac:dyDescent="0.25">
      <c r="A296">
        <v>16</v>
      </c>
      <c r="B296">
        <v>1</v>
      </c>
      <c r="C296" s="358">
        <v>7</v>
      </c>
      <c r="D296" s="415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3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3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3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3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3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3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3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1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1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1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1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1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1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1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499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499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499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499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499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499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499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7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7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7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7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7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7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7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7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7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7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7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7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7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7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78</v>
      </c>
    </row>
    <row r="2" spans="1:22" ht="15" x14ac:dyDescent="0.25">
      <c r="A2">
        <v>17</v>
      </c>
      <c r="B2">
        <v>3</v>
      </c>
      <c r="C2">
        <v>3</v>
      </c>
      <c r="D2">
        <v>0.64082354561953492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0.80524234042391807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0.54841269841269835</v>
      </c>
    </row>
    <row r="5" spans="1:22" ht="15" x14ac:dyDescent="0.25">
      <c r="A5">
        <v>17</v>
      </c>
      <c r="B5">
        <v>3</v>
      </c>
      <c r="C5">
        <v>5</v>
      </c>
      <c r="D5">
        <v>0.90316587511717394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0.80524234042391807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0.22583733669062389</v>
      </c>
      <c r="F7" s="1" t="s">
        <v>3</v>
      </c>
      <c r="H7" s="2" t="s">
        <v>31</v>
      </c>
    </row>
    <row r="8" spans="1:22" ht="15" x14ac:dyDescent="0.25">
      <c r="A8">
        <v>17</v>
      </c>
      <c r="B8">
        <v>3</v>
      </c>
      <c r="C8">
        <v>6</v>
      </c>
      <c r="D8">
        <v>0.82287274256530119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0.64082354561953492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0.80524234042391807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0.54841269841269835</v>
      </c>
      <c r="F11" s="6" t="s">
        <v>35</v>
      </c>
      <c r="G11" s="6" t="s">
        <v>36</v>
      </c>
      <c r="H11" s="6" t="s">
        <v>45</v>
      </c>
      <c r="I11" s="6" t="s">
        <v>46</v>
      </c>
      <c r="J11" s="12">
        <v>1168</v>
      </c>
      <c r="K11" s="12">
        <v>1120</v>
      </c>
      <c r="L11" s="10">
        <v>2251.7919999999999</v>
      </c>
      <c r="N11" s="14">
        <f>J11</f>
        <v>1168</v>
      </c>
      <c r="O11" s="14">
        <f t="shared" ref="O11:P11" si="0">K11</f>
        <v>1120</v>
      </c>
      <c r="P11" s="14">
        <f t="shared" si="0"/>
        <v>2251.7919999999999</v>
      </c>
    </row>
    <row r="12" spans="1:22" ht="15" x14ac:dyDescent="0.25">
      <c r="A12">
        <v>17</v>
      </c>
      <c r="B12">
        <v>1</v>
      </c>
      <c r="C12">
        <v>5</v>
      </c>
      <c r="D12">
        <v>0.90316587511717394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46845</v>
      </c>
      <c r="K12" s="13">
        <v>46891.8</v>
      </c>
      <c r="L12" s="13">
        <v>47871</v>
      </c>
      <c r="N12" s="14">
        <f>J12+J16</f>
        <v>46845</v>
      </c>
      <c r="O12" s="14">
        <f t="shared" ref="O12:P12" si="1">K12+K16</f>
        <v>46891.8</v>
      </c>
      <c r="P12" s="14">
        <f t="shared" si="1"/>
        <v>47871</v>
      </c>
    </row>
    <row r="13" spans="1:22" ht="15" x14ac:dyDescent="0.25">
      <c r="A13">
        <v>17</v>
      </c>
      <c r="B13">
        <v>1</v>
      </c>
      <c r="C13">
        <v>7</v>
      </c>
      <c r="D13">
        <v>0.80524234042391807</v>
      </c>
      <c r="F13" s="6" t="s">
        <v>35</v>
      </c>
      <c r="G13" s="6" t="s">
        <v>36</v>
      </c>
      <c r="H13" s="6" t="s">
        <v>49</v>
      </c>
      <c r="I13" s="6" t="s">
        <v>50</v>
      </c>
      <c r="J13" s="12">
        <v>322</v>
      </c>
      <c r="K13" s="12">
        <v>322</v>
      </c>
      <c r="L13" s="12">
        <v>276</v>
      </c>
      <c r="N13" s="14">
        <f t="shared" ref="N13:N50" si="2">J13</f>
        <v>322</v>
      </c>
      <c r="O13" s="14">
        <f t="shared" ref="O13:O50" si="3">K13</f>
        <v>322</v>
      </c>
      <c r="P13" s="14">
        <f t="shared" ref="P13:P50" si="4">L13</f>
        <v>276</v>
      </c>
    </row>
    <row r="14" spans="1:22" ht="15" x14ac:dyDescent="0.25">
      <c r="A14">
        <v>17</v>
      </c>
      <c r="B14">
        <v>1</v>
      </c>
      <c r="C14">
        <v>1</v>
      </c>
      <c r="D14">
        <v>0.23265839659817955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268</v>
      </c>
      <c r="K14" s="13">
        <v>286</v>
      </c>
      <c r="L14" s="13">
        <v>303</v>
      </c>
      <c r="N14" s="14"/>
      <c r="O14" s="14"/>
      <c r="P14" s="14"/>
    </row>
    <row r="15" spans="1:22" ht="15" x14ac:dyDescent="0.25">
      <c r="A15">
        <v>17</v>
      </c>
      <c r="B15">
        <v>1</v>
      </c>
      <c r="C15">
        <v>6</v>
      </c>
      <c r="D15">
        <v>0.82287274256530119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1538</v>
      </c>
      <c r="K15" s="12">
        <v>24280</v>
      </c>
      <c r="L15" s="12">
        <v>24330</v>
      </c>
      <c r="N15" s="14">
        <f t="shared" si="2"/>
        <v>1538</v>
      </c>
      <c r="O15" s="14">
        <f t="shared" si="3"/>
        <v>24280</v>
      </c>
      <c r="P15" s="14">
        <f t="shared" si="4"/>
        <v>24330</v>
      </c>
    </row>
    <row r="16" spans="1:22" ht="15" x14ac:dyDescent="0.25">
      <c r="A16">
        <v>17</v>
      </c>
      <c r="B16">
        <v>5</v>
      </c>
      <c r="C16">
        <v>3</v>
      </c>
      <c r="D16">
        <v>0.35917645438046503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4"/>
      <c r="O16" s="14"/>
      <c r="P16" s="14"/>
    </row>
    <row r="17" spans="1:22" ht="15" x14ac:dyDescent="0.25">
      <c r="A17">
        <v>17</v>
      </c>
      <c r="B17">
        <v>5</v>
      </c>
      <c r="C17">
        <v>4</v>
      </c>
      <c r="D17">
        <v>0.19475765957608193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18342</v>
      </c>
      <c r="K17" s="12">
        <v>19630.8</v>
      </c>
      <c r="L17" s="12">
        <v>21146.400000000001</v>
      </c>
      <c r="N17" s="14">
        <f>J17+J14</f>
        <v>18610</v>
      </c>
      <c r="O17" s="14">
        <f t="shared" ref="O17:P17" si="5">K17+K14</f>
        <v>19916.8</v>
      </c>
      <c r="P17" s="14">
        <f t="shared" si="5"/>
        <v>21449.4</v>
      </c>
    </row>
    <row r="18" spans="1:22" ht="15" x14ac:dyDescent="0.25">
      <c r="A18">
        <v>17</v>
      </c>
      <c r="B18">
        <v>5</v>
      </c>
      <c r="C18">
        <v>2</v>
      </c>
      <c r="D18">
        <v>0.45158730158730159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17450</v>
      </c>
      <c r="K18" s="13">
        <v>16913</v>
      </c>
      <c r="L18" s="13">
        <v>17148</v>
      </c>
      <c r="N18" s="14">
        <f t="shared" si="2"/>
        <v>17450</v>
      </c>
      <c r="O18" s="14">
        <f t="shared" si="3"/>
        <v>16913</v>
      </c>
      <c r="P18" s="14">
        <f t="shared" si="4"/>
        <v>17148</v>
      </c>
    </row>
    <row r="19" spans="1:22" ht="15" x14ac:dyDescent="0.25">
      <c r="A19">
        <v>17</v>
      </c>
      <c r="B19">
        <v>5</v>
      </c>
      <c r="C19">
        <v>5</v>
      </c>
      <c r="D19">
        <v>9.6834124882825987E-2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712</v>
      </c>
      <c r="K19" s="12">
        <v>681.6</v>
      </c>
      <c r="L19" s="12">
        <v>1585.96</v>
      </c>
      <c r="N19" s="14">
        <f t="shared" si="2"/>
        <v>712</v>
      </c>
      <c r="O19" s="14">
        <f t="shared" si="3"/>
        <v>681.6</v>
      </c>
      <c r="P19" s="14">
        <f t="shared" si="4"/>
        <v>1585.96</v>
      </c>
      <c r="R19">
        <v>3</v>
      </c>
      <c r="S19">
        <f>N19/N11</f>
        <v>0.6095890410958904</v>
      </c>
      <c r="T19">
        <f t="shared" ref="T19:U19" si="6">O19/O11</f>
        <v>0.60857142857142854</v>
      </c>
      <c r="U19">
        <f t="shared" si="6"/>
        <v>0.70431016719128592</v>
      </c>
      <c r="V19">
        <f>AVERAGE(S19:U19)</f>
        <v>0.64082354561953492</v>
      </c>
    </row>
    <row r="20" spans="1:22" ht="15" x14ac:dyDescent="0.25">
      <c r="A20">
        <v>17</v>
      </c>
      <c r="B20">
        <v>5</v>
      </c>
      <c r="C20">
        <v>7</v>
      </c>
      <c r="D20">
        <v>0.19475765957608193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37670.129999999997</v>
      </c>
      <c r="K20" s="13">
        <v>37862.370000000003</v>
      </c>
      <c r="L20" s="13">
        <v>38495.07</v>
      </c>
      <c r="N20" s="14">
        <f>J20+J24</f>
        <v>37670.129999999997</v>
      </c>
      <c r="O20" s="14">
        <f t="shared" ref="O20" si="7">K20+K24</f>
        <v>37862.370000000003</v>
      </c>
      <c r="P20" s="14">
        <f t="shared" ref="P20" si="8">L20+L24</f>
        <v>38495.07</v>
      </c>
      <c r="R20">
        <v>3</v>
      </c>
      <c r="S20">
        <f t="shared" ref="S20:S26" si="9">N20/N12</f>
        <v>0.80414409221902017</v>
      </c>
      <c r="T20">
        <f t="shared" ref="T20:T26" si="10">O20/O12</f>
        <v>0.80744117308356689</v>
      </c>
      <c r="U20">
        <f t="shared" ref="U20:U26" si="11">P20/P12</f>
        <v>0.80414175596916715</v>
      </c>
      <c r="V20">
        <f t="shared" ref="V20:V42" si="12">AVERAGE(S20:U20)</f>
        <v>0.80524234042391807</v>
      </c>
    </row>
    <row r="21" spans="1:22" ht="15" x14ac:dyDescent="0.25">
      <c r="A21">
        <v>17</v>
      </c>
      <c r="B21">
        <v>5</v>
      </c>
      <c r="C21">
        <v>1</v>
      </c>
      <c r="D21">
        <v>0.19546625835589357</v>
      </c>
      <c r="F21" s="6" t="s">
        <v>37</v>
      </c>
      <c r="G21" s="6" t="s">
        <v>38</v>
      </c>
      <c r="H21" s="6" t="s">
        <v>49</v>
      </c>
      <c r="I21" s="6" t="s">
        <v>50</v>
      </c>
      <c r="J21" s="12">
        <v>174.8</v>
      </c>
      <c r="K21" s="12">
        <v>188.6</v>
      </c>
      <c r="L21" s="12">
        <v>142.6</v>
      </c>
      <c r="N21" s="14">
        <f t="shared" si="2"/>
        <v>174.8</v>
      </c>
      <c r="O21" s="14">
        <f t="shared" si="3"/>
        <v>188.6</v>
      </c>
      <c r="P21" s="14">
        <f t="shared" si="4"/>
        <v>142.6</v>
      </c>
      <c r="R21">
        <v>3</v>
      </c>
      <c r="S21">
        <f t="shared" si="9"/>
        <v>0.54285714285714293</v>
      </c>
      <c r="T21">
        <f t="shared" si="10"/>
        <v>0.58571428571428574</v>
      </c>
      <c r="U21">
        <f t="shared" si="11"/>
        <v>0.51666666666666661</v>
      </c>
      <c r="V21">
        <f t="shared" si="12"/>
        <v>0.54841269841269835</v>
      </c>
    </row>
    <row r="22" spans="1:22" ht="15" x14ac:dyDescent="0.25">
      <c r="A22">
        <v>17</v>
      </c>
      <c r="B22">
        <v>5</v>
      </c>
      <c r="C22">
        <v>6</v>
      </c>
      <c r="D22">
        <v>0.17712725743469881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13.6</v>
      </c>
      <c r="K22" s="13">
        <v>14</v>
      </c>
      <c r="L22" s="13">
        <v>18.18</v>
      </c>
      <c r="N22" s="14"/>
      <c r="O22" s="14"/>
      <c r="P22" s="14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1354.93</v>
      </c>
      <c r="K23" s="12">
        <v>22195.1</v>
      </c>
      <c r="L23" s="12">
        <v>22247.3</v>
      </c>
      <c r="N23" s="14">
        <f t="shared" si="2"/>
        <v>1354.93</v>
      </c>
      <c r="O23" s="14">
        <f t="shared" si="3"/>
        <v>22195.1</v>
      </c>
      <c r="P23" s="14">
        <f t="shared" si="4"/>
        <v>22247.3</v>
      </c>
      <c r="R23">
        <v>3</v>
      </c>
      <c r="S23">
        <f t="shared" si="9"/>
        <v>0.88096879063719125</v>
      </c>
      <c r="T23">
        <f t="shared" si="10"/>
        <v>0.9141309719934102</v>
      </c>
      <c r="U23">
        <f t="shared" si="11"/>
        <v>0.91439786272092061</v>
      </c>
      <c r="V23">
        <f t="shared" si="12"/>
        <v>0.90316587511717394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4"/>
      <c r="O24" s="14"/>
      <c r="P24" s="14"/>
      <c r="R24">
        <v>3</v>
      </c>
      <c r="S24">
        <f>S20</f>
        <v>0.80414409221902017</v>
      </c>
      <c r="T24">
        <f t="shared" ref="T24:U24" si="14">T20</f>
        <v>0.80744117308356689</v>
      </c>
      <c r="U24">
        <f t="shared" si="14"/>
        <v>0.80414175596916715</v>
      </c>
      <c r="V24">
        <f t="shared" si="12"/>
        <v>0.80524234042391807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3297.6</v>
      </c>
      <c r="K25" s="12">
        <v>4438.8</v>
      </c>
      <c r="L25" s="12">
        <v>5902.2</v>
      </c>
      <c r="N25" s="14">
        <f>J25+J22</f>
        <v>3311.2</v>
      </c>
      <c r="O25" s="14">
        <f t="shared" ref="O25" si="15">K25+K22</f>
        <v>4452.8</v>
      </c>
      <c r="P25" s="14">
        <f t="shared" ref="P25" si="16">L25+L22</f>
        <v>5920.38</v>
      </c>
      <c r="R25">
        <v>3</v>
      </c>
      <c r="S25">
        <f t="shared" si="9"/>
        <v>0.17792584631918323</v>
      </c>
      <c r="T25">
        <f t="shared" si="10"/>
        <v>0.22357005141388175</v>
      </c>
      <c r="U25">
        <f t="shared" si="11"/>
        <v>0.27601611233880669</v>
      </c>
      <c r="V25">
        <f t="shared" si="12"/>
        <v>0.22583733669062389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14389.5</v>
      </c>
      <c r="K26" s="13">
        <v>13978.67</v>
      </c>
      <c r="L26" s="13">
        <v>14018.5</v>
      </c>
      <c r="N26" s="14">
        <f t="shared" si="2"/>
        <v>14389.5</v>
      </c>
      <c r="O26" s="14">
        <f t="shared" si="3"/>
        <v>13978.67</v>
      </c>
      <c r="P26" s="14">
        <f t="shared" si="4"/>
        <v>14018.5</v>
      </c>
      <c r="R26">
        <v>3</v>
      </c>
      <c r="S26">
        <f t="shared" si="9"/>
        <v>0.82461318051575927</v>
      </c>
      <c r="T26">
        <f t="shared" si="10"/>
        <v>0.82650446402175837</v>
      </c>
      <c r="U26">
        <f t="shared" si="11"/>
        <v>0.81750058315838581</v>
      </c>
      <c r="V26">
        <f t="shared" si="12"/>
        <v>0.82287274256530119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4">
        <f t="shared" si="2"/>
        <v>0</v>
      </c>
      <c r="O27" s="14">
        <f t="shared" si="3"/>
        <v>0</v>
      </c>
      <c r="P27" s="14">
        <f t="shared" si="4"/>
        <v>0</v>
      </c>
      <c r="R27">
        <v>1</v>
      </c>
      <c r="S27">
        <f>(N19+N27)/N11</f>
        <v>0.6095890410958904</v>
      </c>
      <c r="T27">
        <f t="shared" ref="T27:U27" si="17">(O19+O27)/O11</f>
        <v>0.60857142857142854</v>
      </c>
      <c r="U27">
        <f t="shared" si="17"/>
        <v>0.70431016719128592</v>
      </c>
      <c r="V27">
        <f t="shared" si="12"/>
        <v>0.64082354561953492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4">
        <f>J28+J32</f>
        <v>0</v>
      </c>
      <c r="O28" s="14">
        <f t="shared" ref="O28" si="18">K28+K32</f>
        <v>0</v>
      </c>
      <c r="P28" s="14">
        <f t="shared" ref="P28" si="19">L28+L32</f>
        <v>0</v>
      </c>
      <c r="R28">
        <v>1</v>
      </c>
      <c r="S28">
        <f t="shared" ref="S28:S34" si="20">(N20+N28)/N12</f>
        <v>0.80414409221902017</v>
      </c>
      <c r="T28">
        <f t="shared" ref="T28:T34" si="21">(O20+O28)/O12</f>
        <v>0.80744117308356689</v>
      </c>
      <c r="U28">
        <f t="shared" ref="U28:U34" si="22">(P20+P28)/P12</f>
        <v>0.80414175596916715</v>
      </c>
      <c r="V28">
        <f t="shared" si="12"/>
        <v>0.80524234042391807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4">
        <f t="shared" si="2"/>
        <v>0</v>
      </c>
      <c r="O29" s="14">
        <f t="shared" si="3"/>
        <v>0</v>
      </c>
      <c r="P29" s="14">
        <f t="shared" si="4"/>
        <v>0</v>
      </c>
      <c r="R29">
        <v>1</v>
      </c>
      <c r="S29">
        <f t="shared" si="20"/>
        <v>0.54285714285714293</v>
      </c>
      <c r="T29">
        <f t="shared" si="21"/>
        <v>0.58571428571428574</v>
      </c>
      <c r="U29">
        <f t="shared" si="22"/>
        <v>0.51666666666666661</v>
      </c>
      <c r="V29">
        <f t="shared" si="12"/>
        <v>0.54841269841269835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4"/>
      <c r="O30" s="14"/>
      <c r="P30" s="14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4">
        <f t="shared" si="2"/>
        <v>0</v>
      </c>
      <c r="O31" s="14">
        <f t="shared" si="3"/>
        <v>0</v>
      </c>
      <c r="P31" s="14">
        <f t="shared" si="4"/>
        <v>0</v>
      </c>
      <c r="R31">
        <v>1</v>
      </c>
      <c r="S31">
        <f t="shared" si="20"/>
        <v>0.88096879063719125</v>
      </c>
      <c r="T31">
        <f t="shared" si="21"/>
        <v>0.9141309719934102</v>
      </c>
      <c r="U31">
        <f t="shared" si="22"/>
        <v>0.91439786272092061</v>
      </c>
      <c r="V31">
        <f t="shared" si="12"/>
        <v>0.90316587511717394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4"/>
      <c r="O32" s="14"/>
      <c r="P32" s="14"/>
      <c r="R32">
        <v>1</v>
      </c>
      <c r="S32">
        <f>S28</f>
        <v>0.80414409221902017</v>
      </c>
      <c r="T32">
        <f t="shared" ref="T32:U32" si="23">T28</f>
        <v>0.80744117308356689</v>
      </c>
      <c r="U32">
        <f t="shared" si="23"/>
        <v>0.80414175596916715</v>
      </c>
      <c r="V32">
        <f t="shared" si="12"/>
        <v>0.80524234042391807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133.56</v>
      </c>
      <c r="K33" s="12">
        <v>133.91999999999999</v>
      </c>
      <c r="L33" s="12">
        <v>140.76</v>
      </c>
      <c r="N33" s="14">
        <f>J33+J30</f>
        <v>133.56</v>
      </c>
      <c r="O33" s="14">
        <f t="shared" ref="O33" si="24">K33+K30</f>
        <v>133.91999999999999</v>
      </c>
      <c r="P33" s="14">
        <f t="shared" ref="P33" si="25">L33+L30</f>
        <v>140.76</v>
      </c>
      <c r="R33">
        <v>1</v>
      </c>
      <c r="S33">
        <f t="shared" si="20"/>
        <v>0.18510263299301449</v>
      </c>
      <c r="T33">
        <f t="shared" si="21"/>
        <v>0.23029402313624681</v>
      </c>
      <c r="U33">
        <f t="shared" si="22"/>
        <v>0.28257853366527735</v>
      </c>
      <c r="V33">
        <f t="shared" si="12"/>
        <v>0.23265839659817955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4">
        <f t="shared" si="2"/>
        <v>0</v>
      </c>
      <c r="O34" s="14">
        <f t="shared" si="3"/>
        <v>0</v>
      </c>
      <c r="P34" s="14">
        <f t="shared" si="4"/>
        <v>0</v>
      </c>
      <c r="R34">
        <v>1</v>
      </c>
      <c r="S34">
        <f t="shared" si="20"/>
        <v>0.82461318051575927</v>
      </c>
      <c r="T34">
        <f t="shared" si="21"/>
        <v>0.82650446402175837</v>
      </c>
      <c r="U34">
        <f t="shared" si="22"/>
        <v>0.81750058315838581</v>
      </c>
      <c r="V34">
        <f t="shared" si="12"/>
        <v>0.82287274256530119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2">
        <v>299.2</v>
      </c>
      <c r="K35" s="12">
        <v>288</v>
      </c>
      <c r="L35" s="10">
        <v>514.41800000000001</v>
      </c>
      <c r="N35" s="14">
        <f t="shared" si="2"/>
        <v>299.2</v>
      </c>
      <c r="O35" s="14">
        <f t="shared" si="3"/>
        <v>288</v>
      </c>
      <c r="P35" s="14">
        <f t="shared" si="4"/>
        <v>514.41800000000001</v>
      </c>
      <c r="R35">
        <v>5</v>
      </c>
      <c r="S35">
        <f>(N35+N43)/N11</f>
        <v>0.3904109589041096</v>
      </c>
      <c r="T35">
        <f t="shared" ref="T35:U35" si="26">(O35+O43)/O11</f>
        <v>0.3914285714285714</v>
      </c>
      <c r="U35">
        <f t="shared" si="26"/>
        <v>0.29568983280871414</v>
      </c>
      <c r="V35">
        <f t="shared" si="12"/>
        <v>0.35917645438046503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5755.77</v>
      </c>
      <c r="K36" s="13">
        <v>5730.93</v>
      </c>
      <c r="L36" s="13">
        <v>6025.59</v>
      </c>
      <c r="N36" s="14">
        <f>J36+J40</f>
        <v>5755.77</v>
      </c>
      <c r="O36" s="14">
        <f t="shared" ref="O36" si="27">K36+K40</f>
        <v>5730.93</v>
      </c>
      <c r="P36" s="14">
        <f t="shared" ref="P36" si="28">L36+L40</f>
        <v>6025.59</v>
      </c>
      <c r="R36">
        <v>5</v>
      </c>
      <c r="S36">
        <f t="shared" ref="S36:S42" si="29">(N36+N44)/N12</f>
        <v>0.19585590778097983</v>
      </c>
      <c r="T36">
        <f t="shared" ref="T36:T42" si="30">(O36+O44)/O12</f>
        <v>0.19255882691643314</v>
      </c>
      <c r="U36">
        <f t="shared" ref="U36:U42" si="31">(P36+P44)/P12</f>
        <v>0.19585824403083288</v>
      </c>
      <c r="V36">
        <f t="shared" si="12"/>
        <v>0.19475765957608193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2">
        <v>124.2</v>
      </c>
      <c r="K37" s="12">
        <v>87.4</v>
      </c>
      <c r="L37" s="12">
        <v>105.8</v>
      </c>
      <c r="N37" s="14">
        <f t="shared" si="2"/>
        <v>124.2</v>
      </c>
      <c r="O37" s="14">
        <f t="shared" si="3"/>
        <v>87.4</v>
      </c>
      <c r="P37" s="14">
        <f t="shared" si="4"/>
        <v>105.8</v>
      </c>
      <c r="R37">
        <v>5</v>
      </c>
      <c r="S37">
        <f t="shared" si="29"/>
        <v>0.45714285714285713</v>
      </c>
      <c r="T37">
        <f t="shared" si="30"/>
        <v>0.41428571428571431</v>
      </c>
      <c r="U37">
        <f t="shared" si="31"/>
        <v>0.48333333333333334</v>
      </c>
      <c r="V37">
        <f t="shared" si="12"/>
        <v>0.45158730158730159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234.4</v>
      </c>
      <c r="K38" s="13">
        <v>252</v>
      </c>
      <c r="L38" s="13">
        <v>260.58</v>
      </c>
      <c r="N38" s="14"/>
      <c r="O38" s="14"/>
      <c r="P38" s="14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123.4</v>
      </c>
      <c r="K39" s="12">
        <v>2021.7</v>
      </c>
      <c r="L39" s="12">
        <v>2019.4</v>
      </c>
      <c r="N39" s="14">
        <f t="shared" si="2"/>
        <v>123.4</v>
      </c>
      <c r="O39" s="14">
        <f t="shared" si="3"/>
        <v>2021.7</v>
      </c>
      <c r="P39" s="14">
        <f t="shared" si="4"/>
        <v>2019.4</v>
      </c>
      <c r="R39">
        <v>5</v>
      </c>
      <c r="S39">
        <f t="shared" si="29"/>
        <v>0.11903120936280884</v>
      </c>
      <c r="T39">
        <f t="shared" si="30"/>
        <v>8.5869028006589784E-2</v>
      </c>
      <c r="U39">
        <f t="shared" si="31"/>
        <v>8.5602137279079338E-2</v>
      </c>
      <c r="V39">
        <f t="shared" si="12"/>
        <v>9.6834124882825987E-2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4"/>
      <c r="O40" s="14"/>
      <c r="P40" s="14"/>
      <c r="R40">
        <v>5</v>
      </c>
      <c r="S40">
        <f>S36</f>
        <v>0.19585590778097983</v>
      </c>
      <c r="T40">
        <f t="shared" ref="T40:U40" si="32">T36</f>
        <v>0.19255882691643314</v>
      </c>
      <c r="U40">
        <f t="shared" si="32"/>
        <v>0.19585824403083288</v>
      </c>
      <c r="V40">
        <f t="shared" si="12"/>
        <v>0.19475765957608193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2496.96</v>
      </c>
      <c r="K41" s="12">
        <v>2584.08</v>
      </c>
      <c r="L41" s="12">
        <v>2126.52</v>
      </c>
      <c r="N41" s="14">
        <f>J41+J38</f>
        <v>2731.36</v>
      </c>
      <c r="O41" s="14">
        <f t="shared" ref="O41" si="33">K41+K38</f>
        <v>2836.08</v>
      </c>
      <c r="P41" s="14">
        <f t="shared" ref="P41" si="34">L41+L38</f>
        <v>2387.1</v>
      </c>
      <c r="R41">
        <v>5</v>
      </c>
      <c r="S41">
        <f t="shared" si="29"/>
        <v>0.21104997313272436</v>
      </c>
      <c r="T41">
        <f t="shared" si="30"/>
        <v>0.20367127249357328</v>
      </c>
      <c r="U41">
        <f t="shared" si="31"/>
        <v>0.17167752944138298</v>
      </c>
      <c r="V41">
        <f t="shared" si="12"/>
        <v>0.19546625835589357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3060.5</v>
      </c>
      <c r="K42" s="13">
        <v>2934.33</v>
      </c>
      <c r="L42" s="13">
        <v>3129.5</v>
      </c>
      <c r="N42" s="14">
        <f t="shared" si="2"/>
        <v>3060.5</v>
      </c>
      <c r="O42" s="14">
        <f t="shared" si="3"/>
        <v>2934.33</v>
      </c>
      <c r="P42" s="14">
        <f t="shared" si="4"/>
        <v>3129.5</v>
      </c>
      <c r="R42">
        <v>5</v>
      </c>
      <c r="S42">
        <f t="shared" si="29"/>
        <v>0.17538681948424067</v>
      </c>
      <c r="T42">
        <f t="shared" si="30"/>
        <v>0.17349553597824158</v>
      </c>
      <c r="U42">
        <f t="shared" si="31"/>
        <v>0.18249941684161419</v>
      </c>
      <c r="V42">
        <f t="shared" si="12"/>
        <v>0.17712725743469881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2">
        <v>156.80000000000001</v>
      </c>
      <c r="K43" s="12">
        <v>150.4</v>
      </c>
      <c r="L43" s="10">
        <v>151.41399999999999</v>
      </c>
      <c r="N43" s="14">
        <f t="shared" si="2"/>
        <v>156.80000000000001</v>
      </c>
      <c r="O43" s="14">
        <f t="shared" si="3"/>
        <v>150.4</v>
      </c>
      <c r="P43" s="14">
        <f t="shared" si="4"/>
        <v>151.41399999999999</v>
      </c>
    </row>
    <row r="44" spans="1:22" ht="15" x14ac:dyDescent="0.25">
      <c r="A44">
        <v>18</v>
      </c>
      <c r="B44" s="21">
        <v>13</v>
      </c>
      <c r="C44" s="21">
        <v>1</v>
      </c>
      <c r="D44" s="21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3419.1</v>
      </c>
      <c r="K44" s="13">
        <v>3298.5</v>
      </c>
      <c r="L44" s="13">
        <v>3350.34</v>
      </c>
      <c r="N44" s="14">
        <f>J44+J48</f>
        <v>3419.1</v>
      </c>
      <c r="O44" s="14">
        <f t="shared" ref="O44" si="35">K44+K48</f>
        <v>3298.5</v>
      </c>
      <c r="P44" s="14">
        <f t="shared" ref="P44" si="36">L44+L48</f>
        <v>3350.34</v>
      </c>
    </row>
    <row r="45" spans="1:22" ht="15" x14ac:dyDescent="0.25">
      <c r="A45">
        <v>18</v>
      </c>
      <c r="B45" s="21">
        <v>13</v>
      </c>
      <c r="C45" s="21">
        <v>2</v>
      </c>
      <c r="D45" s="21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2">
        <v>23</v>
      </c>
      <c r="K45" s="12">
        <v>46</v>
      </c>
      <c r="L45" s="12">
        <v>27.6</v>
      </c>
      <c r="N45" s="14">
        <f t="shared" si="2"/>
        <v>23</v>
      </c>
      <c r="O45" s="14">
        <f t="shared" si="3"/>
        <v>46</v>
      </c>
      <c r="P45" s="14">
        <f t="shared" si="4"/>
        <v>27.6</v>
      </c>
    </row>
    <row r="46" spans="1:22" ht="15" x14ac:dyDescent="0.25">
      <c r="A46">
        <v>18</v>
      </c>
      <c r="B46" s="21">
        <v>13</v>
      </c>
      <c r="C46" s="21">
        <v>3</v>
      </c>
      <c r="D46" s="21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4"/>
      <c r="O46" s="14"/>
      <c r="P46" s="14"/>
    </row>
    <row r="47" spans="1:22" ht="15" x14ac:dyDescent="0.25">
      <c r="A47">
        <v>18</v>
      </c>
      <c r="B47" s="21">
        <v>13</v>
      </c>
      <c r="C47" s="21">
        <v>4</v>
      </c>
      <c r="D47" s="21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2">
        <v>59.67</v>
      </c>
      <c r="K47" s="12">
        <v>63.2</v>
      </c>
      <c r="L47" s="12">
        <v>63.3</v>
      </c>
      <c r="N47" s="14">
        <f t="shared" si="2"/>
        <v>59.67</v>
      </c>
      <c r="O47" s="14">
        <f t="shared" si="3"/>
        <v>63.2</v>
      </c>
      <c r="P47" s="14">
        <f t="shared" si="4"/>
        <v>63.3</v>
      </c>
    </row>
    <row r="48" spans="1:22" ht="15" x14ac:dyDescent="0.25">
      <c r="A48">
        <v>18</v>
      </c>
      <c r="B48" s="21">
        <v>13</v>
      </c>
      <c r="C48" s="21">
        <v>5</v>
      </c>
      <c r="D48" s="21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4"/>
      <c r="O48" s="14"/>
      <c r="P48" s="14"/>
    </row>
    <row r="49" spans="1:16" ht="15" x14ac:dyDescent="0.25">
      <c r="A49">
        <v>18</v>
      </c>
      <c r="B49" s="21">
        <v>13</v>
      </c>
      <c r="C49" s="21">
        <v>6</v>
      </c>
      <c r="D49" s="21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1196.28</v>
      </c>
      <c r="K49" s="12">
        <v>1220.4000000000001</v>
      </c>
      <c r="L49" s="12">
        <v>1295.28</v>
      </c>
      <c r="N49" s="14">
        <f>J49+J46</f>
        <v>1196.28</v>
      </c>
      <c r="O49" s="14">
        <f t="shared" ref="O49" si="37">K49+K46</f>
        <v>1220.4000000000001</v>
      </c>
      <c r="P49" s="14">
        <f t="shared" ref="P49" si="38">L49+L46</f>
        <v>1295.28</v>
      </c>
    </row>
    <row r="50" spans="1:16" ht="15" x14ac:dyDescent="0.25">
      <c r="A50">
        <v>18</v>
      </c>
      <c r="B50" s="21">
        <v>13</v>
      </c>
      <c r="C50" s="21">
        <v>7</v>
      </c>
      <c r="D50" s="21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4">
        <f t="shared" si="2"/>
        <v>0</v>
      </c>
      <c r="O50" s="14">
        <f t="shared" si="3"/>
        <v>0</v>
      </c>
      <c r="P50" s="14">
        <f t="shared" si="4"/>
        <v>0</v>
      </c>
    </row>
    <row r="51" spans="1:16" ht="11.45" customHeight="1" x14ac:dyDescent="0.25">
      <c r="A51">
        <v>18</v>
      </c>
      <c r="B51" s="21">
        <v>15</v>
      </c>
      <c r="C51" s="21">
        <v>1</v>
      </c>
      <c r="D51" s="21">
        <v>1</v>
      </c>
    </row>
    <row r="52" spans="1:16" ht="15" x14ac:dyDescent="0.25">
      <c r="A52">
        <v>18</v>
      </c>
      <c r="B52" s="21">
        <v>15</v>
      </c>
      <c r="C52" s="21">
        <v>2</v>
      </c>
      <c r="D52" s="21">
        <v>1</v>
      </c>
      <c r="F52" s="1" t="s">
        <v>69</v>
      </c>
    </row>
    <row r="53" spans="1:16" ht="15" x14ac:dyDescent="0.25">
      <c r="A53">
        <v>18</v>
      </c>
      <c r="B53" s="21">
        <v>15</v>
      </c>
      <c r="C53" s="21">
        <v>3</v>
      </c>
      <c r="D53" s="21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1">
        <v>15</v>
      </c>
      <c r="C54" s="21">
        <v>4</v>
      </c>
      <c r="D54" s="21">
        <v>1</v>
      </c>
    </row>
    <row r="55" spans="1:16" ht="11.45" customHeight="1" x14ac:dyDescent="0.25">
      <c r="A55">
        <v>18</v>
      </c>
      <c r="B55" s="21">
        <v>15</v>
      </c>
      <c r="C55" s="21">
        <v>5</v>
      </c>
      <c r="D55" s="21">
        <v>1</v>
      </c>
    </row>
    <row r="56" spans="1:16" ht="11.45" customHeight="1" x14ac:dyDescent="0.25">
      <c r="A56">
        <v>18</v>
      </c>
      <c r="B56" s="21">
        <v>15</v>
      </c>
      <c r="C56" s="21">
        <v>6</v>
      </c>
      <c r="D56" s="21">
        <v>1</v>
      </c>
    </row>
    <row r="57" spans="1:16" ht="11.45" customHeight="1" x14ac:dyDescent="0.25">
      <c r="A57">
        <v>18</v>
      </c>
      <c r="B57" s="21">
        <v>15</v>
      </c>
      <c r="C57" s="21">
        <v>7</v>
      </c>
      <c r="D57" s="21">
        <v>1</v>
      </c>
    </row>
    <row r="58" spans="1:16" ht="11.45" customHeight="1" x14ac:dyDescent="0.25">
      <c r="A58">
        <v>18</v>
      </c>
      <c r="B58" s="21">
        <v>16</v>
      </c>
      <c r="C58" s="21">
        <v>1</v>
      </c>
      <c r="D58" s="21">
        <v>0</v>
      </c>
    </row>
    <row r="59" spans="1:16" ht="11.45" customHeight="1" x14ac:dyDescent="0.25">
      <c r="A59">
        <v>18</v>
      </c>
      <c r="B59" s="21">
        <v>16</v>
      </c>
      <c r="C59" s="21">
        <v>2</v>
      </c>
      <c r="D59" s="21">
        <v>1</v>
      </c>
    </row>
    <row r="60" spans="1:16" ht="11.45" customHeight="1" x14ac:dyDescent="0.25">
      <c r="A60">
        <v>18</v>
      </c>
      <c r="B60" s="21">
        <v>16</v>
      </c>
      <c r="C60" s="21">
        <v>3</v>
      </c>
      <c r="D60" s="21">
        <v>1</v>
      </c>
    </row>
    <row r="61" spans="1:16" ht="11.45" customHeight="1" x14ac:dyDescent="0.25">
      <c r="A61">
        <v>18</v>
      </c>
      <c r="B61" s="21">
        <v>16</v>
      </c>
      <c r="C61" s="21">
        <v>4</v>
      </c>
      <c r="D61" s="21">
        <v>0</v>
      </c>
    </row>
    <row r="62" spans="1:16" ht="11.45" customHeight="1" x14ac:dyDescent="0.25">
      <c r="A62">
        <v>18</v>
      </c>
      <c r="B62" s="21">
        <v>16</v>
      </c>
      <c r="C62" s="21">
        <v>5</v>
      </c>
      <c r="D62" s="21">
        <v>1</v>
      </c>
    </row>
    <row r="63" spans="1:16" ht="11.45" customHeight="1" x14ac:dyDescent="0.25">
      <c r="A63">
        <v>18</v>
      </c>
      <c r="B63" s="21">
        <v>16</v>
      </c>
      <c r="C63" s="21">
        <v>6</v>
      </c>
      <c r="D63" s="21">
        <v>1</v>
      </c>
    </row>
    <row r="64" spans="1:16" ht="11.45" customHeight="1" x14ac:dyDescent="0.25">
      <c r="A64">
        <v>18</v>
      </c>
      <c r="B64" s="21">
        <v>16</v>
      </c>
      <c r="C64" s="21">
        <v>7</v>
      </c>
      <c r="D64" s="21">
        <v>0</v>
      </c>
    </row>
    <row r="65" spans="1:4" ht="11.45" customHeight="1" x14ac:dyDescent="0.25">
      <c r="A65">
        <v>18</v>
      </c>
      <c r="B65" s="21">
        <v>14</v>
      </c>
      <c r="C65" s="21">
        <v>1</v>
      </c>
      <c r="D65" s="21">
        <v>1</v>
      </c>
    </row>
    <row r="66" spans="1:4" ht="11.45" customHeight="1" x14ac:dyDescent="0.25">
      <c r="A66">
        <v>18</v>
      </c>
      <c r="B66" s="21">
        <v>14</v>
      </c>
      <c r="C66" s="21">
        <v>2</v>
      </c>
      <c r="D66" s="21">
        <v>1</v>
      </c>
    </row>
    <row r="67" spans="1:4" ht="11.45" customHeight="1" x14ac:dyDescent="0.25">
      <c r="A67">
        <v>18</v>
      </c>
      <c r="B67" s="21">
        <v>14</v>
      </c>
      <c r="C67" s="21">
        <v>3</v>
      </c>
      <c r="D67" s="21">
        <v>1</v>
      </c>
    </row>
    <row r="68" spans="1:4" ht="11.45" customHeight="1" x14ac:dyDescent="0.25">
      <c r="A68">
        <v>18</v>
      </c>
      <c r="B68" s="21">
        <v>14</v>
      </c>
      <c r="C68" s="21">
        <v>4</v>
      </c>
      <c r="D68" s="21">
        <v>1</v>
      </c>
    </row>
    <row r="69" spans="1:4" ht="11.45" customHeight="1" x14ac:dyDescent="0.25">
      <c r="A69">
        <v>18</v>
      </c>
      <c r="B69" s="21">
        <v>14</v>
      </c>
      <c r="C69" s="21">
        <v>5</v>
      </c>
      <c r="D69" s="21">
        <v>1</v>
      </c>
    </row>
    <row r="70" spans="1:4" ht="11.45" customHeight="1" x14ac:dyDescent="0.25">
      <c r="A70">
        <v>18</v>
      </c>
      <c r="B70" s="21">
        <v>14</v>
      </c>
      <c r="C70" s="21">
        <v>6</v>
      </c>
      <c r="D70" s="21">
        <v>1</v>
      </c>
    </row>
    <row r="71" spans="1:4" ht="11.45" customHeight="1" x14ac:dyDescent="0.25">
      <c r="A71">
        <v>18</v>
      </c>
      <c r="B71" s="21">
        <v>14</v>
      </c>
      <c r="C71" s="21">
        <v>7</v>
      </c>
      <c r="D71" s="21">
        <v>1</v>
      </c>
    </row>
    <row r="72" spans="1:4" ht="11.45" customHeight="1" x14ac:dyDescent="0.25">
      <c r="A72">
        <v>18</v>
      </c>
      <c r="B72" s="21">
        <v>17</v>
      </c>
      <c r="C72" s="21">
        <v>1</v>
      </c>
      <c r="D72" s="21">
        <v>1</v>
      </c>
    </row>
    <row r="73" spans="1:4" ht="11.45" customHeight="1" x14ac:dyDescent="0.25">
      <c r="A73">
        <v>18</v>
      </c>
      <c r="B73" s="21">
        <v>17</v>
      </c>
      <c r="C73" s="21">
        <v>2</v>
      </c>
      <c r="D73" s="21">
        <v>1</v>
      </c>
    </row>
    <row r="74" spans="1:4" ht="11.45" customHeight="1" x14ac:dyDescent="0.25">
      <c r="A74">
        <v>18</v>
      </c>
      <c r="B74" s="21">
        <v>17</v>
      </c>
      <c r="C74" s="21">
        <v>3</v>
      </c>
      <c r="D74" s="21">
        <v>1</v>
      </c>
    </row>
    <row r="75" spans="1:4" ht="11.45" customHeight="1" x14ac:dyDescent="0.25">
      <c r="A75">
        <v>18</v>
      </c>
      <c r="B75" s="21">
        <v>17</v>
      </c>
      <c r="C75" s="21">
        <v>4</v>
      </c>
      <c r="D75" s="21">
        <v>1</v>
      </c>
    </row>
    <row r="76" spans="1:4" ht="11.45" customHeight="1" x14ac:dyDescent="0.25">
      <c r="A76">
        <v>18</v>
      </c>
      <c r="B76" s="21">
        <v>17</v>
      </c>
      <c r="C76" s="21">
        <v>5</v>
      </c>
      <c r="D76" s="21">
        <v>1</v>
      </c>
    </row>
    <row r="77" spans="1:4" ht="11.45" customHeight="1" x14ac:dyDescent="0.25">
      <c r="A77">
        <v>18</v>
      </c>
      <c r="B77" s="21">
        <v>17</v>
      </c>
      <c r="C77" s="21">
        <v>6</v>
      </c>
      <c r="D77" s="21">
        <v>1</v>
      </c>
    </row>
    <row r="78" spans="1:4" ht="11.45" customHeight="1" x14ac:dyDescent="0.25">
      <c r="A78">
        <v>18</v>
      </c>
      <c r="B78" s="21">
        <v>17</v>
      </c>
      <c r="C78" s="21">
        <v>7</v>
      </c>
      <c r="D78" s="21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49">
        <v>1</v>
      </c>
      <c r="D234" s="161">
        <v>0.82165075640795404</v>
      </c>
    </row>
    <row r="235" spans="1:4" ht="11.45" customHeight="1" x14ac:dyDescent="0.25">
      <c r="A235">
        <v>13</v>
      </c>
      <c r="B235">
        <v>8</v>
      </c>
      <c r="C235" s="49">
        <v>2</v>
      </c>
      <c r="D235" s="161">
        <v>0</v>
      </c>
    </row>
    <row r="236" spans="1:4" ht="11.45" customHeight="1" x14ac:dyDescent="0.25">
      <c r="A236">
        <v>13</v>
      </c>
      <c r="B236">
        <v>8</v>
      </c>
      <c r="C236" s="49">
        <v>3</v>
      </c>
      <c r="D236" s="161">
        <v>0</v>
      </c>
    </row>
    <row r="237" spans="1:4" ht="11.45" customHeight="1" x14ac:dyDescent="0.25">
      <c r="A237">
        <v>13</v>
      </c>
      <c r="B237">
        <v>8</v>
      </c>
      <c r="C237" s="49">
        <v>4</v>
      </c>
      <c r="D237" s="161">
        <v>0</v>
      </c>
    </row>
    <row r="238" spans="1:4" ht="11.45" customHeight="1" x14ac:dyDescent="0.25">
      <c r="A238">
        <v>13</v>
      </c>
      <c r="B238">
        <v>8</v>
      </c>
      <c r="C238" s="49">
        <v>5</v>
      </c>
      <c r="D238" s="161">
        <v>0</v>
      </c>
    </row>
    <row r="239" spans="1:4" ht="11.45" customHeight="1" x14ac:dyDescent="0.25">
      <c r="A239">
        <v>13</v>
      </c>
      <c r="B239">
        <v>8</v>
      </c>
      <c r="C239" s="49">
        <v>6</v>
      </c>
      <c r="D239" s="161">
        <v>0</v>
      </c>
    </row>
    <row r="240" spans="1:4" ht="11.45" customHeight="1" x14ac:dyDescent="0.25">
      <c r="A240">
        <v>13</v>
      </c>
      <c r="B240">
        <v>8</v>
      </c>
      <c r="C240" s="49">
        <v>7</v>
      </c>
      <c r="D240" s="161">
        <v>0</v>
      </c>
    </row>
    <row r="241" spans="1:4" ht="11.45" customHeight="1" x14ac:dyDescent="0.25">
      <c r="A241">
        <v>13</v>
      </c>
      <c r="B241">
        <v>10</v>
      </c>
      <c r="C241" s="77">
        <v>1</v>
      </c>
      <c r="D241" s="189">
        <v>0.15444424033425413</v>
      </c>
    </row>
    <row r="242" spans="1:4" ht="11.45" customHeight="1" x14ac:dyDescent="0.25">
      <c r="A242">
        <v>13</v>
      </c>
      <c r="B242">
        <v>10</v>
      </c>
      <c r="C242" s="77">
        <v>2</v>
      </c>
      <c r="D242" s="189">
        <v>1</v>
      </c>
    </row>
    <row r="243" spans="1:4" ht="11.45" customHeight="1" x14ac:dyDescent="0.25">
      <c r="A243">
        <v>13</v>
      </c>
      <c r="B243">
        <v>10</v>
      </c>
      <c r="C243" s="77">
        <v>3</v>
      </c>
      <c r="D243" s="189">
        <v>1</v>
      </c>
    </row>
    <row r="244" spans="1:4" ht="11.45" customHeight="1" x14ac:dyDescent="0.25">
      <c r="A244">
        <v>13</v>
      </c>
      <c r="B244">
        <v>10</v>
      </c>
      <c r="C244" s="77">
        <v>4</v>
      </c>
      <c r="D244" s="189">
        <v>1</v>
      </c>
    </row>
    <row r="245" spans="1:4" ht="11.45" customHeight="1" x14ac:dyDescent="0.25">
      <c r="A245">
        <v>13</v>
      </c>
      <c r="B245">
        <v>10</v>
      </c>
      <c r="C245" s="77">
        <v>5</v>
      </c>
      <c r="D245" s="189">
        <v>1</v>
      </c>
    </row>
    <row r="246" spans="1:4" ht="11.45" customHeight="1" x14ac:dyDescent="0.25">
      <c r="A246">
        <v>13</v>
      </c>
      <c r="B246">
        <v>10</v>
      </c>
      <c r="C246" s="77">
        <v>6</v>
      </c>
      <c r="D246" s="189">
        <v>1</v>
      </c>
    </row>
    <row r="247" spans="1:4" ht="11.45" customHeight="1" x14ac:dyDescent="0.25">
      <c r="A247">
        <v>13</v>
      </c>
      <c r="B247">
        <v>10</v>
      </c>
      <c r="C247" s="77">
        <v>7</v>
      </c>
      <c r="D247" s="189">
        <v>1</v>
      </c>
    </row>
    <row r="248" spans="1:4" ht="11.45" customHeight="1" x14ac:dyDescent="0.25">
      <c r="A248">
        <v>13</v>
      </c>
      <c r="B248">
        <v>11</v>
      </c>
      <c r="C248" s="105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5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5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5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5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5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5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3">
        <v>1</v>
      </c>
      <c r="D255" s="217">
        <v>0.1016302613670301</v>
      </c>
    </row>
    <row r="256" spans="1:4" ht="11.45" customHeight="1" x14ac:dyDescent="0.25">
      <c r="A256">
        <v>13</v>
      </c>
      <c r="B256">
        <v>12</v>
      </c>
      <c r="C256" s="133">
        <v>2</v>
      </c>
      <c r="D256" s="217">
        <v>0.24132056354944625</v>
      </c>
    </row>
    <row r="257" spans="1:4" ht="11.45" customHeight="1" x14ac:dyDescent="0.25">
      <c r="A257">
        <v>13</v>
      </c>
      <c r="B257">
        <v>12</v>
      </c>
      <c r="C257" s="133">
        <v>3</v>
      </c>
      <c r="D257" s="217">
        <v>1</v>
      </c>
    </row>
    <row r="258" spans="1:4" ht="11.45" customHeight="1" x14ac:dyDescent="0.25">
      <c r="A258">
        <v>13</v>
      </c>
      <c r="B258">
        <v>12</v>
      </c>
      <c r="C258" s="133">
        <v>4</v>
      </c>
      <c r="D258" s="217">
        <v>0.94090253115253331</v>
      </c>
    </row>
    <row r="259" spans="1:4" ht="11.45" customHeight="1" x14ac:dyDescent="0.25">
      <c r="A259">
        <v>13</v>
      </c>
      <c r="B259">
        <v>12</v>
      </c>
      <c r="C259" s="133">
        <v>5</v>
      </c>
      <c r="D259" s="217">
        <v>0.9930165938914578</v>
      </c>
    </row>
    <row r="260" spans="1:4" ht="11.45" customHeight="1" x14ac:dyDescent="0.25">
      <c r="A260">
        <v>13</v>
      </c>
      <c r="B260">
        <v>12</v>
      </c>
      <c r="C260" s="133">
        <v>6</v>
      </c>
      <c r="D260" s="217">
        <v>0.73147153598281422</v>
      </c>
    </row>
    <row r="261" spans="1:4" ht="11.45" customHeight="1" x14ac:dyDescent="0.25">
      <c r="A261">
        <v>13</v>
      </c>
      <c r="B261">
        <v>12</v>
      </c>
      <c r="C261" s="133">
        <v>7</v>
      </c>
      <c r="D261" s="217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5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5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5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5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5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5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5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3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3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3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3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3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3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3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1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1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1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1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1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1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1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29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29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29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29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29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29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29">
        <v>0.96984398748257139</v>
      </c>
    </row>
    <row r="290" spans="1:4" ht="11.45" customHeight="1" x14ac:dyDescent="0.25">
      <c r="A290">
        <v>16</v>
      </c>
      <c r="B290">
        <v>1</v>
      </c>
      <c r="C290" s="357">
        <v>1</v>
      </c>
      <c r="D290" s="414">
        <v>0.14598306029334704</v>
      </c>
    </row>
    <row r="291" spans="1:4" ht="11.45" customHeight="1" x14ac:dyDescent="0.25">
      <c r="A291">
        <v>16</v>
      </c>
      <c r="B291">
        <v>1</v>
      </c>
      <c r="C291" s="357">
        <v>2</v>
      </c>
      <c r="D291" s="414">
        <v>0.84071995804298139</v>
      </c>
    </row>
    <row r="292" spans="1:4" ht="11.45" customHeight="1" x14ac:dyDescent="0.25">
      <c r="A292">
        <v>16</v>
      </c>
      <c r="B292">
        <v>1</v>
      </c>
      <c r="C292" s="357">
        <v>3</v>
      </c>
      <c r="D292" s="414">
        <v>1</v>
      </c>
    </row>
    <row r="293" spans="1:4" ht="11.45" customHeight="1" x14ac:dyDescent="0.25">
      <c r="A293">
        <v>16</v>
      </c>
      <c r="B293">
        <v>1</v>
      </c>
      <c r="C293" s="357">
        <v>4</v>
      </c>
      <c r="D293" s="414">
        <v>0.86352987601510012</v>
      </c>
    </row>
    <row r="294" spans="1:4" ht="11.45" customHeight="1" x14ac:dyDescent="0.25">
      <c r="A294">
        <v>16</v>
      </c>
      <c r="B294">
        <v>1</v>
      </c>
      <c r="C294" s="357">
        <v>5</v>
      </c>
      <c r="D294" s="414">
        <v>0.83082485942401585</v>
      </c>
    </row>
    <row r="295" spans="1:4" ht="11.45" customHeight="1" x14ac:dyDescent="0.25">
      <c r="A295">
        <v>16</v>
      </c>
      <c r="B295">
        <v>1</v>
      </c>
      <c r="C295" s="357">
        <v>6</v>
      </c>
      <c r="D295" s="414">
        <v>0.94233855978653724</v>
      </c>
    </row>
    <row r="296" spans="1:4" ht="11.45" customHeight="1" x14ac:dyDescent="0.25">
      <c r="A296">
        <v>16</v>
      </c>
      <c r="B296">
        <v>1</v>
      </c>
      <c r="C296" s="357">
        <v>7</v>
      </c>
      <c r="D296" s="414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2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2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2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2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2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2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2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70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70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70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70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70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70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70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498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498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498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498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498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498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498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6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6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6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6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6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6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6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6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6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6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6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6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6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tabSelected="1"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77</v>
      </c>
    </row>
    <row r="2" spans="1:22" ht="15" x14ac:dyDescent="0.25">
      <c r="A2">
        <v>17</v>
      </c>
      <c r="B2">
        <v>3</v>
      </c>
      <c r="C2">
        <v>3</v>
      </c>
      <c r="D2">
        <v>0.65873015873015872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0.78239075009389847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0.66113828713409417</v>
      </c>
    </row>
    <row r="5" spans="1:22" ht="15" x14ac:dyDescent="0.25">
      <c r="A5">
        <v>17</v>
      </c>
      <c r="B5">
        <v>3</v>
      </c>
      <c r="C5">
        <v>5</v>
      </c>
      <c r="D5">
        <v>0.83822697107697675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0.78239075009389847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0.45807711608241758</v>
      </c>
      <c r="F7" s="1" t="s">
        <v>3</v>
      </c>
      <c r="H7" s="2" t="s">
        <v>32</v>
      </c>
    </row>
    <row r="8" spans="1:22" ht="15" x14ac:dyDescent="0.25">
      <c r="A8">
        <v>17</v>
      </c>
      <c r="B8">
        <v>3</v>
      </c>
      <c r="C8">
        <v>6</v>
      </c>
      <c r="D8">
        <v>0.69165521363776372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0.65873015873015872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0.78239075009389847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0.66113828713409417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157.185</v>
      </c>
      <c r="K11" s="10">
        <v>160.125</v>
      </c>
      <c r="L11" s="10">
        <v>146.70599999999999</v>
      </c>
      <c r="N11" s="16">
        <f>J11</f>
        <v>157.185</v>
      </c>
      <c r="O11" s="16">
        <f t="shared" ref="O11:P11" si="0">K11</f>
        <v>160.125</v>
      </c>
      <c r="P11" s="16">
        <f t="shared" si="0"/>
        <v>146.70599999999999</v>
      </c>
    </row>
    <row r="12" spans="1:22" ht="15" x14ac:dyDescent="0.25">
      <c r="A12">
        <v>17</v>
      </c>
      <c r="B12">
        <v>1</v>
      </c>
      <c r="C12">
        <v>5</v>
      </c>
      <c r="D12">
        <v>0.83822697107697675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1026</v>
      </c>
      <c r="K12" s="13">
        <v>1116</v>
      </c>
      <c r="L12" s="13">
        <v>1002.6</v>
      </c>
      <c r="N12" s="16">
        <f>J12+J16</f>
        <v>1026</v>
      </c>
      <c r="O12" s="16">
        <f t="shared" ref="O12:P12" si="1">K12+K16</f>
        <v>1116</v>
      </c>
      <c r="P12" s="16">
        <f t="shared" si="1"/>
        <v>1002.6</v>
      </c>
    </row>
    <row r="13" spans="1:22" ht="15" x14ac:dyDescent="0.25">
      <c r="A13">
        <v>17</v>
      </c>
      <c r="B13">
        <v>1</v>
      </c>
      <c r="C13">
        <v>7</v>
      </c>
      <c r="D13">
        <v>0.78239075009389847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13947.876</v>
      </c>
      <c r="K13" s="10">
        <v>12786.147000000001</v>
      </c>
      <c r="L13" s="10">
        <v>11473.705</v>
      </c>
      <c r="N13" s="16">
        <f t="shared" ref="N13:N50" si="2">J13</f>
        <v>13947.876</v>
      </c>
      <c r="O13" s="16">
        <f t="shared" ref="O13:O50" si="3">K13</f>
        <v>12786.147000000001</v>
      </c>
      <c r="P13" s="16">
        <f t="shared" ref="P13:P50" si="4">L13</f>
        <v>11473.705</v>
      </c>
    </row>
    <row r="14" spans="1:22" ht="15" x14ac:dyDescent="0.25">
      <c r="A14">
        <v>17</v>
      </c>
      <c r="B14">
        <v>1</v>
      </c>
      <c r="C14">
        <v>1</v>
      </c>
      <c r="D14">
        <v>0.46271823619298907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83</v>
      </c>
      <c r="K14" s="13">
        <v>91</v>
      </c>
      <c r="L14" s="13">
        <v>100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0.69165521363776372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52393</v>
      </c>
      <c r="K15" s="12">
        <v>51496</v>
      </c>
      <c r="L15" s="12">
        <v>47356</v>
      </c>
      <c r="N15" s="16">
        <f t="shared" si="2"/>
        <v>52393</v>
      </c>
      <c r="O15" s="16">
        <f t="shared" si="3"/>
        <v>51496</v>
      </c>
      <c r="P15" s="16">
        <f t="shared" si="4"/>
        <v>47356</v>
      </c>
    </row>
    <row r="16" spans="1:22" ht="15" x14ac:dyDescent="0.25">
      <c r="A16">
        <v>17</v>
      </c>
      <c r="B16">
        <v>5</v>
      </c>
      <c r="C16">
        <v>3</v>
      </c>
      <c r="D16">
        <v>0.34126984126984133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0.21760924990610153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82425.600000000006</v>
      </c>
      <c r="K17" s="12">
        <v>81165.600000000006</v>
      </c>
      <c r="L17" s="12">
        <v>79347.600000000006</v>
      </c>
      <c r="N17" s="16">
        <f>J17+J14</f>
        <v>82508.600000000006</v>
      </c>
      <c r="O17" s="16">
        <f t="shared" ref="O17:P17" si="5">K17+K14</f>
        <v>81256.600000000006</v>
      </c>
      <c r="P17" s="16">
        <f t="shared" si="5"/>
        <v>79447.600000000006</v>
      </c>
    </row>
    <row r="18" spans="1:22" ht="15" x14ac:dyDescent="0.25">
      <c r="A18">
        <v>17</v>
      </c>
      <c r="B18">
        <v>5</v>
      </c>
      <c r="C18">
        <v>2</v>
      </c>
      <c r="D18">
        <v>0.18806584362139919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67414</v>
      </c>
      <c r="K18" s="13">
        <v>66660</v>
      </c>
      <c r="L18" s="13">
        <v>61135</v>
      </c>
      <c r="N18" s="16">
        <f t="shared" si="2"/>
        <v>67414</v>
      </c>
      <c r="O18" s="16">
        <f t="shared" si="3"/>
        <v>66660</v>
      </c>
      <c r="P18" s="16">
        <f t="shared" si="4"/>
        <v>61135</v>
      </c>
    </row>
    <row r="19" spans="1:22" ht="15" x14ac:dyDescent="0.25">
      <c r="A19">
        <v>17</v>
      </c>
      <c r="B19">
        <v>5</v>
      </c>
      <c r="C19">
        <v>5</v>
      </c>
      <c r="D19">
        <v>3.0334313691469744E-2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104.79</v>
      </c>
      <c r="K19" s="12">
        <v>106.75</v>
      </c>
      <c r="L19" s="10">
        <v>94.311000000000007</v>
      </c>
      <c r="N19" s="16">
        <f t="shared" si="2"/>
        <v>104.79</v>
      </c>
      <c r="O19" s="16">
        <f t="shared" si="3"/>
        <v>106.75</v>
      </c>
      <c r="P19" s="16">
        <f t="shared" si="4"/>
        <v>94.311000000000007</v>
      </c>
      <c r="R19">
        <v>3</v>
      </c>
      <c r="S19">
        <f>N19/N11</f>
        <v>0.66666666666666674</v>
      </c>
      <c r="T19">
        <f t="shared" ref="T19:U19" si="6">O19/O11</f>
        <v>0.66666666666666663</v>
      </c>
      <c r="U19">
        <f t="shared" si="6"/>
        <v>0.6428571428571429</v>
      </c>
      <c r="V19">
        <f>AVERAGE(S19:U19)</f>
        <v>0.65873015873015872</v>
      </c>
    </row>
    <row r="20" spans="1:22" ht="15" x14ac:dyDescent="0.25">
      <c r="A20">
        <v>17</v>
      </c>
      <c r="B20">
        <v>5</v>
      </c>
      <c r="C20">
        <v>7</v>
      </c>
      <c r="D20">
        <v>0.21760924990610153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795.6</v>
      </c>
      <c r="K20" s="13">
        <v>886.5</v>
      </c>
      <c r="L20" s="13">
        <v>779.4</v>
      </c>
      <c r="N20" s="16">
        <f>J20+J24</f>
        <v>795.6</v>
      </c>
      <c r="O20" s="16">
        <f t="shared" ref="O20" si="7">K20+K24</f>
        <v>886.5</v>
      </c>
      <c r="P20" s="16">
        <f t="shared" ref="P20" si="8">L20+L24</f>
        <v>779.4</v>
      </c>
      <c r="R20">
        <v>3</v>
      </c>
      <c r="S20">
        <f t="shared" ref="S20:S26" si="9">N20/N12</f>
        <v>0.77543859649122804</v>
      </c>
      <c r="T20">
        <f t="shared" ref="T20:T26" si="10">O20/O12</f>
        <v>0.79435483870967738</v>
      </c>
      <c r="U20">
        <f t="shared" ref="U20:U26" si="11">P20/P12</f>
        <v>0.77737881508078988</v>
      </c>
      <c r="V20">
        <f t="shared" ref="V20:V42" si="12">AVERAGE(S20:U20)</f>
        <v>0.78239075009389847</v>
      </c>
    </row>
    <row r="21" spans="1:22" ht="15" x14ac:dyDescent="0.25">
      <c r="A21">
        <v>17</v>
      </c>
      <c r="B21">
        <v>5</v>
      </c>
      <c r="C21">
        <v>1</v>
      </c>
      <c r="D21">
        <v>0.13968578319754418</v>
      </c>
      <c r="F21" s="6" t="s">
        <v>37</v>
      </c>
      <c r="G21" s="6" t="s">
        <v>38</v>
      </c>
      <c r="H21" s="6" t="s">
        <v>49</v>
      </c>
      <c r="I21" s="6" t="s">
        <v>50</v>
      </c>
      <c r="J21" s="12">
        <v>9470.7800000000007</v>
      </c>
      <c r="K21" s="10">
        <v>8524.098</v>
      </c>
      <c r="L21" s="10">
        <v>7317.1930000000002</v>
      </c>
      <c r="N21" s="16">
        <f t="shared" si="2"/>
        <v>9470.7800000000007</v>
      </c>
      <c r="O21" s="16">
        <f t="shared" si="3"/>
        <v>8524.098</v>
      </c>
      <c r="P21" s="16">
        <f t="shared" si="4"/>
        <v>7317.1930000000002</v>
      </c>
      <c r="R21">
        <v>3</v>
      </c>
      <c r="S21">
        <f t="shared" si="9"/>
        <v>0.67901234567901236</v>
      </c>
      <c r="T21">
        <f t="shared" si="10"/>
        <v>0.66666666666666663</v>
      </c>
      <c r="U21">
        <f t="shared" si="11"/>
        <v>0.63773584905660374</v>
      </c>
      <c r="V21">
        <f t="shared" si="12"/>
        <v>0.66113828713409417</v>
      </c>
    </row>
    <row r="22" spans="1:22" ht="15" x14ac:dyDescent="0.25">
      <c r="A22">
        <v>17</v>
      </c>
      <c r="B22">
        <v>5</v>
      </c>
      <c r="C22">
        <v>6</v>
      </c>
      <c r="D22">
        <v>0.30834478636223633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83</v>
      </c>
      <c r="K22" s="13">
        <v>91</v>
      </c>
      <c r="L22" s="13">
        <v>100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44213</v>
      </c>
      <c r="K23" s="12">
        <v>43351</v>
      </c>
      <c r="L23" s="12">
        <v>39257</v>
      </c>
      <c r="N23" s="16">
        <f t="shared" si="2"/>
        <v>44213</v>
      </c>
      <c r="O23" s="16">
        <f t="shared" si="3"/>
        <v>43351</v>
      </c>
      <c r="P23" s="16">
        <f t="shared" si="4"/>
        <v>39257</v>
      </c>
      <c r="R23">
        <v>3</v>
      </c>
      <c r="S23">
        <f t="shared" si="9"/>
        <v>0.84387227301357048</v>
      </c>
      <c r="T23">
        <f t="shared" si="10"/>
        <v>0.84183237533012267</v>
      </c>
      <c r="U23">
        <f t="shared" si="11"/>
        <v>0.82897626488723708</v>
      </c>
      <c r="V23">
        <f t="shared" si="12"/>
        <v>0.83822697107697675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0.77543859649122804</v>
      </c>
      <c r="T24">
        <f t="shared" ref="T24:U24" si="14">T20</f>
        <v>0.79435483870967738</v>
      </c>
      <c r="U24">
        <f t="shared" si="14"/>
        <v>0.77737881508078988</v>
      </c>
      <c r="V24">
        <f t="shared" si="12"/>
        <v>0.78239075009389847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39186</v>
      </c>
      <c r="K25" s="12">
        <v>37072.800000000003</v>
      </c>
      <c r="L25" s="12">
        <v>34930.800000000003</v>
      </c>
      <c r="N25" s="16">
        <f>J25+J22</f>
        <v>39269</v>
      </c>
      <c r="O25" s="16">
        <f t="shared" ref="O25" si="15">K25+K22</f>
        <v>37163.800000000003</v>
      </c>
      <c r="P25" s="16">
        <f t="shared" ref="P25" si="16">L25+L22</f>
        <v>35030.800000000003</v>
      </c>
      <c r="R25">
        <v>3</v>
      </c>
      <c r="S25">
        <f t="shared" si="9"/>
        <v>0.47593826582925897</v>
      </c>
      <c r="T25">
        <f t="shared" si="10"/>
        <v>0.45736346339866546</v>
      </c>
      <c r="U25">
        <f t="shared" si="11"/>
        <v>0.44092961901932848</v>
      </c>
      <c r="V25">
        <f t="shared" si="12"/>
        <v>0.45807711608241758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47646</v>
      </c>
      <c r="K26" s="13">
        <v>46622</v>
      </c>
      <c r="L26" s="13">
        <v>40887</v>
      </c>
      <c r="N26" s="16">
        <f t="shared" si="2"/>
        <v>47646</v>
      </c>
      <c r="O26" s="16">
        <f t="shared" si="3"/>
        <v>46622</v>
      </c>
      <c r="P26" s="16">
        <f t="shared" si="4"/>
        <v>40887</v>
      </c>
      <c r="R26">
        <v>3</v>
      </c>
      <c r="S26">
        <f t="shared" si="9"/>
        <v>0.70676714035660249</v>
      </c>
      <c r="T26">
        <f t="shared" si="10"/>
        <v>0.69939993999399941</v>
      </c>
      <c r="U26">
        <f t="shared" si="11"/>
        <v>0.66879856056268916</v>
      </c>
      <c r="V26">
        <f t="shared" si="12"/>
        <v>0.69165521363776372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0.66666666666666674</v>
      </c>
      <c r="T27">
        <f t="shared" ref="T27:U27" si="17">(O19+O27)/O11</f>
        <v>0.66666666666666663</v>
      </c>
      <c r="U27">
        <f t="shared" si="17"/>
        <v>0.6428571428571429</v>
      </c>
      <c r="V27">
        <f t="shared" si="12"/>
        <v>0.65873015873015872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0.77543859649122804</v>
      </c>
      <c r="T28">
        <f t="shared" ref="T28:T34" si="21">(O20+O28)/O12</f>
        <v>0.79435483870967738</v>
      </c>
      <c r="U28">
        <f t="shared" ref="U28:U34" si="22">(P20+P28)/P12</f>
        <v>0.77737881508078988</v>
      </c>
      <c r="V28">
        <f t="shared" si="12"/>
        <v>0.78239075009389847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0.67901234567901236</v>
      </c>
      <c r="T29">
        <f t="shared" si="21"/>
        <v>0.66666666666666663</v>
      </c>
      <c r="U29">
        <f t="shared" si="22"/>
        <v>0.63773584905660374</v>
      </c>
      <c r="V29">
        <f t="shared" si="12"/>
        <v>0.66113828713409417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0.84387227301357048</v>
      </c>
      <c r="T31">
        <f t="shared" si="21"/>
        <v>0.84183237533012267</v>
      </c>
      <c r="U31">
        <f t="shared" si="22"/>
        <v>0.82897626488723708</v>
      </c>
      <c r="V31">
        <f t="shared" si="12"/>
        <v>0.83822697107697675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0.77543859649122804</v>
      </c>
      <c r="T32">
        <f t="shared" ref="T32:U32" si="23">T28</f>
        <v>0.79435483870967738</v>
      </c>
      <c r="U32">
        <f t="shared" si="23"/>
        <v>0.77737881508078988</v>
      </c>
      <c r="V32">
        <f t="shared" si="12"/>
        <v>0.78239075009389847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2">
        <v>331.2</v>
      </c>
      <c r="K33" s="12">
        <v>374.4</v>
      </c>
      <c r="L33" s="12">
        <v>421.2</v>
      </c>
      <c r="N33" s="16">
        <f>J33+J30</f>
        <v>331.2</v>
      </c>
      <c r="O33" s="16">
        <f t="shared" ref="O33" si="24">K33+K30</f>
        <v>374.4</v>
      </c>
      <c r="P33" s="16">
        <f t="shared" ref="P33" si="25">L33+L30</f>
        <v>421.2</v>
      </c>
      <c r="R33">
        <v>1</v>
      </c>
      <c r="S33">
        <f t="shared" si="20"/>
        <v>0.47995239284147345</v>
      </c>
      <c r="T33">
        <f t="shared" si="21"/>
        <v>0.46197108911768398</v>
      </c>
      <c r="U33">
        <f t="shared" si="22"/>
        <v>0.44623122661980974</v>
      </c>
      <c r="V33">
        <f t="shared" si="12"/>
        <v>0.46271823619298907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0.70676714035660249</v>
      </c>
      <c r="T34">
        <f t="shared" si="21"/>
        <v>0.69939993999399941</v>
      </c>
      <c r="U34">
        <f t="shared" si="22"/>
        <v>0.66879856056268916</v>
      </c>
      <c r="V34">
        <f t="shared" si="12"/>
        <v>0.69165521363776372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52.395000000000003</v>
      </c>
      <c r="K35" s="10">
        <v>53.375</v>
      </c>
      <c r="L35" s="10">
        <v>52.395000000000003</v>
      </c>
      <c r="N35" s="16">
        <f t="shared" si="2"/>
        <v>52.395000000000003</v>
      </c>
      <c r="O35" s="16">
        <f t="shared" si="3"/>
        <v>53.375</v>
      </c>
      <c r="P35" s="16">
        <f t="shared" si="4"/>
        <v>52.395000000000003</v>
      </c>
      <c r="R35">
        <v>5</v>
      </c>
      <c r="S35">
        <f>(N35+N43)/N11</f>
        <v>0.33333333333333337</v>
      </c>
      <c r="T35">
        <f t="shared" ref="T35:U35" si="26">(O35+O43)/O11</f>
        <v>0.33333333333333331</v>
      </c>
      <c r="U35">
        <f t="shared" si="26"/>
        <v>0.35714285714285721</v>
      </c>
      <c r="V35">
        <f t="shared" si="12"/>
        <v>0.34126984126984133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212.4</v>
      </c>
      <c r="K36" s="13">
        <v>211.5</v>
      </c>
      <c r="L36" s="13">
        <v>205.2</v>
      </c>
      <c r="N36" s="16">
        <f>J36+J40</f>
        <v>212.4</v>
      </c>
      <c r="O36" s="16">
        <f t="shared" ref="O36" si="27">K36+K40</f>
        <v>211.5</v>
      </c>
      <c r="P36" s="16">
        <f t="shared" ref="P36" si="28">L36+L40</f>
        <v>205.2</v>
      </c>
      <c r="R36">
        <v>5</v>
      </c>
      <c r="S36">
        <f t="shared" ref="S36:S42" si="29">(N36+N44)/N12</f>
        <v>0.22456140350877193</v>
      </c>
      <c r="T36">
        <f t="shared" ref="T36:T42" si="30">(O36+O44)/O12</f>
        <v>0.20564516129032259</v>
      </c>
      <c r="U36">
        <f t="shared" ref="U36:U42" si="31">(P36+P44)/P12</f>
        <v>0.22262118491921004</v>
      </c>
      <c r="V36">
        <f t="shared" si="12"/>
        <v>0.21760924990610153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2324.6460000000002</v>
      </c>
      <c r="K37" s="10">
        <v>2109.4989999999998</v>
      </c>
      <c r="L37" s="10">
        <v>1991.662</v>
      </c>
      <c r="N37" s="16">
        <f t="shared" si="2"/>
        <v>2324.6460000000002</v>
      </c>
      <c r="O37" s="16">
        <f t="shared" si="3"/>
        <v>2109.4989999999998</v>
      </c>
      <c r="P37" s="16">
        <f t="shared" si="4"/>
        <v>1991.662</v>
      </c>
      <c r="R37">
        <v>5</v>
      </c>
      <c r="S37">
        <f t="shared" si="29"/>
        <v>0.17901234567901236</v>
      </c>
      <c r="T37">
        <f t="shared" si="30"/>
        <v>0.18518518518518515</v>
      </c>
      <c r="U37">
        <f t="shared" si="31"/>
        <v>0.2</v>
      </c>
      <c r="V37">
        <f t="shared" si="12"/>
        <v>0.18806584362139919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9">
        <v>0</v>
      </c>
      <c r="K38" s="9">
        <v>0</v>
      </c>
      <c r="L38" s="9">
        <v>0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1563</v>
      </c>
      <c r="K39" s="12">
        <v>1520</v>
      </c>
      <c r="L39" s="12">
        <v>1499</v>
      </c>
      <c r="N39" s="16">
        <f t="shared" si="2"/>
        <v>1563</v>
      </c>
      <c r="O39" s="16">
        <f t="shared" si="3"/>
        <v>1520</v>
      </c>
      <c r="P39" s="16">
        <f t="shared" si="4"/>
        <v>1499</v>
      </c>
      <c r="R39">
        <v>5</v>
      </c>
      <c r="S39">
        <f t="shared" si="29"/>
        <v>2.9832229496306758E-2</v>
      </c>
      <c r="T39">
        <f t="shared" si="30"/>
        <v>2.951685567811092E-2</v>
      </c>
      <c r="U39">
        <f t="shared" si="31"/>
        <v>3.1653855899991555E-2</v>
      </c>
      <c r="V39">
        <f t="shared" si="12"/>
        <v>3.0334313691469744E-2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0.22456140350877193</v>
      </c>
      <c r="T40">
        <f t="shared" ref="T40:U40" si="32">T36</f>
        <v>0.20564516129032259</v>
      </c>
      <c r="U40">
        <f t="shared" si="32"/>
        <v>0.22262118491921004</v>
      </c>
      <c r="V40">
        <f t="shared" si="12"/>
        <v>0.21760924990610153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8964</v>
      </c>
      <c r="K41" s="12">
        <v>8917.2000000000007</v>
      </c>
      <c r="L41" s="12">
        <v>8899.2000000000007</v>
      </c>
      <c r="N41" s="16">
        <f>J41+J38</f>
        <v>8964</v>
      </c>
      <c r="O41" s="16">
        <f t="shared" ref="O41" si="33">K41+K38</f>
        <v>8917.2000000000007</v>
      </c>
      <c r="P41" s="16">
        <f t="shared" ref="P41" si="34">L41+L38</f>
        <v>8899.2000000000007</v>
      </c>
      <c r="R41">
        <v>5</v>
      </c>
      <c r="S41">
        <f t="shared" si="29"/>
        <v>0.13456051853988552</v>
      </c>
      <c r="T41">
        <f t="shared" si="30"/>
        <v>0.13632369555211515</v>
      </c>
      <c r="U41">
        <f t="shared" si="31"/>
        <v>0.14817313550063185</v>
      </c>
      <c r="V41">
        <f t="shared" si="12"/>
        <v>0.13968578319754418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19768</v>
      </c>
      <c r="K42" s="13">
        <v>20038</v>
      </c>
      <c r="L42" s="13">
        <v>20248</v>
      </c>
      <c r="N42" s="16">
        <f t="shared" si="2"/>
        <v>19768</v>
      </c>
      <c r="O42" s="16">
        <f t="shared" si="3"/>
        <v>20038</v>
      </c>
      <c r="P42" s="16">
        <f t="shared" si="4"/>
        <v>20248</v>
      </c>
      <c r="R42">
        <v>5</v>
      </c>
      <c r="S42">
        <f t="shared" si="29"/>
        <v>0.29323285964339751</v>
      </c>
      <c r="T42">
        <f t="shared" si="30"/>
        <v>0.30060006000600059</v>
      </c>
      <c r="U42">
        <f t="shared" si="31"/>
        <v>0.3312014394373109</v>
      </c>
      <c r="V42">
        <f t="shared" si="12"/>
        <v>0.30834478636223633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20">
        <v>13</v>
      </c>
      <c r="C44" s="20">
        <v>1</v>
      </c>
      <c r="D44" s="20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18</v>
      </c>
      <c r="K44" s="13">
        <v>18</v>
      </c>
      <c r="L44" s="13">
        <v>18</v>
      </c>
      <c r="N44" s="16">
        <f>J44+J48</f>
        <v>18</v>
      </c>
      <c r="O44" s="16">
        <f t="shared" ref="O44" si="35">K44+K48</f>
        <v>18</v>
      </c>
      <c r="P44" s="16">
        <f t="shared" ref="P44" si="36">L44+L48</f>
        <v>18</v>
      </c>
    </row>
    <row r="45" spans="1:22" ht="15" x14ac:dyDescent="0.25">
      <c r="A45">
        <v>18</v>
      </c>
      <c r="B45" s="20">
        <v>13</v>
      </c>
      <c r="C45" s="20">
        <v>2</v>
      </c>
      <c r="D45" s="20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172.196</v>
      </c>
      <c r="K45" s="10">
        <v>258.30599999999998</v>
      </c>
      <c r="L45" s="10">
        <v>303.07900000000001</v>
      </c>
      <c r="N45" s="16">
        <f t="shared" si="2"/>
        <v>172.196</v>
      </c>
      <c r="O45" s="16">
        <f t="shared" si="3"/>
        <v>258.30599999999998</v>
      </c>
      <c r="P45" s="16">
        <f t="shared" si="4"/>
        <v>303.07900000000001</v>
      </c>
    </row>
    <row r="46" spans="1:22" ht="15" x14ac:dyDescent="0.25">
      <c r="A46">
        <v>18</v>
      </c>
      <c r="B46" s="20">
        <v>13</v>
      </c>
      <c r="C46" s="20">
        <v>3</v>
      </c>
      <c r="D46" s="20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20">
        <v>13</v>
      </c>
      <c r="C47" s="20">
        <v>4</v>
      </c>
      <c r="D47" s="20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20">
        <v>13</v>
      </c>
      <c r="C48" s="20">
        <v>5</v>
      </c>
      <c r="D48" s="20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20">
        <v>13</v>
      </c>
      <c r="C49" s="20">
        <v>6</v>
      </c>
      <c r="D49" s="20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2138.4</v>
      </c>
      <c r="K49" s="12">
        <v>2160</v>
      </c>
      <c r="L49" s="12">
        <v>2872.8</v>
      </c>
      <c r="N49" s="16">
        <f>J49+J46</f>
        <v>2138.4</v>
      </c>
      <c r="O49" s="16">
        <f t="shared" ref="O49" si="37">K49+K46</f>
        <v>2160</v>
      </c>
      <c r="P49" s="16">
        <f t="shared" ref="P49" si="38">L49+L46</f>
        <v>2872.8</v>
      </c>
    </row>
    <row r="50" spans="1:16" ht="15" x14ac:dyDescent="0.25">
      <c r="A50">
        <v>18</v>
      </c>
      <c r="B50" s="20">
        <v>13</v>
      </c>
      <c r="C50" s="20">
        <v>7</v>
      </c>
      <c r="D50" s="20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20">
        <v>15</v>
      </c>
      <c r="C51" s="20">
        <v>1</v>
      </c>
      <c r="D51" s="20">
        <v>1</v>
      </c>
    </row>
    <row r="52" spans="1:16" ht="15" x14ac:dyDescent="0.25">
      <c r="A52">
        <v>18</v>
      </c>
      <c r="B52" s="20">
        <v>15</v>
      </c>
      <c r="C52" s="20">
        <v>2</v>
      </c>
      <c r="D52" s="20">
        <v>1</v>
      </c>
      <c r="F52" s="1" t="s">
        <v>69</v>
      </c>
    </row>
    <row r="53" spans="1:16" ht="15" x14ac:dyDescent="0.25">
      <c r="A53">
        <v>18</v>
      </c>
      <c r="B53" s="20">
        <v>15</v>
      </c>
      <c r="C53" s="20">
        <v>3</v>
      </c>
      <c r="D53" s="20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20">
        <v>15</v>
      </c>
      <c r="C54" s="20">
        <v>4</v>
      </c>
      <c r="D54" s="20">
        <v>1</v>
      </c>
    </row>
    <row r="55" spans="1:16" ht="11.45" customHeight="1" x14ac:dyDescent="0.25">
      <c r="A55">
        <v>18</v>
      </c>
      <c r="B55" s="20">
        <v>15</v>
      </c>
      <c r="C55" s="20">
        <v>5</v>
      </c>
      <c r="D55" s="20">
        <v>1</v>
      </c>
    </row>
    <row r="56" spans="1:16" ht="11.45" customHeight="1" x14ac:dyDescent="0.25">
      <c r="A56">
        <v>18</v>
      </c>
      <c r="B56" s="20">
        <v>15</v>
      </c>
      <c r="C56" s="20">
        <v>6</v>
      </c>
      <c r="D56" s="20">
        <v>1</v>
      </c>
    </row>
    <row r="57" spans="1:16" ht="11.45" customHeight="1" x14ac:dyDescent="0.25">
      <c r="A57">
        <v>18</v>
      </c>
      <c r="B57" s="20">
        <v>15</v>
      </c>
      <c r="C57" s="20">
        <v>7</v>
      </c>
      <c r="D57" s="20">
        <v>1</v>
      </c>
    </row>
    <row r="58" spans="1:16" ht="11.45" customHeight="1" x14ac:dyDescent="0.25">
      <c r="A58">
        <v>18</v>
      </c>
      <c r="B58" s="20">
        <v>16</v>
      </c>
      <c r="C58" s="20">
        <v>1</v>
      </c>
      <c r="D58" s="20">
        <v>0</v>
      </c>
    </row>
    <row r="59" spans="1:16" ht="11.45" customHeight="1" x14ac:dyDescent="0.25">
      <c r="A59">
        <v>18</v>
      </c>
      <c r="B59" s="20">
        <v>16</v>
      </c>
      <c r="C59" s="20">
        <v>2</v>
      </c>
      <c r="D59" s="20">
        <v>1</v>
      </c>
    </row>
    <row r="60" spans="1:16" ht="11.45" customHeight="1" x14ac:dyDescent="0.25">
      <c r="A60">
        <v>18</v>
      </c>
      <c r="B60" s="20">
        <v>16</v>
      </c>
      <c r="C60" s="20">
        <v>3</v>
      </c>
      <c r="D60" s="20">
        <v>1</v>
      </c>
    </row>
    <row r="61" spans="1:16" ht="11.45" customHeight="1" x14ac:dyDescent="0.25">
      <c r="A61">
        <v>18</v>
      </c>
      <c r="B61" s="20">
        <v>16</v>
      </c>
      <c r="C61" s="20">
        <v>4</v>
      </c>
      <c r="D61" s="20">
        <v>0</v>
      </c>
    </row>
    <row r="62" spans="1:16" ht="11.45" customHeight="1" x14ac:dyDescent="0.25">
      <c r="A62">
        <v>18</v>
      </c>
      <c r="B62" s="20">
        <v>16</v>
      </c>
      <c r="C62" s="20">
        <v>5</v>
      </c>
      <c r="D62" s="20">
        <v>1</v>
      </c>
    </row>
    <row r="63" spans="1:16" ht="11.45" customHeight="1" x14ac:dyDescent="0.25">
      <c r="A63">
        <v>18</v>
      </c>
      <c r="B63" s="20">
        <v>16</v>
      </c>
      <c r="C63" s="20">
        <v>6</v>
      </c>
      <c r="D63" s="20">
        <v>1</v>
      </c>
    </row>
    <row r="64" spans="1:16" ht="11.45" customHeight="1" x14ac:dyDescent="0.25">
      <c r="A64">
        <v>18</v>
      </c>
      <c r="B64" s="20">
        <v>16</v>
      </c>
      <c r="C64" s="20">
        <v>7</v>
      </c>
      <c r="D64" s="20">
        <v>0</v>
      </c>
    </row>
    <row r="65" spans="1:4" ht="11.45" customHeight="1" x14ac:dyDescent="0.25">
      <c r="A65">
        <v>18</v>
      </c>
      <c r="B65" s="20">
        <v>14</v>
      </c>
      <c r="C65" s="20">
        <v>1</v>
      </c>
      <c r="D65" s="20">
        <v>1</v>
      </c>
    </row>
    <row r="66" spans="1:4" ht="11.45" customHeight="1" x14ac:dyDescent="0.25">
      <c r="A66">
        <v>18</v>
      </c>
      <c r="B66" s="20">
        <v>14</v>
      </c>
      <c r="C66" s="20">
        <v>2</v>
      </c>
      <c r="D66" s="20">
        <v>1</v>
      </c>
    </row>
    <row r="67" spans="1:4" ht="11.45" customHeight="1" x14ac:dyDescent="0.25">
      <c r="A67">
        <v>18</v>
      </c>
      <c r="B67" s="20">
        <v>14</v>
      </c>
      <c r="C67" s="20">
        <v>3</v>
      </c>
      <c r="D67" s="20">
        <v>1</v>
      </c>
    </row>
    <row r="68" spans="1:4" ht="11.45" customHeight="1" x14ac:dyDescent="0.25">
      <c r="A68">
        <v>18</v>
      </c>
      <c r="B68" s="20">
        <v>14</v>
      </c>
      <c r="C68" s="20">
        <v>4</v>
      </c>
      <c r="D68" s="20">
        <v>1</v>
      </c>
    </row>
    <row r="69" spans="1:4" ht="11.45" customHeight="1" x14ac:dyDescent="0.25">
      <c r="A69">
        <v>18</v>
      </c>
      <c r="B69" s="20">
        <v>14</v>
      </c>
      <c r="C69" s="20">
        <v>5</v>
      </c>
      <c r="D69" s="20">
        <v>1</v>
      </c>
    </row>
    <row r="70" spans="1:4" ht="11.45" customHeight="1" x14ac:dyDescent="0.25">
      <c r="A70">
        <v>18</v>
      </c>
      <c r="B70" s="20">
        <v>14</v>
      </c>
      <c r="C70" s="20">
        <v>6</v>
      </c>
      <c r="D70" s="20">
        <v>1</v>
      </c>
    </row>
    <row r="71" spans="1:4" ht="11.45" customHeight="1" x14ac:dyDescent="0.25">
      <c r="A71">
        <v>18</v>
      </c>
      <c r="B71" s="20">
        <v>14</v>
      </c>
      <c r="C71" s="20">
        <v>7</v>
      </c>
      <c r="D71" s="20">
        <v>1</v>
      </c>
    </row>
    <row r="72" spans="1:4" ht="11.45" customHeight="1" x14ac:dyDescent="0.25">
      <c r="A72">
        <v>18</v>
      </c>
      <c r="B72" s="20">
        <v>17</v>
      </c>
      <c r="C72" s="20">
        <v>1</v>
      </c>
      <c r="D72" s="20">
        <v>1</v>
      </c>
    </row>
    <row r="73" spans="1:4" ht="11.45" customHeight="1" x14ac:dyDescent="0.25">
      <c r="A73">
        <v>18</v>
      </c>
      <c r="B73" s="20">
        <v>17</v>
      </c>
      <c r="C73" s="20">
        <v>2</v>
      </c>
      <c r="D73" s="20">
        <v>1</v>
      </c>
    </row>
    <row r="74" spans="1:4" ht="11.45" customHeight="1" x14ac:dyDescent="0.25">
      <c r="A74">
        <v>18</v>
      </c>
      <c r="B74" s="20">
        <v>17</v>
      </c>
      <c r="C74" s="20">
        <v>3</v>
      </c>
      <c r="D74" s="20">
        <v>1</v>
      </c>
    </row>
    <row r="75" spans="1:4" ht="11.45" customHeight="1" x14ac:dyDescent="0.25">
      <c r="A75">
        <v>18</v>
      </c>
      <c r="B75" s="20">
        <v>17</v>
      </c>
      <c r="C75" s="20">
        <v>4</v>
      </c>
      <c r="D75" s="20">
        <v>1</v>
      </c>
    </row>
    <row r="76" spans="1:4" ht="11.45" customHeight="1" x14ac:dyDescent="0.25">
      <c r="A76">
        <v>18</v>
      </c>
      <c r="B76" s="20">
        <v>17</v>
      </c>
      <c r="C76" s="20">
        <v>5</v>
      </c>
      <c r="D76" s="20">
        <v>1</v>
      </c>
    </row>
    <row r="77" spans="1:4" ht="11.45" customHeight="1" x14ac:dyDescent="0.25">
      <c r="A77">
        <v>18</v>
      </c>
      <c r="B77" s="20">
        <v>17</v>
      </c>
      <c r="C77" s="20">
        <v>6</v>
      </c>
      <c r="D77" s="20">
        <v>1</v>
      </c>
    </row>
    <row r="78" spans="1:4" ht="11.45" customHeight="1" x14ac:dyDescent="0.25">
      <c r="A78">
        <v>18</v>
      </c>
      <c r="B78" s="20">
        <v>17</v>
      </c>
      <c r="C78" s="20">
        <v>7</v>
      </c>
      <c r="D78" s="20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48">
        <v>1</v>
      </c>
      <c r="D234" s="160">
        <v>0.82165075640795404</v>
      </c>
    </row>
    <row r="235" spans="1:4" ht="11.45" customHeight="1" x14ac:dyDescent="0.25">
      <c r="A235">
        <v>13</v>
      </c>
      <c r="B235">
        <v>8</v>
      </c>
      <c r="C235" s="48">
        <v>2</v>
      </c>
      <c r="D235" s="160">
        <v>0</v>
      </c>
    </row>
    <row r="236" spans="1:4" ht="11.45" customHeight="1" x14ac:dyDescent="0.25">
      <c r="A236">
        <v>13</v>
      </c>
      <c r="B236">
        <v>8</v>
      </c>
      <c r="C236" s="48">
        <v>3</v>
      </c>
      <c r="D236" s="160">
        <v>0</v>
      </c>
    </row>
    <row r="237" spans="1:4" ht="11.45" customHeight="1" x14ac:dyDescent="0.25">
      <c r="A237">
        <v>13</v>
      </c>
      <c r="B237">
        <v>8</v>
      </c>
      <c r="C237" s="48">
        <v>4</v>
      </c>
      <c r="D237" s="160">
        <v>0</v>
      </c>
    </row>
    <row r="238" spans="1:4" ht="11.45" customHeight="1" x14ac:dyDescent="0.25">
      <c r="A238">
        <v>13</v>
      </c>
      <c r="B238">
        <v>8</v>
      </c>
      <c r="C238" s="48">
        <v>5</v>
      </c>
      <c r="D238" s="160">
        <v>0</v>
      </c>
    </row>
    <row r="239" spans="1:4" ht="11.45" customHeight="1" x14ac:dyDescent="0.25">
      <c r="A239">
        <v>13</v>
      </c>
      <c r="B239">
        <v>8</v>
      </c>
      <c r="C239" s="48">
        <v>6</v>
      </c>
      <c r="D239" s="160">
        <v>0</v>
      </c>
    </row>
    <row r="240" spans="1:4" ht="11.45" customHeight="1" x14ac:dyDescent="0.25">
      <c r="A240">
        <v>13</v>
      </c>
      <c r="B240">
        <v>8</v>
      </c>
      <c r="C240" s="48">
        <v>7</v>
      </c>
      <c r="D240" s="160">
        <v>0</v>
      </c>
    </row>
    <row r="241" spans="1:4" ht="11.45" customHeight="1" x14ac:dyDescent="0.25">
      <c r="A241">
        <v>13</v>
      </c>
      <c r="B241">
        <v>10</v>
      </c>
      <c r="C241" s="76">
        <v>1</v>
      </c>
      <c r="D241" s="188">
        <v>0.15444424033425413</v>
      </c>
    </row>
    <row r="242" spans="1:4" ht="11.45" customHeight="1" x14ac:dyDescent="0.25">
      <c r="A242">
        <v>13</v>
      </c>
      <c r="B242">
        <v>10</v>
      </c>
      <c r="C242" s="76">
        <v>2</v>
      </c>
      <c r="D242" s="188">
        <v>1</v>
      </c>
    </row>
    <row r="243" spans="1:4" ht="11.45" customHeight="1" x14ac:dyDescent="0.25">
      <c r="A243">
        <v>13</v>
      </c>
      <c r="B243">
        <v>10</v>
      </c>
      <c r="C243" s="76">
        <v>3</v>
      </c>
      <c r="D243" s="188">
        <v>1</v>
      </c>
    </row>
    <row r="244" spans="1:4" ht="11.45" customHeight="1" x14ac:dyDescent="0.25">
      <c r="A244">
        <v>13</v>
      </c>
      <c r="B244">
        <v>10</v>
      </c>
      <c r="C244" s="76">
        <v>4</v>
      </c>
      <c r="D244" s="188">
        <v>1</v>
      </c>
    </row>
    <row r="245" spans="1:4" ht="11.45" customHeight="1" x14ac:dyDescent="0.25">
      <c r="A245">
        <v>13</v>
      </c>
      <c r="B245">
        <v>10</v>
      </c>
      <c r="C245" s="76">
        <v>5</v>
      </c>
      <c r="D245" s="188">
        <v>1</v>
      </c>
    </row>
    <row r="246" spans="1:4" ht="11.45" customHeight="1" x14ac:dyDescent="0.25">
      <c r="A246">
        <v>13</v>
      </c>
      <c r="B246">
        <v>10</v>
      </c>
      <c r="C246" s="76">
        <v>6</v>
      </c>
      <c r="D246" s="188">
        <v>1</v>
      </c>
    </row>
    <row r="247" spans="1:4" ht="11.45" customHeight="1" x14ac:dyDescent="0.25">
      <c r="A247">
        <v>13</v>
      </c>
      <c r="B247">
        <v>10</v>
      </c>
      <c r="C247" s="76">
        <v>7</v>
      </c>
      <c r="D247" s="188">
        <v>1</v>
      </c>
    </row>
    <row r="248" spans="1:4" ht="11.45" customHeight="1" x14ac:dyDescent="0.25">
      <c r="A248">
        <v>13</v>
      </c>
      <c r="B248">
        <v>11</v>
      </c>
      <c r="C248" s="104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4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4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4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4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4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4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2">
        <v>1</v>
      </c>
      <c r="D255" s="216">
        <v>0.1016302613670301</v>
      </c>
    </row>
    <row r="256" spans="1:4" ht="11.45" customHeight="1" x14ac:dyDescent="0.25">
      <c r="A256">
        <v>13</v>
      </c>
      <c r="B256">
        <v>12</v>
      </c>
      <c r="C256" s="132">
        <v>2</v>
      </c>
      <c r="D256" s="216">
        <v>0.24132056354944625</v>
      </c>
    </row>
    <row r="257" spans="1:4" ht="11.45" customHeight="1" x14ac:dyDescent="0.25">
      <c r="A257">
        <v>13</v>
      </c>
      <c r="B257">
        <v>12</v>
      </c>
      <c r="C257" s="132">
        <v>3</v>
      </c>
      <c r="D257" s="216">
        <v>1</v>
      </c>
    </row>
    <row r="258" spans="1:4" ht="11.45" customHeight="1" x14ac:dyDescent="0.25">
      <c r="A258">
        <v>13</v>
      </c>
      <c r="B258">
        <v>12</v>
      </c>
      <c r="C258" s="132">
        <v>4</v>
      </c>
      <c r="D258" s="216">
        <v>0.94090253115253331</v>
      </c>
    </row>
    <row r="259" spans="1:4" ht="11.45" customHeight="1" x14ac:dyDescent="0.25">
      <c r="A259">
        <v>13</v>
      </c>
      <c r="B259">
        <v>12</v>
      </c>
      <c r="C259" s="132">
        <v>5</v>
      </c>
      <c r="D259" s="216">
        <v>0.9930165938914578</v>
      </c>
    </row>
    <row r="260" spans="1:4" ht="11.45" customHeight="1" x14ac:dyDescent="0.25">
      <c r="A260">
        <v>13</v>
      </c>
      <c r="B260">
        <v>12</v>
      </c>
      <c r="C260" s="132">
        <v>6</v>
      </c>
      <c r="D260" s="216">
        <v>0.73147153598281422</v>
      </c>
    </row>
    <row r="261" spans="1:4" ht="11.45" customHeight="1" x14ac:dyDescent="0.25">
      <c r="A261">
        <v>13</v>
      </c>
      <c r="B261">
        <v>12</v>
      </c>
      <c r="C261" s="132">
        <v>7</v>
      </c>
      <c r="D261" s="216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4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4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4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4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4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4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4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2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2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2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2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2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2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2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00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00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00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00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00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00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00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28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28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28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28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28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28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28">
        <v>0.96984398748257139</v>
      </c>
    </row>
    <row r="290" spans="1:4" ht="11.45" customHeight="1" x14ac:dyDescent="0.25">
      <c r="A290">
        <v>16</v>
      </c>
      <c r="B290">
        <v>1</v>
      </c>
      <c r="C290" s="356">
        <v>1</v>
      </c>
      <c r="D290" s="413">
        <v>0.14598306029334704</v>
      </c>
    </row>
    <row r="291" spans="1:4" ht="11.45" customHeight="1" x14ac:dyDescent="0.25">
      <c r="A291">
        <v>16</v>
      </c>
      <c r="B291">
        <v>1</v>
      </c>
      <c r="C291" s="356">
        <v>2</v>
      </c>
      <c r="D291" s="413">
        <v>0.84071995804298139</v>
      </c>
    </row>
    <row r="292" spans="1:4" ht="11.45" customHeight="1" x14ac:dyDescent="0.25">
      <c r="A292">
        <v>16</v>
      </c>
      <c r="B292">
        <v>1</v>
      </c>
      <c r="C292" s="356">
        <v>3</v>
      </c>
      <c r="D292" s="413">
        <v>1</v>
      </c>
    </row>
    <row r="293" spans="1:4" ht="11.45" customHeight="1" x14ac:dyDescent="0.25">
      <c r="A293">
        <v>16</v>
      </c>
      <c r="B293">
        <v>1</v>
      </c>
      <c r="C293" s="356">
        <v>4</v>
      </c>
      <c r="D293" s="413">
        <v>0.86352987601510012</v>
      </c>
    </row>
    <row r="294" spans="1:4" ht="11.45" customHeight="1" x14ac:dyDescent="0.25">
      <c r="A294">
        <v>16</v>
      </c>
      <c r="B294">
        <v>1</v>
      </c>
      <c r="C294" s="356">
        <v>5</v>
      </c>
      <c r="D294" s="413">
        <v>0.83082485942401585</v>
      </c>
    </row>
    <row r="295" spans="1:4" ht="11.45" customHeight="1" x14ac:dyDescent="0.25">
      <c r="A295">
        <v>16</v>
      </c>
      <c r="B295">
        <v>1</v>
      </c>
      <c r="C295" s="356">
        <v>6</v>
      </c>
      <c r="D295" s="413">
        <v>0.94233855978653724</v>
      </c>
    </row>
    <row r="296" spans="1:4" ht="11.45" customHeight="1" x14ac:dyDescent="0.25">
      <c r="A296">
        <v>16</v>
      </c>
      <c r="B296">
        <v>1</v>
      </c>
      <c r="C296" s="356">
        <v>7</v>
      </c>
      <c r="D296" s="413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1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1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1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1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1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1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1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69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69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69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69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69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69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69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497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497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497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497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497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497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497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5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5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5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5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5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5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5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5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5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5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5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5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5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5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7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76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0.80697717752725551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0.82949292841218225</v>
      </c>
    </row>
    <row r="5" spans="1:22" ht="15" x14ac:dyDescent="0.25">
      <c r="A5">
        <v>17</v>
      </c>
      <c r="B5">
        <v>3</v>
      </c>
      <c r="C5">
        <v>5</v>
      </c>
      <c r="D5">
        <v>0.88700476935645733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0.80697717752725551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0.31446832123389873</v>
      </c>
      <c r="F7" s="1" t="s">
        <v>3</v>
      </c>
      <c r="H7" s="2" t="s">
        <v>33</v>
      </c>
    </row>
    <row r="8" spans="1:22" ht="15" x14ac:dyDescent="0.25">
      <c r="A8">
        <v>17</v>
      </c>
      <c r="B8">
        <v>3</v>
      </c>
      <c r="C8">
        <v>6</v>
      </c>
      <c r="D8">
        <v>0.7759992563271374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0.80697717752725551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0.82949292841218225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0.88700476935645733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1368.9</v>
      </c>
      <c r="K12" s="13">
        <v>833.4</v>
      </c>
      <c r="L12" s="13">
        <v>795.6</v>
      </c>
      <c r="N12" s="15">
        <f>J12+J16</f>
        <v>2042.9</v>
      </c>
      <c r="O12" s="15">
        <f t="shared" ref="O12:P12" si="1">K12+K16</f>
        <v>1909.4</v>
      </c>
      <c r="P12" s="15">
        <f t="shared" si="1"/>
        <v>1556.6</v>
      </c>
    </row>
    <row r="13" spans="1:22" ht="15" x14ac:dyDescent="0.25">
      <c r="A13">
        <v>17</v>
      </c>
      <c r="B13">
        <v>1</v>
      </c>
      <c r="C13">
        <v>7</v>
      </c>
      <c r="D13">
        <v>0.80697717752725551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8347.8780000000006</v>
      </c>
      <c r="K13" s="10">
        <v>8407.9490000000005</v>
      </c>
      <c r="L13" s="10">
        <v>9252.9689999999991</v>
      </c>
      <c r="N13" s="15">
        <f t="shared" ref="N13:N50" si="2">J13</f>
        <v>8347.8780000000006</v>
      </c>
      <c r="O13" s="15">
        <f t="shared" ref="O13:O50" si="3">K13</f>
        <v>8407.9490000000005</v>
      </c>
      <c r="P13" s="15">
        <f t="shared" ref="P13:P50" si="4">L13</f>
        <v>9252.9689999999991</v>
      </c>
    </row>
    <row r="14" spans="1:22" ht="15" x14ac:dyDescent="0.25">
      <c r="A14">
        <v>17</v>
      </c>
      <c r="B14">
        <v>1</v>
      </c>
      <c r="C14">
        <v>1</v>
      </c>
      <c r="D14">
        <v>0.31446832123389873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457</v>
      </c>
      <c r="K14" s="13">
        <v>446</v>
      </c>
      <c r="L14" s="13">
        <v>436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0.7759992563271374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32507</v>
      </c>
      <c r="K15" s="12">
        <v>31957</v>
      </c>
      <c r="L15" s="12">
        <v>36018</v>
      </c>
      <c r="N15" s="15">
        <f t="shared" si="2"/>
        <v>32507</v>
      </c>
      <c r="O15" s="15">
        <f t="shared" si="3"/>
        <v>31957</v>
      </c>
      <c r="P15" s="15">
        <f t="shared" si="4"/>
        <v>36018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674</v>
      </c>
      <c r="K16" s="13">
        <v>1076</v>
      </c>
      <c r="L16" s="13">
        <v>761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0.19302282247274438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162244.79999999999</v>
      </c>
      <c r="K17" s="12">
        <v>158810.4</v>
      </c>
      <c r="L17" s="12">
        <v>153262.79999999999</v>
      </c>
      <c r="N17" s="15">
        <f>J17+J14</f>
        <v>162701.79999999999</v>
      </c>
      <c r="O17" s="15">
        <f t="shared" ref="O17:P17" si="5">K17+K14</f>
        <v>159256.4</v>
      </c>
      <c r="P17" s="15">
        <f t="shared" si="5"/>
        <v>153698.79999999999</v>
      </c>
    </row>
    <row r="18" spans="1:22" ht="15" x14ac:dyDescent="0.25">
      <c r="A18">
        <v>17</v>
      </c>
      <c r="B18">
        <v>5</v>
      </c>
      <c r="C18">
        <v>2</v>
      </c>
      <c r="D18">
        <v>0.17050707158781778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107813</v>
      </c>
      <c r="K18" s="13">
        <v>107485</v>
      </c>
      <c r="L18" s="13">
        <v>100692</v>
      </c>
      <c r="N18" s="15">
        <f t="shared" si="2"/>
        <v>107813</v>
      </c>
      <c r="O18" s="15">
        <f t="shared" si="3"/>
        <v>107485</v>
      </c>
      <c r="P18" s="15">
        <f t="shared" si="4"/>
        <v>100692</v>
      </c>
    </row>
    <row r="19" spans="1:22" ht="15" x14ac:dyDescent="0.25">
      <c r="A19">
        <v>17</v>
      </c>
      <c r="B19">
        <v>5</v>
      </c>
      <c r="C19">
        <v>5</v>
      </c>
      <c r="D19">
        <v>0.11299523064354267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0.19302282247274438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1035</v>
      </c>
      <c r="K20" s="13">
        <v>606.6</v>
      </c>
      <c r="L20" s="13">
        <v>576.9</v>
      </c>
      <c r="N20" s="15">
        <f>J20+J24</f>
        <v>1633</v>
      </c>
      <c r="O20" s="15">
        <f t="shared" ref="O20" si="7">K20+K24</f>
        <v>1560.6</v>
      </c>
      <c r="P20" s="15">
        <f t="shared" ref="P20" si="8">L20+L24</f>
        <v>1251.9000000000001</v>
      </c>
      <c r="R20">
        <v>3</v>
      </c>
      <c r="S20">
        <f t="shared" ref="S20:S26" si="9">N20/N12</f>
        <v>0.79935385970923678</v>
      </c>
      <c r="T20">
        <f t="shared" ref="T20:T26" si="10">O20/O12</f>
        <v>0.81732481407772062</v>
      </c>
      <c r="U20">
        <f t="shared" ref="U20:U26" si="11">P20/P12</f>
        <v>0.80425285879480934</v>
      </c>
      <c r="V20">
        <f t="shared" ref="V20:V42" si="12">AVERAGE(S20:U20)</f>
        <v>0.80697717752725551</v>
      </c>
    </row>
    <row r="21" spans="1:22" ht="15" x14ac:dyDescent="0.25">
      <c r="A21">
        <v>17</v>
      </c>
      <c r="B21">
        <v>5</v>
      </c>
      <c r="C21">
        <v>1</v>
      </c>
      <c r="D21">
        <v>0.12063870600002645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6914.4040000000005</v>
      </c>
      <c r="K21" s="10">
        <v>6971.415</v>
      </c>
      <c r="L21" s="10">
        <v>7689.6819999999998</v>
      </c>
      <c r="N21" s="15">
        <f t="shared" si="2"/>
        <v>6914.4040000000005</v>
      </c>
      <c r="O21" s="15">
        <f t="shared" si="3"/>
        <v>6971.415</v>
      </c>
      <c r="P21" s="15">
        <f t="shared" si="4"/>
        <v>7689.6819999999998</v>
      </c>
      <c r="R21">
        <v>3</v>
      </c>
      <c r="S21">
        <f t="shared" si="9"/>
        <v>0.82828282828282829</v>
      </c>
      <c r="T21">
        <f t="shared" si="10"/>
        <v>0.82914572864321601</v>
      </c>
      <c r="U21">
        <f t="shared" si="11"/>
        <v>0.83105022831050235</v>
      </c>
      <c r="V21">
        <f t="shared" si="12"/>
        <v>0.82949292841218225</v>
      </c>
    </row>
    <row r="22" spans="1:22" ht="15" x14ac:dyDescent="0.25">
      <c r="A22">
        <v>17</v>
      </c>
      <c r="B22">
        <v>5</v>
      </c>
      <c r="C22">
        <v>6</v>
      </c>
      <c r="D22">
        <v>0.22400074367286257</v>
      </c>
      <c r="F22" s="6" t="s">
        <v>37</v>
      </c>
      <c r="G22" s="6" t="s">
        <v>38</v>
      </c>
      <c r="H22" s="6" t="s">
        <v>51</v>
      </c>
      <c r="I22" s="6" t="s">
        <v>52</v>
      </c>
      <c r="J22" s="13">
        <v>405</v>
      </c>
      <c r="K22" s="13">
        <v>396</v>
      </c>
      <c r="L22" s="13">
        <v>387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28834</v>
      </c>
      <c r="K23" s="12">
        <v>28346</v>
      </c>
      <c r="L23" s="12">
        <v>31948</v>
      </c>
      <c r="N23" s="15">
        <f t="shared" si="2"/>
        <v>28834</v>
      </c>
      <c r="O23" s="15">
        <f t="shared" si="3"/>
        <v>28346</v>
      </c>
      <c r="P23" s="15">
        <f t="shared" si="4"/>
        <v>31948</v>
      </c>
      <c r="R23">
        <v>3</v>
      </c>
      <c r="S23">
        <f t="shared" si="9"/>
        <v>0.88700895191804841</v>
      </c>
      <c r="T23">
        <f t="shared" si="10"/>
        <v>0.88700441217886539</v>
      </c>
      <c r="U23">
        <f t="shared" si="11"/>
        <v>0.88700094397245821</v>
      </c>
      <c r="V23">
        <f t="shared" si="12"/>
        <v>0.88700476935645733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598</v>
      </c>
      <c r="K24" s="13">
        <v>954</v>
      </c>
      <c r="L24" s="13">
        <v>675</v>
      </c>
      <c r="N24" s="15"/>
      <c r="O24" s="15"/>
      <c r="P24" s="15"/>
      <c r="R24">
        <v>3</v>
      </c>
      <c r="S24">
        <f>S20</f>
        <v>0.79935385970923678</v>
      </c>
      <c r="T24">
        <f t="shared" ref="T24:U24" si="14">T20</f>
        <v>0.81732481407772062</v>
      </c>
      <c r="U24">
        <f t="shared" si="14"/>
        <v>0.80425285879480934</v>
      </c>
      <c r="V24">
        <f t="shared" si="12"/>
        <v>0.80697717752725551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50371.199999999997</v>
      </c>
      <c r="K25" s="12">
        <v>50018.400000000001</v>
      </c>
      <c r="L25" s="12">
        <v>47991.6</v>
      </c>
      <c r="N25" s="15">
        <f>J25+J22</f>
        <v>50776.2</v>
      </c>
      <c r="O25" s="15">
        <f t="shared" ref="O25" si="15">K25+K22</f>
        <v>50414.400000000001</v>
      </c>
      <c r="P25" s="15">
        <f t="shared" ref="P25" si="16">L25+L22</f>
        <v>48378.6</v>
      </c>
      <c r="R25">
        <v>3</v>
      </c>
      <c r="S25">
        <f t="shared" si="9"/>
        <v>0.31208136603282816</v>
      </c>
      <c r="T25">
        <f t="shared" si="10"/>
        <v>0.31656121826187206</v>
      </c>
      <c r="U25">
        <f t="shared" si="11"/>
        <v>0.31476237940699603</v>
      </c>
      <c r="V25">
        <f t="shared" si="12"/>
        <v>0.31446832123389873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83663</v>
      </c>
      <c r="K26" s="13">
        <v>83408</v>
      </c>
      <c r="L26" s="13">
        <v>78137</v>
      </c>
      <c r="N26" s="15">
        <f t="shared" si="2"/>
        <v>83663</v>
      </c>
      <c r="O26" s="15">
        <f t="shared" si="3"/>
        <v>83408</v>
      </c>
      <c r="P26" s="15">
        <f t="shared" si="4"/>
        <v>78137</v>
      </c>
      <c r="R26">
        <v>3</v>
      </c>
      <c r="S26">
        <f t="shared" si="9"/>
        <v>0.77600103883576188</v>
      </c>
      <c r="T26">
        <f t="shared" si="10"/>
        <v>0.77599665069544588</v>
      </c>
      <c r="U26">
        <f t="shared" si="11"/>
        <v>0.77600007945020455</v>
      </c>
      <c r="V26">
        <f t="shared" si="12"/>
        <v>0.7759992563271374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0.79935385970923678</v>
      </c>
      <c r="T28">
        <f t="shared" ref="T28:T34" si="21">(O20+O28)/O12</f>
        <v>0.81732481407772062</v>
      </c>
      <c r="U28">
        <f t="shared" ref="U28:U34" si="22">(P20+P28)/P12</f>
        <v>0.80425285879480934</v>
      </c>
      <c r="V28">
        <f t="shared" si="12"/>
        <v>0.80697717752725551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>
        <f t="shared" si="20"/>
        <v>0.82828282828282829</v>
      </c>
      <c r="T29">
        <f t="shared" si="21"/>
        <v>0.82914572864321601</v>
      </c>
      <c r="U29">
        <f t="shared" si="22"/>
        <v>0.83105022831050235</v>
      </c>
      <c r="V29">
        <f t="shared" si="12"/>
        <v>0.82949292841218225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0.88700895191804841</v>
      </c>
      <c r="T31">
        <f t="shared" si="21"/>
        <v>0.88700441217886539</v>
      </c>
      <c r="U31">
        <f t="shared" si="22"/>
        <v>0.88700094397245821</v>
      </c>
      <c r="V31">
        <f t="shared" si="12"/>
        <v>0.88700476935645733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>
        <f>S28</f>
        <v>0.79935385970923678</v>
      </c>
      <c r="T32">
        <f t="shared" ref="T32:U32" si="23">T28</f>
        <v>0.81732481407772062</v>
      </c>
      <c r="U32">
        <f t="shared" si="23"/>
        <v>0.80425285879480934</v>
      </c>
      <c r="V32">
        <f t="shared" si="12"/>
        <v>0.80697717752725551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8">
        <v>0</v>
      </c>
      <c r="K33" s="8">
        <v>0</v>
      </c>
      <c r="L33" s="8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0.31208136603282816</v>
      </c>
      <c r="T33">
        <f t="shared" si="21"/>
        <v>0.31656121826187206</v>
      </c>
      <c r="U33">
        <f t="shared" si="22"/>
        <v>0.31476237940699603</v>
      </c>
      <c r="V33">
        <f t="shared" si="12"/>
        <v>0.31446832123389873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0.77600103883576188</v>
      </c>
      <c r="T34">
        <f t="shared" si="21"/>
        <v>0.77599665069544588</v>
      </c>
      <c r="U34">
        <f t="shared" si="22"/>
        <v>0.77600007945020455</v>
      </c>
      <c r="V34">
        <f t="shared" si="12"/>
        <v>0.7759992563271374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259.2</v>
      </c>
      <c r="K36" s="13">
        <v>152.1</v>
      </c>
      <c r="L36" s="13">
        <v>144</v>
      </c>
      <c r="N36" s="15">
        <f>J36+J40</f>
        <v>335.2</v>
      </c>
      <c r="O36" s="15">
        <f t="shared" ref="O36" si="27">K36+K40</f>
        <v>274.10000000000002</v>
      </c>
      <c r="P36" s="15">
        <f t="shared" ref="P36" si="28">L36+L40</f>
        <v>230</v>
      </c>
      <c r="R36">
        <v>5</v>
      </c>
      <c r="S36">
        <f t="shared" ref="S36:S42" si="29">(N36+N44)/N12</f>
        <v>0.20064614029076311</v>
      </c>
      <c r="T36">
        <f t="shared" ref="T36:T42" si="30">(O36+O44)/O12</f>
        <v>0.18267518592227924</v>
      </c>
      <c r="U36">
        <f t="shared" ref="U36:U42" si="31">(P36+P44)/P12</f>
        <v>0.19574714120519079</v>
      </c>
      <c r="V36">
        <f t="shared" si="12"/>
        <v>0.19302282247274438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1433.4739999999999</v>
      </c>
      <c r="K37" s="10">
        <v>1436.5340000000001</v>
      </c>
      <c r="L37" s="10">
        <v>1563.287</v>
      </c>
      <c r="N37" s="15">
        <f t="shared" si="2"/>
        <v>1433.4739999999999</v>
      </c>
      <c r="O37" s="15">
        <f t="shared" si="3"/>
        <v>1436.5340000000001</v>
      </c>
      <c r="P37" s="15">
        <f t="shared" si="4"/>
        <v>1563.287</v>
      </c>
      <c r="R37">
        <v>5</v>
      </c>
      <c r="S37">
        <f t="shared" si="29"/>
        <v>0.17171717171717168</v>
      </c>
      <c r="T37">
        <f t="shared" si="30"/>
        <v>0.17085427135678391</v>
      </c>
      <c r="U37">
        <f t="shared" si="31"/>
        <v>0.16894977168949774</v>
      </c>
      <c r="V37">
        <f t="shared" si="12"/>
        <v>0.17050707158781778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52</v>
      </c>
      <c r="K38" s="13">
        <v>50</v>
      </c>
      <c r="L38" s="13">
        <v>49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3673</v>
      </c>
      <c r="K39" s="12">
        <v>3611</v>
      </c>
      <c r="L39" s="12">
        <v>4070</v>
      </c>
      <c r="N39" s="15">
        <f t="shared" si="2"/>
        <v>3673</v>
      </c>
      <c r="O39" s="15">
        <f t="shared" si="3"/>
        <v>3611</v>
      </c>
      <c r="P39" s="15">
        <f t="shared" si="4"/>
        <v>4070</v>
      </c>
      <c r="R39">
        <v>5</v>
      </c>
      <c r="S39">
        <f t="shared" si="29"/>
        <v>0.11299104808195158</v>
      </c>
      <c r="T39">
        <f t="shared" si="30"/>
        <v>0.11299558782113465</v>
      </c>
      <c r="U39">
        <f t="shared" si="31"/>
        <v>0.11299905602754179</v>
      </c>
      <c r="V39">
        <f t="shared" si="12"/>
        <v>0.11299523064354267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76</v>
      </c>
      <c r="K40" s="13">
        <v>122</v>
      </c>
      <c r="L40" s="13">
        <v>86</v>
      </c>
      <c r="N40" s="15"/>
      <c r="O40" s="15"/>
      <c r="P40" s="15"/>
      <c r="R40">
        <v>5</v>
      </c>
      <c r="S40">
        <f>S36</f>
        <v>0.20064614029076311</v>
      </c>
      <c r="T40">
        <f t="shared" ref="T40:U40" si="32">T36</f>
        <v>0.18267518592227924</v>
      </c>
      <c r="U40">
        <f t="shared" si="32"/>
        <v>0.19574714120519079</v>
      </c>
      <c r="V40">
        <f t="shared" si="12"/>
        <v>0.19302282247274438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14482.8</v>
      </c>
      <c r="K41" s="12">
        <v>14392.8</v>
      </c>
      <c r="L41" s="12">
        <v>13888.8</v>
      </c>
      <c r="N41" s="15">
        <f>J41+J38</f>
        <v>14534.8</v>
      </c>
      <c r="O41" s="15">
        <f t="shared" ref="O41" si="33">K41+K38</f>
        <v>14442.8</v>
      </c>
      <c r="P41" s="15">
        <f t="shared" ref="P41" si="34">L41+L38</f>
        <v>13937.8</v>
      </c>
      <c r="R41">
        <v>5</v>
      </c>
      <c r="S41">
        <f t="shared" si="29"/>
        <v>0.11858504331236656</v>
      </c>
      <c r="T41">
        <f t="shared" si="30"/>
        <v>0.12093454328993999</v>
      </c>
      <c r="U41">
        <f t="shared" si="31"/>
        <v>0.12239653139777278</v>
      </c>
      <c r="V41">
        <f t="shared" si="12"/>
        <v>0.12063870600002645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24150</v>
      </c>
      <c r="K42" s="13">
        <v>24077</v>
      </c>
      <c r="L42" s="13">
        <v>22555</v>
      </c>
      <c r="N42" s="15">
        <f t="shared" si="2"/>
        <v>24150</v>
      </c>
      <c r="O42" s="15">
        <f t="shared" si="3"/>
        <v>24077</v>
      </c>
      <c r="P42" s="15">
        <f t="shared" si="4"/>
        <v>22555</v>
      </c>
      <c r="R42">
        <v>5</v>
      </c>
      <c r="S42">
        <f t="shared" si="29"/>
        <v>0.22399896116423809</v>
      </c>
      <c r="T42">
        <f t="shared" si="30"/>
        <v>0.22400334930455412</v>
      </c>
      <c r="U42">
        <f t="shared" si="31"/>
        <v>0.22399992054979542</v>
      </c>
      <c r="V42">
        <f t="shared" si="12"/>
        <v>0.22400074367286257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19">
        <v>13</v>
      </c>
      <c r="C44" s="19">
        <v>1</v>
      </c>
      <c r="D44" s="19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74.7</v>
      </c>
      <c r="K44" s="13">
        <v>74.7</v>
      </c>
      <c r="L44" s="13">
        <v>74.7</v>
      </c>
      <c r="N44" s="15">
        <f>J44+J48</f>
        <v>74.7</v>
      </c>
      <c r="O44" s="15">
        <f t="shared" ref="O44" si="35">K44+K48</f>
        <v>74.7</v>
      </c>
      <c r="P44" s="15">
        <f t="shared" ref="P44" si="36">L44+L48</f>
        <v>74.7</v>
      </c>
    </row>
    <row r="45" spans="1:22" ht="15" x14ac:dyDescent="0.25">
      <c r="A45">
        <v>18</v>
      </c>
      <c r="B45" s="19">
        <v>13</v>
      </c>
      <c r="C45" s="19">
        <v>2</v>
      </c>
      <c r="D45" s="19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8">
        <v>0</v>
      </c>
      <c r="K45" s="8">
        <v>0</v>
      </c>
      <c r="L45" s="8">
        <v>0</v>
      </c>
      <c r="N45" s="15">
        <f t="shared" si="2"/>
        <v>0</v>
      </c>
      <c r="O45" s="15">
        <f t="shared" si="3"/>
        <v>0</v>
      </c>
      <c r="P45" s="15">
        <f t="shared" si="4"/>
        <v>0</v>
      </c>
    </row>
    <row r="46" spans="1:22" ht="15" x14ac:dyDescent="0.25">
      <c r="A46">
        <v>18</v>
      </c>
      <c r="B46" s="19">
        <v>13</v>
      </c>
      <c r="C46" s="19">
        <v>3</v>
      </c>
      <c r="D46" s="19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5"/>
      <c r="O46" s="15"/>
      <c r="P46" s="15"/>
    </row>
    <row r="47" spans="1:22" ht="15" x14ac:dyDescent="0.25">
      <c r="A47">
        <v>18</v>
      </c>
      <c r="B47" s="19">
        <v>13</v>
      </c>
      <c r="C47" s="19">
        <v>4</v>
      </c>
      <c r="D47" s="19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5" x14ac:dyDescent="0.25">
      <c r="A48">
        <v>18</v>
      </c>
      <c r="B48" s="19">
        <v>13</v>
      </c>
      <c r="C48" s="19">
        <v>5</v>
      </c>
      <c r="D48" s="19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5"/>
      <c r="O48" s="15"/>
      <c r="P48" s="15"/>
    </row>
    <row r="49" spans="1:16" ht="15" x14ac:dyDescent="0.25">
      <c r="A49">
        <v>18</v>
      </c>
      <c r="B49" s="19">
        <v>13</v>
      </c>
      <c r="C49" s="19">
        <v>6</v>
      </c>
      <c r="D49" s="19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4759.2</v>
      </c>
      <c r="K49" s="12">
        <v>4816.8</v>
      </c>
      <c r="L49" s="12">
        <v>4874.3999999999996</v>
      </c>
      <c r="N49" s="15">
        <f>J49+J46</f>
        <v>4759.2</v>
      </c>
      <c r="O49" s="15">
        <f t="shared" ref="O49" si="37">K49+K46</f>
        <v>4816.8</v>
      </c>
      <c r="P49" s="15">
        <f t="shared" ref="P49" si="38">L49+L46</f>
        <v>4874.3999999999996</v>
      </c>
    </row>
    <row r="50" spans="1:16" ht="15" x14ac:dyDescent="0.25">
      <c r="A50">
        <v>18</v>
      </c>
      <c r="B50" s="19">
        <v>13</v>
      </c>
      <c r="C50" s="19">
        <v>7</v>
      </c>
      <c r="D50" s="19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19">
        <v>15</v>
      </c>
      <c r="C51" s="19">
        <v>1</v>
      </c>
      <c r="D51" s="19">
        <v>1</v>
      </c>
    </row>
    <row r="52" spans="1:16" ht="15" x14ac:dyDescent="0.25">
      <c r="A52">
        <v>18</v>
      </c>
      <c r="B52" s="19">
        <v>15</v>
      </c>
      <c r="C52" s="19">
        <v>2</v>
      </c>
      <c r="D52" s="19">
        <v>1</v>
      </c>
      <c r="F52" s="1" t="s">
        <v>69</v>
      </c>
    </row>
    <row r="53" spans="1:16" ht="15" x14ac:dyDescent="0.25">
      <c r="A53">
        <v>18</v>
      </c>
      <c r="B53" s="19">
        <v>15</v>
      </c>
      <c r="C53" s="19">
        <v>3</v>
      </c>
      <c r="D53" s="19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19">
        <v>15</v>
      </c>
      <c r="C54" s="19">
        <v>4</v>
      </c>
      <c r="D54" s="19">
        <v>1</v>
      </c>
    </row>
    <row r="55" spans="1:16" ht="11.45" customHeight="1" x14ac:dyDescent="0.25">
      <c r="A55">
        <v>18</v>
      </c>
      <c r="B55" s="19">
        <v>15</v>
      </c>
      <c r="C55" s="19">
        <v>5</v>
      </c>
      <c r="D55" s="19">
        <v>1</v>
      </c>
    </row>
    <row r="56" spans="1:16" ht="11.45" customHeight="1" x14ac:dyDescent="0.25">
      <c r="A56">
        <v>18</v>
      </c>
      <c r="B56" s="19">
        <v>15</v>
      </c>
      <c r="C56" s="19">
        <v>6</v>
      </c>
      <c r="D56" s="19">
        <v>1</v>
      </c>
    </row>
    <row r="57" spans="1:16" ht="11.45" customHeight="1" x14ac:dyDescent="0.25">
      <c r="A57">
        <v>18</v>
      </c>
      <c r="B57" s="19">
        <v>15</v>
      </c>
      <c r="C57" s="19">
        <v>7</v>
      </c>
      <c r="D57" s="19">
        <v>1</v>
      </c>
    </row>
    <row r="58" spans="1:16" ht="11.45" customHeight="1" x14ac:dyDescent="0.25">
      <c r="A58">
        <v>18</v>
      </c>
      <c r="B58" s="19">
        <v>16</v>
      </c>
      <c r="C58" s="19">
        <v>1</v>
      </c>
      <c r="D58" s="19">
        <v>0</v>
      </c>
    </row>
    <row r="59" spans="1:16" ht="11.45" customHeight="1" x14ac:dyDescent="0.25">
      <c r="A59">
        <v>18</v>
      </c>
      <c r="B59" s="19">
        <v>16</v>
      </c>
      <c r="C59" s="19">
        <v>2</v>
      </c>
      <c r="D59" s="19">
        <v>1</v>
      </c>
    </row>
    <row r="60" spans="1:16" ht="11.45" customHeight="1" x14ac:dyDescent="0.25">
      <c r="A60">
        <v>18</v>
      </c>
      <c r="B60" s="19">
        <v>16</v>
      </c>
      <c r="C60" s="19">
        <v>3</v>
      </c>
      <c r="D60" s="19">
        <v>1</v>
      </c>
    </row>
    <row r="61" spans="1:16" ht="11.45" customHeight="1" x14ac:dyDescent="0.25">
      <c r="A61">
        <v>18</v>
      </c>
      <c r="B61" s="19">
        <v>16</v>
      </c>
      <c r="C61" s="19">
        <v>4</v>
      </c>
      <c r="D61" s="19">
        <v>0</v>
      </c>
    </row>
    <row r="62" spans="1:16" ht="11.45" customHeight="1" x14ac:dyDescent="0.25">
      <c r="A62">
        <v>18</v>
      </c>
      <c r="B62" s="19">
        <v>16</v>
      </c>
      <c r="C62" s="19">
        <v>5</v>
      </c>
      <c r="D62" s="19">
        <v>1</v>
      </c>
    </row>
    <row r="63" spans="1:16" ht="11.45" customHeight="1" x14ac:dyDescent="0.25">
      <c r="A63">
        <v>18</v>
      </c>
      <c r="B63" s="19">
        <v>16</v>
      </c>
      <c r="C63" s="19">
        <v>6</v>
      </c>
      <c r="D63" s="19">
        <v>1</v>
      </c>
    </row>
    <row r="64" spans="1:16" ht="11.45" customHeight="1" x14ac:dyDescent="0.25">
      <c r="A64">
        <v>18</v>
      </c>
      <c r="B64" s="19">
        <v>16</v>
      </c>
      <c r="C64" s="19">
        <v>7</v>
      </c>
      <c r="D64" s="19">
        <v>0</v>
      </c>
    </row>
    <row r="65" spans="1:4" ht="11.45" customHeight="1" x14ac:dyDescent="0.25">
      <c r="A65">
        <v>18</v>
      </c>
      <c r="B65" s="19">
        <v>14</v>
      </c>
      <c r="C65" s="19">
        <v>1</v>
      </c>
      <c r="D65" s="19">
        <v>1</v>
      </c>
    </row>
    <row r="66" spans="1:4" ht="11.45" customHeight="1" x14ac:dyDescent="0.25">
      <c r="A66">
        <v>18</v>
      </c>
      <c r="B66" s="19">
        <v>14</v>
      </c>
      <c r="C66" s="19">
        <v>2</v>
      </c>
      <c r="D66" s="19">
        <v>1</v>
      </c>
    </row>
    <row r="67" spans="1:4" ht="11.45" customHeight="1" x14ac:dyDescent="0.25">
      <c r="A67">
        <v>18</v>
      </c>
      <c r="B67" s="19">
        <v>14</v>
      </c>
      <c r="C67" s="19">
        <v>3</v>
      </c>
      <c r="D67" s="19">
        <v>1</v>
      </c>
    </row>
    <row r="68" spans="1:4" ht="11.45" customHeight="1" x14ac:dyDescent="0.25">
      <c r="A68">
        <v>18</v>
      </c>
      <c r="B68" s="19">
        <v>14</v>
      </c>
      <c r="C68" s="19">
        <v>4</v>
      </c>
      <c r="D68" s="19">
        <v>1</v>
      </c>
    </row>
    <row r="69" spans="1:4" ht="11.45" customHeight="1" x14ac:dyDescent="0.25">
      <c r="A69">
        <v>18</v>
      </c>
      <c r="B69" s="19">
        <v>14</v>
      </c>
      <c r="C69" s="19">
        <v>5</v>
      </c>
      <c r="D69" s="19">
        <v>1</v>
      </c>
    </row>
    <row r="70" spans="1:4" ht="11.45" customHeight="1" x14ac:dyDescent="0.25">
      <c r="A70">
        <v>18</v>
      </c>
      <c r="B70" s="19">
        <v>14</v>
      </c>
      <c r="C70" s="19">
        <v>6</v>
      </c>
      <c r="D70" s="19">
        <v>1</v>
      </c>
    </row>
    <row r="71" spans="1:4" ht="11.45" customHeight="1" x14ac:dyDescent="0.25">
      <c r="A71">
        <v>18</v>
      </c>
      <c r="B71" s="19">
        <v>14</v>
      </c>
      <c r="C71" s="19">
        <v>7</v>
      </c>
      <c r="D71" s="19">
        <v>1</v>
      </c>
    </row>
    <row r="72" spans="1:4" ht="11.45" customHeight="1" x14ac:dyDescent="0.25">
      <c r="A72">
        <v>18</v>
      </c>
      <c r="B72" s="19">
        <v>17</v>
      </c>
      <c r="C72" s="19">
        <v>1</v>
      </c>
      <c r="D72" s="19">
        <v>1</v>
      </c>
    </row>
    <row r="73" spans="1:4" ht="11.45" customHeight="1" x14ac:dyDescent="0.25">
      <c r="A73">
        <v>18</v>
      </c>
      <c r="B73" s="19">
        <v>17</v>
      </c>
      <c r="C73" s="19">
        <v>2</v>
      </c>
      <c r="D73" s="19">
        <v>1</v>
      </c>
    </row>
    <row r="74" spans="1:4" ht="11.45" customHeight="1" x14ac:dyDescent="0.25">
      <c r="A74">
        <v>18</v>
      </c>
      <c r="B74" s="19">
        <v>17</v>
      </c>
      <c r="C74" s="19">
        <v>3</v>
      </c>
      <c r="D74" s="19">
        <v>1</v>
      </c>
    </row>
    <row r="75" spans="1:4" ht="11.45" customHeight="1" x14ac:dyDescent="0.25">
      <c r="A75">
        <v>18</v>
      </c>
      <c r="B75" s="19">
        <v>17</v>
      </c>
      <c r="C75" s="19">
        <v>4</v>
      </c>
      <c r="D75" s="19">
        <v>1</v>
      </c>
    </row>
    <row r="76" spans="1:4" ht="11.45" customHeight="1" x14ac:dyDescent="0.25">
      <c r="A76">
        <v>18</v>
      </c>
      <c r="B76" s="19">
        <v>17</v>
      </c>
      <c r="C76" s="19">
        <v>5</v>
      </c>
      <c r="D76" s="19">
        <v>1</v>
      </c>
    </row>
    <row r="77" spans="1:4" ht="11.45" customHeight="1" x14ac:dyDescent="0.25">
      <c r="A77">
        <v>18</v>
      </c>
      <c r="B77" s="19">
        <v>17</v>
      </c>
      <c r="C77" s="19">
        <v>6</v>
      </c>
      <c r="D77" s="19">
        <v>1</v>
      </c>
    </row>
    <row r="78" spans="1:4" ht="11.45" customHeight="1" x14ac:dyDescent="0.25">
      <c r="A78">
        <v>18</v>
      </c>
      <c r="B78" s="19">
        <v>17</v>
      </c>
      <c r="C78" s="19">
        <v>7</v>
      </c>
      <c r="D78" s="19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47">
        <v>1</v>
      </c>
      <c r="D234" s="159">
        <v>0.82165075640795404</v>
      </c>
    </row>
    <row r="235" spans="1:4" ht="11.45" customHeight="1" x14ac:dyDescent="0.25">
      <c r="A235">
        <v>13</v>
      </c>
      <c r="B235">
        <v>8</v>
      </c>
      <c r="C235" s="47">
        <v>2</v>
      </c>
      <c r="D235" s="159">
        <v>0</v>
      </c>
    </row>
    <row r="236" spans="1:4" ht="11.45" customHeight="1" x14ac:dyDescent="0.25">
      <c r="A236">
        <v>13</v>
      </c>
      <c r="B236">
        <v>8</v>
      </c>
      <c r="C236" s="47">
        <v>3</v>
      </c>
      <c r="D236" s="159">
        <v>0</v>
      </c>
    </row>
    <row r="237" spans="1:4" ht="11.45" customHeight="1" x14ac:dyDescent="0.25">
      <c r="A237">
        <v>13</v>
      </c>
      <c r="B237">
        <v>8</v>
      </c>
      <c r="C237" s="47">
        <v>4</v>
      </c>
      <c r="D237" s="159">
        <v>0</v>
      </c>
    </row>
    <row r="238" spans="1:4" ht="11.45" customHeight="1" x14ac:dyDescent="0.25">
      <c r="A238">
        <v>13</v>
      </c>
      <c r="B238">
        <v>8</v>
      </c>
      <c r="C238" s="47">
        <v>5</v>
      </c>
      <c r="D238" s="159">
        <v>0</v>
      </c>
    </row>
    <row r="239" spans="1:4" ht="11.45" customHeight="1" x14ac:dyDescent="0.25">
      <c r="A239">
        <v>13</v>
      </c>
      <c r="B239">
        <v>8</v>
      </c>
      <c r="C239" s="47">
        <v>6</v>
      </c>
      <c r="D239" s="159">
        <v>0</v>
      </c>
    </row>
    <row r="240" spans="1:4" ht="11.45" customHeight="1" x14ac:dyDescent="0.25">
      <c r="A240">
        <v>13</v>
      </c>
      <c r="B240">
        <v>8</v>
      </c>
      <c r="C240" s="47">
        <v>7</v>
      </c>
      <c r="D240" s="159">
        <v>0</v>
      </c>
    </row>
    <row r="241" spans="1:4" ht="11.45" customHeight="1" x14ac:dyDescent="0.25">
      <c r="A241">
        <v>13</v>
      </c>
      <c r="B241">
        <v>10</v>
      </c>
      <c r="C241" s="75">
        <v>1</v>
      </c>
      <c r="D241" s="187">
        <v>0.15444424033425413</v>
      </c>
    </row>
    <row r="242" spans="1:4" ht="11.45" customHeight="1" x14ac:dyDescent="0.25">
      <c r="A242">
        <v>13</v>
      </c>
      <c r="B242">
        <v>10</v>
      </c>
      <c r="C242" s="75">
        <v>2</v>
      </c>
      <c r="D242" s="187">
        <v>1</v>
      </c>
    </row>
    <row r="243" spans="1:4" ht="11.45" customHeight="1" x14ac:dyDescent="0.25">
      <c r="A243">
        <v>13</v>
      </c>
      <c r="B243">
        <v>10</v>
      </c>
      <c r="C243" s="75">
        <v>3</v>
      </c>
      <c r="D243" s="187">
        <v>1</v>
      </c>
    </row>
    <row r="244" spans="1:4" ht="11.45" customHeight="1" x14ac:dyDescent="0.25">
      <c r="A244">
        <v>13</v>
      </c>
      <c r="B244">
        <v>10</v>
      </c>
      <c r="C244" s="75">
        <v>4</v>
      </c>
      <c r="D244" s="187">
        <v>1</v>
      </c>
    </row>
    <row r="245" spans="1:4" ht="11.45" customHeight="1" x14ac:dyDescent="0.25">
      <c r="A245">
        <v>13</v>
      </c>
      <c r="B245">
        <v>10</v>
      </c>
      <c r="C245" s="75">
        <v>5</v>
      </c>
      <c r="D245" s="187">
        <v>1</v>
      </c>
    </row>
    <row r="246" spans="1:4" ht="11.45" customHeight="1" x14ac:dyDescent="0.25">
      <c r="A246">
        <v>13</v>
      </c>
      <c r="B246">
        <v>10</v>
      </c>
      <c r="C246" s="75">
        <v>6</v>
      </c>
      <c r="D246" s="187">
        <v>1</v>
      </c>
    </row>
    <row r="247" spans="1:4" ht="11.45" customHeight="1" x14ac:dyDescent="0.25">
      <c r="A247">
        <v>13</v>
      </c>
      <c r="B247">
        <v>10</v>
      </c>
      <c r="C247" s="75">
        <v>7</v>
      </c>
      <c r="D247" s="187">
        <v>1</v>
      </c>
    </row>
    <row r="248" spans="1:4" ht="11.45" customHeight="1" x14ac:dyDescent="0.25">
      <c r="A248">
        <v>13</v>
      </c>
      <c r="B248">
        <v>11</v>
      </c>
      <c r="C248" s="103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03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03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03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03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03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03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31">
        <v>1</v>
      </c>
      <c r="D255" s="215">
        <v>0.1016302613670301</v>
      </c>
    </row>
    <row r="256" spans="1:4" ht="11.45" customHeight="1" x14ac:dyDescent="0.25">
      <c r="A256">
        <v>13</v>
      </c>
      <c r="B256">
        <v>12</v>
      </c>
      <c r="C256" s="131">
        <v>2</v>
      </c>
      <c r="D256" s="215">
        <v>0.24132056354944625</v>
      </c>
    </row>
    <row r="257" spans="1:4" ht="11.45" customHeight="1" x14ac:dyDescent="0.25">
      <c r="A257">
        <v>13</v>
      </c>
      <c r="B257">
        <v>12</v>
      </c>
      <c r="C257" s="131">
        <v>3</v>
      </c>
      <c r="D257" s="215">
        <v>1</v>
      </c>
    </row>
    <row r="258" spans="1:4" ht="11.45" customHeight="1" x14ac:dyDescent="0.25">
      <c r="A258">
        <v>13</v>
      </c>
      <c r="B258">
        <v>12</v>
      </c>
      <c r="C258" s="131">
        <v>4</v>
      </c>
      <c r="D258" s="215">
        <v>0.94090253115253331</v>
      </c>
    </row>
    <row r="259" spans="1:4" ht="11.45" customHeight="1" x14ac:dyDescent="0.25">
      <c r="A259">
        <v>13</v>
      </c>
      <c r="B259">
        <v>12</v>
      </c>
      <c r="C259" s="131">
        <v>5</v>
      </c>
      <c r="D259" s="215">
        <v>0.9930165938914578</v>
      </c>
    </row>
    <row r="260" spans="1:4" ht="11.45" customHeight="1" x14ac:dyDescent="0.25">
      <c r="A260">
        <v>13</v>
      </c>
      <c r="B260">
        <v>12</v>
      </c>
      <c r="C260" s="131">
        <v>6</v>
      </c>
      <c r="D260" s="215">
        <v>0.73147153598281422</v>
      </c>
    </row>
    <row r="261" spans="1:4" ht="11.45" customHeight="1" x14ac:dyDescent="0.25">
      <c r="A261">
        <v>13</v>
      </c>
      <c r="B261">
        <v>12</v>
      </c>
      <c r="C261" s="131">
        <v>7</v>
      </c>
      <c r="D261" s="215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43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43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43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43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43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43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43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71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71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71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71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71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71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71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299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299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299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299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299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299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299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27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27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27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27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27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27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27">
        <v>0.96984398748257139</v>
      </c>
    </row>
    <row r="290" spans="1:4" ht="11.45" customHeight="1" x14ac:dyDescent="0.25">
      <c r="A290">
        <v>16</v>
      </c>
      <c r="B290">
        <v>1</v>
      </c>
      <c r="C290" s="355">
        <v>1</v>
      </c>
      <c r="D290" s="412">
        <v>0.14598306029334704</v>
      </c>
    </row>
    <row r="291" spans="1:4" ht="11.45" customHeight="1" x14ac:dyDescent="0.25">
      <c r="A291">
        <v>16</v>
      </c>
      <c r="B291">
        <v>1</v>
      </c>
      <c r="C291" s="355">
        <v>2</v>
      </c>
      <c r="D291" s="412">
        <v>0.84071995804298139</v>
      </c>
    </row>
    <row r="292" spans="1:4" ht="11.45" customHeight="1" x14ac:dyDescent="0.25">
      <c r="A292">
        <v>16</v>
      </c>
      <c r="B292">
        <v>1</v>
      </c>
      <c r="C292" s="355">
        <v>3</v>
      </c>
      <c r="D292" s="412">
        <v>1</v>
      </c>
    </row>
    <row r="293" spans="1:4" ht="11.45" customHeight="1" x14ac:dyDescent="0.25">
      <c r="A293">
        <v>16</v>
      </c>
      <c r="B293">
        <v>1</v>
      </c>
      <c r="C293" s="355">
        <v>4</v>
      </c>
      <c r="D293" s="412">
        <v>0.86352987601510012</v>
      </c>
    </row>
    <row r="294" spans="1:4" ht="11.45" customHeight="1" x14ac:dyDescent="0.25">
      <c r="A294">
        <v>16</v>
      </c>
      <c r="B294">
        <v>1</v>
      </c>
      <c r="C294" s="355">
        <v>5</v>
      </c>
      <c r="D294" s="412">
        <v>0.83082485942401585</v>
      </c>
    </row>
    <row r="295" spans="1:4" ht="11.45" customHeight="1" x14ac:dyDescent="0.25">
      <c r="A295">
        <v>16</v>
      </c>
      <c r="B295">
        <v>1</v>
      </c>
      <c r="C295" s="355">
        <v>6</v>
      </c>
      <c r="D295" s="412">
        <v>0.94233855978653724</v>
      </c>
    </row>
    <row r="296" spans="1:4" ht="11.45" customHeight="1" x14ac:dyDescent="0.25">
      <c r="A296">
        <v>16</v>
      </c>
      <c r="B296">
        <v>1</v>
      </c>
      <c r="C296" s="355">
        <v>7</v>
      </c>
      <c r="D296" s="412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40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40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40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40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40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40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40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68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68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68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68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68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68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68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496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496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496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496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496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496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496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24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24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24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24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24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24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24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384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384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384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384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384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384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384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100</v>
      </c>
    </row>
    <row r="2" spans="1:22" ht="15" x14ac:dyDescent="0.25">
      <c r="A2">
        <v>17</v>
      </c>
      <c r="B2">
        <v>3</v>
      </c>
      <c r="C2">
        <v>3</v>
      </c>
      <c r="D2">
        <v>0.96959160357675678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0.80785332403576859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5.3301890551388363E-2</v>
      </c>
    </row>
    <row r="5" spans="1:22" ht="15" x14ac:dyDescent="0.25">
      <c r="A5">
        <v>17</v>
      </c>
      <c r="B5">
        <v>3</v>
      </c>
      <c r="C5">
        <v>5</v>
      </c>
      <c r="D5">
        <v>0.94838649420261267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0.80785332403576859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0.11153026098800163</v>
      </c>
      <c r="F7" s="1" t="s">
        <v>3</v>
      </c>
      <c r="H7" s="2" t="s">
        <v>8</v>
      </c>
    </row>
    <row r="8" spans="1:22" ht="15" x14ac:dyDescent="0.25">
      <c r="A8">
        <v>17</v>
      </c>
      <c r="B8">
        <v>3</v>
      </c>
      <c r="C8">
        <v>6</v>
      </c>
      <c r="D8">
        <v>0.6114278528246968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0.96959160357675678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0.80785332403576859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5.3301890551388363E-2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4801.7730000000001</v>
      </c>
      <c r="K11" s="10">
        <v>4283.1980000000003</v>
      </c>
      <c r="L11" s="10">
        <v>4161.7269999999999</v>
      </c>
      <c r="N11" s="16">
        <f>J11</f>
        <v>4801.7730000000001</v>
      </c>
      <c r="O11" s="16">
        <f t="shared" ref="O11:P11" si="0">K11</f>
        <v>4283.1980000000003</v>
      </c>
      <c r="P11" s="16">
        <f t="shared" si="0"/>
        <v>4161.7269999999999</v>
      </c>
    </row>
    <row r="12" spans="1:22" ht="15" x14ac:dyDescent="0.25">
      <c r="A12">
        <v>17</v>
      </c>
      <c r="B12">
        <v>1</v>
      </c>
      <c r="C12">
        <v>5</v>
      </c>
      <c r="D12">
        <v>0.94838649420261267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3235.5740000000001</v>
      </c>
      <c r="K12" s="11">
        <v>3297.8049999999998</v>
      </c>
      <c r="L12" s="11">
        <v>4022.2040000000002</v>
      </c>
      <c r="N12" s="16">
        <f>J12+J16</f>
        <v>3235.5740000000001</v>
      </c>
      <c r="O12" s="16">
        <f t="shared" ref="O12:P12" si="1">K12+K16</f>
        <v>3297.8049999999998</v>
      </c>
      <c r="P12" s="16">
        <f t="shared" si="1"/>
        <v>4022.2040000000002</v>
      </c>
    </row>
    <row r="13" spans="1:22" ht="15" x14ac:dyDescent="0.25">
      <c r="A13">
        <v>17</v>
      </c>
      <c r="B13">
        <v>1</v>
      </c>
      <c r="C13">
        <v>7</v>
      </c>
      <c r="D13">
        <v>0.80785332403576859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925.67499999999995</v>
      </c>
      <c r="K13" s="10">
        <v>827.86699999999996</v>
      </c>
      <c r="L13" s="10">
        <v>884.154</v>
      </c>
      <c r="N13" s="16">
        <f t="shared" ref="N13:N50" si="2">J13</f>
        <v>925.67499999999995</v>
      </c>
      <c r="O13" s="16">
        <f t="shared" ref="O13:O50" si="3">K13</f>
        <v>827.86699999999996</v>
      </c>
      <c r="P13" s="16">
        <f t="shared" ref="P13:P50" si="4">L13</f>
        <v>884.154</v>
      </c>
    </row>
    <row r="14" spans="1:22" ht="15" x14ac:dyDescent="0.25">
      <c r="A14">
        <v>17</v>
      </c>
      <c r="B14">
        <v>1</v>
      </c>
      <c r="C14">
        <v>1</v>
      </c>
      <c r="D14">
        <v>0.12208950130143026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438.43799999999999</v>
      </c>
      <c r="K14" s="11">
        <v>458.58499999999998</v>
      </c>
      <c r="L14" s="11">
        <v>481.90199999999999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0.6114278528246968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30926.82</v>
      </c>
      <c r="K15" s="10">
        <v>29749.847000000002</v>
      </c>
      <c r="L15" s="10">
        <v>35493.567000000003</v>
      </c>
      <c r="N15" s="16">
        <f t="shared" si="2"/>
        <v>30926.82</v>
      </c>
      <c r="O15" s="16">
        <f t="shared" si="3"/>
        <v>29749.847000000002</v>
      </c>
      <c r="P15" s="16">
        <f t="shared" si="4"/>
        <v>35493.567000000003</v>
      </c>
    </row>
    <row r="16" spans="1:22" ht="15" x14ac:dyDescent="0.25">
      <c r="A16">
        <v>17</v>
      </c>
      <c r="B16">
        <v>5</v>
      </c>
      <c r="C16">
        <v>3</v>
      </c>
      <c r="D16">
        <v>3.0408476518197353E-2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0.19214675883753499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39466.89</v>
      </c>
      <c r="K17" s="10">
        <v>39038.010999999999</v>
      </c>
      <c r="L17" s="10">
        <v>40882.252</v>
      </c>
      <c r="N17" s="16">
        <f>J17+J14</f>
        <v>39905.328000000001</v>
      </c>
      <c r="O17" s="16">
        <f t="shared" ref="O17:P17" si="5">K17+K14</f>
        <v>39496.595999999998</v>
      </c>
      <c r="P17" s="16">
        <f t="shared" si="5"/>
        <v>41364.154000000002</v>
      </c>
    </row>
    <row r="18" spans="1:22" ht="15" x14ac:dyDescent="0.25">
      <c r="A18">
        <v>17</v>
      </c>
      <c r="B18">
        <v>5</v>
      </c>
      <c r="C18">
        <v>2</v>
      </c>
      <c r="D18">
        <v>0.94669810944861155</v>
      </c>
      <c r="F18" s="6" t="s">
        <v>35</v>
      </c>
      <c r="G18" s="6" t="s">
        <v>36</v>
      </c>
      <c r="H18" s="6" t="s">
        <v>59</v>
      </c>
      <c r="I18" s="6" t="s">
        <v>60</v>
      </c>
      <c r="J18" s="11">
        <v>13556.737999999999</v>
      </c>
      <c r="K18" s="11">
        <v>12877.289000000001</v>
      </c>
      <c r="L18" s="13">
        <v>13814</v>
      </c>
      <c r="N18" s="16">
        <f t="shared" si="2"/>
        <v>13556.737999999999</v>
      </c>
      <c r="O18" s="16">
        <f t="shared" si="3"/>
        <v>12877.289000000001</v>
      </c>
      <c r="P18" s="16">
        <f t="shared" si="4"/>
        <v>13814</v>
      </c>
    </row>
    <row r="19" spans="1:22" ht="15" x14ac:dyDescent="0.25">
      <c r="A19">
        <v>17</v>
      </c>
      <c r="B19">
        <v>5</v>
      </c>
      <c r="C19">
        <v>5</v>
      </c>
      <c r="D19">
        <v>5.161350579738732E-2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4655.7579999999998</v>
      </c>
      <c r="K19" s="10">
        <v>4152.951</v>
      </c>
      <c r="L19" s="10">
        <v>4035.1779999999999</v>
      </c>
      <c r="N19" s="16">
        <f t="shared" si="2"/>
        <v>4655.7579999999998</v>
      </c>
      <c r="O19" s="16">
        <f t="shared" si="3"/>
        <v>4152.951</v>
      </c>
      <c r="P19" s="16">
        <f t="shared" si="4"/>
        <v>4035.1779999999999</v>
      </c>
      <c r="R19">
        <v>3</v>
      </c>
      <c r="S19">
        <f>N19/N11</f>
        <v>0.96959144049500046</v>
      </c>
      <c r="T19">
        <f t="shared" ref="T19:U19" si="6">O19/O11</f>
        <v>0.96959117930107352</v>
      </c>
      <c r="U19">
        <f t="shared" si="6"/>
        <v>0.96959219093419635</v>
      </c>
      <c r="V19">
        <f>AVERAGE(S19:U19)</f>
        <v>0.96959160357675678</v>
      </c>
    </row>
    <row r="20" spans="1:22" ht="15" x14ac:dyDescent="0.25">
      <c r="A20">
        <v>17</v>
      </c>
      <c r="B20">
        <v>5</v>
      </c>
      <c r="C20">
        <v>7</v>
      </c>
      <c r="D20">
        <v>0.19214675883753499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2608.5529999999999</v>
      </c>
      <c r="K20" s="11">
        <v>2637.6350000000002</v>
      </c>
      <c r="L20" s="13">
        <v>3288.29</v>
      </c>
      <c r="N20" s="16">
        <f>J20+J24</f>
        <v>2608.5529999999999</v>
      </c>
      <c r="O20" s="16">
        <f t="shared" ref="O20" si="7">K20+K24</f>
        <v>2637.6350000000002</v>
      </c>
      <c r="P20" s="16">
        <f t="shared" ref="P20" si="8">L20+L24</f>
        <v>3288.29</v>
      </c>
      <c r="R20">
        <v>3</v>
      </c>
      <c r="S20">
        <f t="shared" ref="S20:S26" si="9">N20/N12</f>
        <v>0.80621027366396192</v>
      </c>
      <c r="T20">
        <f t="shared" ref="T20:T26" si="10">O20/O12</f>
        <v>0.79981533171306385</v>
      </c>
      <c r="U20">
        <f t="shared" ref="U20:U26" si="11">P20/P12</f>
        <v>0.81753436673028013</v>
      </c>
      <c r="V20">
        <f t="shared" ref="V20:V42" si="12">AVERAGE(S20:U20)</f>
        <v>0.80785332403576859</v>
      </c>
    </row>
    <row r="21" spans="1:22" ht="15" x14ac:dyDescent="0.25">
      <c r="A21">
        <v>17</v>
      </c>
      <c r="B21">
        <v>5</v>
      </c>
      <c r="C21">
        <v>1</v>
      </c>
      <c r="D21">
        <v>0.40341568017040003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30.344999999999999</v>
      </c>
      <c r="K21" s="10">
        <v>35.878</v>
      </c>
      <c r="L21" s="12">
        <v>74.08</v>
      </c>
      <c r="N21" s="16">
        <f t="shared" si="2"/>
        <v>30.344999999999999</v>
      </c>
      <c r="O21" s="16">
        <f t="shared" si="3"/>
        <v>35.878</v>
      </c>
      <c r="P21" s="16">
        <f t="shared" si="4"/>
        <v>74.08</v>
      </c>
      <c r="R21">
        <v>3</v>
      </c>
      <c r="S21">
        <f t="shared" si="9"/>
        <v>3.278148378210495E-2</v>
      </c>
      <c r="T21">
        <f t="shared" si="10"/>
        <v>4.3337879152086027E-2</v>
      </c>
      <c r="U21">
        <f t="shared" si="11"/>
        <v>8.3786308719974126E-2</v>
      </c>
      <c r="V21">
        <f t="shared" si="12"/>
        <v>5.3301890551388363E-2</v>
      </c>
    </row>
    <row r="22" spans="1:22" ht="15" x14ac:dyDescent="0.25">
      <c r="A22">
        <v>17</v>
      </c>
      <c r="B22">
        <v>5</v>
      </c>
      <c r="C22">
        <v>6</v>
      </c>
      <c r="D22">
        <v>0.3885721471753032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29330.579000000002</v>
      </c>
      <c r="K23" s="10">
        <v>28214.352999999999</v>
      </c>
      <c r="L23" s="10">
        <v>33661.618999999999</v>
      </c>
      <c r="N23" s="16">
        <f t="shared" si="2"/>
        <v>29330.579000000002</v>
      </c>
      <c r="O23" s="16">
        <f t="shared" si="3"/>
        <v>28214.352999999999</v>
      </c>
      <c r="P23" s="16">
        <f t="shared" si="4"/>
        <v>33661.618999999999</v>
      </c>
      <c r="R23">
        <v>3</v>
      </c>
      <c r="S23">
        <f t="shared" si="9"/>
        <v>0.94838651371204674</v>
      </c>
      <c r="T23">
        <f t="shared" si="10"/>
        <v>0.94838649086161675</v>
      </c>
      <c r="U23">
        <f t="shared" si="11"/>
        <v>0.94838647803417442</v>
      </c>
      <c r="V23">
        <f t="shared" si="12"/>
        <v>0.94838649420261267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0.80621027366396192</v>
      </c>
      <c r="T24">
        <f t="shared" ref="T24:U24" si="14">T20</f>
        <v>0.79981533171306385</v>
      </c>
      <c r="U24">
        <f t="shared" si="14"/>
        <v>0.81753436673028013</v>
      </c>
      <c r="V24">
        <f t="shared" si="12"/>
        <v>0.80785332403576859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4341.3590000000004</v>
      </c>
      <c r="K25" s="10">
        <v>4459.241</v>
      </c>
      <c r="L25" s="10">
        <v>4669.9059999999999</v>
      </c>
      <c r="N25" s="16">
        <f>J25+J22</f>
        <v>4341.3590000000004</v>
      </c>
      <c r="O25" s="16">
        <f t="shared" ref="O25" si="15">K25+K22</f>
        <v>4459.241</v>
      </c>
      <c r="P25" s="16">
        <f t="shared" ref="P25" si="16">L25+L22</f>
        <v>4669.9059999999999</v>
      </c>
      <c r="R25">
        <v>3</v>
      </c>
      <c r="S25">
        <f t="shared" si="9"/>
        <v>0.10879146263376159</v>
      </c>
      <c r="T25">
        <f t="shared" si="10"/>
        <v>0.11290190678710642</v>
      </c>
      <c r="U25">
        <f t="shared" si="11"/>
        <v>0.11289741354313688</v>
      </c>
      <c r="V25">
        <f t="shared" si="12"/>
        <v>0.11153026098800163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8269.61</v>
      </c>
      <c r="K26" s="11">
        <v>7684.8379999999997</v>
      </c>
      <c r="L26" s="13">
        <v>8668.41</v>
      </c>
      <c r="N26" s="16">
        <f t="shared" si="2"/>
        <v>8269.61</v>
      </c>
      <c r="O26" s="16">
        <f t="shared" si="3"/>
        <v>7684.8379999999997</v>
      </c>
      <c r="P26" s="16">
        <f t="shared" si="4"/>
        <v>8668.41</v>
      </c>
      <c r="R26">
        <v>3</v>
      </c>
      <c r="S26">
        <f t="shared" si="9"/>
        <v>0.60999998672246969</v>
      </c>
      <c r="T26">
        <f t="shared" si="10"/>
        <v>0.59677452296053923</v>
      </c>
      <c r="U26">
        <f t="shared" si="11"/>
        <v>0.62750904879108149</v>
      </c>
      <c r="V26">
        <f t="shared" si="12"/>
        <v>0.6114278528246968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0.96959144049500046</v>
      </c>
      <c r="T27">
        <f t="shared" ref="T27:U27" si="17">(O19+O27)/O11</f>
        <v>0.96959117930107352</v>
      </c>
      <c r="U27">
        <f t="shared" si="17"/>
        <v>0.96959219093419635</v>
      </c>
      <c r="V27">
        <f t="shared" si="12"/>
        <v>0.96959160357675678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0.80621027366396192</v>
      </c>
      <c r="T28">
        <f t="shared" ref="T28:T34" si="21">(O20+O28)/O12</f>
        <v>0.79981533171306385</v>
      </c>
      <c r="U28">
        <f t="shared" ref="U28:U34" si="22">(P20+P28)/P12</f>
        <v>0.81753436673028013</v>
      </c>
      <c r="V28">
        <f t="shared" si="12"/>
        <v>0.80785332403576859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3.278148378210495E-2</v>
      </c>
      <c r="T29">
        <f t="shared" si="21"/>
        <v>4.3337879152086027E-2</v>
      </c>
      <c r="U29">
        <f t="shared" si="22"/>
        <v>8.3786308719974126E-2</v>
      </c>
      <c r="V29">
        <f t="shared" si="12"/>
        <v>5.3301890551388363E-2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0.94838651371204674</v>
      </c>
      <c r="T31">
        <f t="shared" si="21"/>
        <v>0.94838649086161675</v>
      </c>
      <c r="U31">
        <f t="shared" si="22"/>
        <v>0.94838647803417442</v>
      </c>
      <c r="V31">
        <f t="shared" si="12"/>
        <v>0.94838649420261267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0.80621027366396192</v>
      </c>
      <c r="T32">
        <f t="shared" ref="T32:U32" si="23">T28</f>
        <v>0.79981533171306385</v>
      </c>
      <c r="U32">
        <f t="shared" si="23"/>
        <v>0.81753436673028013</v>
      </c>
      <c r="V32">
        <f t="shared" si="12"/>
        <v>0.80785332403576859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394.66800000000001</v>
      </c>
      <c r="K33" s="10">
        <v>430.27600000000001</v>
      </c>
      <c r="L33" s="10">
        <v>450.60500000000002</v>
      </c>
      <c r="N33" s="16">
        <f>J33+J30</f>
        <v>394.66800000000001</v>
      </c>
      <c r="O33" s="16">
        <f t="shared" ref="O33" si="24">K33+K30</f>
        <v>430.27600000000001</v>
      </c>
      <c r="P33" s="16">
        <f t="shared" ref="P33" si="25">L33+L30</f>
        <v>450.60500000000002</v>
      </c>
      <c r="R33">
        <v>1</v>
      </c>
      <c r="S33">
        <f t="shared" si="20"/>
        <v>0.11868157054115681</v>
      </c>
      <c r="T33">
        <f t="shared" si="21"/>
        <v>0.12379590889300941</v>
      </c>
      <c r="U33">
        <f t="shared" si="22"/>
        <v>0.12379102447012455</v>
      </c>
      <c r="V33">
        <f t="shared" si="12"/>
        <v>0.12208950130143026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0.60999998672246969</v>
      </c>
      <c r="T34">
        <f t="shared" si="21"/>
        <v>0.59677452296053923</v>
      </c>
      <c r="U34">
        <f t="shared" si="22"/>
        <v>0.62750904879108149</v>
      </c>
      <c r="V34">
        <f t="shared" si="12"/>
        <v>0.6114278528246968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83.734999999999999</v>
      </c>
      <c r="K35" s="12">
        <v>74.69</v>
      </c>
      <c r="L35" s="10">
        <v>72.575000000000003</v>
      </c>
      <c r="N35" s="16">
        <f t="shared" si="2"/>
        <v>83.734999999999999</v>
      </c>
      <c r="O35" s="16">
        <f t="shared" si="3"/>
        <v>74.69</v>
      </c>
      <c r="P35" s="16">
        <f t="shared" si="4"/>
        <v>72.575000000000003</v>
      </c>
      <c r="R35">
        <v>5</v>
      </c>
      <c r="S35">
        <f>(N35+N43)/N11</f>
        <v>3.0408559504999502E-2</v>
      </c>
      <c r="T35">
        <f t="shared" ref="T35:U35" si="26">(O35+O43)/O11</f>
        <v>3.0408820698926364E-2</v>
      </c>
      <c r="U35">
        <f t="shared" si="26"/>
        <v>3.0408049350666204E-2</v>
      </c>
      <c r="V35">
        <f t="shared" si="12"/>
        <v>3.0408476518197353E-2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450.29500000000002</v>
      </c>
      <c r="K36" s="11">
        <v>474.10199999999998</v>
      </c>
      <c r="L36" s="11">
        <v>526.88300000000004</v>
      </c>
      <c r="N36" s="16">
        <f>J36+J40</f>
        <v>450.29500000000002</v>
      </c>
      <c r="O36" s="16">
        <f t="shared" ref="O36" si="27">K36+K40</f>
        <v>474.10199999999998</v>
      </c>
      <c r="P36" s="16">
        <f t="shared" ref="P36" si="28">L36+L40</f>
        <v>526.88300000000004</v>
      </c>
      <c r="R36">
        <v>5</v>
      </c>
      <c r="S36">
        <f t="shared" ref="S36:S42" si="29">(N36+N44)/N12</f>
        <v>0.19378972633603803</v>
      </c>
      <c r="T36">
        <f t="shared" ref="T36:T42" si="30">(O36+O44)/O12</f>
        <v>0.20018466828693632</v>
      </c>
      <c r="U36">
        <f t="shared" ref="U36:U42" si="31">(P36+P44)/P12</f>
        <v>0.18246588188963067</v>
      </c>
      <c r="V36">
        <f t="shared" si="12"/>
        <v>0.19214675883753499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23.908999999999999</v>
      </c>
      <c r="K37" s="10">
        <v>21.224</v>
      </c>
      <c r="L37" s="10">
        <v>21.702000000000002</v>
      </c>
      <c r="N37" s="16">
        <f t="shared" si="2"/>
        <v>23.908999999999999</v>
      </c>
      <c r="O37" s="16">
        <f t="shared" si="3"/>
        <v>21.224</v>
      </c>
      <c r="P37" s="16">
        <f t="shared" si="4"/>
        <v>21.702000000000002</v>
      </c>
      <c r="R37">
        <v>5</v>
      </c>
      <c r="S37">
        <f t="shared" si="29"/>
        <v>0.96721851621789512</v>
      </c>
      <c r="T37">
        <f t="shared" si="30"/>
        <v>0.95666212084791402</v>
      </c>
      <c r="U37">
        <f t="shared" si="31"/>
        <v>0.91621369128002583</v>
      </c>
      <c r="V37">
        <f t="shared" si="12"/>
        <v>0.94669810944861155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438.43799999999999</v>
      </c>
      <c r="K38" s="11">
        <v>458.58499999999998</v>
      </c>
      <c r="L38" s="11">
        <v>481.90199999999999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648.70399999999995</v>
      </c>
      <c r="K39" s="10">
        <v>624.01700000000005</v>
      </c>
      <c r="L39" s="10">
        <v>744.49400000000003</v>
      </c>
      <c r="N39" s="16">
        <f t="shared" si="2"/>
        <v>648.70399999999995</v>
      </c>
      <c r="O39" s="16">
        <f t="shared" si="3"/>
        <v>624.01700000000005</v>
      </c>
      <c r="P39" s="16">
        <f t="shared" si="4"/>
        <v>744.49400000000003</v>
      </c>
      <c r="R39">
        <v>5</v>
      </c>
      <c r="S39">
        <f t="shared" si="29"/>
        <v>5.1613486287953307E-2</v>
      </c>
      <c r="T39">
        <f t="shared" si="30"/>
        <v>5.1613509138383133E-2</v>
      </c>
      <c r="U39">
        <f t="shared" si="31"/>
        <v>5.1613521965825519E-2</v>
      </c>
      <c r="V39">
        <f t="shared" si="12"/>
        <v>5.161350579738732E-2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0.19378972633603803</v>
      </c>
      <c r="T40">
        <f t="shared" ref="T40:U40" si="32">T36</f>
        <v>0.20018466828693632</v>
      </c>
      <c r="U40">
        <f t="shared" si="32"/>
        <v>0.18246588188963067</v>
      </c>
      <c r="V40">
        <f t="shared" si="12"/>
        <v>0.19214675883753499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9866.7219999999998</v>
      </c>
      <c r="K41" s="10">
        <v>9583.4560000000001</v>
      </c>
      <c r="L41" s="10">
        <v>10036.199000000001</v>
      </c>
      <c r="N41" s="16">
        <f>J41+J38</f>
        <v>10305.16</v>
      </c>
      <c r="O41" s="16">
        <f t="shared" ref="O41" si="33">K41+K38</f>
        <v>10042.040999999999</v>
      </c>
      <c r="P41" s="16">
        <f t="shared" ref="P41" si="34">L41+L38</f>
        <v>10518.101000000001</v>
      </c>
      <c r="R41">
        <v>5</v>
      </c>
      <c r="S41">
        <f t="shared" si="29"/>
        <v>0.40659217235352629</v>
      </c>
      <c r="T41">
        <f t="shared" si="30"/>
        <v>0.40181548809927825</v>
      </c>
      <c r="U41">
        <f t="shared" si="31"/>
        <v>0.40183938005839542</v>
      </c>
      <c r="V41">
        <f t="shared" si="12"/>
        <v>0.40341568017040003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5287.1279999999997</v>
      </c>
      <c r="K42" s="11">
        <v>5192.451</v>
      </c>
      <c r="L42" s="13">
        <v>5145.59</v>
      </c>
      <c r="N42" s="16">
        <f t="shared" si="2"/>
        <v>5287.1279999999997</v>
      </c>
      <c r="O42" s="16">
        <f t="shared" si="3"/>
        <v>5192.451</v>
      </c>
      <c r="P42" s="16">
        <f t="shared" si="4"/>
        <v>5145.59</v>
      </c>
      <c r="R42">
        <v>5</v>
      </c>
      <c r="S42">
        <f t="shared" si="29"/>
        <v>0.39000001327753031</v>
      </c>
      <c r="T42">
        <f t="shared" si="30"/>
        <v>0.40322547703946071</v>
      </c>
      <c r="U42">
        <f t="shared" si="31"/>
        <v>0.37249095120891851</v>
      </c>
      <c r="V42">
        <f t="shared" si="12"/>
        <v>0.3885721471753032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2">
        <v>62.28</v>
      </c>
      <c r="K43" s="10">
        <v>55.557000000000002</v>
      </c>
      <c r="L43" s="10">
        <v>53.975000000000001</v>
      </c>
      <c r="N43" s="16">
        <f t="shared" si="2"/>
        <v>62.28</v>
      </c>
      <c r="O43" s="16">
        <f t="shared" si="3"/>
        <v>55.557000000000002</v>
      </c>
      <c r="P43" s="16">
        <f t="shared" si="4"/>
        <v>53.975000000000001</v>
      </c>
    </row>
    <row r="44" spans="1:22" ht="15" x14ac:dyDescent="0.25">
      <c r="A44">
        <v>18</v>
      </c>
      <c r="B44" s="44">
        <v>13</v>
      </c>
      <c r="C44" s="44">
        <v>1</v>
      </c>
      <c r="D44" s="44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176.726</v>
      </c>
      <c r="K44" s="11">
        <v>186.06800000000001</v>
      </c>
      <c r="L44" s="11">
        <v>207.03200000000001</v>
      </c>
      <c r="N44" s="16">
        <f>J44+J48</f>
        <v>176.726</v>
      </c>
      <c r="O44" s="16">
        <f t="shared" ref="O44" si="35">K44+K48</f>
        <v>186.06800000000001</v>
      </c>
      <c r="P44" s="16">
        <f t="shared" ref="P44" si="36">L44+L48</f>
        <v>207.03200000000001</v>
      </c>
    </row>
    <row r="45" spans="1:22" ht="15" x14ac:dyDescent="0.25">
      <c r="A45">
        <v>18</v>
      </c>
      <c r="B45" s="44">
        <v>13</v>
      </c>
      <c r="C45" s="44">
        <v>2</v>
      </c>
      <c r="D45" s="44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871.42100000000005</v>
      </c>
      <c r="K45" s="10">
        <v>770.76499999999999</v>
      </c>
      <c r="L45" s="10">
        <v>788.37199999999996</v>
      </c>
      <c r="N45" s="16">
        <f t="shared" si="2"/>
        <v>871.42100000000005</v>
      </c>
      <c r="O45" s="16">
        <f t="shared" si="3"/>
        <v>770.76499999999999</v>
      </c>
      <c r="P45" s="16">
        <f t="shared" si="4"/>
        <v>788.37199999999996</v>
      </c>
    </row>
    <row r="46" spans="1:22" ht="15" x14ac:dyDescent="0.25">
      <c r="A46">
        <v>18</v>
      </c>
      <c r="B46" s="44">
        <v>13</v>
      </c>
      <c r="C46" s="44">
        <v>3</v>
      </c>
      <c r="D46" s="44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44">
        <v>13</v>
      </c>
      <c r="C47" s="44">
        <v>4</v>
      </c>
      <c r="D47" s="44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947.53700000000003</v>
      </c>
      <c r="K47" s="10">
        <v>911.47699999999998</v>
      </c>
      <c r="L47" s="10">
        <v>1087.454</v>
      </c>
      <c r="N47" s="16">
        <f t="shared" si="2"/>
        <v>947.53700000000003</v>
      </c>
      <c r="O47" s="16">
        <f t="shared" si="3"/>
        <v>911.47699999999998</v>
      </c>
      <c r="P47" s="16">
        <f t="shared" si="4"/>
        <v>1087.454</v>
      </c>
    </row>
    <row r="48" spans="1:22" ht="15" x14ac:dyDescent="0.25">
      <c r="A48">
        <v>18</v>
      </c>
      <c r="B48" s="44">
        <v>13</v>
      </c>
      <c r="C48" s="44">
        <v>5</v>
      </c>
      <c r="D48" s="44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44">
        <v>13</v>
      </c>
      <c r="C49" s="44">
        <v>6</v>
      </c>
      <c r="D49" s="44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5920.0339999999997</v>
      </c>
      <c r="K49" s="10">
        <v>5828.3029999999999</v>
      </c>
      <c r="L49" s="10">
        <v>6103.6450000000004</v>
      </c>
      <c r="N49" s="16">
        <f>J49+J46</f>
        <v>5920.0339999999997</v>
      </c>
      <c r="O49" s="16">
        <f t="shared" ref="O49" si="37">K49+K46</f>
        <v>5828.3029999999999</v>
      </c>
      <c r="P49" s="16">
        <f t="shared" ref="P49" si="38">L49+L46</f>
        <v>6103.6450000000004</v>
      </c>
    </row>
    <row r="50" spans="1:16" ht="15" x14ac:dyDescent="0.25">
      <c r="A50">
        <v>18</v>
      </c>
      <c r="B50" s="44">
        <v>13</v>
      </c>
      <c r="C50" s="44">
        <v>7</v>
      </c>
      <c r="D50" s="44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44">
        <v>15</v>
      </c>
      <c r="C51" s="44">
        <v>1</v>
      </c>
      <c r="D51" s="44">
        <v>1</v>
      </c>
    </row>
    <row r="52" spans="1:16" ht="15" x14ac:dyDescent="0.25">
      <c r="A52">
        <v>18</v>
      </c>
      <c r="B52" s="44">
        <v>15</v>
      </c>
      <c r="C52" s="44">
        <v>2</v>
      </c>
      <c r="D52" s="44">
        <v>1</v>
      </c>
      <c r="F52" s="1" t="s">
        <v>69</v>
      </c>
    </row>
    <row r="53" spans="1:16" ht="15" x14ac:dyDescent="0.25">
      <c r="A53">
        <v>18</v>
      </c>
      <c r="B53" s="44">
        <v>15</v>
      </c>
      <c r="C53" s="44">
        <v>3</v>
      </c>
      <c r="D53" s="44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4">
        <v>15</v>
      </c>
      <c r="C54" s="44">
        <v>4</v>
      </c>
      <c r="D54" s="44">
        <v>1</v>
      </c>
    </row>
    <row r="55" spans="1:16" ht="11.45" customHeight="1" x14ac:dyDescent="0.25">
      <c r="A55">
        <v>18</v>
      </c>
      <c r="B55" s="44">
        <v>15</v>
      </c>
      <c r="C55" s="44">
        <v>5</v>
      </c>
      <c r="D55" s="44">
        <v>1</v>
      </c>
    </row>
    <row r="56" spans="1:16" ht="11.45" customHeight="1" x14ac:dyDescent="0.25">
      <c r="A56">
        <v>18</v>
      </c>
      <c r="B56" s="44">
        <v>15</v>
      </c>
      <c r="C56" s="44">
        <v>6</v>
      </c>
      <c r="D56" s="44">
        <v>1</v>
      </c>
    </row>
    <row r="57" spans="1:16" ht="11.45" customHeight="1" x14ac:dyDescent="0.25">
      <c r="A57">
        <v>18</v>
      </c>
      <c r="B57" s="44">
        <v>15</v>
      </c>
      <c r="C57" s="44">
        <v>7</v>
      </c>
      <c r="D57" s="44">
        <v>1</v>
      </c>
    </row>
    <row r="58" spans="1:16" ht="11.45" customHeight="1" x14ac:dyDescent="0.25">
      <c r="A58">
        <v>18</v>
      </c>
      <c r="B58" s="44">
        <v>16</v>
      </c>
      <c r="C58" s="44">
        <v>1</v>
      </c>
      <c r="D58" s="44">
        <v>0</v>
      </c>
    </row>
    <row r="59" spans="1:16" ht="11.45" customHeight="1" x14ac:dyDescent="0.25">
      <c r="A59">
        <v>18</v>
      </c>
      <c r="B59" s="44">
        <v>16</v>
      </c>
      <c r="C59" s="44">
        <v>2</v>
      </c>
      <c r="D59" s="44">
        <v>1</v>
      </c>
    </row>
    <row r="60" spans="1:16" ht="11.45" customHeight="1" x14ac:dyDescent="0.25">
      <c r="A60">
        <v>18</v>
      </c>
      <c r="B60" s="44">
        <v>16</v>
      </c>
      <c r="C60" s="44">
        <v>3</v>
      </c>
      <c r="D60" s="44">
        <v>1</v>
      </c>
    </row>
    <row r="61" spans="1:16" ht="11.45" customHeight="1" x14ac:dyDescent="0.25">
      <c r="A61">
        <v>18</v>
      </c>
      <c r="B61" s="44">
        <v>16</v>
      </c>
      <c r="C61" s="44">
        <v>4</v>
      </c>
      <c r="D61" s="44">
        <v>0</v>
      </c>
    </row>
    <row r="62" spans="1:16" ht="11.45" customHeight="1" x14ac:dyDescent="0.25">
      <c r="A62">
        <v>18</v>
      </c>
      <c r="B62" s="44">
        <v>16</v>
      </c>
      <c r="C62" s="44">
        <v>5</v>
      </c>
      <c r="D62" s="44">
        <v>1</v>
      </c>
    </row>
    <row r="63" spans="1:16" ht="11.45" customHeight="1" x14ac:dyDescent="0.25">
      <c r="A63">
        <v>18</v>
      </c>
      <c r="B63" s="44">
        <v>16</v>
      </c>
      <c r="C63" s="44">
        <v>6</v>
      </c>
      <c r="D63" s="44">
        <v>1</v>
      </c>
    </row>
    <row r="64" spans="1:16" ht="11.45" customHeight="1" x14ac:dyDescent="0.25">
      <c r="A64">
        <v>18</v>
      </c>
      <c r="B64" s="44">
        <v>16</v>
      </c>
      <c r="C64" s="44">
        <v>7</v>
      </c>
      <c r="D64" s="44">
        <v>0</v>
      </c>
    </row>
    <row r="65" spans="1:4" ht="11.45" customHeight="1" x14ac:dyDescent="0.25">
      <c r="A65">
        <v>18</v>
      </c>
      <c r="B65" s="44">
        <v>14</v>
      </c>
      <c r="C65" s="44">
        <v>1</v>
      </c>
      <c r="D65" s="44">
        <v>1</v>
      </c>
    </row>
    <row r="66" spans="1:4" ht="11.45" customHeight="1" x14ac:dyDescent="0.25">
      <c r="A66">
        <v>18</v>
      </c>
      <c r="B66" s="44">
        <v>14</v>
      </c>
      <c r="C66" s="44">
        <v>2</v>
      </c>
      <c r="D66" s="44">
        <v>1</v>
      </c>
    </row>
    <row r="67" spans="1:4" ht="11.45" customHeight="1" x14ac:dyDescent="0.25">
      <c r="A67">
        <v>18</v>
      </c>
      <c r="B67" s="44">
        <v>14</v>
      </c>
      <c r="C67" s="44">
        <v>3</v>
      </c>
      <c r="D67" s="44">
        <v>1</v>
      </c>
    </row>
    <row r="68" spans="1:4" ht="11.45" customHeight="1" x14ac:dyDescent="0.25">
      <c r="A68">
        <v>18</v>
      </c>
      <c r="B68" s="44">
        <v>14</v>
      </c>
      <c r="C68" s="44">
        <v>4</v>
      </c>
      <c r="D68" s="44">
        <v>1</v>
      </c>
    </row>
    <row r="69" spans="1:4" ht="11.45" customHeight="1" x14ac:dyDescent="0.25">
      <c r="A69">
        <v>18</v>
      </c>
      <c r="B69" s="44">
        <v>14</v>
      </c>
      <c r="C69" s="44">
        <v>5</v>
      </c>
      <c r="D69" s="44">
        <v>1</v>
      </c>
    </row>
    <row r="70" spans="1:4" ht="11.45" customHeight="1" x14ac:dyDescent="0.25">
      <c r="A70">
        <v>18</v>
      </c>
      <c r="B70" s="44">
        <v>14</v>
      </c>
      <c r="C70" s="44">
        <v>6</v>
      </c>
      <c r="D70" s="44">
        <v>1</v>
      </c>
    </row>
    <row r="71" spans="1:4" ht="11.45" customHeight="1" x14ac:dyDescent="0.25">
      <c r="A71">
        <v>18</v>
      </c>
      <c r="B71" s="44">
        <v>14</v>
      </c>
      <c r="C71" s="44">
        <v>7</v>
      </c>
      <c r="D71" s="44">
        <v>1</v>
      </c>
    </row>
    <row r="72" spans="1:4" ht="11.45" customHeight="1" x14ac:dyDescent="0.25">
      <c r="A72">
        <v>18</v>
      </c>
      <c r="B72" s="44">
        <v>17</v>
      </c>
      <c r="C72" s="44">
        <v>1</v>
      </c>
      <c r="D72" s="44">
        <v>1</v>
      </c>
    </row>
    <row r="73" spans="1:4" ht="11.45" customHeight="1" x14ac:dyDescent="0.25">
      <c r="A73">
        <v>18</v>
      </c>
      <c r="B73" s="44">
        <v>17</v>
      </c>
      <c r="C73" s="44">
        <v>2</v>
      </c>
      <c r="D73" s="44">
        <v>1</v>
      </c>
    </row>
    <row r="74" spans="1:4" ht="11.45" customHeight="1" x14ac:dyDescent="0.25">
      <c r="A74">
        <v>18</v>
      </c>
      <c r="B74" s="44">
        <v>17</v>
      </c>
      <c r="C74" s="44">
        <v>3</v>
      </c>
      <c r="D74" s="44">
        <v>1</v>
      </c>
    </row>
    <row r="75" spans="1:4" ht="11.45" customHeight="1" x14ac:dyDescent="0.25">
      <c r="A75">
        <v>18</v>
      </c>
      <c r="B75" s="44">
        <v>17</v>
      </c>
      <c r="C75" s="44">
        <v>4</v>
      </c>
      <c r="D75" s="44">
        <v>1</v>
      </c>
    </row>
    <row r="76" spans="1:4" ht="11.45" customHeight="1" x14ac:dyDescent="0.25">
      <c r="A76">
        <v>18</v>
      </c>
      <c r="B76" s="44">
        <v>17</v>
      </c>
      <c r="C76" s="44">
        <v>5</v>
      </c>
      <c r="D76" s="44">
        <v>1</v>
      </c>
    </row>
    <row r="77" spans="1:4" ht="11.45" customHeight="1" x14ac:dyDescent="0.25">
      <c r="A77">
        <v>18</v>
      </c>
      <c r="B77" s="44">
        <v>17</v>
      </c>
      <c r="C77" s="44">
        <v>6</v>
      </c>
      <c r="D77" s="44">
        <v>1</v>
      </c>
    </row>
    <row r="78" spans="1:4" ht="11.45" customHeight="1" x14ac:dyDescent="0.25">
      <c r="A78">
        <v>18</v>
      </c>
      <c r="B78" s="44">
        <v>17</v>
      </c>
      <c r="C78" s="44">
        <v>7</v>
      </c>
      <c r="D78" s="44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72">
        <v>1</v>
      </c>
      <c r="D234" s="184">
        <v>0.82165075640795404</v>
      </c>
    </row>
    <row r="235" spans="1:4" ht="11.45" customHeight="1" x14ac:dyDescent="0.25">
      <c r="A235">
        <v>13</v>
      </c>
      <c r="B235">
        <v>8</v>
      </c>
      <c r="C235" s="72">
        <v>2</v>
      </c>
      <c r="D235" s="184">
        <v>0</v>
      </c>
    </row>
    <row r="236" spans="1:4" ht="11.45" customHeight="1" x14ac:dyDescent="0.25">
      <c r="A236">
        <v>13</v>
      </c>
      <c r="B236">
        <v>8</v>
      </c>
      <c r="C236" s="72">
        <v>3</v>
      </c>
      <c r="D236" s="184">
        <v>0</v>
      </c>
    </row>
    <row r="237" spans="1:4" ht="11.45" customHeight="1" x14ac:dyDescent="0.25">
      <c r="A237">
        <v>13</v>
      </c>
      <c r="B237">
        <v>8</v>
      </c>
      <c r="C237" s="72">
        <v>4</v>
      </c>
      <c r="D237" s="184">
        <v>0</v>
      </c>
    </row>
    <row r="238" spans="1:4" ht="11.45" customHeight="1" x14ac:dyDescent="0.25">
      <c r="A238">
        <v>13</v>
      </c>
      <c r="B238">
        <v>8</v>
      </c>
      <c r="C238" s="72">
        <v>5</v>
      </c>
      <c r="D238" s="184">
        <v>0</v>
      </c>
    </row>
    <row r="239" spans="1:4" ht="11.45" customHeight="1" x14ac:dyDescent="0.25">
      <c r="A239">
        <v>13</v>
      </c>
      <c r="B239">
        <v>8</v>
      </c>
      <c r="C239" s="72">
        <v>6</v>
      </c>
      <c r="D239" s="184">
        <v>0</v>
      </c>
    </row>
    <row r="240" spans="1:4" ht="11.45" customHeight="1" x14ac:dyDescent="0.25">
      <c r="A240">
        <v>13</v>
      </c>
      <c r="B240">
        <v>8</v>
      </c>
      <c r="C240" s="72">
        <v>7</v>
      </c>
      <c r="D240" s="184">
        <v>0</v>
      </c>
    </row>
    <row r="241" spans="1:4" ht="11.45" customHeight="1" x14ac:dyDescent="0.25">
      <c r="A241">
        <v>13</v>
      </c>
      <c r="B241">
        <v>10</v>
      </c>
      <c r="C241" s="100">
        <v>1</v>
      </c>
      <c r="D241" s="212">
        <v>0.15444424033425413</v>
      </c>
    </row>
    <row r="242" spans="1:4" ht="11.45" customHeight="1" x14ac:dyDescent="0.25">
      <c r="A242">
        <v>13</v>
      </c>
      <c r="B242">
        <v>10</v>
      </c>
      <c r="C242" s="100">
        <v>2</v>
      </c>
      <c r="D242" s="212">
        <v>1</v>
      </c>
    </row>
    <row r="243" spans="1:4" ht="11.45" customHeight="1" x14ac:dyDescent="0.25">
      <c r="A243">
        <v>13</v>
      </c>
      <c r="B243">
        <v>10</v>
      </c>
      <c r="C243" s="100">
        <v>3</v>
      </c>
      <c r="D243" s="212">
        <v>1</v>
      </c>
    </row>
    <row r="244" spans="1:4" ht="11.45" customHeight="1" x14ac:dyDescent="0.25">
      <c r="A244">
        <v>13</v>
      </c>
      <c r="B244">
        <v>10</v>
      </c>
      <c r="C244" s="100">
        <v>4</v>
      </c>
      <c r="D244" s="212">
        <v>1</v>
      </c>
    </row>
    <row r="245" spans="1:4" ht="11.45" customHeight="1" x14ac:dyDescent="0.25">
      <c r="A245">
        <v>13</v>
      </c>
      <c r="B245">
        <v>10</v>
      </c>
      <c r="C245" s="100">
        <v>5</v>
      </c>
      <c r="D245" s="212">
        <v>1</v>
      </c>
    </row>
    <row r="246" spans="1:4" ht="11.45" customHeight="1" x14ac:dyDescent="0.25">
      <c r="A246">
        <v>13</v>
      </c>
      <c r="B246">
        <v>10</v>
      </c>
      <c r="C246" s="100">
        <v>6</v>
      </c>
      <c r="D246" s="212">
        <v>1</v>
      </c>
    </row>
    <row r="247" spans="1:4" ht="11.45" customHeight="1" x14ac:dyDescent="0.25">
      <c r="A247">
        <v>13</v>
      </c>
      <c r="B247">
        <v>10</v>
      </c>
      <c r="C247" s="100">
        <v>7</v>
      </c>
      <c r="D247" s="212">
        <v>1</v>
      </c>
    </row>
    <row r="248" spans="1:4" ht="11.45" customHeight="1" x14ac:dyDescent="0.25">
      <c r="A248">
        <v>13</v>
      </c>
      <c r="B248">
        <v>11</v>
      </c>
      <c r="C248" s="128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8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8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8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8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8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8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6">
        <v>1</v>
      </c>
      <c r="D255" s="240">
        <v>0.1016302613670301</v>
      </c>
    </row>
    <row r="256" spans="1:4" ht="11.45" customHeight="1" x14ac:dyDescent="0.25">
      <c r="A256">
        <v>13</v>
      </c>
      <c r="B256">
        <v>12</v>
      </c>
      <c r="C256" s="156">
        <v>2</v>
      </c>
      <c r="D256" s="240">
        <v>0.24132056354944625</v>
      </c>
    </row>
    <row r="257" spans="1:4" ht="11.45" customHeight="1" x14ac:dyDescent="0.25">
      <c r="A257">
        <v>13</v>
      </c>
      <c r="B257">
        <v>12</v>
      </c>
      <c r="C257" s="156">
        <v>3</v>
      </c>
      <c r="D257" s="240">
        <v>1</v>
      </c>
    </row>
    <row r="258" spans="1:4" ht="11.45" customHeight="1" x14ac:dyDescent="0.25">
      <c r="A258">
        <v>13</v>
      </c>
      <c r="B258">
        <v>12</v>
      </c>
      <c r="C258" s="156">
        <v>4</v>
      </c>
      <c r="D258" s="240">
        <v>0.94090253115253331</v>
      </c>
    </row>
    <row r="259" spans="1:4" ht="11.45" customHeight="1" x14ac:dyDescent="0.25">
      <c r="A259">
        <v>13</v>
      </c>
      <c r="B259">
        <v>12</v>
      </c>
      <c r="C259" s="156">
        <v>5</v>
      </c>
      <c r="D259" s="240">
        <v>0.9930165938914578</v>
      </c>
    </row>
    <row r="260" spans="1:4" ht="11.45" customHeight="1" x14ac:dyDescent="0.25">
      <c r="A260">
        <v>13</v>
      </c>
      <c r="B260">
        <v>12</v>
      </c>
      <c r="C260" s="156">
        <v>6</v>
      </c>
      <c r="D260" s="240">
        <v>0.73147153598281422</v>
      </c>
    </row>
    <row r="261" spans="1:4" ht="11.45" customHeight="1" x14ac:dyDescent="0.25">
      <c r="A261">
        <v>13</v>
      </c>
      <c r="B261">
        <v>12</v>
      </c>
      <c r="C261" s="156">
        <v>7</v>
      </c>
      <c r="D261" s="240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8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8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8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8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8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8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8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6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6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6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6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6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6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6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4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4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4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4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4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4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4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52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52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52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52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52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52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52">
        <v>0.96984398748257139</v>
      </c>
    </row>
    <row r="290" spans="1:4" ht="11.45" customHeight="1" x14ac:dyDescent="0.25">
      <c r="A290">
        <v>16</v>
      </c>
      <c r="B290">
        <v>1</v>
      </c>
      <c r="C290" s="380">
        <v>1</v>
      </c>
      <c r="D290" s="437">
        <v>0.14598306029334704</v>
      </c>
    </row>
    <row r="291" spans="1:4" ht="11.45" customHeight="1" x14ac:dyDescent="0.25">
      <c r="A291">
        <v>16</v>
      </c>
      <c r="B291">
        <v>1</v>
      </c>
      <c r="C291" s="380">
        <v>2</v>
      </c>
      <c r="D291" s="437">
        <v>0.84071995804298139</v>
      </c>
    </row>
    <row r="292" spans="1:4" ht="11.45" customHeight="1" x14ac:dyDescent="0.25">
      <c r="A292">
        <v>16</v>
      </c>
      <c r="B292">
        <v>1</v>
      </c>
      <c r="C292" s="380">
        <v>3</v>
      </c>
      <c r="D292" s="437">
        <v>1</v>
      </c>
    </row>
    <row r="293" spans="1:4" ht="11.45" customHeight="1" x14ac:dyDescent="0.25">
      <c r="A293">
        <v>16</v>
      </c>
      <c r="B293">
        <v>1</v>
      </c>
      <c r="C293" s="380">
        <v>4</v>
      </c>
      <c r="D293" s="437">
        <v>0.86352987601510012</v>
      </c>
    </row>
    <row r="294" spans="1:4" ht="11.45" customHeight="1" x14ac:dyDescent="0.25">
      <c r="A294">
        <v>16</v>
      </c>
      <c r="B294">
        <v>1</v>
      </c>
      <c r="C294" s="380">
        <v>5</v>
      </c>
      <c r="D294" s="437">
        <v>0.83082485942401585</v>
      </c>
    </row>
    <row r="295" spans="1:4" ht="11.45" customHeight="1" x14ac:dyDescent="0.25">
      <c r="A295">
        <v>16</v>
      </c>
      <c r="B295">
        <v>1</v>
      </c>
      <c r="C295" s="380">
        <v>6</v>
      </c>
      <c r="D295" s="437">
        <v>0.94233855978653724</v>
      </c>
    </row>
    <row r="296" spans="1:4" ht="11.45" customHeight="1" x14ac:dyDescent="0.25">
      <c r="A296">
        <v>16</v>
      </c>
      <c r="B296">
        <v>1</v>
      </c>
      <c r="C296" s="380">
        <v>7</v>
      </c>
      <c r="D296" s="437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5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5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5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5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5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5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5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93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93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93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93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93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93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93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21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21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21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21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21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21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21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9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9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9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9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9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9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9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9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9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9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9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9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9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9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99</v>
      </c>
    </row>
    <row r="2" spans="1:22" ht="15" x14ac:dyDescent="0.25">
      <c r="A2">
        <v>17</v>
      </c>
      <c r="B2">
        <v>3</v>
      </c>
      <c r="C2">
        <v>3</v>
      </c>
      <c r="D2">
        <v>0.97083311280674023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0.65590986267853113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0.78830115398821032</v>
      </c>
    </row>
    <row r="5" spans="1:22" ht="15" x14ac:dyDescent="0.25">
      <c r="A5">
        <v>17</v>
      </c>
      <c r="B5">
        <v>3</v>
      </c>
      <c r="C5">
        <v>5</v>
      </c>
      <c r="D5">
        <v>0.94779724742158022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0.65590986267853113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0.18230146019336366</v>
      </c>
      <c r="F7" s="1" t="s">
        <v>3</v>
      </c>
      <c r="H7" s="2" t="s">
        <v>9</v>
      </c>
    </row>
    <row r="8" spans="1:22" ht="15" x14ac:dyDescent="0.25">
      <c r="A8">
        <v>17</v>
      </c>
      <c r="B8">
        <v>3</v>
      </c>
      <c r="C8">
        <v>6</v>
      </c>
      <c r="D8">
        <v>0.67168792416665168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0.97083311280674023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0.65590986267853113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0.78830115398821032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38120.733</v>
      </c>
      <c r="K11" s="10">
        <v>31299.023000000001</v>
      </c>
      <c r="L11" s="10">
        <v>30269.846000000001</v>
      </c>
      <c r="N11" s="16">
        <f>J11</f>
        <v>38120.733</v>
      </c>
      <c r="O11" s="16">
        <f t="shared" ref="O11:P11" si="0">K11</f>
        <v>31299.023000000001</v>
      </c>
      <c r="P11" s="16">
        <f t="shared" si="0"/>
        <v>30269.846000000001</v>
      </c>
    </row>
    <row r="12" spans="1:22" ht="15" x14ac:dyDescent="0.25">
      <c r="A12">
        <v>17</v>
      </c>
      <c r="B12">
        <v>1</v>
      </c>
      <c r="C12">
        <v>5</v>
      </c>
      <c r="D12">
        <v>0.94779724742158022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78663.398000000001</v>
      </c>
      <c r="K12" s="11">
        <v>75169.282000000007</v>
      </c>
      <c r="L12" s="11">
        <v>77706.762000000002</v>
      </c>
      <c r="N12" s="16">
        <f>J12+J16</f>
        <v>78663.398000000001</v>
      </c>
      <c r="O12" s="16">
        <f t="shared" ref="O12:P12" si="1">K12+K16</f>
        <v>75169.282000000007</v>
      </c>
      <c r="P12" s="16">
        <f t="shared" si="1"/>
        <v>77706.762000000002</v>
      </c>
    </row>
    <row r="13" spans="1:22" ht="15" x14ac:dyDescent="0.25">
      <c r="A13">
        <v>17</v>
      </c>
      <c r="B13">
        <v>1</v>
      </c>
      <c r="C13">
        <v>7</v>
      </c>
      <c r="D13">
        <v>0.65590986267853113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2099.232</v>
      </c>
      <c r="K13" s="10">
        <v>1880.5619999999999</v>
      </c>
      <c r="L13" s="10">
        <v>2011.7639999999999</v>
      </c>
      <c r="N13" s="16">
        <f t="shared" ref="N13:N50" si="2">J13</f>
        <v>2099.232</v>
      </c>
      <c r="O13" s="16">
        <f t="shared" ref="O13:O50" si="3">K13</f>
        <v>1880.5619999999999</v>
      </c>
      <c r="P13" s="16">
        <f t="shared" ref="P13:P50" si="4">L13</f>
        <v>2011.7639999999999</v>
      </c>
    </row>
    <row r="14" spans="1:22" ht="15" x14ac:dyDescent="0.25">
      <c r="A14">
        <v>17</v>
      </c>
      <c r="B14">
        <v>1</v>
      </c>
      <c r="C14">
        <v>1</v>
      </c>
      <c r="D14">
        <v>0.18653269950928528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588.20500000000004</v>
      </c>
      <c r="K14" s="11">
        <v>599.73299999999995</v>
      </c>
      <c r="L14" s="11">
        <v>613.84500000000003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0.67168792416665168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78824.785999999993</v>
      </c>
      <c r="K15" s="10">
        <v>84439.842999999993</v>
      </c>
      <c r="L15" s="12">
        <v>86182.16</v>
      </c>
      <c r="N15" s="16">
        <f t="shared" si="2"/>
        <v>78824.785999999993</v>
      </c>
      <c r="O15" s="16">
        <f t="shared" si="3"/>
        <v>84439.842999999993</v>
      </c>
      <c r="P15" s="16">
        <f t="shared" si="4"/>
        <v>86182.16</v>
      </c>
    </row>
    <row r="16" spans="1:22" ht="15" x14ac:dyDescent="0.25">
      <c r="A16">
        <v>17</v>
      </c>
      <c r="B16">
        <v>5</v>
      </c>
      <c r="C16">
        <v>3</v>
      </c>
      <c r="D16">
        <v>2.9166876181200632E-2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0</v>
      </c>
      <c r="K16" s="13">
        <v>0</v>
      </c>
      <c r="L16" s="13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0.34409013737363564</v>
      </c>
      <c r="F17" s="6" t="s">
        <v>35</v>
      </c>
      <c r="G17" s="6" t="s">
        <v>36</v>
      </c>
      <c r="H17" s="6" t="s">
        <v>57</v>
      </c>
      <c r="I17" s="6" t="s">
        <v>58</v>
      </c>
      <c r="J17" s="12">
        <v>54178.33</v>
      </c>
      <c r="K17" s="10">
        <v>54924.601999999999</v>
      </c>
      <c r="L17" s="12">
        <v>57501</v>
      </c>
      <c r="N17" s="16">
        <f>J17+J14</f>
        <v>54766.535000000003</v>
      </c>
      <c r="O17" s="16">
        <f t="shared" ref="O17:P17" si="5">K17+K14</f>
        <v>55524.334999999999</v>
      </c>
      <c r="P17" s="16">
        <f t="shared" si="5"/>
        <v>58114.845000000001</v>
      </c>
    </row>
    <row r="18" spans="1:22" ht="15" x14ac:dyDescent="0.25">
      <c r="A18">
        <v>17</v>
      </c>
      <c r="B18">
        <v>5</v>
      </c>
      <c r="C18">
        <v>2</v>
      </c>
      <c r="D18">
        <v>0.21169884601178968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41797.589999999997</v>
      </c>
      <c r="K18" s="11">
        <v>40663.540999999997</v>
      </c>
      <c r="L18" s="11">
        <v>40862.184999999998</v>
      </c>
      <c r="N18" s="16">
        <f t="shared" si="2"/>
        <v>41797.589999999997</v>
      </c>
      <c r="O18" s="16">
        <f t="shared" si="3"/>
        <v>40663.540999999997</v>
      </c>
      <c r="P18" s="16">
        <f t="shared" si="4"/>
        <v>40862.184999999998</v>
      </c>
    </row>
    <row r="19" spans="1:22" ht="15" x14ac:dyDescent="0.25">
      <c r="A19">
        <v>17</v>
      </c>
      <c r="B19">
        <v>5</v>
      </c>
      <c r="C19">
        <v>5</v>
      </c>
      <c r="D19">
        <v>4.7501928049328956E-2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36978.906999999999</v>
      </c>
      <c r="K19" s="10">
        <v>30374.972000000002</v>
      </c>
      <c r="L19" s="12">
        <v>29421.55</v>
      </c>
      <c r="N19" s="16">
        <f t="shared" si="2"/>
        <v>36978.906999999999</v>
      </c>
      <c r="O19" s="16">
        <f t="shared" si="3"/>
        <v>30374.972000000002</v>
      </c>
      <c r="P19" s="16">
        <f t="shared" si="4"/>
        <v>29421.55</v>
      </c>
      <c r="R19">
        <v>3</v>
      </c>
      <c r="S19">
        <f>N19/N11</f>
        <v>0.97004711320739812</v>
      </c>
      <c r="T19">
        <f t="shared" ref="T19:U19" si="6">O19/O11</f>
        <v>0.970476682291329</v>
      </c>
      <c r="U19">
        <f t="shared" si="6"/>
        <v>0.97197554292149346</v>
      </c>
      <c r="V19">
        <f>AVERAGE(S19:U19)</f>
        <v>0.97083311280674023</v>
      </c>
    </row>
    <row r="20" spans="1:22" ht="15" x14ac:dyDescent="0.25">
      <c r="A20">
        <v>17</v>
      </c>
      <c r="B20">
        <v>5</v>
      </c>
      <c r="C20">
        <v>7</v>
      </c>
      <c r="D20">
        <v>0.34409013737363564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51038.226000000002</v>
      </c>
      <c r="K20" s="11">
        <v>49363.438999999998</v>
      </c>
      <c r="L20" s="11">
        <v>51458.557000000001</v>
      </c>
      <c r="N20" s="16">
        <f>J20+J24</f>
        <v>51038.226000000002</v>
      </c>
      <c r="O20" s="16">
        <f t="shared" ref="O20" si="7">K20+K24</f>
        <v>49363.438999999998</v>
      </c>
      <c r="P20" s="16">
        <f t="shared" ref="P20" si="8">L20+L24</f>
        <v>51458.557000000001</v>
      </c>
      <c r="R20">
        <v>3</v>
      </c>
      <c r="S20">
        <f t="shared" ref="S20:S26" si="9">N20/N12</f>
        <v>0.64881796741096798</v>
      </c>
      <c r="T20">
        <f t="shared" ref="T20:T26" si="10">O20/O12</f>
        <v>0.65669696033547309</v>
      </c>
      <c r="U20">
        <f t="shared" ref="U20:U26" si="11">P20/P12</f>
        <v>0.66221466028915221</v>
      </c>
      <c r="V20">
        <f t="shared" ref="V20:V42" si="12">AVERAGE(S20:U20)</f>
        <v>0.65590986267853113</v>
      </c>
    </row>
    <row r="21" spans="1:22" ht="15" x14ac:dyDescent="0.25">
      <c r="A21">
        <v>17</v>
      </c>
      <c r="B21">
        <v>5</v>
      </c>
      <c r="C21">
        <v>1</v>
      </c>
      <c r="D21">
        <v>0.37549233890321615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1647.8969999999999</v>
      </c>
      <c r="K21" s="10">
        <v>1495.3969999999999</v>
      </c>
      <c r="L21" s="10">
        <v>1578.6659999999999</v>
      </c>
      <c r="N21" s="16">
        <f t="shared" si="2"/>
        <v>1647.8969999999999</v>
      </c>
      <c r="O21" s="16">
        <f t="shared" si="3"/>
        <v>1495.3969999999999</v>
      </c>
      <c r="P21" s="16">
        <f t="shared" si="4"/>
        <v>1578.6659999999999</v>
      </c>
      <c r="R21">
        <v>3</v>
      </c>
      <c r="S21">
        <f t="shared" si="9"/>
        <v>0.7849999428362372</v>
      </c>
      <c r="T21">
        <f t="shared" si="10"/>
        <v>0.79518622624513313</v>
      </c>
      <c r="U21">
        <f t="shared" si="11"/>
        <v>0.78471729288326064</v>
      </c>
      <c r="V21">
        <f t="shared" si="12"/>
        <v>0.78830115398821032</v>
      </c>
    </row>
    <row r="22" spans="1:22" ht="15" x14ac:dyDescent="0.25">
      <c r="A22">
        <v>17</v>
      </c>
      <c r="B22">
        <v>5</v>
      </c>
      <c r="C22">
        <v>6</v>
      </c>
      <c r="D22">
        <v>0.32831207583334826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72.082999999999998</v>
      </c>
      <c r="K22" s="11">
        <v>82.924999999999997</v>
      </c>
      <c r="L22" s="11">
        <v>80.046999999999997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74609.134999999995</v>
      </c>
      <c r="K23" s="10">
        <v>80089.505999999994</v>
      </c>
      <c r="L23" s="10">
        <v>81734.555999999997</v>
      </c>
      <c r="N23" s="16">
        <f t="shared" si="2"/>
        <v>74609.134999999995</v>
      </c>
      <c r="O23" s="16">
        <f t="shared" si="3"/>
        <v>80089.505999999994</v>
      </c>
      <c r="P23" s="16">
        <f t="shared" si="4"/>
        <v>81734.555999999997</v>
      </c>
      <c r="R23">
        <v>3</v>
      </c>
      <c r="S23">
        <f t="shared" si="9"/>
        <v>0.9465187130352628</v>
      </c>
      <c r="T23">
        <f t="shared" si="10"/>
        <v>0.94848004395271079</v>
      </c>
      <c r="U23">
        <f t="shared" si="11"/>
        <v>0.94839298527676719</v>
      </c>
      <c r="V23">
        <f t="shared" si="12"/>
        <v>0.94779724742158022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3">
        <v>0</v>
      </c>
      <c r="K24" s="13">
        <v>0</v>
      </c>
      <c r="L24" s="13">
        <v>0</v>
      </c>
      <c r="N24" s="16"/>
      <c r="O24" s="16"/>
      <c r="P24" s="16"/>
      <c r="R24">
        <v>3</v>
      </c>
      <c r="S24">
        <f>S20</f>
        <v>0.64881796741096798</v>
      </c>
      <c r="T24">
        <f t="shared" ref="T24:U24" si="14">T20</f>
        <v>0.65669696033547309</v>
      </c>
      <c r="U24">
        <f t="shared" si="14"/>
        <v>0.66221466028915221</v>
      </c>
      <c r="V24">
        <f t="shared" si="12"/>
        <v>0.65590986267853113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9714.2219999999998</v>
      </c>
      <c r="K25" s="12">
        <v>10344.6</v>
      </c>
      <c r="L25" s="10">
        <v>10404.572</v>
      </c>
      <c r="N25" s="16">
        <f>J25+J22</f>
        <v>9786.3050000000003</v>
      </c>
      <c r="O25" s="16">
        <f t="shared" ref="O25" si="15">K25+K22</f>
        <v>10427.525</v>
      </c>
      <c r="P25" s="16">
        <f t="shared" ref="P25" si="16">L25+L22</f>
        <v>10484.619000000001</v>
      </c>
      <c r="R25">
        <v>3</v>
      </c>
      <c r="S25">
        <f t="shared" si="9"/>
        <v>0.17869133038999088</v>
      </c>
      <c r="T25">
        <f t="shared" si="10"/>
        <v>0.18780098852151944</v>
      </c>
      <c r="U25">
        <f t="shared" si="11"/>
        <v>0.18041206166858056</v>
      </c>
      <c r="V25">
        <f t="shared" si="12"/>
        <v>0.18230146019336366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27832.013999999999</v>
      </c>
      <c r="K26" s="11">
        <v>27421.021000000001</v>
      </c>
      <c r="L26" s="11">
        <v>27575.784</v>
      </c>
      <c r="N26" s="16">
        <f t="shared" si="2"/>
        <v>27832.013999999999</v>
      </c>
      <c r="O26" s="16">
        <f t="shared" si="3"/>
        <v>27421.021000000001</v>
      </c>
      <c r="P26" s="16">
        <f t="shared" si="4"/>
        <v>27575.784</v>
      </c>
      <c r="R26">
        <v>3</v>
      </c>
      <c r="S26">
        <f t="shared" si="9"/>
        <v>0.66587604692040858</v>
      </c>
      <c r="T26">
        <f t="shared" si="10"/>
        <v>0.67433923179488975</v>
      </c>
      <c r="U26">
        <f t="shared" si="11"/>
        <v>0.67484849378465694</v>
      </c>
      <c r="V26">
        <f t="shared" si="12"/>
        <v>0.67168792416665168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0.97004711320739812</v>
      </c>
      <c r="T27">
        <f t="shared" ref="T27:U27" si="17">(O19+O27)/O11</f>
        <v>0.970476682291329</v>
      </c>
      <c r="U27">
        <f t="shared" si="17"/>
        <v>0.97197554292149346</v>
      </c>
      <c r="V27">
        <f t="shared" si="12"/>
        <v>0.97083311280674023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0.64881796741096798</v>
      </c>
      <c r="T28">
        <f t="shared" ref="T28:T34" si="21">(O20+O28)/O12</f>
        <v>0.65669696033547309</v>
      </c>
      <c r="U28">
        <f t="shared" ref="U28:U34" si="22">(P20+P28)/P12</f>
        <v>0.66221466028915221</v>
      </c>
      <c r="V28">
        <f t="shared" si="12"/>
        <v>0.65590986267853113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0.7849999428362372</v>
      </c>
      <c r="T29">
        <f t="shared" si="21"/>
        <v>0.79518622624513313</v>
      </c>
      <c r="U29">
        <f t="shared" si="22"/>
        <v>0.78471729288326064</v>
      </c>
      <c r="V29">
        <f t="shared" si="12"/>
        <v>0.78830115398821032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0.9465187130352628</v>
      </c>
      <c r="T31">
        <f t="shared" si="21"/>
        <v>0.94848004395271079</v>
      </c>
      <c r="U31">
        <f t="shared" si="22"/>
        <v>0.94839298527676719</v>
      </c>
      <c r="V31">
        <f t="shared" si="12"/>
        <v>0.94779724742158022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0.64881796741096798</v>
      </c>
      <c r="T32">
        <f t="shared" ref="T32:U32" si="23">T28</f>
        <v>0.65669696033547309</v>
      </c>
      <c r="U32">
        <f t="shared" si="23"/>
        <v>0.66221466028915221</v>
      </c>
      <c r="V32">
        <f t="shared" si="12"/>
        <v>0.65590986267853113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231.001</v>
      </c>
      <c r="K33" s="12">
        <v>248</v>
      </c>
      <c r="L33" s="10">
        <v>232.999</v>
      </c>
      <c r="N33" s="16">
        <f>J33+J30</f>
        <v>231.001</v>
      </c>
      <c r="O33" s="16">
        <f t="shared" ref="O33" si="24">K33+K30</f>
        <v>248</v>
      </c>
      <c r="P33" s="16">
        <f t="shared" ref="P33" si="25">L33+L30</f>
        <v>232.999</v>
      </c>
      <c r="R33">
        <v>1</v>
      </c>
      <c r="S33">
        <f t="shared" si="20"/>
        <v>0.18290925288590926</v>
      </c>
      <c r="T33">
        <f t="shared" si="21"/>
        <v>0.19226749856616923</v>
      </c>
      <c r="U33">
        <f t="shared" si="22"/>
        <v>0.18442134707577729</v>
      </c>
      <c r="V33">
        <f t="shared" si="12"/>
        <v>0.18653269950928528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0.66587604692040858</v>
      </c>
      <c r="T34">
        <f t="shared" si="21"/>
        <v>0.67433923179488975</v>
      </c>
      <c r="U34">
        <f t="shared" si="22"/>
        <v>0.67484849378465694</v>
      </c>
      <c r="V34">
        <f t="shared" si="12"/>
        <v>0.67168792416665168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1107.8050000000001</v>
      </c>
      <c r="K35" s="10">
        <v>894.69399999999996</v>
      </c>
      <c r="L35" s="10">
        <v>831.33299999999997</v>
      </c>
      <c r="N35" s="16">
        <f t="shared" si="2"/>
        <v>1107.8050000000001</v>
      </c>
      <c r="O35" s="16">
        <f t="shared" si="3"/>
        <v>894.69399999999996</v>
      </c>
      <c r="P35" s="16">
        <f t="shared" si="4"/>
        <v>831.33299999999997</v>
      </c>
      <c r="R35">
        <v>5</v>
      </c>
      <c r="S35">
        <f>(N35+N43)/N11</f>
        <v>2.9952886792601812E-2</v>
      </c>
      <c r="T35">
        <f t="shared" ref="T35:U35" si="26">(O35+O43)/O11</f>
        <v>2.9523317708670966E-2</v>
      </c>
      <c r="U35">
        <f t="shared" si="26"/>
        <v>2.8024424042329119E-2</v>
      </c>
      <c r="V35">
        <f t="shared" si="12"/>
        <v>2.9166876181200632E-2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18432.223999999998</v>
      </c>
      <c r="K36" s="11">
        <v>17157.752</v>
      </c>
      <c r="L36" s="11">
        <v>16932.725999999999</v>
      </c>
      <c r="N36" s="16">
        <f>J36+J40</f>
        <v>18432.223999999998</v>
      </c>
      <c r="O36" s="16">
        <f t="shared" ref="O36" si="27">K36+K40</f>
        <v>17157.752</v>
      </c>
      <c r="P36" s="16">
        <f t="shared" ref="P36" si="28">L36+L40</f>
        <v>16932.725999999999</v>
      </c>
      <c r="R36">
        <v>5</v>
      </c>
      <c r="S36">
        <f t="shared" ref="S36:S42" si="29">(N36+N44)/N12</f>
        <v>0.35118201987663944</v>
      </c>
      <c r="T36">
        <f t="shared" ref="T36:T42" si="30">(O36+O44)/O12</f>
        <v>0.3433030396645268</v>
      </c>
      <c r="U36">
        <f t="shared" ref="U36:U42" si="31">(P36+P44)/P12</f>
        <v>0.33778535257974074</v>
      </c>
      <c r="V36">
        <f t="shared" si="12"/>
        <v>0.34409013737363564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2">
        <v>0</v>
      </c>
      <c r="K37" s="12">
        <v>0</v>
      </c>
      <c r="L37" s="12">
        <v>0</v>
      </c>
      <c r="N37" s="16">
        <f t="shared" si="2"/>
        <v>0</v>
      </c>
      <c r="O37" s="16">
        <f t="shared" si="3"/>
        <v>0</v>
      </c>
      <c r="P37" s="16">
        <f t="shared" si="4"/>
        <v>0</v>
      </c>
      <c r="R37">
        <v>5</v>
      </c>
      <c r="S37">
        <f t="shared" si="29"/>
        <v>0.21500005716376275</v>
      </c>
      <c r="T37">
        <f t="shared" si="30"/>
        <v>0.20481377375486692</v>
      </c>
      <c r="U37">
        <f t="shared" si="31"/>
        <v>0.21528270711673936</v>
      </c>
      <c r="V37">
        <f t="shared" si="12"/>
        <v>0.21169884601178968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454.041</v>
      </c>
      <c r="K38" s="11">
        <v>446.99299999999999</v>
      </c>
      <c r="L38" s="11">
        <v>464.20800000000003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3372.5610000000001</v>
      </c>
      <c r="K39" s="10">
        <v>3495.7689999999998</v>
      </c>
      <c r="L39" s="10">
        <v>3562.1170000000002</v>
      </c>
      <c r="N39" s="16">
        <f t="shared" si="2"/>
        <v>3372.5610000000001</v>
      </c>
      <c r="O39" s="16">
        <f t="shared" si="3"/>
        <v>3495.7689999999998</v>
      </c>
      <c r="P39" s="16">
        <f t="shared" si="4"/>
        <v>3562.1170000000002</v>
      </c>
      <c r="R39">
        <v>5</v>
      </c>
      <c r="S39">
        <f t="shared" si="29"/>
        <v>4.8646183447932236E-2</v>
      </c>
      <c r="T39">
        <f t="shared" si="30"/>
        <v>4.6785473061573553E-2</v>
      </c>
      <c r="U39">
        <f t="shared" si="31"/>
        <v>4.7074127638481095E-2</v>
      </c>
      <c r="V39">
        <f t="shared" si="12"/>
        <v>4.7501928049328956E-2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3">
        <v>0</v>
      </c>
      <c r="K40" s="13">
        <v>0</v>
      </c>
      <c r="L40" s="13">
        <v>0</v>
      </c>
      <c r="N40" s="16"/>
      <c r="O40" s="16"/>
      <c r="P40" s="16"/>
      <c r="R40">
        <v>5</v>
      </c>
      <c r="S40">
        <f>S36</f>
        <v>0.35118201987663944</v>
      </c>
      <c r="T40">
        <f t="shared" ref="T40:U40" si="32">T36</f>
        <v>0.3433030396645268</v>
      </c>
      <c r="U40">
        <f t="shared" si="32"/>
        <v>0.33778535257974074</v>
      </c>
      <c r="V40">
        <f t="shared" si="12"/>
        <v>0.34409013737363564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11755.346</v>
      </c>
      <c r="K41" s="10">
        <v>12047.968999999999</v>
      </c>
      <c r="L41" s="10">
        <v>12136.129000000001</v>
      </c>
      <c r="N41" s="16">
        <f>J41+J38</f>
        <v>12209.386999999999</v>
      </c>
      <c r="O41" s="16">
        <f t="shared" ref="O41" si="33">K41+K38</f>
        <v>12494.962</v>
      </c>
      <c r="P41" s="16">
        <f t="shared" ref="P41" si="34">L41+L38</f>
        <v>12600.337000000001</v>
      </c>
      <c r="R41">
        <v>5</v>
      </c>
      <c r="S41">
        <f t="shared" si="29"/>
        <v>0.38024802920250472</v>
      </c>
      <c r="T41">
        <f t="shared" si="30"/>
        <v>0.38033435249607217</v>
      </c>
      <c r="U41">
        <f t="shared" si="31"/>
        <v>0.36589463501107167</v>
      </c>
      <c r="V41">
        <f t="shared" si="12"/>
        <v>0.37549233890321615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13965.575999999999</v>
      </c>
      <c r="K42" s="13">
        <v>13242.52</v>
      </c>
      <c r="L42" s="11">
        <v>13286.401</v>
      </c>
      <c r="N42" s="16">
        <f t="shared" si="2"/>
        <v>13965.575999999999</v>
      </c>
      <c r="O42" s="16">
        <f t="shared" si="3"/>
        <v>13242.52</v>
      </c>
      <c r="P42" s="16">
        <f t="shared" si="4"/>
        <v>13286.401</v>
      </c>
      <c r="R42">
        <v>5</v>
      </c>
      <c r="S42">
        <f t="shared" si="29"/>
        <v>0.33412395307959142</v>
      </c>
      <c r="T42">
        <f t="shared" si="30"/>
        <v>0.32566076820511036</v>
      </c>
      <c r="U42">
        <f t="shared" si="31"/>
        <v>0.32515150621534311</v>
      </c>
      <c r="V42">
        <f t="shared" si="12"/>
        <v>0.32831207583334826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10">
        <v>34.021000000000001</v>
      </c>
      <c r="K43" s="10">
        <v>29.356999999999999</v>
      </c>
      <c r="L43" s="10">
        <v>16.962</v>
      </c>
      <c r="N43" s="16">
        <f t="shared" si="2"/>
        <v>34.021000000000001</v>
      </c>
      <c r="O43" s="16">
        <f t="shared" si="3"/>
        <v>29.356999999999999</v>
      </c>
      <c r="P43" s="16">
        <f t="shared" si="4"/>
        <v>16.962</v>
      </c>
    </row>
    <row r="44" spans="1:22" ht="15" x14ac:dyDescent="0.25">
      <c r="A44">
        <v>18</v>
      </c>
      <c r="B44" s="43">
        <v>13</v>
      </c>
      <c r="C44" s="43">
        <v>1</v>
      </c>
      <c r="D44" s="43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9192.9470000000001</v>
      </c>
      <c r="K44" s="11">
        <v>8648.0910000000003</v>
      </c>
      <c r="L44" s="13">
        <v>9315.48</v>
      </c>
      <c r="N44" s="16">
        <f>J44+J48</f>
        <v>9192.9470000000001</v>
      </c>
      <c r="O44" s="16">
        <f t="shared" ref="O44" si="35">K44+K48</f>
        <v>8648.0910000000003</v>
      </c>
      <c r="P44" s="16">
        <f t="shared" ref="P44" si="36">L44+L48</f>
        <v>9315.48</v>
      </c>
    </row>
    <row r="45" spans="1:22" ht="15" x14ac:dyDescent="0.25">
      <c r="A45">
        <v>18</v>
      </c>
      <c r="B45" s="43">
        <v>13</v>
      </c>
      <c r="C45" s="43">
        <v>2</v>
      </c>
      <c r="D45" s="43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451.33499999999998</v>
      </c>
      <c r="K45" s="10">
        <v>385.16500000000002</v>
      </c>
      <c r="L45" s="10">
        <v>433.09800000000001</v>
      </c>
      <c r="N45" s="16">
        <f t="shared" si="2"/>
        <v>451.33499999999998</v>
      </c>
      <c r="O45" s="16">
        <f t="shared" si="3"/>
        <v>385.16500000000002</v>
      </c>
      <c r="P45" s="16">
        <f t="shared" si="4"/>
        <v>433.09800000000001</v>
      </c>
    </row>
    <row r="46" spans="1:22" ht="15" x14ac:dyDescent="0.25">
      <c r="A46">
        <v>18</v>
      </c>
      <c r="B46" s="43">
        <v>13</v>
      </c>
      <c r="C46" s="43">
        <v>3</v>
      </c>
      <c r="D46" s="43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13">
        <v>0</v>
      </c>
      <c r="K46" s="13">
        <v>0</v>
      </c>
      <c r="L46" s="13">
        <v>0</v>
      </c>
      <c r="N46" s="16"/>
      <c r="O46" s="16"/>
      <c r="P46" s="16"/>
    </row>
    <row r="47" spans="1:22" ht="15" x14ac:dyDescent="0.25">
      <c r="A47">
        <v>18</v>
      </c>
      <c r="B47" s="43">
        <v>13</v>
      </c>
      <c r="C47" s="43">
        <v>4</v>
      </c>
      <c r="D47" s="43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461.964</v>
      </c>
      <c r="K47" s="10">
        <v>454.78899999999999</v>
      </c>
      <c r="L47" s="10">
        <v>494.83300000000003</v>
      </c>
      <c r="N47" s="16">
        <f t="shared" si="2"/>
        <v>461.964</v>
      </c>
      <c r="O47" s="16">
        <f t="shared" si="3"/>
        <v>454.78899999999999</v>
      </c>
      <c r="P47" s="16">
        <f t="shared" si="4"/>
        <v>494.83300000000003</v>
      </c>
    </row>
    <row r="48" spans="1:22" ht="15" x14ac:dyDescent="0.25">
      <c r="A48">
        <v>18</v>
      </c>
      <c r="B48" s="43">
        <v>13</v>
      </c>
      <c r="C48" s="43">
        <v>5</v>
      </c>
      <c r="D48" s="43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13">
        <v>0</v>
      </c>
      <c r="K48" s="13">
        <v>0</v>
      </c>
      <c r="L48" s="13">
        <v>0</v>
      </c>
      <c r="N48" s="16"/>
      <c r="O48" s="16"/>
      <c r="P48" s="16"/>
    </row>
    <row r="49" spans="1:16" ht="15" x14ac:dyDescent="0.25">
      <c r="A49">
        <v>18</v>
      </c>
      <c r="B49" s="43">
        <v>13</v>
      </c>
      <c r="C49" s="43">
        <v>6</v>
      </c>
      <c r="D49" s="43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2">
        <v>8615.48</v>
      </c>
      <c r="K49" s="12">
        <v>8622.85</v>
      </c>
      <c r="L49" s="10">
        <v>8663.5730000000003</v>
      </c>
      <c r="N49" s="16">
        <f>J49+J46</f>
        <v>8615.48</v>
      </c>
      <c r="O49" s="16">
        <f t="shared" ref="O49" si="37">K49+K46</f>
        <v>8622.85</v>
      </c>
      <c r="P49" s="16">
        <f t="shared" ref="P49" si="38">L49+L46</f>
        <v>8663.5730000000003</v>
      </c>
    </row>
    <row r="50" spans="1:16" ht="15" x14ac:dyDescent="0.25">
      <c r="A50">
        <v>18</v>
      </c>
      <c r="B50" s="43">
        <v>13</v>
      </c>
      <c r="C50" s="43">
        <v>7</v>
      </c>
      <c r="D50" s="43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13">
        <v>0</v>
      </c>
      <c r="K50" s="13">
        <v>0</v>
      </c>
      <c r="L50" s="13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43">
        <v>15</v>
      </c>
      <c r="C51" s="43">
        <v>1</v>
      </c>
      <c r="D51" s="43">
        <v>1</v>
      </c>
    </row>
    <row r="52" spans="1:16" ht="15" x14ac:dyDescent="0.25">
      <c r="A52">
        <v>18</v>
      </c>
      <c r="B52" s="43">
        <v>15</v>
      </c>
      <c r="C52" s="43">
        <v>2</v>
      </c>
      <c r="D52" s="43">
        <v>1</v>
      </c>
      <c r="F52" s="1" t="s">
        <v>69</v>
      </c>
    </row>
    <row r="53" spans="1:16" ht="15" x14ac:dyDescent="0.25">
      <c r="A53">
        <v>18</v>
      </c>
      <c r="B53" s="43">
        <v>15</v>
      </c>
      <c r="C53" s="43">
        <v>3</v>
      </c>
      <c r="D53" s="43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3">
        <v>15</v>
      </c>
      <c r="C54" s="43">
        <v>4</v>
      </c>
      <c r="D54" s="43">
        <v>1</v>
      </c>
    </row>
    <row r="55" spans="1:16" ht="11.45" customHeight="1" x14ac:dyDescent="0.25">
      <c r="A55">
        <v>18</v>
      </c>
      <c r="B55" s="43">
        <v>15</v>
      </c>
      <c r="C55" s="43">
        <v>5</v>
      </c>
      <c r="D55" s="43">
        <v>1</v>
      </c>
    </row>
    <row r="56" spans="1:16" ht="11.45" customHeight="1" x14ac:dyDescent="0.25">
      <c r="A56">
        <v>18</v>
      </c>
      <c r="B56" s="43">
        <v>15</v>
      </c>
      <c r="C56" s="43">
        <v>6</v>
      </c>
      <c r="D56" s="43">
        <v>1</v>
      </c>
    </row>
    <row r="57" spans="1:16" ht="11.45" customHeight="1" x14ac:dyDescent="0.25">
      <c r="A57">
        <v>18</v>
      </c>
      <c r="B57" s="43">
        <v>15</v>
      </c>
      <c r="C57" s="43">
        <v>7</v>
      </c>
      <c r="D57" s="43">
        <v>1</v>
      </c>
    </row>
    <row r="58" spans="1:16" ht="11.45" customHeight="1" x14ac:dyDescent="0.25">
      <c r="A58">
        <v>18</v>
      </c>
      <c r="B58" s="43">
        <v>16</v>
      </c>
      <c r="C58" s="43">
        <v>1</v>
      </c>
      <c r="D58" s="43">
        <v>0</v>
      </c>
    </row>
    <row r="59" spans="1:16" ht="11.45" customHeight="1" x14ac:dyDescent="0.25">
      <c r="A59">
        <v>18</v>
      </c>
      <c r="B59" s="43">
        <v>16</v>
      </c>
      <c r="C59" s="43">
        <v>2</v>
      </c>
      <c r="D59" s="43">
        <v>1</v>
      </c>
    </row>
    <row r="60" spans="1:16" ht="11.45" customHeight="1" x14ac:dyDescent="0.25">
      <c r="A60">
        <v>18</v>
      </c>
      <c r="B60" s="43">
        <v>16</v>
      </c>
      <c r="C60" s="43">
        <v>3</v>
      </c>
      <c r="D60" s="43">
        <v>1</v>
      </c>
    </row>
    <row r="61" spans="1:16" ht="11.45" customHeight="1" x14ac:dyDescent="0.25">
      <c r="A61">
        <v>18</v>
      </c>
      <c r="B61" s="43">
        <v>16</v>
      </c>
      <c r="C61" s="43">
        <v>4</v>
      </c>
      <c r="D61" s="43">
        <v>0</v>
      </c>
    </row>
    <row r="62" spans="1:16" ht="11.45" customHeight="1" x14ac:dyDescent="0.25">
      <c r="A62">
        <v>18</v>
      </c>
      <c r="B62" s="43">
        <v>16</v>
      </c>
      <c r="C62" s="43">
        <v>5</v>
      </c>
      <c r="D62" s="43">
        <v>1</v>
      </c>
    </row>
    <row r="63" spans="1:16" ht="11.45" customHeight="1" x14ac:dyDescent="0.25">
      <c r="A63">
        <v>18</v>
      </c>
      <c r="B63" s="43">
        <v>16</v>
      </c>
      <c r="C63" s="43">
        <v>6</v>
      </c>
      <c r="D63" s="43">
        <v>1</v>
      </c>
    </row>
    <row r="64" spans="1:16" ht="11.45" customHeight="1" x14ac:dyDescent="0.25">
      <c r="A64">
        <v>18</v>
      </c>
      <c r="B64" s="43">
        <v>16</v>
      </c>
      <c r="C64" s="43">
        <v>7</v>
      </c>
      <c r="D64" s="43">
        <v>0</v>
      </c>
    </row>
    <row r="65" spans="1:4" ht="11.45" customHeight="1" x14ac:dyDescent="0.25">
      <c r="A65">
        <v>18</v>
      </c>
      <c r="B65" s="43">
        <v>14</v>
      </c>
      <c r="C65" s="43">
        <v>1</v>
      </c>
      <c r="D65" s="43">
        <v>1</v>
      </c>
    </row>
    <row r="66" spans="1:4" ht="11.45" customHeight="1" x14ac:dyDescent="0.25">
      <c r="A66">
        <v>18</v>
      </c>
      <c r="B66" s="43">
        <v>14</v>
      </c>
      <c r="C66" s="43">
        <v>2</v>
      </c>
      <c r="D66" s="43">
        <v>1</v>
      </c>
    </row>
    <row r="67" spans="1:4" ht="11.45" customHeight="1" x14ac:dyDescent="0.25">
      <c r="A67">
        <v>18</v>
      </c>
      <c r="B67" s="43">
        <v>14</v>
      </c>
      <c r="C67" s="43">
        <v>3</v>
      </c>
      <c r="D67" s="43">
        <v>1</v>
      </c>
    </row>
    <row r="68" spans="1:4" ht="11.45" customHeight="1" x14ac:dyDescent="0.25">
      <c r="A68">
        <v>18</v>
      </c>
      <c r="B68" s="43">
        <v>14</v>
      </c>
      <c r="C68" s="43">
        <v>4</v>
      </c>
      <c r="D68" s="43">
        <v>1</v>
      </c>
    </row>
    <row r="69" spans="1:4" ht="11.45" customHeight="1" x14ac:dyDescent="0.25">
      <c r="A69">
        <v>18</v>
      </c>
      <c r="B69" s="43">
        <v>14</v>
      </c>
      <c r="C69" s="43">
        <v>5</v>
      </c>
      <c r="D69" s="43">
        <v>1</v>
      </c>
    </row>
    <row r="70" spans="1:4" ht="11.45" customHeight="1" x14ac:dyDescent="0.25">
      <c r="A70">
        <v>18</v>
      </c>
      <c r="B70" s="43">
        <v>14</v>
      </c>
      <c r="C70" s="43">
        <v>6</v>
      </c>
      <c r="D70" s="43">
        <v>1</v>
      </c>
    </row>
    <row r="71" spans="1:4" ht="11.45" customHeight="1" x14ac:dyDescent="0.25">
      <c r="A71">
        <v>18</v>
      </c>
      <c r="B71" s="43">
        <v>14</v>
      </c>
      <c r="C71" s="43">
        <v>7</v>
      </c>
      <c r="D71" s="43">
        <v>1</v>
      </c>
    </row>
    <row r="72" spans="1:4" ht="11.45" customHeight="1" x14ac:dyDescent="0.25">
      <c r="A72">
        <v>18</v>
      </c>
      <c r="B72" s="43">
        <v>17</v>
      </c>
      <c r="C72" s="43">
        <v>1</v>
      </c>
      <c r="D72" s="43">
        <v>1</v>
      </c>
    </row>
    <row r="73" spans="1:4" ht="11.45" customHeight="1" x14ac:dyDescent="0.25">
      <c r="A73">
        <v>18</v>
      </c>
      <c r="B73" s="43">
        <v>17</v>
      </c>
      <c r="C73" s="43">
        <v>2</v>
      </c>
      <c r="D73" s="43">
        <v>1</v>
      </c>
    </row>
    <row r="74" spans="1:4" ht="11.45" customHeight="1" x14ac:dyDescent="0.25">
      <c r="A74">
        <v>18</v>
      </c>
      <c r="B74" s="43">
        <v>17</v>
      </c>
      <c r="C74" s="43">
        <v>3</v>
      </c>
      <c r="D74" s="43">
        <v>1</v>
      </c>
    </row>
    <row r="75" spans="1:4" ht="11.45" customHeight="1" x14ac:dyDescent="0.25">
      <c r="A75">
        <v>18</v>
      </c>
      <c r="B75" s="43">
        <v>17</v>
      </c>
      <c r="C75" s="43">
        <v>4</v>
      </c>
      <c r="D75" s="43">
        <v>1</v>
      </c>
    </row>
    <row r="76" spans="1:4" ht="11.45" customHeight="1" x14ac:dyDescent="0.25">
      <c r="A76">
        <v>18</v>
      </c>
      <c r="B76" s="43">
        <v>17</v>
      </c>
      <c r="C76" s="43">
        <v>5</v>
      </c>
      <c r="D76" s="43">
        <v>1</v>
      </c>
    </row>
    <row r="77" spans="1:4" ht="11.45" customHeight="1" x14ac:dyDescent="0.25">
      <c r="A77">
        <v>18</v>
      </c>
      <c r="B77" s="43">
        <v>17</v>
      </c>
      <c r="C77" s="43">
        <v>6</v>
      </c>
      <c r="D77" s="43">
        <v>1</v>
      </c>
    </row>
    <row r="78" spans="1:4" ht="11.45" customHeight="1" x14ac:dyDescent="0.25">
      <c r="A78">
        <v>18</v>
      </c>
      <c r="B78" s="43">
        <v>17</v>
      </c>
      <c r="C78" s="43">
        <v>7</v>
      </c>
      <c r="D78" s="43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71">
        <v>1</v>
      </c>
      <c r="D234" s="183">
        <v>0.82165075640795404</v>
      </c>
    </row>
    <row r="235" spans="1:4" ht="11.45" customHeight="1" x14ac:dyDescent="0.25">
      <c r="A235">
        <v>13</v>
      </c>
      <c r="B235">
        <v>8</v>
      </c>
      <c r="C235" s="71">
        <v>2</v>
      </c>
      <c r="D235" s="183">
        <v>0</v>
      </c>
    </row>
    <row r="236" spans="1:4" ht="11.45" customHeight="1" x14ac:dyDescent="0.25">
      <c r="A236">
        <v>13</v>
      </c>
      <c r="B236">
        <v>8</v>
      </c>
      <c r="C236" s="71">
        <v>3</v>
      </c>
      <c r="D236" s="183">
        <v>0</v>
      </c>
    </row>
    <row r="237" spans="1:4" ht="11.45" customHeight="1" x14ac:dyDescent="0.25">
      <c r="A237">
        <v>13</v>
      </c>
      <c r="B237">
        <v>8</v>
      </c>
      <c r="C237" s="71">
        <v>4</v>
      </c>
      <c r="D237" s="183">
        <v>0</v>
      </c>
    </row>
    <row r="238" spans="1:4" ht="11.45" customHeight="1" x14ac:dyDescent="0.25">
      <c r="A238">
        <v>13</v>
      </c>
      <c r="B238">
        <v>8</v>
      </c>
      <c r="C238" s="71">
        <v>5</v>
      </c>
      <c r="D238" s="183">
        <v>0</v>
      </c>
    </row>
    <row r="239" spans="1:4" ht="11.45" customHeight="1" x14ac:dyDescent="0.25">
      <c r="A239">
        <v>13</v>
      </c>
      <c r="B239">
        <v>8</v>
      </c>
      <c r="C239" s="71">
        <v>6</v>
      </c>
      <c r="D239" s="183">
        <v>0</v>
      </c>
    </row>
    <row r="240" spans="1:4" ht="11.45" customHeight="1" x14ac:dyDescent="0.25">
      <c r="A240">
        <v>13</v>
      </c>
      <c r="B240">
        <v>8</v>
      </c>
      <c r="C240" s="71">
        <v>7</v>
      </c>
      <c r="D240" s="183">
        <v>0</v>
      </c>
    </row>
    <row r="241" spans="1:4" ht="11.45" customHeight="1" x14ac:dyDescent="0.25">
      <c r="A241">
        <v>13</v>
      </c>
      <c r="B241">
        <v>10</v>
      </c>
      <c r="C241" s="99">
        <v>1</v>
      </c>
      <c r="D241" s="211">
        <v>0.15444424033425413</v>
      </c>
    </row>
    <row r="242" spans="1:4" ht="11.45" customHeight="1" x14ac:dyDescent="0.25">
      <c r="A242">
        <v>13</v>
      </c>
      <c r="B242">
        <v>10</v>
      </c>
      <c r="C242" s="99">
        <v>2</v>
      </c>
      <c r="D242" s="211">
        <v>1</v>
      </c>
    </row>
    <row r="243" spans="1:4" ht="11.45" customHeight="1" x14ac:dyDescent="0.25">
      <c r="A243">
        <v>13</v>
      </c>
      <c r="B243">
        <v>10</v>
      </c>
      <c r="C243" s="99">
        <v>3</v>
      </c>
      <c r="D243" s="211">
        <v>1</v>
      </c>
    </row>
    <row r="244" spans="1:4" ht="11.45" customHeight="1" x14ac:dyDescent="0.25">
      <c r="A244">
        <v>13</v>
      </c>
      <c r="B244">
        <v>10</v>
      </c>
      <c r="C244" s="99">
        <v>4</v>
      </c>
      <c r="D244" s="211">
        <v>1</v>
      </c>
    </row>
    <row r="245" spans="1:4" ht="11.45" customHeight="1" x14ac:dyDescent="0.25">
      <c r="A245">
        <v>13</v>
      </c>
      <c r="B245">
        <v>10</v>
      </c>
      <c r="C245" s="99">
        <v>5</v>
      </c>
      <c r="D245" s="211">
        <v>1</v>
      </c>
    </row>
    <row r="246" spans="1:4" ht="11.45" customHeight="1" x14ac:dyDescent="0.25">
      <c r="A246">
        <v>13</v>
      </c>
      <c r="B246">
        <v>10</v>
      </c>
      <c r="C246" s="99">
        <v>6</v>
      </c>
      <c r="D246" s="211">
        <v>1</v>
      </c>
    </row>
    <row r="247" spans="1:4" ht="11.45" customHeight="1" x14ac:dyDescent="0.25">
      <c r="A247">
        <v>13</v>
      </c>
      <c r="B247">
        <v>10</v>
      </c>
      <c r="C247" s="99">
        <v>7</v>
      </c>
      <c r="D247" s="211">
        <v>1</v>
      </c>
    </row>
    <row r="248" spans="1:4" ht="11.45" customHeight="1" x14ac:dyDescent="0.25">
      <c r="A248">
        <v>13</v>
      </c>
      <c r="B248">
        <v>11</v>
      </c>
      <c r="C248" s="127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7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7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7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7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7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7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5">
        <v>1</v>
      </c>
      <c r="D255" s="239">
        <v>0.1016302613670301</v>
      </c>
    </row>
    <row r="256" spans="1:4" ht="11.45" customHeight="1" x14ac:dyDescent="0.25">
      <c r="A256">
        <v>13</v>
      </c>
      <c r="B256">
        <v>12</v>
      </c>
      <c r="C256" s="155">
        <v>2</v>
      </c>
      <c r="D256" s="239">
        <v>0.24132056354944625</v>
      </c>
    </row>
    <row r="257" spans="1:4" ht="11.45" customHeight="1" x14ac:dyDescent="0.25">
      <c r="A257">
        <v>13</v>
      </c>
      <c r="B257">
        <v>12</v>
      </c>
      <c r="C257" s="155">
        <v>3</v>
      </c>
      <c r="D257" s="239">
        <v>1</v>
      </c>
    </row>
    <row r="258" spans="1:4" ht="11.45" customHeight="1" x14ac:dyDescent="0.25">
      <c r="A258">
        <v>13</v>
      </c>
      <c r="B258">
        <v>12</v>
      </c>
      <c r="C258" s="155">
        <v>4</v>
      </c>
      <c r="D258" s="239">
        <v>0.94090253115253331</v>
      </c>
    </row>
    <row r="259" spans="1:4" ht="11.45" customHeight="1" x14ac:dyDescent="0.25">
      <c r="A259">
        <v>13</v>
      </c>
      <c r="B259">
        <v>12</v>
      </c>
      <c r="C259" s="155">
        <v>5</v>
      </c>
      <c r="D259" s="239">
        <v>0.9930165938914578</v>
      </c>
    </row>
    <row r="260" spans="1:4" ht="11.45" customHeight="1" x14ac:dyDescent="0.25">
      <c r="A260">
        <v>13</v>
      </c>
      <c r="B260">
        <v>12</v>
      </c>
      <c r="C260" s="155">
        <v>6</v>
      </c>
      <c r="D260" s="239">
        <v>0.73147153598281422</v>
      </c>
    </row>
    <row r="261" spans="1:4" ht="11.45" customHeight="1" x14ac:dyDescent="0.25">
      <c r="A261">
        <v>13</v>
      </c>
      <c r="B261">
        <v>12</v>
      </c>
      <c r="C261" s="155">
        <v>7</v>
      </c>
      <c r="D261" s="239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7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7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7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7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7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7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7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5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5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5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5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5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5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5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3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3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3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3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3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3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3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51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51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51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51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51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51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51">
        <v>0.96984398748257139</v>
      </c>
    </row>
    <row r="290" spans="1:4" ht="11.45" customHeight="1" x14ac:dyDescent="0.25">
      <c r="A290">
        <v>16</v>
      </c>
      <c r="B290">
        <v>1</v>
      </c>
      <c r="C290" s="379">
        <v>1</v>
      </c>
      <c r="D290" s="436">
        <v>0.14598306029334704</v>
      </c>
    </row>
    <row r="291" spans="1:4" ht="11.45" customHeight="1" x14ac:dyDescent="0.25">
      <c r="A291">
        <v>16</v>
      </c>
      <c r="B291">
        <v>1</v>
      </c>
      <c r="C291" s="379">
        <v>2</v>
      </c>
      <c r="D291" s="436">
        <v>0.84071995804298139</v>
      </c>
    </row>
    <row r="292" spans="1:4" ht="11.45" customHeight="1" x14ac:dyDescent="0.25">
      <c r="A292">
        <v>16</v>
      </c>
      <c r="B292">
        <v>1</v>
      </c>
      <c r="C292" s="379">
        <v>3</v>
      </c>
      <c r="D292" s="436">
        <v>1</v>
      </c>
    </row>
    <row r="293" spans="1:4" ht="11.45" customHeight="1" x14ac:dyDescent="0.25">
      <c r="A293">
        <v>16</v>
      </c>
      <c r="B293">
        <v>1</v>
      </c>
      <c r="C293" s="379">
        <v>4</v>
      </c>
      <c r="D293" s="436">
        <v>0.86352987601510012</v>
      </c>
    </row>
    <row r="294" spans="1:4" ht="11.45" customHeight="1" x14ac:dyDescent="0.25">
      <c r="A294">
        <v>16</v>
      </c>
      <c r="B294">
        <v>1</v>
      </c>
      <c r="C294" s="379">
        <v>5</v>
      </c>
      <c r="D294" s="436">
        <v>0.83082485942401585</v>
      </c>
    </row>
    <row r="295" spans="1:4" ht="11.45" customHeight="1" x14ac:dyDescent="0.25">
      <c r="A295">
        <v>16</v>
      </c>
      <c r="B295">
        <v>1</v>
      </c>
      <c r="C295" s="379">
        <v>6</v>
      </c>
      <c r="D295" s="436">
        <v>0.94233855978653724</v>
      </c>
    </row>
    <row r="296" spans="1:4" ht="11.45" customHeight="1" x14ac:dyDescent="0.25">
      <c r="A296">
        <v>16</v>
      </c>
      <c r="B296">
        <v>1</v>
      </c>
      <c r="C296" s="379">
        <v>7</v>
      </c>
      <c r="D296" s="436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4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4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4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4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4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4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4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92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92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92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92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92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92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92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20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20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20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20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20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20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20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8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8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8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8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8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8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8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8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8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8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8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8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8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8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6.42578125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98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0.72640194440999739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1</v>
      </c>
    </row>
    <row r="5" spans="1:22" ht="15" x14ac:dyDescent="0.25">
      <c r="A5">
        <v>17</v>
      </c>
      <c r="B5">
        <v>3</v>
      </c>
      <c r="C5">
        <v>5</v>
      </c>
      <c r="D5">
        <v>0.93436122842768954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0.72640194440999739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0.11105913976175559</v>
      </c>
      <c r="F7" s="1" t="s">
        <v>3</v>
      </c>
      <c r="H7" s="2" t="s">
        <v>10</v>
      </c>
    </row>
    <row r="8" spans="1:22" ht="15" x14ac:dyDescent="0.25">
      <c r="A8">
        <v>17</v>
      </c>
      <c r="B8">
        <v>3</v>
      </c>
      <c r="C8">
        <v>6</v>
      </c>
      <c r="D8">
        <v>0.61745640952849012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0.72640194440999739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1</v>
      </c>
      <c r="F11" s="6" t="s">
        <v>35</v>
      </c>
      <c r="G11" s="6" t="s">
        <v>36</v>
      </c>
      <c r="H11" s="6" t="s">
        <v>45</v>
      </c>
      <c r="I11" s="6" t="s">
        <v>46</v>
      </c>
      <c r="J11" s="8">
        <v>0</v>
      </c>
      <c r="K11" s="8">
        <v>0</v>
      </c>
      <c r="L11" s="8">
        <v>0</v>
      </c>
      <c r="N11" s="15">
        <f>J11</f>
        <v>0</v>
      </c>
      <c r="O11" s="15">
        <f t="shared" ref="O11:P11" si="0">K11</f>
        <v>0</v>
      </c>
      <c r="P11" s="15">
        <f t="shared" si="0"/>
        <v>0</v>
      </c>
    </row>
    <row r="12" spans="1:22" ht="15" x14ac:dyDescent="0.25">
      <c r="A12">
        <v>17</v>
      </c>
      <c r="B12">
        <v>1</v>
      </c>
      <c r="C12">
        <v>5</v>
      </c>
      <c r="D12">
        <v>0.93436122842768954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25751.26</v>
      </c>
      <c r="K12" s="11">
        <v>25782.458999999999</v>
      </c>
      <c r="L12" s="13">
        <v>24787.41</v>
      </c>
      <c r="N12" s="15">
        <f>J12+J16</f>
        <v>25751.26</v>
      </c>
      <c r="O12" s="15">
        <f t="shared" ref="O12:P12" si="1">K12+K16</f>
        <v>25782.458999999999</v>
      </c>
      <c r="P12" s="15">
        <f t="shared" si="1"/>
        <v>24787.41</v>
      </c>
    </row>
    <row r="13" spans="1:22" ht="15" x14ac:dyDescent="0.25">
      <c r="A13">
        <v>17</v>
      </c>
      <c r="B13">
        <v>1</v>
      </c>
      <c r="C13">
        <v>7</v>
      </c>
      <c r="D13">
        <v>0.72640194440999739</v>
      </c>
      <c r="F13" s="6" t="s">
        <v>35</v>
      </c>
      <c r="G13" s="6" t="s">
        <v>36</v>
      </c>
      <c r="H13" s="6" t="s">
        <v>49</v>
      </c>
      <c r="I13" s="6" t="s">
        <v>50</v>
      </c>
      <c r="J13" s="8">
        <v>0</v>
      </c>
      <c r="K13" s="10">
        <v>8483.598</v>
      </c>
      <c r="L13" s="10">
        <v>7334.9009999999998</v>
      </c>
      <c r="N13" s="15">
        <f t="shared" ref="N13:N50" si="2">J13</f>
        <v>0</v>
      </c>
      <c r="O13" s="15">
        <f t="shared" ref="O13:O50" si="3">K13</f>
        <v>8483.598</v>
      </c>
      <c r="P13" s="15">
        <f t="shared" ref="P13:P50" si="4">L13</f>
        <v>7334.9009999999998</v>
      </c>
    </row>
    <row r="14" spans="1:22" ht="15" x14ac:dyDescent="0.25">
      <c r="A14">
        <v>17</v>
      </c>
      <c r="B14">
        <v>1</v>
      </c>
      <c r="C14">
        <v>1</v>
      </c>
      <c r="D14">
        <v>0.11105913976175559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512.91</v>
      </c>
      <c r="K14" s="13">
        <v>519.34</v>
      </c>
      <c r="L14" s="13">
        <v>519.34</v>
      </c>
      <c r="N14" s="15"/>
      <c r="O14" s="15"/>
      <c r="P14" s="15"/>
    </row>
    <row r="15" spans="1:22" ht="15" x14ac:dyDescent="0.25">
      <c r="A15">
        <v>17</v>
      </c>
      <c r="B15">
        <v>1</v>
      </c>
      <c r="C15">
        <v>6</v>
      </c>
      <c r="D15">
        <v>0.61745640952849012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38430.07</v>
      </c>
      <c r="K15" s="12">
        <v>35335.01</v>
      </c>
      <c r="L15" s="12">
        <v>33229.06</v>
      </c>
      <c r="N15" s="15">
        <f t="shared" si="2"/>
        <v>38430.07</v>
      </c>
      <c r="O15" s="15">
        <f t="shared" si="3"/>
        <v>35335.01</v>
      </c>
      <c r="P15" s="15">
        <f t="shared" si="4"/>
        <v>33229.06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5"/>
      <c r="O16" s="15"/>
      <c r="P16" s="15"/>
    </row>
    <row r="17" spans="1:22" ht="15" x14ac:dyDescent="0.25">
      <c r="A17">
        <v>17</v>
      </c>
      <c r="B17">
        <v>5</v>
      </c>
      <c r="C17">
        <v>4</v>
      </c>
      <c r="D17">
        <v>0.27359806851868934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35070.606</v>
      </c>
      <c r="K17" s="10">
        <v>36869.951000000001</v>
      </c>
      <c r="L17" s="10">
        <v>39405.466999999997</v>
      </c>
      <c r="N17" s="15">
        <f>J17+J14</f>
        <v>35583.516000000003</v>
      </c>
      <c r="O17" s="15">
        <f t="shared" ref="O17:P17" si="5">K17+K14</f>
        <v>37389.290999999997</v>
      </c>
      <c r="P17" s="15">
        <f t="shared" si="5"/>
        <v>39924.806999999993</v>
      </c>
    </row>
    <row r="18" spans="1:22" ht="15" x14ac:dyDescent="0.25">
      <c r="A18">
        <v>17</v>
      </c>
      <c r="B18">
        <v>5</v>
      </c>
      <c r="C18">
        <v>2</v>
      </c>
      <c r="D18">
        <v>0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70012.78</v>
      </c>
      <c r="K18" s="13">
        <v>68615.59</v>
      </c>
      <c r="L18" s="13">
        <v>66210.87</v>
      </c>
      <c r="N18" s="15">
        <f t="shared" si="2"/>
        <v>70012.78</v>
      </c>
      <c r="O18" s="15">
        <f t="shared" si="3"/>
        <v>68615.59</v>
      </c>
      <c r="P18" s="15">
        <f t="shared" si="4"/>
        <v>66210.87</v>
      </c>
    </row>
    <row r="19" spans="1:22" ht="15" x14ac:dyDescent="0.25">
      <c r="A19">
        <v>17</v>
      </c>
      <c r="B19">
        <v>5</v>
      </c>
      <c r="C19">
        <v>5</v>
      </c>
      <c r="D19">
        <v>6.5638771572310503E-2</v>
      </c>
      <c r="F19" s="6" t="s">
        <v>37</v>
      </c>
      <c r="G19" s="6" t="s">
        <v>38</v>
      </c>
      <c r="H19" s="6" t="s">
        <v>45</v>
      </c>
      <c r="I19" s="6" t="s">
        <v>46</v>
      </c>
      <c r="J19" s="8">
        <v>0</v>
      </c>
      <c r="K19" s="8">
        <v>0</v>
      </c>
      <c r="L19" s="8">
        <v>0</v>
      </c>
      <c r="N19" s="15">
        <f t="shared" si="2"/>
        <v>0</v>
      </c>
      <c r="O19" s="15">
        <f t="shared" si="3"/>
        <v>0</v>
      </c>
      <c r="P19" s="15">
        <f t="shared" si="4"/>
        <v>0</v>
      </c>
      <c r="R19">
        <v>3</v>
      </c>
      <c r="S19" t="e">
        <f>N19/N11</f>
        <v>#DIV/0!</v>
      </c>
      <c r="T19" t="e">
        <f t="shared" ref="T19:U19" si="6">O19/O11</f>
        <v>#DIV/0!</v>
      </c>
      <c r="U19" t="e">
        <f t="shared" si="6"/>
        <v>#DIV/0!</v>
      </c>
      <c r="V19" t="e">
        <f>AVERAGE(S19:U19)</f>
        <v>#DIV/0!</v>
      </c>
    </row>
    <row r="20" spans="1:22" ht="15" x14ac:dyDescent="0.25">
      <c r="A20">
        <v>17</v>
      </c>
      <c r="B20">
        <v>5</v>
      </c>
      <c r="C20">
        <v>7</v>
      </c>
      <c r="D20">
        <v>0.27359806851868934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18614.788</v>
      </c>
      <c r="K20" s="11">
        <v>18640.972000000002</v>
      </c>
      <c r="L20" s="11">
        <v>18177.276000000002</v>
      </c>
      <c r="N20" s="15">
        <f>J20+J24</f>
        <v>18614.788</v>
      </c>
      <c r="O20" s="15">
        <f t="shared" ref="O20" si="7">K20+K24</f>
        <v>18640.972000000002</v>
      </c>
      <c r="P20" s="15">
        <f t="shared" ref="P20" si="8">L20+L24</f>
        <v>18177.276000000002</v>
      </c>
      <c r="R20">
        <v>3</v>
      </c>
      <c r="S20">
        <f t="shared" ref="S20:S26" si="9">N20/N12</f>
        <v>0.72286901689470739</v>
      </c>
      <c r="T20">
        <f t="shared" ref="T20:T26" si="10">O20/O12</f>
        <v>0.72300985720562971</v>
      </c>
      <c r="U20">
        <f t="shared" ref="U20:U26" si="11">P20/P12</f>
        <v>0.73332695912965495</v>
      </c>
      <c r="V20">
        <f t="shared" ref="V20:V42" si="12">AVERAGE(S20:U20)</f>
        <v>0.72640194440999739</v>
      </c>
    </row>
    <row r="21" spans="1:22" ht="15" x14ac:dyDescent="0.25">
      <c r="A21">
        <v>17</v>
      </c>
      <c r="B21">
        <v>5</v>
      </c>
      <c r="C21">
        <v>1</v>
      </c>
      <c r="D21">
        <v>0.13253184061061687</v>
      </c>
      <c r="F21" s="6" t="s">
        <v>37</v>
      </c>
      <c r="G21" s="6" t="s">
        <v>38</v>
      </c>
      <c r="H21" s="6" t="s">
        <v>49</v>
      </c>
      <c r="I21" s="6" t="s">
        <v>50</v>
      </c>
      <c r="J21" s="8">
        <v>0</v>
      </c>
      <c r="K21" s="10">
        <v>4067.9009999999998</v>
      </c>
      <c r="L21" s="10">
        <v>3366.328</v>
      </c>
      <c r="N21" s="15">
        <f t="shared" si="2"/>
        <v>0</v>
      </c>
      <c r="O21" s="15">
        <f t="shared" si="3"/>
        <v>4067.9009999999998</v>
      </c>
      <c r="P21" s="15">
        <f t="shared" si="4"/>
        <v>3366.328</v>
      </c>
      <c r="R21">
        <v>3</v>
      </c>
      <c r="S21" t="e">
        <f t="shared" si="9"/>
        <v>#DIV/0!</v>
      </c>
      <c r="T21">
        <f t="shared" si="10"/>
        <v>0.47950185758448244</v>
      </c>
      <c r="U21">
        <f t="shared" si="11"/>
        <v>0.45894661700273803</v>
      </c>
      <c r="V21" t="e">
        <f t="shared" si="12"/>
        <v>#DIV/0!</v>
      </c>
    </row>
    <row r="22" spans="1:22" ht="15" x14ac:dyDescent="0.25">
      <c r="A22">
        <v>17</v>
      </c>
      <c r="B22">
        <v>5</v>
      </c>
      <c r="C22">
        <v>6</v>
      </c>
      <c r="D22">
        <v>0.38254359047150993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483.32799999999997</v>
      </c>
      <c r="K22" s="11">
        <v>484.71699999999998</v>
      </c>
      <c r="L22" s="11">
        <v>481.649</v>
      </c>
      <c r="N22" s="15"/>
      <c r="O22" s="15"/>
      <c r="P22" s="15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36213.642</v>
      </c>
      <c r="K23" s="10">
        <v>32979.298999999999</v>
      </c>
      <c r="L23" s="10">
        <v>30817.491000000002</v>
      </c>
      <c r="N23" s="15">
        <f t="shared" si="2"/>
        <v>36213.642</v>
      </c>
      <c r="O23" s="15">
        <f t="shared" si="3"/>
        <v>32979.298999999999</v>
      </c>
      <c r="P23" s="15">
        <f t="shared" si="4"/>
        <v>30817.491000000002</v>
      </c>
      <c r="R23">
        <v>3</v>
      </c>
      <c r="S23">
        <f t="shared" si="9"/>
        <v>0.94232568402815819</v>
      </c>
      <c r="T23">
        <f t="shared" si="10"/>
        <v>0.93333209754291835</v>
      </c>
      <c r="U23">
        <f t="shared" si="11"/>
        <v>0.92742590371199196</v>
      </c>
      <c r="V23">
        <f t="shared" si="12"/>
        <v>0.93436122842768954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5"/>
      <c r="O24" s="15"/>
      <c r="P24" s="15"/>
      <c r="R24">
        <v>3</v>
      </c>
      <c r="S24">
        <f>S20</f>
        <v>0.72286901689470739</v>
      </c>
      <c r="T24">
        <f t="shared" ref="T24:U24" si="14">T20</f>
        <v>0.72300985720562971</v>
      </c>
      <c r="U24">
        <f t="shared" si="14"/>
        <v>0.73332695912965495</v>
      </c>
      <c r="V24">
        <f t="shared" si="12"/>
        <v>0.72640194440999739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3363.9589999999998</v>
      </c>
      <c r="K25" s="10">
        <v>3657.3519999999999</v>
      </c>
      <c r="L25" s="10">
        <v>4080.7689999999998</v>
      </c>
      <c r="N25" s="15">
        <f>J25+J22</f>
        <v>3847.2869999999998</v>
      </c>
      <c r="O25" s="15">
        <f t="shared" ref="O25" si="15">K25+K22</f>
        <v>4142.0689999999995</v>
      </c>
      <c r="P25" s="15">
        <f t="shared" ref="P25" si="16">L25+L22</f>
        <v>4562.4179999999997</v>
      </c>
      <c r="R25">
        <v>3</v>
      </c>
      <c r="S25">
        <f t="shared" si="9"/>
        <v>0.10811992271927258</v>
      </c>
      <c r="T25">
        <f t="shared" si="10"/>
        <v>0.11078222906125713</v>
      </c>
      <c r="U25">
        <f t="shared" si="11"/>
        <v>0.1142752675047371</v>
      </c>
      <c r="V25">
        <f t="shared" si="12"/>
        <v>0.11105913976175559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44220.78</v>
      </c>
      <c r="K26" s="13">
        <v>42525.59</v>
      </c>
      <c r="L26" s="11">
        <v>39792.296000000002</v>
      </c>
      <c r="N26" s="15">
        <f t="shared" si="2"/>
        <v>44220.78</v>
      </c>
      <c r="O26" s="15">
        <f t="shared" si="3"/>
        <v>42525.59</v>
      </c>
      <c r="P26" s="15">
        <f t="shared" si="4"/>
        <v>39792.296000000002</v>
      </c>
      <c r="R26">
        <v>3</v>
      </c>
      <c r="S26">
        <f t="shared" si="9"/>
        <v>0.63161011461050398</v>
      </c>
      <c r="T26">
        <f t="shared" si="10"/>
        <v>0.61976571213626519</v>
      </c>
      <c r="U26">
        <f t="shared" si="11"/>
        <v>0.6009934018387012</v>
      </c>
      <c r="V26">
        <f t="shared" si="12"/>
        <v>0.61745640952849012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R27">
        <v>1</v>
      </c>
      <c r="S27" t="e">
        <f>(N19+N27)/N11</f>
        <v>#DIV/0!</v>
      </c>
      <c r="T27" t="e">
        <f t="shared" ref="T27:U27" si="17">(O19+O27)/O11</f>
        <v>#DIV/0!</v>
      </c>
      <c r="U27" t="e">
        <f t="shared" si="17"/>
        <v>#DIV/0!</v>
      </c>
      <c r="V27" t="e">
        <f t="shared" si="12"/>
        <v>#DIV/0!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5">
        <f>J28+J32</f>
        <v>0</v>
      </c>
      <c r="O28" s="15">
        <f t="shared" ref="O28" si="18">K28+K32</f>
        <v>0</v>
      </c>
      <c r="P28" s="15">
        <f t="shared" ref="P28" si="19">L28+L32</f>
        <v>0</v>
      </c>
      <c r="R28">
        <v>1</v>
      </c>
      <c r="S28">
        <f t="shared" ref="S28:S34" si="20">(N20+N28)/N12</f>
        <v>0.72286901689470739</v>
      </c>
      <c r="T28">
        <f t="shared" ref="T28:T34" si="21">(O20+O28)/O12</f>
        <v>0.72300985720562971</v>
      </c>
      <c r="U28">
        <f t="shared" ref="U28:U34" si="22">(P20+P28)/P12</f>
        <v>0.73332695912965495</v>
      </c>
      <c r="V28">
        <f t="shared" si="12"/>
        <v>0.72640194440999739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5">
        <f t="shared" si="2"/>
        <v>0</v>
      </c>
      <c r="O29" s="15">
        <f t="shared" si="3"/>
        <v>0</v>
      </c>
      <c r="P29" s="15">
        <f t="shared" si="4"/>
        <v>0</v>
      </c>
      <c r="R29">
        <v>1</v>
      </c>
      <c r="S29" t="e">
        <f t="shared" si="20"/>
        <v>#DIV/0!</v>
      </c>
      <c r="T29">
        <f t="shared" si="21"/>
        <v>0.47950185758448244</v>
      </c>
      <c r="U29">
        <f t="shared" si="22"/>
        <v>0.45894661700273803</v>
      </c>
      <c r="V29" t="e">
        <f t="shared" si="12"/>
        <v>#DIV/0!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5"/>
      <c r="O30" s="15"/>
      <c r="P30" s="15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5">
        <f t="shared" si="2"/>
        <v>0</v>
      </c>
      <c r="O31" s="15">
        <f t="shared" si="3"/>
        <v>0</v>
      </c>
      <c r="P31" s="15">
        <f t="shared" si="4"/>
        <v>0</v>
      </c>
      <c r="R31">
        <v>1</v>
      </c>
      <c r="S31">
        <f t="shared" si="20"/>
        <v>0.94232568402815819</v>
      </c>
      <c r="T31">
        <f t="shared" si="21"/>
        <v>0.93333209754291835</v>
      </c>
      <c r="U31">
        <f t="shared" si="22"/>
        <v>0.92742590371199196</v>
      </c>
      <c r="V31">
        <f t="shared" si="12"/>
        <v>0.93436122842768954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5"/>
      <c r="O32" s="15"/>
      <c r="P32" s="15"/>
      <c r="R32">
        <v>1</v>
      </c>
      <c r="S32">
        <f>S28</f>
        <v>0.72286901689470739</v>
      </c>
      <c r="T32">
        <f t="shared" ref="T32:U32" si="23">T28</f>
        <v>0.72300985720562971</v>
      </c>
      <c r="U32">
        <f t="shared" si="23"/>
        <v>0.73332695912965495</v>
      </c>
      <c r="V32">
        <f t="shared" si="12"/>
        <v>0.72640194440999739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8">
        <v>0</v>
      </c>
      <c r="K33" s="8">
        <v>0</v>
      </c>
      <c r="L33" s="8">
        <v>0</v>
      </c>
      <c r="N33" s="15">
        <f>J33+J30</f>
        <v>0</v>
      </c>
      <c r="O33" s="15">
        <f t="shared" ref="O33" si="24">K33+K30</f>
        <v>0</v>
      </c>
      <c r="P33" s="15">
        <f t="shared" ref="P33" si="25">L33+L30</f>
        <v>0</v>
      </c>
      <c r="R33">
        <v>1</v>
      </c>
      <c r="S33">
        <f t="shared" si="20"/>
        <v>0.10811992271927258</v>
      </c>
      <c r="T33">
        <f t="shared" si="21"/>
        <v>0.11078222906125713</v>
      </c>
      <c r="U33">
        <f t="shared" si="22"/>
        <v>0.1142752675047371</v>
      </c>
      <c r="V33">
        <f t="shared" si="12"/>
        <v>0.11105913976175559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5">
        <f t="shared" si="2"/>
        <v>0</v>
      </c>
      <c r="O34" s="15">
        <f t="shared" si="3"/>
        <v>0</v>
      </c>
      <c r="P34" s="15">
        <f t="shared" si="4"/>
        <v>0</v>
      </c>
      <c r="R34">
        <v>1</v>
      </c>
      <c r="S34">
        <f t="shared" si="20"/>
        <v>0.63161011461050398</v>
      </c>
      <c r="T34">
        <f t="shared" si="21"/>
        <v>0.61976571213626519</v>
      </c>
      <c r="U34">
        <f t="shared" si="22"/>
        <v>0.6009934018387012</v>
      </c>
      <c r="V34">
        <f t="shared" si="12"/>
        <v>0.61745640952849012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5">
        <f t="shared" si="2"/>
        <v>0</v>
      </c>
      <c r="O35" s="15">
        <f t="shared" si="3"/>
        <v>0</v>
      </c>
      <c r="P35" s="15">
        <f t="shared" si="4"/>
        <v>0</v>
      </c>
      <c r="R35">
        <v>5</v>
      </c>
      <c r="S35" t="e">
        <f>(N35+N43)/N11</f>
        <v>#DIV/0!</v>
      </c>
      <c r="T35" t="e">
        <f t="shared" ref="T35:U35" si="26">(O35+O43)/O11</f>
        <v>#DIV/0!</v>
      </c>
      <c r="U35" t="e">
        <f t="shared" si="26"/>
        <v>#DIV/0!</v>
      </c>
      <c r="V35" t="e">
        <f t="shared" si="12"/>
        <v>#DIV/0!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7040.1419999999998</v>
      </c>
      <c r="K36" s="11">
        <v>7050.0379999999996</v>
      </c>
      <c r="L36" s="11">
        <v>6526.0940000000001</v>
      </c>
      <c r="N36" s="15">
        <f>J36+J40</f>
        <v>7040.1419999999998</v>
      </c>
      <c r="O36" s="15">
        <f t="shared" ref="O36" si="27">K36+K40</f>
        <v>7050.0379999999996</v>
      </c>
      <c r="P36" s="15">
        <f t="shared" ref="P36" si="28">L36+L40</f>
        <v>6526.0940000000001</v>
      </c>
      <c r="R36">
        <v>5</v>
      </c>
      <c r="S36">
        <f t="shared" ref="S36:S42" si="29">(N36+N44)/N12</f>
        <v>0.27713098310529272</v>
      </c>
      <c r="T36">
        <f t="shared" ref="T36:T42" si="30">(O36+O44)/O12</f>
        <v>0.27699018158043032</v>
      </c>
      <c r="U36">
        <f t="shared" ref="U36:U42" si="31">(P36+P44)/P12</f>
        <v>0.26667304087034505</v>
      </c>
      <c r="V36">
        <f t="shared" si="12"/>
        <v>0.27359806851868934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8">
        <v>0</v>
      </c>
      <c r="K37" s="10">
        <v>3473.4870000000001</v>
      </c>
      <c r="L37" s="12">
        <v>3162.82</v>
      </c>
      <c r="N37" s="15">
        <f t="shared" si="2"/>
        <v>0</v>
      </c>
      <c r="O37" s="15">
        <f t="shared" si="3"/>
        <v>3473.4870000000001</v>
      </c>
      <c r="P37" s="15">
        <f t="shared" si="4"/>
        <v>3162.82</v>
      </c>
      <c r="R37">
        <v>5</v>
      </c>
      <c r="S37" t="e">
        <f t="shared" si="29"/>
        <v>#DIV/0!</v>
      </c>
      <c r="T37">
        <f t="shared" si="30"/>
        <v>0.4094355956046008</v>
      </c>
      <c r="U37">
        <f t="shared" si="31"/>
        <v>0.43120145725211562</v>
      </c>
      <c r="V37" t="e">
        <f t="shared" si="12"/>
        <v>#DIV/0!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29.582000000000001</v>
      </c>
      <c r="K38" s="11">
        <v>34.622999999999998</v>
      </c>
      <c r="L38" s="11">
        <v>37.691000000000003</v>
      </c>
      <c r="N38" s="15"/>
      <c r="O38" s="15"/>
      <c r="P38" s="15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2216.4279999999999</v>
      </c>
      <c r="K39" s="10">
        <v>2355.7109999999998</v>
      </c>
      <c r="L39" s="10">
        <v>2411.569</v>
      </c>
      <c r="N39" s="15">
        <f t="shared" si="2"/>
        <v>2216.4279999999999</v>
      </c>
      <c r="O39" s="15">
        <f t="shared" si="3"/>
        <v>2355.7109999999998</v>
      </c>
      <c r="P39" s="15">
        <f t="shared" si="4"/>
        <v>2411.569</v>
      </c>
      <c r="R39">
        <v>5</v>
      </c>
      <c r="S39">
        <f t="shared" si="29"/>
        <v>5.767431597184184E-2</v>
      </c>
      <c r="T39">
        <f t="shared" si="30"/>
        <v>6.6667902457081513E-2</v>
      </c>
      <c r="U39">
        <f t="shared" si="31"/>
        <v>7.257409628800815E-2</v>
      </c>
      <c r="V39">
        <f t="shared" si="12"/>
        <v>6.5638771572310503E-2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5"/>
      <c r="O40" s="15"/>
      <c r="P40" s="15"/>
      <c r="R40">
        <v>5</v>
      </c>
      <c r="S40">
        <f>S36</f>
        <v>0.27713098310529272</v>
      </c>
      <c r="T40">
        <f t="shared" ref="T40:U40" si="32">T36</f>
        <v>0.27699018158043032</v>
      </c>
      <c r="U40">
        <f t="shared" si="32"/>
        <v>0.26667304087034505</v>
      </c>
      <c r="V40">
        <f t="shared" si="12"/>
        <v>0.27359806851868934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1888.999</v>
      </c>
      <c r="K41" s="10">
        <v>1865.999</v>
      </c>
      <c r="L41" s="10">
        <v>1828.001</v>
      </c>
      <c r="N41" s="15">
        <f>J41+J38</f>
        <v>1918.5810000000001</v>
      </c>
      <c r="O41" s="15">
        <f t="shared" ref="O41" si="33">K41+K38</f>
        <v>1900.6220000000001</v>
      </c>
      <c r="P41" s="15">
        <f t="shared" ref="P41" si="34">L41+L38</f>
        <v>1865.692</v>
      </c>
      <c r="R41">
        <v>5</v>
      </c>
      <c r="S41">
        <f t="shared" si="29"/>
        <v>0.13898514132217848</v>
      </c>
      <c r="T41">
        <f t="shared" si="30"/>
        <v>0.13208653782710136</v>
      </c>
      <c r="U41">
        <f t="shared" si="31"/>
        <v>0.1265238426825708</v>
      </c>
      <c r="V41">
        <f t="shared" si="12"/>
        <v>0.13253184061061687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25792</v>
      </c>
      <c r="K42" s="13">
        <v>26090</v>
      </c>
      <c r="L42" s="11">
        <v>26418.574000000001</v>
      </c>
      <c r="N42" s="15">
        <f t="shared" si="2"/>
        <v>25792</v>
      </c>
      <c r="O42" s="15">
        <f t="shared" si="3"/>
        <v>26090</v>
      </c>
      <c r="P42" s="15">
        <f t="shared" si="4"/>
        <v>26418.574000000001</v>
      </c>
      <c r="R42">
        <v>5</v>
      </c>
      <c r="S42">
        <f t="shared" si="29"/>
        <v>0.36838988538949602</v>
      </c>
      <c r="T42">
        <f t="shared" si="30"/>
        <v>0.38023428786373475</v>
      </c>
      <c r="U42">
        <f t="shared" si="31"/>
        <v>0.39900659816129891</v>
      </c>
      <c r="V42">
        <f t="shared" si="12"/>
        <v>0.38254359047150993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5">
        <f t="shared" si="2"/>
        <v>0</v>
      </c>
      <c r="O43" s="15">
        <f t="shared" si="3"/>
        <v>0</v>
      </c>
      <c r="P43" s="15">
        <f t="shared" si="4"/>
        <v>0</v>
      </c>
    </row>
    <row r="44" spans="1:22" ht="15" x14ac:dyDescent="0.25">
      <c r="A44">
        <v>18</v>
      </c>
      <c r="B44" s="42">
        <v>13</v>
      </c>
      <c r="C44" s="42">
        <v>1</v>
      </c>
      <c r="D44" s="42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3">
        <v>96.33</v>
      </c>
      <c r="K44" s="13">
        <v>91.45</v>
      </c>
      <c r="L44" s="13">
        <v>84.04</v>
      </c>
      <c r="N44" s="15">
        <f>J44+J48</f>
        <v>96.33</v>
      </c>
      <c r="O44" s="15">
        <f t="shared" ref="O44" si="35">K44+K48</f>
        <v>91.45</v>
      </c>
      <c r="P44" s="15">
        <f t="shared" ref="P44" si="36">L44+L48</f>
        <v>84.04</v>
      </c>
    </row>
    <row r="45" spans="1:22" ht="15" x14ac:dyDescent="0.25">
      <c r="A45">
        <v>18</v>
      </c>
      <c r="B45" s="42">
        <v>13</v>
      </c>
      <c r="C45" s="42">
        <v>2</v>
      </c>
      <c r="D45" s="42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8">
        <v>0</v>
      </c>
      <c r="K45" s="8">
        <v>0</v>
      </c>
      <c r="L45" s="8">
        <v>0</v>
      </c>
      <c r="N45" s="15">
        <f t="shared" si="2"/>
        <v>0</v>
      </c>
      <c r="O45" s="15">
        <f t="shared" si="3"/>
        <v>0</v>
      </c>
      <c r="P45" s="15">
        <f t="shared" si="4"/>
        <v>0</v>
      </c>
    </row>
    <row r="46" spans="1:22" ht="15" x14ac:dyDescent="0.25">
      <c r="A46">
        <v>18</v>
      </c>
      <c r="B46" s="42">
        <v>13</v>
      </c>
      <c r="C46" s="42">
        <v>3</v>
      </c>
      <c r="D46" s="42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5"/>
      <c r="O46" s="15"/>
      <c r="P46" s="15"/>
    </row>
    <row r="47" spans="1:22" ht="15" x14ac:dyDescent="0.25">
      <c r="A47">
        <v>18</v>
      </c>
      <c r="B47" s="42">
        <v>13</v>
      </c>
      <c r="C47" s="42">
        <v>4</v>
      </c>
      <c r="D47" s="42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5">
        <f t="shared" si="2"/>
        <v>0</v>
      </c>
      <c r="O47" s="15">
        <f t="shared" si="3"/>
        <v>0</v>
      </c>
      <c r="P47" s="15">
        <f t="shared" si="4"/>
        <v>0</v>
      </c>
    </row>
    <row r="48" spans="1:22" ht="15" x14ac:dyDescent="0.25">
      <c r="A48">
        <v>18</v>
      </c>
      <c r="B48" s="42">
        <v>13</v>
      </c>
      <c r="C48" s="42">
        <v>5</v>
      </c>
      <c r="D48" s="42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5"/>
      <c r="O48" s="15"/>
      <c r="P48" s="15"/>
    </row>
    <row r="49" spans="1:16" ht="15" x14ac:dyDescent="0.25">
      <c r="A49">
        <v>18</v>
      </c>
      <c r="B49" s="42">
        <v>13</v>
      </c>
      <c r="C49" s="42">
        <v>6</v>
      </c>
      <c r="D49" s="42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3026.9989999999998</v>
      </c>
      <c r="K49" s="12">
        <v>3038</v>
      </c>
      <c r="L49" s="10">
        <v>3185.748</v>
      </c>
      <c r="N49" s="15">
        <f>J49+J46</f>
        <v>3026.9989999999998</v>
      </c>
      <c r="O49" s="15">
        <f t="shared" ref="O49" si="37">K49+K46</f>
        <v>3038</v>
      </c>
      <c r="P49" s="15">
        <f t="shared" ref="P49" si="38">L49+L46</f>
        <v>3185.748</v>
      </c>
    </row>
    <row r="50" spans="1:16" ht="15" x14ac:dyDescent="0.25">
      <c r="A50">
        <v>18</v>
      </c>
      <c r="B50" s="42">
        <v>13</v>
      </c>
      <c r="C50" s="42">
        <v>7</v>
      </c>
      <c r="D50" s="42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5">
        <f t="shared" si="2"/>
        <v>0</v>
      </c>
      <c r="O50" s="15">
        <f t="shared" si="3"/>
        <v>0</v>
      </c>
      <c r="P50" s="15">
        <f t="shared" si="4"/>
        <v>0</v>
      </c>
    </row>
    <row r="51" spans="1:16" ht="11.45" customHeight="1" x14ac:dyDescent="0.25">
      <c r="A51">
        <v>18</v>
      </c>
      <c r="B51" s="42">
        <v>15</v>
      </c>
      <c r="C51" s="42">
        <v>1</v>
      </c>
      <c r="D51" s="42">
        <v>1</v>
      </c>
    </row>
    <row r="52" spans="1:16" ht="15" x14ac:dyDescent="0.25">
      <c r="A52">
        <v>18</v>
      </c>
      <c r="B52" s="42">
        <v>15</v>
      </c>
      <c r="C52" s="42">
        <v>2</v>
      </c>
      <c r="D52" s="42">
        <v>1</v>
      </c>
      <c r="F52" s="1" t="s">
        <v>69</v>
      </c>
    </row>
    <row r="53" spans="1:16" ht="15" x14ac:dyDescent="0.25">
      <c r="A53">
        <v>18</v>
      </c>
      <c r="B53" s="42">
        <v>15</v>
      </c>
      <c r="C53" s="42">
        <v>3</v>
      </c>
      <c r="D53" s="42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2">
        <v>15</v>
      </c>
      <c r="C54" s="42">
        <v>4</v>
      </c>
      <c r="D54" s="42">
        <v>1</v>
      </c>
    </row>
    <row r="55" spans="1:16" ht="11.45" customHeight="1" x14ac:dyDescent="0.25">
      <c r="A55">
        <v>18</v>
      </c>
      <c r="B55" s="42">
        <v>15</v>
      </c>
      <c r="C55" s="42">
        <v>5</v>
      </c>
      <c r="D55" s="42">
        <v>1</v>
      </c>
    </row>
    <row r="56" spans="1:16" ht="11.45" customHeight="1" x14ac:dyDescent="0.25">
      <c r="A56">
        <v>18</v>
      </c>
      <c r="B56" s="42">
        <v>15</v>
      </c>
      <c r="C56" s="42">
        <v>6</v>
      </c>
      <c r="D56" s="42">
        <v>1</v>
      </c>
    </row>
    <row r="57" spans="1:16" ht="11.45" customHeight="1" x14ac:dyDescent="0.25">
      <c r="A57">
        <v>18</v>
      </c>
      <c r="B57" s="42">
        <v>15</v>
      </c>
      <c r="C57" s="42">
        <v>7</v>
      </c>
      <c r="D57" s="42">
        <v>1</v>
      </c>
    </row>
    <row r="58" spans="1:16" ht="11.45" customHeight="1" x14ac:dyDescent="0.25">
      <c r="A58">
        <v>18</v>
      </c>
      <c r="B58" s="42">
        <v>16</v>
      </c>
      <c r="C58" s="42">
        <v>1</v>
      </c>
      <c r="D58" s="42">
        <v>0</v>
      </c>
    </row>
    <row r="59" spans="1:16" ht="11.45" customHeight="1" x14ac:dyDescent="0.25">
      <c r="A59">
        <v>18</v>
      </c>
      <c r="B59" s="42">
        <v>16</v>
      </c>
      <c r="C59" s="42">
        <v>2</v>
      </c>
      <c r="D59" s="42">
        <v>1</v>
      </c>
    </row>
    <row r="60" spans="1:16" ht="11.45" customHeight="1" x14ac:dyDescent="0.25">
      <c r="A60">
        <v>18</v>
      </c>
      <c r="B60" s="42">
        <v>16</v>
      </c>
      <c r="C60" s="42">
        <v>3</v>
      </c>
      <c r="D60" s="42">
        <v>1</v>
      </c>
    </row>
    <row r="61" spans="1:16" ht="11.45" customHeight="1" x14ac:dyDescent="0.25">
      <c r="A61">
        <v>18</v>
      </c>
      <c r="B61" s="42">
        <v>16</v>
      </c>
      <c r="C61" s="42">
        <v>4</v>
      </c>
      <c r="D61" s="42">
        <v>0</v>
      </c>
    </row>
    <row r="62" spans="1:16" ht="11.45" customHeight="1" x14ac:dyDescent="0.25">
      <c r="A62">
        <v>18</v>
      </c>
      <c r="B62" s="42">
        <v>16</v>
      </c>
      <c r="C62" s="42">
        <v>5</v>
      </c>
      <c r="D62" s="42">
        <v>1</v>
      </c>
    </row>
    <row r="63" spans="1:16" ht="11.45" customHeight="1" x14ac:dyDescent="0.25">
      <c r="A63">
        <v>18</v>
      </c>
      <c r="B63" s="42">
        <v>16</v>
      </c>
      <c r="C63" s="42">
        <v>6</v>
      </c>
      <c r="D63" s="42">
        <v>1</v>
      </c>
    </row>
    <row r="64" spans="1:16" ht="11.45" customHeight="1" x14ac:dyDescent="0.25">
      <c r="A64">
        <v>18</v>
      </c>
      <c r="B64" s="42">
        <v>16</v>
      </c>
      <c r="C64" s="42">
        <v>7</v>
      </c>
      <c r="D64" s="42">
        <v>0</v>
      </c>
    </row>
    <row r="65" spans="1:4" ht="11.45" customHeight="1" x14ac:dyDescent="0.25">
      <c r="A65">
        <v>18</v>
      </c>
      <c r="B65" s="42">
        <v>14</v>
      </c>
      <c r="C65" s="42">
        <v>1</v>
      </c>
      <c r="D65" s="42">
        <v>1</v>
      </c>
    </row>
    <row r="66" spans="1:4" ht="11.45" customHeight="1" x14ac:dyDescent="0.25">
      <c r="A66">
        <v>18</v>
      </c>
      <c r="B66" s="42">
        <v>14</v>
      </c>
      <c r="C66" s="42">
        <v>2</v>
      </c>
      <c r="D66" s="42">
        <v>1</v>
      </c>
    </row>
    <row r="67" spans="1:4" ht="11.45" customHeight="1" x14ac:dyDescent="0.25">
      <c r="A67">
        <v>18</v>
      </c>
      <c r="B67" s="42">
        <v>14</v>
      </c>
      <c r="C67" s="42">
        <v>3</v>
      </c>
      <c r="D67" s="42">
        <v>1</v>
      </c>
    </row>
    <row r="68" spans="1:4" ht="11.45" customHeight="1" x14ac:dyDescent="0.25">
      <c r="A68">
        <v>18</v>
      </c>
      <c r="B68" s="42">
        <v>14</v>
      </c>
      <c r="C68" s="42">
        <v>4</v>
      </c>
      <c r="D68" s="42">
        <v>1</v>
      </c>
    </row>
    <row r="69" spans="1:4" ht="11.45" customHeight="1" x14ac:dyDescent="0.25">
      <c r="A69">
        <v>18</v>
      </c>
      <c r="B69" s="42">
        <v>14</v>
      </c>
      <c r="C69" s="42">
        <v>5</v>
      </c>
      <c r="D69" s="42">
        <v>1</v>
      </c>
    </row>
    <row r="70" spans="1:4" ht="11.45" customHeight="1" x14ac:dyDescent="0.25">
      <c r="A70">
        <v>18</v>
      </c>
      <c r="B70" s="42">
        <v>14</v>
      </c>
      <c r="C70" s="42">
        <v>6</v>
      </c>
      <c r="D70" s="42">
        <v>1</v>
      </c>
    </row>
    <row r="71" spans="1:4" ht="11.45" customHeight="1" x14ac:dyDescent="0.25">
      <c r="A71">
        <v>18</v>
      </c>
      <c r="B71" s="42">
        <v>14</v>
      </c>
      <c r="C71" s="42">
        <v>7</v>
      </c>
      <c r="D71" s="42">
        <v>1</v>
      </c>
    </row>
    <row r="72" spans="1:4" ht="11.45" customHeight="1" x14ac:dyDescent="0.25">
      <c r="A72">
        <v>18</v>
      </c>
      <c r="B72" s="42">
        <v>17</v>
      </c>
      <c r="C72" s="42">
        <v>1</v>
      </c>
      <c r="D72" s="42">
        <v>1</v>
      </c>
    </row>
    <row r="73" spans="1:4" ht="11.45" customHeight="1" x14ac:dyDescent="0.25">
      <c r="A73">
        <v>18</v>
      </c>
      <c r="B73" s="42">
        <v>17</v>
      </c>
      <c r="C73" s="42">
        <v>2</v>
      </c>
      <c r="D73" s="42">
        <v>1</v>
      </c>
    </row>
    <row r="74" spans="1:4" ht="11.45" customHeight="1" x14ac:dyDescent="0.25">
      <c r="A74">
        <v>18</v>
      </c>
      <c r="B74" s="42">
        <v>17</v>
      </c>
      <c r="C74" s="42">
        <v>3</v>
      </c>
      <c r="D74" s="42">
        <v>1</v>
      </c>
    </row>
    <row r="75" spans="1:4" ht="11.45" customHeight="1" x14ac:dyDescent="0.25">
      <c r="A75">
        <v>18</v>
      </c>
      <c r="B75" s="42">
        <v>17</v>
      </c>
      <c r="C75" s="42">
        <v>4</v>
      </c>
      <c r="D75" s="42">
        <v>1</v>
      </c>
    </row>
    <row r="76" spans="1:4" ht="11.45" customHeight="1" x14ac:dyDescent="0.25">
      <c r="A76">
        <v>18</v>
      </c>
      <c r="B76" s="42">
        <v>17</v>
      </c>
      <c r="C76" s="42">
        <v>5</v>
      </c>
      <c r="D76" s="42">
        <v>1</v>
      </c>
    </row>
    <row r="77" spans="1:4" ht="11.45" customHeight="1" x14ac:dyDescent="0.25">
      <c r="A77">
        <v>18</v>
      </c>
      <c r="B77" s="42">
        <v>17</v>
      </c>
      <c r="C77" s="42">
        <v>6</v>
      </c>
      <c r="D77" s="42">
        <v>1</v>
      </c>
    </row>
    <row r="78" spans="1:4" ht="11.45" customHeight="1" x14ac:dyDescent="0.25">
      <c r="A78">
        <v>18</v>
      </c>
      <c r="B78" s="42">
        <v>17</v>
      </c>
      <c r="C78" s="42">
        <v>7</v>
      </c>
      <c r="D78" s="42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70">
        <v>1</v>
      </c>
      <c r="D234" s="182">
        <v>0.82165075640795404</v>
      </c>
    </row>
    <row r="235" spans="1:4" ht="11.45" customHeight="1" x14ac:dyDescent="0.25">
      <c r="A235">
        <v>13</v>
      </c>
      <c r="B235">
        <v>8</v>
      </c>
      <c r="C235" s="70">
        <v>2</v>
      </c>
      <c r="D235" s="182">
        <v>0</v>
      </c>
    </row>
    <row r="236" spans="1:4" ht="11.45" customHeight="1" x14ac:dyDescent="0.25">
      <c r="A236">
        <v>13</v>
      </c>
      <c r="B236">
        <v>8</v>
      </c>
      <c r="C236" s="70">
        <v>3</v>
      </c>
      <c r="D236" s="182">
        <v>0</v>
      </c>
    </row>
    <row r="237" spans="1:4" ht="11.45" customHeight="1" x14ac:dyDescent="0.25">
      <c r="A237">
        <v>13</v>
      </c>
      <c r="B237">
        <v>8</v>
      </c>
      <c r="C237" s="70">
        <v>4</v>
      </c>
      <c r="D237" s="182">
        <v>0</v>
      </c>
    </row>
    <row r="238" spans="1:4" ht="11.45" customHeight="1" x14ac:dyDescent="0.25">
      <c r="A238">
        <v>13</v>
      </c>
      <c r="B238">
        <v>8</v>
      </c>
      <c r="C238" s="70">
        <v>5</v>
      </c>
      <c r="D238" s="182">
        <v>0</v>
      </c>
    </row>
    <row r="239" spans="1:4" ht="11.45" customHeight="1" x14ac:dyDescent="0.25">
      <c r="A239">
        <v>13</v>
      </c>
      <c r="B239">
        <v>8</v>
      </c>
      <c r="C239" s="70">
        <v>6</v>
      </c>
      <c r="D239" s="182">
        <v>0</v>
      </c>
    </row>
    <row r="240" spans="1:4" ht="11.45" customHeight="1" x14ac:dyDescent="0.25">
      <c r="A240">
        <v>13</v>
      </c>
      <c r="B240">
        <v>8</v>
      </c>
      <c r="C240" s="70">
        <v>7</v>
      </c>
      <c r="D240" s="182">
        <v>0</v>
      </c>
    </row>
    <row r="241" spans="1:4" ht="11.45" customHeight="1" x14ac:dyDescent="0.25">
      <c r="A241">
        <v>13</v>
      </c>
      <c r="B241">
        <v>10</v>
      </c>
      <c r="C241" s="98">
        <v>1</v>
      </c>
      <c r="D241" s="210">
        <v>0.15444424033425413</v>
      </c>
    </row>
    <row r="242" spans="1:4" ht="11.45" customHeight="1" x14ac:dyDescent="0.25">
      <c r="A242">
        <v>13</v>
      </c>
      <c r="B242">
        <v>10</v>
      </c>
      <c r="C242" s="98">
        <v>2</v>
      </c>
      <c r="D242" s="210">
        <v>1</v>
      </c>
    </row>
    <row r="243" spans="1:4" ht="11.45" customHeight="1" x14ac:dyDescent="0.25">
      <c r="A243">
        <v>13</v>
      </c>
      <c r="B243">
        <v>10</v>
      </c>
      <c r="C243" s="98">
        <v>3</v>
      </c>
      <c r="D243" s="210">
        <v>1</v>
      </c>
    </row>
    <row r="244" spans="1:4" ht="11.45" customHeight="1" x14ac:dyDescent="0.25">
      <c r="A244">
        <v>13</v>
      </c>
      <c r="B244">
        <v>10</v>
      </c>
      <c r="C244" s="98">
        <v>4</v>
      </c>
      <c r="D244" s="210">
        <v>1</v>
      </c>
    </row>
    <row r="245" spans="1:4" ht="11.45" customHeight="1" x14ac:dyDescent="0.25">
      <c r="A245">
        <v>13</v>
      </c>
      <c r="B245">
        <v>10</v>
      </c>
      <c r="C245" s="98">
        <v>5</v>
      </c>
      <c r="D245" s="210">
        <v>1</v>
      </c>
    </row>
    <row r="246" spans="1:4" ht="11.45" customHeight="1" x14ac:dyDescent="0.25">
      <c r="A246">
        <v>13</v>
      </c>
      <c r="B246">
        <v>10</v>
      </c>
      <c r="C246" s="98">
        <v>6</v>
      </c>
      <c r="D246" s="210">
        <v>1</v>
      </c>
    </row>
    <row r="247" spans="1:4" ht="11.45" customHeight="1" x14ac:dyDescent="0.25">
      <c r="A247">
        <v>13</v>
      </c>
      <c r="B247">
        <v>10</v>
      </c>
      <c r="C247" s="98">
        <v>7</v>
      </c>
      <c r="D247" s="210">
        <v>1</v>
      </c>
    </row>
    <row r="248" spans="1:4" ht="11.45" customHeight="1" x14ac:dyDescent="0.25">
      <c r="A248">
        <v>13</v>
      </c>
      <c r="B248">
        <v>11</v>
      </c>
      <c r="C248" s="126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6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6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6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6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6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6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4">
        <v>1</v>
      </c>
      <c r="D255" s="238">
        <v>0.1016302613670301</v>
      </c>
    </row>
    <row r="256" spans="1:4" ht="11.45" customHeight="1" x14ac:dyDescent="0.25">
      <c r="A256">
        <v>13</v>
      </c>
      <c r="B256">
        <v>12</v>
      </c>
      <c r="C256" s="154">
        <v>2</v>
      </c>
      <c r="D256" s="238">
        <v>0.24132056354944625</v>
      </c>
    </row>
    <row r="257" spans="1:4" ht="11.45" customHeight="1" x14ac:dyDescent="0.25">
      <c r="A257">
        <v>13</v>
      </c>
      <c r="B257">
        <v>12</v>
      </c>
      <c r="C257" s="154">
        <v>3</v>
      </c>
      <c r="D257" s="238">
        <v>1</v>
      </c>
    </row>
    <row r="258" spans="1:4" ht="11.45" customHeight="1" x14ac:dyDescent="0.25">
      <c r="A258">
        <v>13</v>
      </c>
      <c r="B258">
        <v>12</v>
      </c>
      <c r="C258" s="154">
        <v>4</v>
      </c>
      <c r="D258" s="238">
        <v>0.94090253115253331</v>
      </c>
    </row>
    <row r="259" spans="1:4" ht="11.45" customHeight="1" x14ac:dyDescent="0.25">
      <c r="A259">
        <v>13</v>
      </c>
      <c r="B259">
        <v>12</v>
      </c>
      <c r="C259" s="154">
        <v>5</v>
      </c>
      <c r="D259" s="238">
        <v>0.9930165938914578</v>
      </c>
    </row>
    <row r="260" spans="1:4" ht="11.45" customHeight="1" x14ac:dyDescent="0.25">
      <c r="A260">
        <v>13</v>
      </c>
      <c r="B260">
        <v>12</v>
      </c>
      <c r="C260" s="154">
        <v>6</v>
      </c>
      <c r="D260" s="238">
        <v>0.73147153598281422</v>
      </c>
    </row>
    <row r="261" spans="1:4" ht="11.45" customHeight="1" x14ac:dyDescent="0.25">
      <c r="A261">
        <v>13</v>
      </c>
      <c r="B261">
        <v>12</v>
      </c>
      <c r="C261" s="154">
        <v>7</v>
      </c>
      <c r="D261" s="238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6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6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6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6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6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6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6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4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4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4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4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4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4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4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2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2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2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2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2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2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2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50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50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50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50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50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50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50">
        <v>0.96984398748257139</v>
      </c>
    </row>
    <row r="290" spans="1:4" ht="11.45" customHeight="1" x14ac:dyDescent="0.25">
      <c r="A290">
        <v>16</v>
      </c>
      <c r="B290">
        <v>1</v>
      </c>
      <c r="C290" s="378">
        <v>1</v>
      </c>
      <c r="D290" s="435">
        <v>0.14598306029334704</v>
      </c>
    </row>
    <row r="291" spans="1:4" ht="11.45" customHeight="1" x14ac:dyDescent="0.25">
      <c r="A291">
        <v>16</v>
      </c>
      <c r="B291">
        <v>1</v>
      </c>
      <c r="C291" s="378">
        <v>2</v>
      </c>
      <c r="D291" s="435">
        <v>0.84071995804298139</v>
      </c>
    </row>
    <row r="292" spans="1:4" ht="11.45" customHeight="1" x14ac:dyDescent="0.25">
      <c r="A292">
        <v>16</v>
      </c>
      <c r="B292">
        <v>1</v>
      </c>
      <c r="C292" s="378">
        <v>3</v>
      </c>
      <c r="D292" s="435">
        <v>1</v>
      </c>
    </row>
    <row r="293" spans="1:4" ht="11.45" customHeight="1" x14ac:dyDescent="0.25">
      <c r="A293">
        <v>16</v>
      </c>
      <c r="B293">
        <v>1</v>
      </c>
      <c r="C293" s="378">
        <v>4</v>
      </c>
      <c r="D293" s="435">
        <v>0.86352987601510012</v>
      </c>
    </row>
    <row r="294" spans="1:4" ht="11.45" customHeight="1" x14ac:dyDescent="0.25">
      <c r="A294">
        <v>16</v>
      </c>
      <c r="B294">
        <v>1</v>
      </c>
      <c r="C294" s="378">
        <v>5</v>
      </c>
      <c r="D294" s="435">
        <v>0.83082485942401585</v>
      </c>
    </row>
    <row r="295" spans="1:4" ht="11.45" customHeight="1" x14ac:dyDescent="0.25">
      <c r="A295">
        <v>16</v>
      </c>
      <c r="B295">
        <v>1</v>
      </c>
      <c r="C295" s="378">
        <v>6</v>
      </c>
      <c r="D295" s="435">
        <v>0.94233855978653724</v>
      </c>
    </row>
    <row r="296" spans="1:4" ht="11.45" customHeight="1" x14ac:dyDescent="0.25">
      <c r="A296">
        <v>16</v>
      </c>
      <c r="B296">
        <v>1</v>
      </c>
      <c r="C296" s="378">
        <v>7</v>
      </c>
      <c r="D296" s="435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3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3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3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3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3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3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3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91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91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91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91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91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91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91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9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9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9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9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9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9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9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7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7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7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7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7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7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7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7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7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7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7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7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7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7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1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97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0.78611739398777869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0.83845824612315611</v>
      </c>
    </row>
    <row r="5" spans="1:22" ht="15" x14ac:dyDescent="0.25">
      <c r="A5">
        <v>17</v>
      </c>
      <c r="B5">
        <v>3</v>
      </c>
      <c r="C5">
        <v>5</v>
      </c>
      <c r="D5">
        <v>0.87130065292880554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0.78611739398777869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6.3134531027960308E-2</v>
      </c>
      <c r="F7" s="1" t="s">
        <v>3</v>
      </c>
      <c r="H7" s="2" t="s">
        <v>11</v>
      </c>
    </row>
    <row r="8" spans="1:22" ht="15" x14ac:dyDescent="0.25">
      <c r="A8">
        <v>17</v>
      </c>
      <c r="B8">
        <v>3</v>
      </c>
      <c r="C8">
        <v>6</v>
      </c>
      <c r="D8">
        <v>0.90977278809143058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0.78611739398777869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0.83845824612315611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20619.125</v>
      </c>
      <c r="K11" s="10">
        <v>14454.225</v>
      </c>
      <c r="L11" s="10">
        <v>13250.495999999999</v>
      </c>
      <c r="N11" s="16">
        <f>J11</f>
        <v>20619.125</v>
      </c>
      <c r="O11" s="16">
        <f t="shared" ref="O11:P11" si="0">K11</f>
        <v>14454.225</v>
      </c>
      <c r="P11" s="16">
        <f t="shared" si="0"/>
        <v>13250.495999999999</v>
      </c>
    </row>
    <row r="12" spans="1:22" ht="15" x14ac:dyDescent="0.25">
      <c r="A12">
        <v>17</v>
      </c>
      <c r="B12">
        <v>1</v>
      </c>
      <c r="C12">
        <v>5</v>
      </c>
      <c r="D12">
        <v>0.87130065292880554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932189.67599999998</v>
      </c>
      <c r="K12" s="11">
        <v>936985.82200000004</v>
      </c>
      <c r="L12" s="11">
        <v>910447.65500000003</v>
      </c>
      <c r="N12" s="16">
        <f>J12+J16</f>
        <v>944299.67599999998</v>
      </c>
      <c r="O12" s="16">
        <f t="shared" ref="O12:P12" si="1">K12+K16</f>
        <v>949151.82200000004</v>
      </c>
      <c r="P12" s="16">
        <f t="shared" si="1"/>
        <v>922777.65500000003</v>
      </c>
    </row>
    <row r="13" spans="1:22" ht="15" x14ac:dyDescent="0.25">
      <c r="A13">
        <v>17</v>
      </c>
      <c r="B13">
        <v>1</v>
      </c>
      <c r="C13">
        <v>7</v>
      </c>
      <c r="D13">
        <v>0.78611739398777869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429008.42200000002</v>
      </c>
      <c r="K13" s="10">
        <v>495867.42200000002</v>
      </c>
      <c r="L13" s="10">
        <v>544741.37600000005</v>
      </c>
      <c r="N13" s="16">
        <f t="shared" ref="N13:N50" si="2">J13</f>
        <v>429008.42200000002</v>
      </c>
      <c r="O13" s="16">
        <f t="shared" ref="O13:O50" si="3">K13</f>
        <v>495867.42200000002</v>
      </c>
      <c r="P13" s="16">
        <f t="shared" ref="P13:P50" si="4">L13</f>
        <v>544741.37600000005</v>
      </c>
    </row>
    <row r="14" spans="1:22" ht="15" x14ac:dyDescent="0.25">
      <c r="A14">
        <v>17</v>
      </c>
      <c r="B14">
        <v>1</v>
      </c>
      <c r="C14">
        <v>1</v>
      </c>
      <c r="D14">
        <v>7.23971739330415E-2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30554</v>
      </c>
      <c r="K14" s="13">
        <v>29211</v>
      </c>
      <c r="L14" s="13">
        <v>29990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0.90977278809143058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245356</v>
      </c>
      <c r="K15" s="12">
        <v>250034</v>
      </c>
      <c r="L15" s="12">
        <v>239385</v>
      </c>
      <c r="N15" s="16">
        <f t="shared" si="2"/>
        <v>245356</v>
      </c>
      <c r="O15" s="16">
        <f t="shared" si="3"/>
        <v>250034</v>
      </c>
      <c r="P15" s="16">
        <f t="shared" si="4"/>
        <v>239385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13">
        <v>12110</v>
      </c>
      <c r="K16" s="13">
        <v>12166</v>
      </c>
      <c r="L16" s="13">
        <v>12330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0.21388260672464018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460368.00400000002</v>
      </c>
      <c r="K17" s="12">
        <v>455540.4</v>
      </c>
      <c r="L17" s="10">
        <v>457315.196</v>
      </c>
      <c r="N17" s="16">
        <f>J17+J14</f>
        <v>490922.00400000002</v>
      </c>
      <c r="O17" s="16">
        <f t="shared" ref="O17:P17" si="5">K17+K14</f>
        <v>484751.4</v>
      </c>
      <c r="P17" s="16">
        <f t="shared" si="5"/>
        <v>487305.196</v>
      </c>
    </row>
    <row r="18" spans="1:22" ht="15" x14ac:dyDescent="0.25">
      <c r="A18">
        <v>17</v>
      </c>
      <c r="B18">
        <v>5</v>
      </c>
      <c r="C18">
        <v>2</v>
      </c>
      <c r="D18">
        <v>0.1521510243459846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56031</v>
      </c>
      <c r="K18" s="13">
        <v>58194</v>
      </c>
      <c r="L18" s="13">
        <v>160543</v>
      </c>
      <c r="N18" s="16">
        <f t="shared" si="2"/>
        <v>56031</v>
      </c>
      <c r="O18" s="16">
        <f t="shared" si="3"/>
        <v>58194</v>
      </c>
      <c r="P18" s="16">
        <f t="shared" si="4"/>
        <v>160543</v>
      </c>
    </row>
    <row r="19" spans="1:22" ht="15" x14ac:dyDescent="0.25">
      <c r="A19">
        <v>17</v>
      </c>
      <c r="B19">
        <v>5</v>
      </c>
      <c r="C19">
        <v>5</v>
      </c>
      <c r="D19">
        <v>0.12869934707119451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20619.125</v>
      </c>
      <c r="K19" s="10">
        <v>14454.225</v>
      </c>
      <c r="L19" s="10">
        <v>13250.495999999999</v>
      </c>
      <c r="N19" s="16">
        <f t="shared" si="2"/>
        <v>20619.125</v>
      </c>
      <c r="O19" s="16">
        <f t="shared" si="3"/>
        <v>14454.225</v>
      </c>
      <c r="P19" s="16">
        <f t="shared" si="4"/>
        <v>13250.495999999999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5" x14ac:dyDescent="0.25">
      <c r="A20">
        <v>17</v>
      </c>
      <c r="B20">
        <v>5</v>
      </c>
      <c r="C20">
        <v>7</v>
      </c>
      <c r="D20">
        <v>0.21388260672464018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735319.29299999995</v>
      </c>
      <c r="K20" s="11">
        <v>733740.78899999999</v>
      </c>
      <c r="L20" s="11">
        <v>712959.11399999994</v>
      </c>
      <c r="N20" s="16">
        <f>J20+J24</f>
        <v>745672.15599999996</v>
      </c>
      <c r="O20" s="16">
        <f t="shared" ref="O20" si="7">K20+K24</f>
        <v>744459.03500000003</v>
      </c>
      <c r="P20" s="16">
        <f t="shared" ref="P20" si="8">L20+L24</f>
        <v>723784.85399999993</v>
      </c>
      <c r="R20">
        <v>3</v>
      </c>
      <c r="S20">
        <f t="shared" ref="S20:S26" si="9">N20/N12</f>
        <v>0.789656265856857</v>
      </c>
      <c r="T20">
        <f t="shared" ref="T20:T26" si="10">O20/O12</f>
        <v>0.7843413643049405</v>
      </c>
      <c r="U20">
        <f t="shared" ref="U20:U26" si="11">P20/P12</f>
        <v>0.78435455180153868</v>
      </c>
      <c r="V20">
        <f t="shared" ref="V20:V42" si="12">AVERAGE(S20:U20)</f>
        <v>0.78611739398777869</v>
      </c>
    </row>
    <row r="21" spans="1:22" ht="15" x14ac:dyDescent="0.25">
      <c r="A21">
        <v>17</v>
      </c>
      <c r="B21">
        <v>5</v>
      </c>
      <c r="C21">
        <v>1</v>
      </c>
      <c r="D21">
        <v>0.44843288295950567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360771.79700000002</v>
      </c>
      <c r="K21" s="10">
        <v>414975.97600000002</v>
      </c>
      <c r="L21" s="10">
        <v>456254.973</v>
      </c>
      <c r="N21" s="16">
        <f t="shared" si="2"/>
        <v>360771.79700000002</v>
      </c>
      <c r="O21" s="16">
        <f t="shared" si="3"/>
        <v>414975.97600000002</v>
      </c>
      <c r="P21" s="16">
        <f t="shared" si="4"/>
        <v>456254.973</v>
      </c>
      <c r="R21">
        <v>3</v>
      </c>
      <c r="S21">
        <f t="shared" si="9"/>
        <v>0.84094339061716605</v>
      </c>
      <c r="T21">
        <f t="shared" si="10"/>
        <v>0.83686880321006452</v>
      </c>
      <c r="U21">
        <f t="shared" si="11"/>
        <v>0.83756254454223789</v>
      </c>
      <c r="V21">
        <f t="shared" si="12"/>
        <v>0.83845824612315611</v>
      </c>
    </row>
    <row r="22" spans="1:22" ht="15" x14ac:dyDescent="0.25">
      <c r="A22">
        <v>17</v>
      </c>
      <c r="B22">
        <v>5</v>
      </c>
      <c r="C22">
        <v>6</v>
      </c>
      <c r="D22">
        <v>9.0227211908569471E-2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4002.5740000000001</v>
      </c>
      <c r="K22" s="11">
        <v>3826.6410000000001</v>
      </c>
      <c r="L22" s="13">
        <v>3928.69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209755.32500000001</v>
      </c>
      <c r="K23" s="10">
        <v>220279.954</v>
      </c>
      <c r="L23" s="12">
        <v>210180.03</v>
      </c>
      <c r="N23" s="16">
        <f t="shared" si="2"/>
        <v>209755.32500000001</v>
      </c>
      <c r="O23" s="16">
        <f t="shared" si="3"/>
        <v>220279.954</v>
      </c>
      <c r="P23" s="16">
        <f t="shared" si="4"/>
        <v>210180.03</v>
      </c>
      <c r="R23">
        <v>3</v>
      </c>
      <c r="S23">
        <f t="shared" si="9"/>
        <v>0.8549019587864165</v>
      </c>
      <c r="T23">
        <f t="shared" si="10"/>
        <v>0.88100000000000001</v>
      </c>
      <c r="U23">
        <f t="shared" si="11"/>
        <v>0.878</v>
      </c>
      <c r="V23">
        <f t="shared" si="12"/>
        <v>0.87130065292880554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11">
        <v>10352.862999999999</v>
      </c>
      <c r="K24" s="11">
        <v>10718.245999999999</v>
      </c>
      <c r="L24" s="13">
        <v>10825.74</v>
      </c>
      <c r="N24" s="16"/>
      <c r="O24" s="16"/>
      <c r="P24" s="16"/>
      <c r="R24">
        <v>3</v>
      </c>
      <c r="S24">
        <f>S20</f>
        <v>0.789656265856857</v>
      </c>
      <c r="T24">
        <f t="shared" ref="T24:U24" si="14">T20</f>
        <v>0.7843413643049405</v>
      </c>
      <c r="U24">
        <f t="shared" si="14"/>
        <v>0.78435455180153868</v>
      </c>
      <c r="V24">
        <f t="shared" si="12"/>
        <v>0.78611739398777869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26760.989000000001</v>
      </c>
      <c r="K25" s="10">
        <v>26861.835999999999</v>
      </c>
      <c r="L25" s="10">
        <v>26981.597000000002</v>
      </c>
      <c r="N25" s="16">
        <f>J25+J22</f>
        <v>30763.563000000002</v>
      </c>
      <c r="O25" s="16">
        <f t="shared" ref="O25" si="15">K25+K22</f>
        <v>30688.476999999999</v>
      </c>
      <c r="P25" s="16">
        <f t="shared" ref="P25" si="16">L25+L22</f>
        <v>30910.287</v>
      </c>
      <c r="R25">
        <v>3</v>
      </c>
      <c r="S25">
        <f t="shared" si="9"/>
        <v>6.2664868857660733E-2</v>
      </c>
      <c r="T25">
        <f t="shared" si="10"/>
        <v>6.3307660380145361E-2</v>
      </c>
      <c r="U25">
        <f t="shared" si="11"/>
        <v>6.3431063846074817E-2</v>
      </c>
      <c r="V25">
        <f t="shared" si="12"/>
        <v>6.3134531027960308E-2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50960.038</v>
      </c>
      <c r="K26" s="11">
        <v>52949.866000000002</v>
      </c>
      <c r="L26" s="13">
        <v>146083.82999999999</v>
      </c>
      <c r="N26" s="16">
        <f t="shared" si="2"/>
        <v>50960.038</v>
      </c>
      <c r="O26" s="16">
        <f t="shared" si="3"/>
        <v>52949.866000000002</v>
      </c>
      <c r="P26" s="16">
        <f t="shared" si="4"/>
        <v>146083.82999999999</v>
      </c>
      <c r="R26">
        <v>3</v>
      </c>
      <c r="S26">
        <f t="shared" si="9"/>
        <v>0.90949720690332136</v>
      </c>
      <c r="T26">
        <f t="shared" si="10"/>
        <v>0.90988531463724787</v>
      </c>
      <c r="U26">
        <f t="shared" si="11"/>
        <v>0.9099358427337223</v>
      </c>
      <c r="V26">
        <f t="shared" si="12"/>
        <v>0.90977278809143058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0.789656265856857</v>
      </c>
      <c r="T28">
        <f t="shared" ref="T28:T34" si="21">(O20+O28)/O12</f>
        <v>0.7843413643049405</v>
      </c>
      <c r="U28">
        <f t="shared" ref="U28:U34" si="22">(P20+P28)/P12</f>
        <v>0.78435455180153868</v>
      </c>
      <c r="V28">
        <f t="shared" si="12"/>
        <v>0.78611739398777869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0.84094339061716605</v>
      </c>
      <c r="T29">
        <f t="shared" si="21"/>
        <v>0.83686880321006452</v>
      </c>
      <c r="U29">
        <f t="shared" si="22"/>
        <v>0.83756254454223789</v>
      </c>
      <c r="V29">
        <f t="shared" si="12"/>
        <v>0.83845824612315611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0.8549019587864165</v>
      </c>
      <c r="T31">
        <f t="shared" si="21"/>
        <v>0.88100000000000001</v>
      </c>
      <c r="U31">
        <f t="shared" si="22"/>
        <v>0.878</v>
      </c>
      <c r="V31">
        <f t="shared" si="12"/>
        <v>0.87130065292880554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0.789656265856857</v>
      </c>
      <c r="T32">
        <f t="shared" ref="T32:U32" si="23">T28</f>
        <v>0.7843413643049405</v>
      </c>
      <c r="U32">
        <f t="shared" si="23"/>
        <v>0.78435455180153868</v>
      </c>
      <c r="V32">
        <f t="shared" si="12"/>
        <v>0.78611739398777869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4443.7070000000003</v>
      </c>
      <c r="K33" s="10">
        <v>4544.2939999999999</v>
      </c>
      <c r="L33" s="10">
        <v>4561.9989999999998</v>
      </c>
      <c r="N33" s="16">
        <f>J33+J30</f>
        <v>4443.7070000000003</v>
      </c>
      <c r="O33" s="16">
        <f t="shared" ref="O33" si="24">K33+K30</f>
        <v>4544.2939999999999</v>
      </c>
      <c r="P33" s="16">
        <f t="shared" ref="P33" si="25">L33+L30</f>
        <v>4561.9989999999998</v>
      </c>
      <c r="R33">
        <v>1</v>
      </c>
      <c r="S33">
        <f t="shared" si="20"/>
        <v>7.1716626496945532E-2</v>
      </c>
      <c r="T33">
        <f t="shared" si="21"/>
        <v>7.2682143878284824E-2</v>
      </c>
      <c r="U33">
        <f t="shared" si="22"/>
        <v>7.2792751423894117E-2</v>
      </c>
      <c r="V33">
        <f t="shared" si="12"/>
        <v>7.23971739330415E-2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0.90949720690332136</v>
      </c>
      <c r="T34">
        <f t="shared" si="21"/>
        <v>0.90988531463724787</v>
      </c>
      <c r="U34">
        <f t="shared" si="22"/>
        <v>0.9099358427337223</v>
      </c>
      <c r="V34">
        <f t="shared" si="12"/>
        <v>0.90977278809143058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2">
        <v>0</v>
      </c>
      <c r="K35" s="12">
        <v>0</v>
      </c>
      <c r="L35" s="12">
        <v>0</v>
      </c>
      <c r="N35" s="16">
        <f t="shared" si="2"/>
        <v>0</v>
      </c>
      <c r="O35" s="16">
        <f t="shared" si="3"/>
        <v>0</v>
      </c>
      <c r="P35" s="16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192979.24799999999</v>
      </c>
      <c r="K36" s="11">
        <v>198875.217</v>
      </c>
      <c r="L36" s="11">
        <v>193242.49100000001</v>
      </c>
      <c r="N36" s="16">
        <f>J36+J40</f>
        <v>194736.38499999998</v>
      </c>
      <c r="O36" s="16">
        <f t="shared" ref="O36" si="27">K36+K40</f>
        <v>200322.97099999999</v>
      </c>
      <c r="P36" s="16">
        <f t="shared" ref="P36" si="28">L36+L40</f>
        <v>194746.75100000002</v>
      </c>
      <c r="R36">
        <v>5</v>
      </c>
      <c r="S36">
        <f t="shared" ref="S36:S42" si="29">(N36+N44)/N12</f>
        <v>0.21034373414314292</v>
      </c>
      <c r="T36">
        <f t="shared" ref="T36:T42" si="30">(O36+O44)/O12</f>
        <v>0.21565863674863175</v>
      </c>
      <c r="U36">
        <f t="shared" ref="U36:U42" si="31">(P36+P44)/P12</f>
        <v>0.21564544928214588</v>
      </c>
      <c r="V36">
        <f t="shared" si="12"/>
        <v>0.21388260672464018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63653.567999999999</v>
      </c>
      <c r="K37" s="10">
        <v>76351.634000000005</v>
      </c>
      <c r="L37" s="10">
        <v>83946.535000000003</v>
      </c>
      <c r="N37" s="16">
        <f t="shared" si="2"/>
        <v>63653.567999999999</v>
      </c>
      <c r="O37" s="16">
        <f t="shared" si="3"/>
        <v>76351.634000000005</v>
      </c>
      <c r="P37" s="16">
        <f t="shared" si="4"/>
        <v>83946.535000000003</v>
      </c>
      <c r="R37">
        <v>5</v>
      </c>
      <c r="S37">
        <f t="shared" si="29"/>
        <v>0.14837370255635679</v>
      </c>
      <c r="T37">
        <f t="shared" si="30"/>
        <v>0.15397590285735691</v>
      </c>
      <c r="U37">
        <f t="shared" si="31"/>
        <v>0.1541034676242401</v>
      </c>
      <c r="V37">
        <f t="shared" si="12"/>
        <v>0.1521510243459846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26551.425999999999</v>
      </c>
      <c r="K38" s="11">
        <v>25384.359</v>
      </c>
      <c r="L38" s="13">
        <v>26061.31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0">
        <v>35600.675000000003</v>
      </c>
      <c r="K39" s="10">
        <v>29754.045999999998</v>
      </c>
      <c r="L39" s="12">
        <v>29204.97</v>
      </c>
      <c r="N39" s="16">
        <f t="shared" si="2"/>
        <v>35600.675000000003</v>
      </c>
      <c r="O39" s="16">
        <f t="shared" si="3"/>
        <v>29754.045999999998</v>
      </c>
      <c r="P39" s="16">
        <f t="shared" si="4"/>
        <v>29204.97</v>
      </c>
      <c r="R39">
        <v>5</v>
      </c>
      <c r="S39">
        <f t="shared" si="29"/>
        <v>0.14509804121358355</v>
      </c>
      <c r="T39">
        <f t="shared" si="30"/>
        <v>0.11899999999999999</v>
      </c>
      <c r="U39">
        <f t="shared" si="31"/>
        <v>0.12200000000000001</v>
      </c>
      <c r="V39">
        <f t="shared" si="12"/>
        <v>0.12869934707119451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11">
        <v>1757.1369999999999</v>
      </c>
      <c r="K40" s="11">
        <v>1447.7539999999999</v>
      </c>
      <c r="L40" s="13">
        <v>1504.26</v>
      </c>
      <c r="N40" s="16"/>
      <c r="O40" s="16"/>
      <c r="P40" s="16"/>
      <c r="R40">
        <v>5</v>
      </c>
      <c r="S40">
        <f>S36</f>
        <v>0.21034373414314292</v>
      </c>
      <c r="T40">
        <f t="shared" ref="T40:U40" si="32">T36</f>
        <v>0.21565863674863175</v>
      </c>
      <c r="U40">
        <f t="shared" si="32"/>
        <v>0.21564544928214588</v>
      </c>
      <c r="V40">
        <f t="shared" si="12"/>
        <v>0.21388260672464018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55891.955000000002</v>
      </c>
      <c r="K41" s="10">
        <v>51804.972000000002</v>
      </c>
      <c r="L41" s="10">
        <v>52133.932999999997</v>
      </c>
      <c r="N41" s="16">
        <f>J41+J38</f>
        <v>82443.380999999994</v>
      </c>
      <c r="O41" s="16">
        <f t="shared" ref="O41" si="33">K41+K38</f>
        <v>77189.331000000006</v>
      </c>
      <c r="P41" s="16">
        <f t="shared" ref="P41" si="34">L41+L38</f>
        <v>78195.243000000002</v>
      </c>
      <c r="R41">
        <v>5</v>
      </c>
      <c r="S41">
        <f t="shared" si="29"/>
        <v>0.45115521650156054</v>
      </c>
      <c r="T41">
        <f t="shared" si="30"/>
        <v>0.44651082802442654</v>
      </c>
      <c r="U41">
        <f t="shared" si="31"/>
        <v>0.44763260435252988</v>
      </c>
      <c r="V41">
        <f t="shared" si="12"/>
        <v>0.44843288295950567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5070.9620000000004</v>
      </c>
      <c r="K42" s="11">
        <v>5244.134</v>
      </c>
      <c r="L42" s="13">
        <v>14459.17</v>
      </c>
      <c r="N42" s="16">
        <f t="shared" si="2"/>
        <v>5070.9620000000004</v>
      </c>
      <c r="O42" s="16">
        <f t="shared" si="3"/>
        <v>5244.134</v>
      </c>
      <c r="P42" s="16">
        <f t="shared" si="4"/>
        <v>14459.17</v>
      </c>
      <c r="R42">
        <v>5</v>
      </c>
      <c r="S42">
        <f t="shared" si="29"/>
        <v>9.0502793096678635E-2</v>
      </c>
      <c r="T42">
        <f t="shared" si="30"/>
        <v>9.0114685362752175E-2</v>
      </c>
      <c r="U42">
        <f t="shared" si="31"/>
        <v>9.0064157266277575E-2</v>
      </c>
      <c r="V42">
        <f t="shared" si="12"/>
        <v>9.0227211908569471E-2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41">
        <v>13</v>
      </c>
      <c r="C44" s="41">
        <v>1</v>
      </c>
      <c r="D44" s="41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3891.1350000000002</v>
      </c>
      <c r="K44" s="11">
        <v>4369.817</v>
      </c>
      <c r="L44" s="11">
        <v>4246.0510000000004</v>
      </c>
      <c r="N44" s="16">
        <f>J44+J48</f>
        <v>3891.1350000000002</v>
      </c>
      <c r="O44" s="16">
        <f t="shared" ref="O44" si="35">K44+K48</f>
        <v>4369.817</v>
      </c>
      <c r="P44" s="16">
        <f t="shared" ref="P44" si="36">L44+L48</f>
        <v>4246.0510000000004</v>
      </c>
    </row>
    <row r="45" spans="1:22" ht="15" x14ac:dyDescent="0.25">
      <c r="A45">
        <v>18</v>
      </c>
      <c r="B45" s="41">
        <v>13</v>
      </c>
      <c r="C45" s="41">
        <v>2</v>
      </c>
      <c r="D45" s="41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8">
        <v>0</v>
      </c>
      <c r="K45" s="8">
        <v>0</v>
      </c>
      <c r="L45" s="8">
        <v>0</v>
      </c>
      <c r="N45" s="16">
        <f t="shared" si="2"/>
        <v>0</v>
      </c>
      <c r="O45" s="16">
        <f t="shared" si="3"/>
        <v>0</v>
      </c>
      <c r="P45" s="16">
        <f t="shared" si="4"/>
        <v>0</v>
      </c>
    </row>
    <row r="46" spans="1:22" ht="15" x14ac:dyDescent="0.25">
      <c r="A46">
        <v>18</v>
      </c>
      <c r="B46" s="41">
        <v>13</v>
      </c>
      <c r="C46" s="41">
        <v>3</v>
      </c>
      <c r="D46" s="41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41">
        <v>13</v>
      </c>
      <c r="C47" s="41">
        <v>4</v>
      </c>
      <c r="D47" s="41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41">
        <v>13</v>
      </c>
      <c r="C48" s="41">
        <v>5</v>
      </c>
      <c r="D48" s="41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41">
        <v>13</v>
      </c>
      <c r="C49" s="41">
        <v>6</v>
      </c>
      <c r="D49" s="41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139038.64199999999</v>
      </c>
      <c r="K49" s="10">
        <v>139257.41800000001</v>
      </c>
      <c r="L49" s="10">
        <v>139938.451</v>
      </c>
      <c r="N49" s="16">
        <f>J49+J46</f>
        <v>139038.64199999999</v>
      </c>
      <c r="O49" s="16">
        <f t="shared" ref="O49" si="37">K49+K46</f>
        <v>139257.41800000001</v>
      </c>
      <c r="P49" s="16">
        <f t="shared" ref="P49" si="38">L49+L46</f>
        <v>139938.451</v>
      </c>
    </row>
    <row r="50" spans="1:16" ht="15" x14ac:dyDescent="0.25">
      <c r="A50">
        <v>18</v>
      </c>
      <c r="B50" s="41">
        <v>13</v>
      </c>
      <c r="C50" s="41">
        <v>7</v>
      </c>
      <c r="D50" s="41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41">
        <v>15</v>
      </c>
      <c r="C51" s="41">
        <v>1</v>
      </c>
      <c r="D51" s="41">
        <v>1</v>
      </c>
    </row>
    <row r="52" spans="1:16" ht="15" x14ac:dyDescent="0.25">
      <c r="A52">
        <v>18</v>
      </c>
      <c r="B52" s="41">
        <v>15</v>
      </c>
      <c r="C52" s="41">
        <v>2</v>
      </c>
      <c r="D52" s="41">
        <v>1</v>
      </c>
      <c r="F52" s="1" t="s">
        <v>69</v>
      </c>
    </row>
    <row r="53" spans="1:16" ht="15" x14ac:dyDescent="0.25">
      <c r="A53">
        <v>18</v>
      </c>
      <c r="B53" s="41">
        <v>15</v>
      </c>
      <c r="C53" s="41">
        <v>3</v>
      </c>
      <c r="D53" s="41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1">
        <v>15</v>
      </c>
      <c r="C54" s="41">
        <v>4</v>
      </c>
      <c r="D54" s="41">
        <v>1</v>
      </c>
    </row>
    <row r="55" spans="1:16" ht="11.45" customHeight="1" x14ac:dyDescent="0.25">
      <c r="A55">
        <v>18</v>
      </c>
      <c r="B55" s="41">
        <v>15</v>
      </c>
      <c r="C55" s="41">
        <v>5</v>
      </c>
      <c r="D55" s="41">
        <v>1</v>
      </c>
    </row>
    <row r="56" spans="1:16" ht="11.45" customHeight="1" x14ac:dyDescent="0.25">
      <c r="A56">
        <v>18</v>
      </c>
      <c r="B56" s="41">
        <v>15</v>
      </c>
      <c r="C56" s="41">
        <v>6</v>
      </c>
      <c r="D56" s="41">
        <v>1</v>
      </c>
    </row>
    <row r="57" spans="1:16" ht="11.45" customHeight="1" x14ac:dyDescent="0.25">
      <c r="A57">
        <v>18</v>
      </c>
      <c r="B57" s="41">
        <v>15</v>
      </c>
      <c r="C57" s="41">
        <v>7</v>
      </c>
      <c r="D57" s="41">
        <v>1</v>
      </c>
    </row>
    <row r="58" spans="1:16" ht="11.45" customHeight="1" x14ac:dyDescent="0.25">
      <c r="A58">
        <v>18</v>
      </c>
      <c r="B58" s="41">
        <v>16</v>
      </c>
      <c r="C58" s="41">
        <v>1</v>
      </c>
      <c r="D58" s="41">
        <v>0</v>
      </c>
    </row>
    <row r="59" spans="1:16" ht="11.45" customHeight="1" x14ac:dyDescent="0.25">
      <c r="A59">
        <v>18</v>
      </c>
      <c r="B59" s="41">
        <v>16</v>
      </c>
      <c r="C59" s="41">
        <v>2</v>
      </c>
      <c r="D59" s="41">
        <v>1</v>
      </c>
    </row>
    <row r="60" spans="1:16" ht="11.45" customHeight="1" x14ac:dyDescent="0.25">
      <c r="A60">
        <v>18</v>
      </c>
      <c r="B60" s="41">
        <v>16</v>
      </c>
      <c r="C60" s="41">
        <v>3</v>
      </c>
      <c r="D60" s="41">
        <v>1</v>
      </c>
    </row>
    <row r="61" spans="1:16" ht="11.45" customHeight="1" x14ac:dyDescent="0.25">
      <c r="A61">
        <v>18</v>
      </c>
      <c r="B61" s="41">
        <v>16</v>
      </c>
      <c r="C61" s="41">
        <v>4</v>
      </c>
      <c r="D61" s="41">
        <v>0</v>
      </c>
    </row>
    <row r="62" spans="1:16" ht="11.45" customHeight="1" x14ac:dyDescent="0.25">
      <c r="A62">
        <v>18</v>
      </c>
      <c r="B62" s="41">
        <v>16</v>
      </c>
      <c r="C62" s="41">
        <v>5</v>
      </c>
      <c r="D62" s="41">
        <v>1</v>
      </c>
    </row>
    <row r="63" spans="1:16" ht="11.45" customHeight="1" x14ac:dyDescent="0.25">
      <c r="A63">
        <v>18</v>
      </c>
      <c r="B63" s="41">
        <v>16</v>
      </c>
      <c r="C63" s="41">
        <v>6</v>
      </c>
      <c r="D63" s="41">
        <v>1</v>
      </c>
    </row>
    <row r="64" spans="1:16" ht="11.45" customHeight="1" x14ac:dyDescent="0.25">
      <c r="A64">
        <v>18</v>
      </c>
      <c r="B64" s="41">
        <v>16</v>
      </c>
      <c r="C64" s="41">
        <v>7</v>
      </c>
      <c r="D64" s="41">
        <v>0</v>
      </c>
    </row>
    <row r="65" spans="1:4" ht="11.45" customHeight="1" x14ac:dyDescent="0.25">
      <c r="A65">
        <v>18</v>
      </c>
      <c r="B65" s="41">
        <v>14</v>
      </c>
      <c r="C65" s="41">
        <v>1</v>
      </c>
      <c r="D65" s="41">
        <v>1</v>
      </c>
    </row>
    <row r="66" spans="1:4" ht="11.45" customHeight="1" x14ac:dyDescent="0.25">
      <c r="A66">
        <v>18</v>
      </c>
      <c r="B66" s="41">
        <v>14</v>
      </c>
      <c r="C66" s="41">
        <v>2</v>
      </c>
      <c r="D66" s="41">
        <v>1</v>
      </c>
    </row>
    <row r="67" spans="1:4" ht="11.45" customHeight="1" x14ac:dyDescent="0.25">
      <c r="A67">
        <v>18</v>
      </c>
      <c r="B67" s="41">
        <v>14</v>
      </c>
      <c r="C67" s="41">
        <v>3</v>
      </c>
      <c r="D67" s="41">
        <v>1</v>
      </c>
    </row>
    <row r="68" spans="1:4" ht="11.45" customHeight="1" x14ac:dyDescent="0.25">
      <c r="A68">
        <v>18</v>
      </c>
      <c r="B68" s="41">
        <v>14</v>
      </c>
      <c r="C68" s="41">
        <v>4</v>
      </c>
      <c r="D68" s="41">
        <v>1</v>
      </c>
    </row>
    <row r="69" spans="1:4" ht="11.45" customHeight="1" x14ac:dyDescent="0.25">
      <c r="A69">
        <v>18</v>
      </c>
      <c r="B69" s="41">
        <v>14</v>
      </c>
      <c r="C69" s="41">
        <v>5</v>
      </c>
      <c r="D69" s="41">
        <v>1</v>
      </c>
    </row>
    <row r="70" spans="1:4" ht="11.45" customHeight="1" x14ac:dyDescent="0.25">
      <c r="A70">
        <v>18</v>
      </c>
      <c r="B70" s="41">
        <v>14</v>
      </c>
      <c r="C70" s="41">
        <v>6</v>
      </c>
      <c r="D70" s="41">
        <v>1</v>
      </c>
    </row>
    <row r="71" spans="1:4" ht="11.45" customHeight="1" x14ac:dyDescent="0.25">
      <c r="A71">
        <v>18</v>
      </c>
      <c r="B71" s="41">
        <v>14</v>
      </c>
      <c r="C71" s="41">
        <v>7</v>
      </c>
      <c r="D71" s="41">
        <v>1</v>
      </c>
    </row>
    <row r="72" spans="1:4" ht="11.45" customHeight="1" x14ac:dyDescent="0.25">
      <c r="A72">
        <v>18</v>
      </c>
      <c r="B72" s="41">
        <v>17</v>
      </c>
      <c r="C72" s="41">
        <v>1</v>
      </c>
      <c r="D72" s="41">
        <v>1</v>
      </c>
    </row>
    <row r="73" spans="1:4" ht="11.45" customHeight="1" x14ac:dyDescent="0.25">
      <c r="A73">
        <v>18</v>
      </c>
      <c r="B73" s="41">
        <v>17</v>
      </c>
      <c r="C73" s="41">
        <v>2</v>
      </c>
      <c r="D73" s="41">
        <v>1</v>
      </c>
    </row>
    <row r="74" spans="1:4" ht="11.45" customHeight="1" x14ac:dyDescent="0.25">
      <c r="A74">
        <v>18</v>
      </c>
      <c r="B74" s="41">
        <v>17</v>
      </c>
      <c r="C74" s="41">
        <v>3</v>
      </c>
      <c r="D74" s="41">
        <v>1</v>
      </c>
    </row>
    <row r="75" spans="1:4" ht="11.45" customHeight="1" x14ac:dyDescent="0.25">
      <c r="A75">
        <v>18</v>
      </c>
      <c r="B75" s="41">
        <v>17</v>
      </c>
      <c r="C75" s="41">
        <v>4</v>
      </c>
      <c r="D75" s="41">
        <v>1</v>
      </c>
    </row>
    <row r="76" spans="1:4" ht="11.45" customHeight="1" x14ac:dyDescent="0.25">
      <c r="A76">
        <v>18</v>
      </c>
      <c r="B76" s="41">
        <v>17</v>
      </c>
      <c r="C76" s="41">
        <v>5</v>
      </c>
      <c r="D76" s="41">
        <v>1</v>
      </c>
    </row>
    <row r="77" spans="1:4" ht="11.45" customHeight="1" x14ac:dyDescent="0.25">
      <c r="A77">
        <v>18</v>
      </c>
      <c r="B77" s="41">
        <v>17</v>
      </c>
      <c r="C77" s="41">
        <v>6</v>
      </c>
      <c r="D77" s="41">
        <v>1</v>
      </c>
    </row>
    <row r="78" spans="1:4" ht="11.45" customHeight="1" x14ac:dyDescent="0.25">
      <c r="A78">
        <v>18</v>
      </c>
      <c r="B78" s="41">
        <v>17</v>
      </c>
      <c r="C78" s="41">
        <v>7</v>
      </c>
      <c r="D78" s="41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9">
        <v>1</v>
      </c>
      <c r="D234" s="181">
        <v>0.82165075640795404</v>
      </c>
    </row>
    <row r="235" spans="1:4" ht="11.45" customHeight="1" x14ac:dyDescent="0.25">
      <c r="A235">
        <v>13</v>
      </c>
      <c r="B235">
        <v>8</v>
      </c>
      <c r="C235" s="69">
        <v>2</v>
      </c>
      <c r="D235" s="181">
        <v>0</v>
      </c>
    </row>
    <row r="236" spans="1:4" ht="11.45" customHeight="1" x14ac:dyDescent="0.25">
      <c r="A236">
        <v>13</v>
      </c>
      <c r="B236">
        <v>8</v>
      </c>
      <c r="C236" s="69">
        <v>3</v>
      </c>
      <c r="D236" s="181">
        <v>0</v>
      </c>
    </row>
    <row r="237" spans="1:4" ht="11.45" customHeight="1" x14ac:dyDescent="0.25">
      <c r="A237">
        <v>13</v>
      </c>
      <c r="B237">
        <v>8</v>
      </c>
      <c r="C237" s="69">
        <v>4</v>
      </c>
      <c r="D237" s="181">
        <v>0</v>
      </c>
    </row>
    <row r="238" spans="1:4" ht="11.45" customHeight="1" x14ac:dyDescent="0.25">
      <c r="A238">
        <v>13</v>
      </c>
      <c r="B238">
        <v>8</v>
      </c>
      <c r="C238" s="69">
        <v>5</v>
      </c>
      <c r="D238" s="181">
        <v>0</v>
      </c>
    </row>
    <row r="239" spans="1:4" ht="11.45" customHeight="1" x14ac:dyDescent="0.25">
      <c r="A239">
        <v>13</v>
      </c>
      <c r="B239">
        <v>8</v>
      </c>
      <c r="C239" s="69">
        <v>6</v>
      </c>
      <c r="D239" s="181">
        <v>0</v>
      </c>
    </row>
    <row r="240" spans="1:4" ht="11.45" customHeight="1" x14ac:dyDescent="0.25">
      <c r="A240">
        <v>13</v>
      </c>
      <c r="B240">
        <v>8</v>
      </c>
      <c r="C240" s="69">
        <v>7</v>
      </c>
      <c r="D240" s="181">
        <v>0</v>
      </c>
    </row>
    <row r="241" spans="1:4" ht="11.45" customHeight="1" x14ac:dyDescent="0.25">
      <c r="A241">
        <v>13</v>
      </c>
      <c r="B241">
        <v>10</v>
      </c>
      <c r="C241" s="97">
        <v>1</v>
      </c>
      <c r="D241" s="209">
        <v>0.15444424033425413</v>
      </c>
    </row>
    <row r="242" spans="1:4" ht="11.45" customHeight="1" x14ac:dyDescent="0.25">
      <c r="A242">
        <v>13</v>
      </c>
      <c r="B242">
        <v>10</v>
      </c>
      <c r="C242" s="97">
        <v>2</v>
      </c>
      <c r="D242" s="209">
        <v>1</v>
      </c>
    </row>
    <row r="243" spans="1:4" ht="11.45" customHeight="1" x14ac:dyDescent="0.25">
      <c r="A243">
        <v>13</v>
      </c>
      <c r="B243">
        <v>10</v>
      </c>
      <c r="C243" s="97">
        <v>3</v>
      </c>
      <c r="D243" s="209">
        <v>1</v>
      </c>
    </row>
    <row r="244" spans="1:4" ht="11.45" customHeight="1" x14ac:dyDescent="0.25">
      <c r="A244">
        <v>13</v>
      </c>
      <c r="B244">
        <v>10</v>
      </c>
      <c r="C244" s="97">
        <v>4</v>
      </c>
      <c r="D244" s="209">
        <v>1</v>
      </c>
    </row>
    <row r="245" spans="1:4" ht="11.45" customHeight="1" x14ac:dyDescent="0.25">
      <c r="A245">
        <v>13</v>
      </c>
      <c r="B245">
        <v>10</v>
      </c>
      <c r="C245" s="97">
        <v>5</v>
      </c>
      <c r="D245" s="209">
        <v>1</v>
      </c>
    </row>
    <row r="246" spans="1:4" ht="11.45" customHeight="1" x14ac:dyDescent="0.25">
      <c r="A246">
        <v>13</v>
      </c>
      <c r="B246">
        <v>10</v>
      </c>
      <c r="C246" s="97">
        <v>6</v>
      </c>
      <c r="D246" s="209">
        <v>1</v>
      </c>
    </row>
    <row r="247" spans="1:4" ht="11.45" customHeight="1" x14ac:dyDescent="0.25">
      <c r="A247">
        <v>13</v>
      </c>
      <c r="B247">
        <v>10</v>
      </c>
      <c r="C247" s="97">
        <v>7</v>
      </c>
      <c r="D247" s="209">
        <v>1</v>
      </c>
    </row>
    <row r="248" spans="1:4" ht="11.45" customHeight="1" x14ac:dyDescent="0.25">
      <c r="A248">
        <v>13</v>
      </c>
      <c r="B248">
        <v>11</v>
      </c>
      <c r="C248" s="125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5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5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5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5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5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5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3">
        <v>1</v>
      </c>
      <c r="D255" s="237">
        <v>0.1016302613670301</v>
      </c>
    </row>
    <row r="256" spans="1:4" ht="11.45" customHeight="1" x14ac:dyDescent="0.25">
      <c r="A256">
        <v>13</v>
      </c>
      <c r="B256">
        <v>12</v>
      </c>
      <c r="C256" s="153">
        <v>2</v>
      </c>
      <c r="D256" s="237">
        <v>0.24132056354944625</v>
      </c>
    </row>
    <row r="257" spans="1:4" ht="11.45" customHeight="1" x14ac:dyDescent="0.25">
      <c r="A257">
        <v>13</v>
      </c>
      <c r="B257">
        <v>12</v>
      </c>
      <c r="C257" s="153">
        <v>3</v>
      </c>
      <c r="D257" s="237">
        <v>1</v>
      </c>
    </row>
    <row r="258" spans="1:4" ht="11.45" customHeight="1" x14ac:dyDescent="0.25">
      <c r="A258">
        <v>13</v>
      </c>
      <c r="B258">
        <v>12</v>
      </c>
      <c r="C258" s="153">
        <v>4</v>
      </c>
      <c r="D258" s="237">
        <v>0.94090253115253331</v>
      </c>
    </row>
    <row r="259" spans="1:4" ht="11.45" customHeight="1" x14ac:dyDescent="0.25">
      <c r="A259">
        <v>13</v>
      </c>
      <c r="B259">
        <v>12</v>
      </c>
      <c r="C259" s="153">
        <v>5</v>
      </c>
      <c r="D259" s="237">
        <v>0.9930165938914578</v>
      </c>
    </row>
    <row r="260" spans="1:4" ht="11.45" customHeight="1" x14ac:dyDescent="0.25">
      <c r="A260">
        <v>13</v>
      </c>
      <c r="B260">
        <v>12</v>
      </c>
      <c r="C260" s="153">
        <v>6</v>
      </c>
      <c r="D260" s="237">
        <v>0.73147153598281422</v>
      </c>
    </row>
    <row r="261" spans="1:4" ht="11.45" customHeight="1" x14ac:dyDescent="0.25">
      <c r="A261">
        <v>13</v>
      </c>
      <c r="B261">
        <v>12</v>
      </c>
      <c r="C261" s="153">
        <v>7</v>
      </c>
      <c r="D261" s="237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5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5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5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5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5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5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5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3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3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3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3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3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3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3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1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1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1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1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1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1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1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9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9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9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9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9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9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9">
        <v>0.96984398748257139</v>
      </c>
    </row>
    <row r="290" spans="1:4" ht="11.45" customHeight="1" x14ac:dyDescent="0.25">
      <c r="A290">
        <v>16</v>
      </c>
      <c r="B290">
        <v>1</v>
      </c>
      <c r="C290" s="377">
        <v>1</v>
      </c>
      <c r="D290" s="434">
        <v>0.14598306029334704</v>
      </c>
    </row>
    <row r="291" spans="1:4" ht="11.45" customHeight="1" x14ac:dyDescent="0.25">
      <c r="A291">
        <v>16</v>
      </c>
      <c r="B291">
        <v>1</v>
      </c>
      <c r="C291" s="377">
        <v>2</v>
      </c>
      <c r="D291" s="434">
        <v>0.84071995804298139</v>
      </c>
    </row>
    <row r="292" spans="1:4" ht="11.45" customHeight="1" x14ac:dyDescent="0.25">
      <c r="A292">
        <v>16</v>
      </c>
      <c r="B292">
        <v>1</v>
      </c>
      <c r="C292" s="377">
        <v>3</v>
      </c>
      <c r="D292" s="434">
        <v>1</v>
      </c>
    </row>
    <row r="293" spans="1:4" ht="11.45" customHeight="1" x14ac:dyDescent="0.25">
      <c r="A293">
        <v>16</v>
      </c>
      <c r="B293">
        <v>1</v>
      </c>
      <c r="C293" s="377">
        <v>4</v>
      </c>
      <c r="D293" s="434">
        <v>0.86352987601510012</v>
      </c>
    </row>
    <row r="294" spans="1:4" ht="11.45" customHeight="1" x14ac:dyDescent="0.25">
      <c r="A294">
        <v>16</v>
      </c>
      <c r="B294">
        <v>1</v>
      </c>
      <c r="C294" s="377">
        <v>5</v>
      </c>
      <c r="D294" s="434">
        <v>0.83082485942401585</v>
      </c>
    </row>
    <row r="295" spans="1:4" ht="11.45" customHeight="1" x14ac:dyDescent="0.25">
      <c r="A295">
        <v>16</v>
      </c>
      <c r="B295">
        <v>1</v>
      </c>
      <c r="C295" s="377">
        <v>6</v>
      </c>
      <c r="D295" s="434">
        <v>0.94233855978653724</v>
      </c>
    </row>
    <row r="296" spans="1:4" ht="11.45" customHeight="1" x14ac:dyDescent="0.25">
      <c r="A296">
        <v>16</v>
      </c>
      <c r="B296">
        <v>1</v>
      </c>
      <c r="C296" s="377">
        <v>7</v>
      </c>
      <c r="D296" s="434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2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2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2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2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2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2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2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90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90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90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90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90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90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90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8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8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8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8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8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8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8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6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6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6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6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6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6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6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6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6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6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6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6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6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6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4" width="9" bestFit="1" customWidth="1"/>
    <col min="15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96</v>
      </c>
    </row>
    <row r="2" spans="1:22" ht="15" x14ac:dyDescent="0.25">
      <c r="A2">
        <v>17</v>
      </c>
      <c r="B2">
        <v>3</v>
      </c>
      <c r="C2">
        <v>3</v>
      </c>
      <c r="D2">
        <v>0.8720438391915154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0.73258850645812412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0.22749944718220849</v>
      </c>
    </row>
    <row r="5" spans="1:22" ht="15" x14ac:dyDescent="0.25">
      <c r="A5">
        <v>17</v>
      </c>
      <c r="B5">
        <v>3</v>
      </c>
      <c r="C5">
        <v>5</v>
      </c>
      <c r="D5">
        <v>0.89006897468780422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0.73258850645812412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0.21603782245008726</v>
      </c>
      <c r="F7" s="1" t="s">
        <v>3</v>
      </c>
      <c r="H7" s="2" t="s">
        <v>12</v>
      </c>
    </row>
    <row r="8" spans="1:22" ht="15" x14ac:dyDescent="0.25">
      <c r="A8">
        <v>17</v>
      </c>
      <c r="B8">
        <v>3</v>
      </c>
      <c r="C8">
        <v>6</v>
      </c>
      <c r="D8">
        <v>0.79414313403667502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0.8720438391915154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0.73258850645812412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0.22749944718220849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50.688000000000002</v>
      </c>
      <c r="K11" s="12">
        <v>44</v>
      </c>
      <c r="L11" s="10">
        <v>44.021999999999998</v>
      </c>
      <c r="N11" s="16">
        <f>J11</f>
        <v>50.688000000000002</v>
      </c>
      <c r="O11" s="16">
        <f t="shared" ref="O11:P11" si="0">K11</f>
        <v>44</v>
      </c>
      <c r="P11" s="16">
        <f t="shared" si="0"/>
        <v>44.021999999999998</v>
      </c>
    </row>
    <row r="12" spans="1:22" ht="15" x14ac:dyDescent="0.25">
      <c r="A12">
        <v>17</v>
      </c>
      <c r="B12">
        <v>1</v>
      </c>
      <c r="C12">
        <v>5</v>
      </c>
      <c r="D12">
        <v>0.89006897468780422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2302.5059999999999</v>
      </c>
      <c r="K12" s="11">
        <v>2418.192</v>
      </c>
      <c r="L12" s="13">
        <v>2353.5</v>
      </c>
      <c r="N12" s="16">
        <f>J12+J16</f>
        <v>2302.5059999999999</v>
      </c>
      <c r="O12" s="16">
        <f t="shared" ref="O12:P12" si="1">K12+K16</f>
        <v>2418.192</v>
      </c>
      <c r="P12" s="16">
        <f t="shared" si="1"/>
        <v>2353.5</v>
      </c>
    </row>
    <row r="13" spans="1:22" ht="15" x14ac:dyDescent="0.25">
      <c r="A13">
        <v>17</v>
      </c>
      <c r="B13">
        <v>1</v>
      </c>
      <c r="C13">
        <v>7</v>
      </c>
      <c r="D13">
        <v>0.73258850645812412</v>
      </c>
      <c r="F13" s="6" t="s">
        <v>35</v>
      </c>
      <c r="G13" s="6" t="s">
        <v>36</v>
      </c>
      <c r="H13" s="6" t="s">
        <v>49</v>
      </c>
      <c r="I13" s="6" t="s">
        <v>50</v>
      </c>
      <c r="J13" s="10">
        <v>348.87299999999999</v>
      </c>
      <c r="K13" s="10">
        <v>380.613</v>
      </c>
      <c r="L13" s="10">
        <v>289.16899999999998</v>
      </c>
      <c r="N13" s="16">
        <f t="shared" ref="N13:N50" si="2">J13</f>
        <v>348.87299999999999</v>
      </c>
      <c r="O13" s="16">
        <f t="shared" ref="O13:O50" si="3">K13</f>
        <v>380.613</v>
      </c>
      <c r="P13" s="16">
        <f t="shared" ref="P13:P50" si="4">L13</f>
        <v>289.16899999999998</v>
      </c>
    </row>
    <row r="14" spans="1:22" ht="15" x14ac:dyDescent="0.25">
      <c r="A14">
        <v>17</v>
      </c>
      <c r="B14">
        <v>1</v>
      </c>
      <c r="C14">
        <v>1</v>
      </c>
      <c r="D14">
        <v>0.21603782245008726</v>
      </c>
      <c r="F14" s="6" t="s">
        <v>35</v>
      </c>
      <c r="G14" s="6" t="s">
        <v>36</v>
      </c>
      <c r="H14" s="6" t="s">
        <v>51</v>
      </c>
      <c r="I14" s="6" t="s">
        <v>52</v>
      </c>
      <c r="J14" s="9">
        <v>0</v>
      </c>
      <c r="K14" s="9">
        <v>0</v>
      </c>
      <c r="L14" s="9">
        <v>0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0.79414313403667502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16499</v>
      </c>
      <c r="K15" s="10">
        <v>16515.667000000001</v>
      </c>
      <c r="L15" s="10">
        <v>16511.126</v>
      </c>
      <c r="N15" s="16">
        <f t="shared" si="2"/>
        <v>16499</v>
      </c>
      <c r="O15" s="16">
        <f t="shared" si="3"/>
        <v>16515.667000000001</v>
      </c>
      <c r="P15" s="16">
        <f t="shared" si="4"/>
        <v>16511.126</v>
      </c>
    </row>
    <row r="16" spans="1:22" ht="15" x14ac:dyDescent="0.25">
      <c r="A16">
        <v>17</v>
      </c>
      <c r="B16">
        <v>5</v>
      </c>
      <c r="C16">
        <v>3</v>
      </c>
      <c r="D16">
        <v>0.12795616080848463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0.26741135190884702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6696.4930000000004</v>
      </c>
      <c r="K17" s="10">
        <v>7451.9889999999996</v>
      </c>
      <c r="L17" s="12">
        <v>7192.8</v>
      </c>
      <c r="N17" s="16">
        <f>J17+J14</f>
        <v>6696.4930000000004</v>
      </c>
      <c r="O17" s="16">
        <f t="shared" ref="O17:P17" si="5">K17+K14</f>
        <v>7451.9889999999996</v>
      </c>
      <c r="P17" s="16">
        <f t="shared" si="5"/>
        <v>7192.8</v>
      </c>
    </row>
    <row r="18" spans="1:22" ht="15" x14ac:dyDescent="0.25">
      <c r="A18">
        <v>17</v>
      </c>
      <c r="B18">
        <v>5</v>
      </c>
      <c r="C18">
        <v>2</v>
      </c>
      <c r="D18">
        <v>0.77250170554624209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13500</v>
      </c>
      <c r="K18" s="13">
        <v>13680</v>
      </c>
      <c r="L18" s="13">
        <v>13100</v>
      </c>
      <c r="N18" s="16">
        <f t="shared" si="2"/>
        <v>13500</v>
      </c>
      <c r="O18" s="16">
        <f t="shared" si="3"/>
        <v>13680</v>
      </c>
      <c r="P18" s="16">
        <f t="shared" si="4"/>
        <v>13100</v>
      </c>
    </row>
    <row r="19" spans="1:22" ht="15" x14ac:dyDescent="0.25">
      <c r="A19">
        <v>17</v>
      </c>
      <c r="B19">
        <v>5</v>
      </c>
      <c r="C19">
        <v>5</v>
      </c>
      <c r="D19">
        <v>0.10993102531219578</v>
      </c>
      <c r="F19" s="6" t="s">
        <v>37</v>
      </c>
      <c r="G19" s="6" t="s">
        <v>38</v>
      </c>
      <c r="H19" s="6" t="s">
        <v>45</v>
      </c>
      <c r="I19" s="6" t="s">
        <v>46</v>
      </c>
      <c r="J19" s="12">
        <v>44</v>
      </c>
      <c r="K19" s="12">
        <v>39.6</v>
      </c>
      <c r="L19" s="10">
        <v>37.334000000000003</v>
      </c>
      <c r="N19" s="16">
        <f t="shared" si="2"/>
        <v>44</v>
      </c>
      <c r="O19" s="16">
        <f t="shared" si="3"/>
        <v>39.6</v>
      </c>
      <c r="P19" s="16">
        <f t="shared" si="4"/>
        <v>37.334000000000003</v>
      </c>
      <c r="R19">
        <v>3</v>
      </c>
      <c r="S19">
        <f>N19/N11</f>
        <v>0.86805555555555547</v>
      </c>
      <c r="T19">
        <f t="shared" ref="T19:U19" si="6">O19/O11</f>
        <v>0.9</v>
      </c>
      <c r="U19">
        <f t="shared" si="6"/>
        <v>0.8480759620189906</v>
      </c>
      <c r="V19">
        <f>AVERAGE(S19:U19)</f>
        <v>0.8720438391915154</v>
      </c>
    </row>
    <row r="20" spans="1:22" ht="15" x14ac:dyDescent="0.25">
      <c r="A20">
        <v>17</v>
      </c>
      <c r="B20">
        <v>5</v>
      </c>
      <c r="C20">
        <v>7</v>
      </c>
      <c r="D20">
        <v>0.26741135190884702</v>
      </c>
      <c r="F20" s="6" t="s">
        <v>37</v>
      </c>
      <c r="G20" s="6" t="s">
        <v>38</v>
      </c>
      <c r="H20" s="6" t="s">
        <v>47</v>
      </c>
      <c r="I20" s="6" t="s">
        <v>48</v>
      </c>
      <c r="J20" s="13">
        <v>1686.6</v>
      </c>
      <c r="K20" s="11">
        <v>1771.6389999999999</v>
      </c>
      <c r="L20" s="11">
        <v>1724.2439999999999</v>
      </c>
      <c r="N20" s="16">
        <f>J20+J24</f>
        <v>1686.6</v>
      </c>
      <c r="O20" s="16">
        <f t="shared" ref="O20" si="7">K20+K24</f>
        <v>1771.6389999999999</v>
      </c>
      <c r="P20" s="16">
        <f t="shared" ref="P20" si="8">L20+L24</f>
        <v>1724.2439999999999</v>
      </c>
      <c r="R20">
        <v>3</v>
      </c>
      <c r="S20">
        <f t="shared" ref="S20:S26" si="9">N20/N12</f>
        <v>0.73250623451144103</v>
      </c>
      <c r="T20">
        <f t="shared" ref="T20:T26" si="10">O20/O12</f>
        <v>0.73262958441678738</v>
      </c>
      <c r="U20">
        <f t="shared" ref="U20:U26" si="11">P20/P12</f>
        <v>0.73262970044614395</v>
      </c>
      <c r="V20">
        <f t="shared" ref="V20:V42" si="12">AVERAGE(S20:U20)</f>
        <v>0.73258850645812412</v>
      </c>
    </row>
    <row r="21" spans="1:22" ht="15" x14ac:dyDescent="0.25">
      <c r="A21">
        <v>17</v>
      </c>
      <c r="B21">
        <v>5</v>
      </c>
      <c r="C21">
        <v>1</v>
      </c>
      <c r="D21">
        <v>0.1574820045668355</v>
      </c>
      <c r="F21" s="6" t="s">
        <v>37</v>
      </c>
      <c r="G21" s="6" t="s">
        <v>38</v>
      </c>
      <c r="H21" s="6" t="s">
        <v>49</v>
      </c>
      <c r="I21" s="6" t="s">
        <v>50</v>
      </c>
      <c r="J21" s="12">
        <v>74.63</v>
      </c>
      <c r="K21" s="12">
        <v>79.02</v>
      </c>
      <c r="L21" s="10">
        <v>75.463999999999999</v>
      </c>
      <c r="N21" s="16">
        <f t="shared" si="2"/>
        <v>74.63</v>
      </c>
      <c r="O21" s="16">
        <f t="shared" si="3"/>
        <v>79.02</v>
      </c>
      <c r="P21" s="16">
        <f t="shared" si="4"/>
        <v>75.463999999999999</v>
      </c>
      <c r="R21">
        <v>3</v>
      </c>
      <c r="S21">
        <f t="shared" si="9"/>
        <v>0.21391738540959029</v>
      </c>
      <c r="T21">
        <f t="shared" si="10"/>
        <v>0.20761245674740483</v>
      </c>
      <c r="U21">
        <f t="shared" si="11"/>
        <v>0.26096849938963029</v>
      </c>
      <c r="V21">
        <f t="shared" si="12"/>
        <v>0.22749944718220849</v>
      </c>
    </row>
    <row r="22" spans="1:22" ht="15" x14ac:dyDescent="0.25">
      <c r="A22">
        <v>17</v>
      </c>
      <c r="B22">
        <v>5</v>
      </c>
      <c r="C22">
        <v>6</v>
      </c>
      <c r="D22">
        <v>0.20585686596332506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9">
        <v>0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2">
        <v>14664</v>
      </c>
      <c r="K23" s="10">
        <v>14753.138000000001</v>
      </c>
      <c r="L23" s="10">
        <v>14664.263999999999</v>
      </c>
      <c r="N23" s="16">
        <f t="shared" si="2"/>
        <v>14664</v>
      </c>
      <c r="O23" s="16">
        <f t="shared" si="3"/>
        <v>14753.138000000001</v>
      </c>
      <c r="P23" s="16">
        <f t="shared" si="4"/>
        <v>14664.263999999999</v>
      </c>
      <c r="R23">
        <v>3</v>
      </c>
      <c r="S23">
        <f t="shared" si="9"/>
        <v>0.88878113825080307</v>
      </c>
      <c r="T23">
        <f t="shared" si="10"/>
        <v>0.89328139154174035</v>
      </c>
      <c r="U23">
        <f t="shared" si="11"/>
        <v>0.88814439427086922</v>
      </c>
      <c r="V23">
        <f t="shared" si="12"/>
        <v>0.89006897468780422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0.73250623451144103</v>
      </c>
      <c r="T24">
        <f t="shared" ref="T24:U24" si="14">T20</f>
        <v>0.73262958441678738</v>
      </c>
      <c r="U24">
        <f t="shared" si="14"/>
        <v>0.73262970044614395</v>
      </c>
      <c r="V24">
        <f t="shared" si="12"/>
        <v>0.73258850645812412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2">
        <v>1447.2</v>
      </c>
      <c r="K25" s="10">
        <v>1609.6320000000001</v>
      </c>
      <c r="L25" s="10">
        <v>1553.645</v>
      </c>
      <c r="N25" s="16">
        <f>J25+J22</f>
        <v>1447.2</v>
      </c>
      <c r="O25" s="16">
        <f t="shared" ref="O25" si="15">K25+K22</f>
        <v>1609.6320000000001</v>
      </c>
      <c r="P25" s="16">
        <f t="shared" ref="P25" si="16">L25+L22</f>
        <v>1553.645</v>
      </c>
      <c r="R25">
        <v>3</v>
      </c>
      <c r="S25">
        <f t="shared" si="9"/>
        <v>0.21611312070362801</v>
      </c>
      <c r="T25">
        <f t="shared" si="10"/>
        <v>0.21600031884105036</v>
      </c>
      <c r="U25">
        <f t="shared" si="11"/>
        <v>0.21600002780558336</v>
      </c>
      <c r="V25">
        <f t="shared" si="12"/>
        <v>0.21603782245008726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3">
        <v>10721</v>
      </c>
      <c r="K26" s="11">
        <v>10863.843999999999</v>
      </c>
      <c r="L26" s="11">
        <v>10403.242</v>
      </c>
      <c r="N26" s="16">
        <f t="shared" si="2"/>
        <v>10721</v>
      </c>
      <c r="O26" s="16">
        <f t="shared" si="3"/>
        <v>10863.843999999999</v>
      </c>
      <c r="P26" s="16">
        <f t="shared" si="4"/>
        <v>10403.242</v>
      </c>
      <c r="R26">
        <v>3</v>
      </c>
      <c r="S26">
        <f t="shared" si="9"/>
        <v>0.79414814814814816</v>
      </c>
      <c r="T26">
        <f t="shared" si="10"/>
        <v>0.79414064327485379</v>
      </c>
      <c r="U26">
        <f t="shared" si="11"/>
        <v>0.79414061068702291</v>
      </c>
      <c r="V26">
        <f t="shared" si="12"/>
        <v>0.79414313403667502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0.86805555555555547</v>
      </c>
      <c r="T27">
        <f t="shared" ref="T27:U27" si="17">(O19+O27)/O11</f>
        <v>0.9</v>
      </c>
      <c r="U27">
        <f t="shared" si="17"/>
        <v>0.8480759620189906</v>
      </c>
      <c r="V27">
        <f t="shared" si="12"/>
        <v>0.8720438391915154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0.73250623451144103</v>
      </c>
      <c r="T28">
        <f t="shared" ref="T28:T34" si="21">(O20+O28)/O12</f>
        <v>0.73262958441678738</v>
      </c>
      <c r="U28">
        <f t="shared" ref="U28:U34" si="22">(P20+P28)/P12</f>
        <v>0.73262970044614395</v>
      </c>
      <c r="V28">
        <f t="shared" si="12"/>
        <v>0.73258850645812412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0.21391738540959029</v>
      </c>
      <c r="T29">
        <f t="shared" si="21"/>
        <v>0.20761245674740483</v>
      </c>
      <c r="U29">
        <f t="shared" si="22"/>
        <v>0.26096849938963029</v>
      </c>
      <c r="V29">
        <f t="shared" si="12"/>
        <v>0.22749944718220849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0.88878113825080307</v>
      </c>
      <c r="T31">
        <f t="shared" si="21"/>
        <v>0.89328139154174035</v>
      </c>
      <c r="U31">
        <f t="shared" si="22"/>
        <v>0.88814439427086922</v>
      </c>
      <c r="V31">
        <f t="shared" si="12"/>
        <v>0.89006897468780422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0.73250623451144103</v>
      </c>
      <c r="T32">
        <f t="shared" ref="T32:U32" si="23">T28</f>
        <v>0.73262958441678738</v>
      </c>
      <c r="U32">
        <f t="shared" si="23"/>
        <v>0.73262970044614395</v>
      </c>
      <c r="V32">
        <f t="shared" si="12"/>
        <v>0.73258850645812412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8">
        <v>0</v>
      </c>
      <c r="K33" s="8">
        <v>0</v>
      </c>
      <c r="L33" s="8">
        <v>0</v>
      </c>
      <c r="N33" s="16">
        <f>J33+J30</f>
        <v>0</v>
      </c>
      <c r="O33" s="16">
        <f t="shared" ref="O33" si="24">K33+K30</f>
        <v>0</v>
      </c>
      <c r="P33" s="16">
        <f t="shared" ref="P33" si="25">L33+L30</f>
        <v>0</v>
      </c>
      <c r="R33">
        <v>1</v>
      </c>
      <c r="S33">
        <f t="shared" si="20"/>
        <v>0.21611312070362801</v>
      </c>
      <c r="T33">
        <f t="shared" si="21"/>
        <v>0.21600031884105036</v>
      </c>
      <c r="U33">
        <f t="shared" si="22"/>
        <v>0.21600002780558336</v>
      </c>
      <c r="V33">
        <f t="shared" si="12"/>
        <v>0.21603782245008726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0.79414814814814816</v>
      </c>
      <c r="T34">
        <f t="shared" si="21"/>
        <v>0.79414064327485379</v>
      </c>
      <c r="U34">
        <f t="shared" si="22"/>
        <v>0.79414061068702291</v>
      </c>
      <c r="V34">
        <f t="shared" si="12"/>
        <v>0.79414313403667502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0">
        <v>6.6879999999999997</v>
      </c>
      <c r="K35" s="12">
        <v>4.4000000000000004</v>
      </c>
      <c r="L35" s="10">
        <v>6.6879999999999997</v>
      </c>
      <c r="N35" s="16">
        <f t="shared" si="2"/>
        <v>6.6879999999999997</v>
      </c>
      <c r="O35" s="16">
        <f t="shared" si="3"/>
        <v>4.4000000000000004</v>
      </c>
      <c r="P35" s="16">
        <f t="shared" si="4"/>
        <v>6.6879999999999997</v>
      </c>
      <c r="R35">
        <v>5</v>
      </c>
      <c r="S35">
        <f>(N35+N43)/N11</f>
        <v>0.13194444444444442</v>
      </c>
      <c r="T35">
        <f t="shared" ref="T35:U35" si="26">(O35+O43)/O11</f>
        <v>0.1</v>
      </c>
      <c r="U35">
        <f t="shared" si="26"/>
        <v>0.15192403798100951</v>
      </c>
      <c r="V35">
        <f t="shared" si="12"/>
        <v>0.12795616080848463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3">
        <v>297</v>
      </c>
      <c r="K36" s="11">
        <v>311.57900000000001</v>
      </c>
      <c r="L36" s="11">
        <v>303.24299999999999</v>
      </c>
      <c r="N36" s="16">
        <f>J36+J40</f>
        <v>297</v>
      </c>
      <c r="O36" s="16">
        <f t="shared" ref="O36" si="27">K36+K40</f>
        <v>311.57900000000001</v>
      </c>
      <c r="P36" s="16">
        <f t="shared" ref="P36" si="28">L36+L40</f>
        <v>303.24299999999999</v>
      </c>
      <c r="R36">
        <v>5</v>
      </c>
      <c r="S36">
        <f t="shared" ref="S36:S42" si="29">(N36+N44)/N12</f>
        <v>0.26749376548855897</v>
      </c>
      <c r="T36">
        <f t="shared" ref="T36:T42" si="30">(O36+O44)/O12</f>
        <v>0.26737041558321256</v>
      </c>
      <c r="U36">
        <f t="shared" ref="U36:U42" si="31">(P36+P44)/P12</f>
        <v>0.26736987465476947</v>
      </c>
      <c r="V36">
        <f t="shared" si="12"/>
        <v>0.26741135190884702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10.843</v>
      </c>
      <c r="K37" s="12">
        <v>8.7799999999999994</v>
      </c>
      <c r="L37" s="10">
        <v>8.1219999999999999</v>
      </c>
      <c r="N37" s="16">
        <f t="shared" si="2"/>
        <v>10.843</v>
      </c>
      <c r="O37" s="16">
        <f t="shared" si="3"/>
        <v>8.7799999999999994</v>
      </c>
      <c r="P37" s="16">
        <f t="shared" si="4"/>
        <v>8.1219999999999999</v>
      </c>
      <c r="R37">
        <v>5</v>
      </c>
      <c r="S37">
        <f t="shared" si="29"/>
        <v>0.78608261459040973</v>
      </c>
      <c r="T37">
        <f t="shared" si="30"/>
        <v>0.79238754325259508</v>
      </c>
      <c r="U37">
        <f t="shared" si="31"/>
        <v>0.73903495879572167</v>
      </c>
      <c r="V37">
        <f t="shared" si="12"/>
        <v>0.77250170554624209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9">
        <v>0</v>
      </c>
      <c r="K38" s="9">
        <v>0</v>
      </c>
      <c r="L38" s="9">
        <v>0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1304</v>
      </c>
      <c r="K39" s="10">
        <v>1252.2370000000001</v>
      </c>
      <c r="L39" s="10">
        <v>1312.154</v>
      </c>
      <c r="N39" s="16">
        <f t="shared" si="2"/>
        <v>1304</v>
      </c>
      <c r="O39" s="16">
        <f t="shared" si="3"/>
        <v>1252.2370000000001</v>
      </c>
      <c r="P39" s="16">
        <f t="shared" si="4"/>
        <v>1312.154</v>
      </c>
      <c r="R39">
        <v>5</v>
      </c>
      <c r="S39">
        <f t="shared" si="29"/>
        <v>0.11121886174919692</v>
      </c>
      <c r="T39">
        <f t="shared" si="30"/>
        <v>0.10671860845825966</v>
      </c>
      <c r="U39">
        <f t="shared" si="31"/>
        <v>0.11185560572913077</v>
      </c>
      <c r="V39">
        <f t="shared" si="12"/>
        <v>0.10993102531219578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0.26749376548855897</v>
      </c>
      <c r="T40">
        <f t="shared" ref="T40:U40" si="32">T36</f>
        <v>0.26737041558321256</v>
      </c>
      <c r="U40">
        <f t="shared" si="32"/>
        <v>0.26736987465476947</v>
      </c>
      <c r="V40">
        <f t="shared" si="12"/>
        <v>0.26741135190884702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2">
        <v>255.6</v>
      </c>
      <c r="K41" s="10">
        <v>283.17599999999999</v>
      </c>
      <c r="L41" s="10">
        <v>273.32600000000002</v>
      </c>
      <c r="N41" s="16">
        <f>J41+J38</f>
        <v>255.6</v>
      </c>
      <c r="O41" s="16">
        <f t="shared" ref="O41" si="33">K41+K38</f>
        <v>283.17599999999999</v>
      </c>
      <c r="P41" s="16">
        <f t="shared" ref="P41" si="34">L41+L38</f>
        <v>273.32600000000002</v>
      </c>
      <c r="R41">
        <v>5</v>
      </c>
      <c r="S41">
        <f t="shared" si="29"/>
        <v>0.15758890511794754</v>
      </c>
      <c r="T41">
        <f t="shared" si="30"/>
        <v>0.15742870795971384</v>
      </c>
      <c r="U41">
        <f t="shared" si="31"/>
        <v>0.15742840062284508</v>
      </c>
      <c r="V41">
        <f t="shared" si="12"/>
        <v>0.1574820045668355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3">
        <v>2779</v>
      </c>
      <c r="K42" s="11">
        <v>2816.1559999999999</v>
      </c>
      <c r="L42" s="11">
        <v>2696.7579999999998</v>
      </c>
      <c r="N42" s="16">
        <f t="shared" si="2"/>
        <v>2779</v>
      </c>
      <c r="O42" s="16">
        <f t="shared" si="3"/>
        <v>2816.1559999999999</v>
      </c>
      <c r="P42" s="16">
        <f t="shared" si="4"/>
        <v>2696.7579999999998</v>
      </c>
      <c r="R42">
        <v>5</v>
      </c>
      <c r="S42">
        <f t="shared" si="29"/>
        <v>0.20585185185185184</v>
      </c>
      <c r="T42">
        <f t="shared" si="30"/>
        <v>0.20585935672514619</v>
      </c>
      <c r="U42">
        <f t="shared" si="31"/>
        <v>0.20585938931297709</v>
      </c>
      <c r="V42">
        <f t="shared" si="12"/>
        <v>0.20585686596332506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40">
        <v>13</v>
      </c>
      <c r="C44" s="40">
        <v>1</v>
      </c>
      <c r="D44" s="40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318.90600000000001</v>
      </c>
      <c r="K44" s="11">
        <v>334.97399999999999</v>
      </c>
      <c r="L44" s="11">
        <v>326.012</v>
      </c>
      <c r="N44" s="16">
        <f>J44+J48</f>
        <v>318.90600000000001</v>
      </c>
      <c r="O44" s="16">
        <f t="shared" ref="O44" si="35">K44+K48</f>
        <v>334.97399999999999</v>
      </c>
      <c r="P44" s="16">
        <f t="shared" ref="P44" si="36">L44+L48</f>
        <v>326.012</v>
      </c>
    </row>
    <row r="45" spans="1:22" ht="15" x14ac:dyDescent="0.25">
      <c r="A45">
        <v>18</v>
      </c>
      <c r="B45" s="40">
        <v>13</v>
      </c>
      <c r="C45" s="40">
        <v>2</v>
      </c>
      <c r="D45" s="40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2">
        <v>263.39999999999998</v>
      </c>
      <c r="K45" s="10">
        <v>292.81299999999999</v>
      </c>
      <c r="L45" s="10">
        <v>205.584</v>
      </c>
      <c r="N45" s="16">
        <f t="shared" si="2"/>
        <v>263.39999999999998</v>
      </c>
      <c r="O45" s="16">
        <f t="shared" si="3"/>
        <v>292.81299999999999</v>
      </c>
      <c r="P45" s="16">
        <f t="shared" si="4"/>
        <v>205.584</v>
      </c>
    </row>
    <row r="46" spans="1:22" ht="15" x14ac:dyDescent="0.25">
      <c r="A46">
        <v>18</v>
      </c>
      <c r="B46" s="40">
        <v>13</v>
      </c>
      <c r="C46" s="40">
        <v>3</v>
      </c>
      <c r="D46" s="40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40">
        <v>13</v>
      </c>
      <c r="C47" s="40">
        <v>4</v>
      </c>
      <c r="D47" s="40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2">
        <v>531</v>
      </c>
      <c r="K47" s="10">
        <v>510.29199999999997</v>
      </c>
      <c r="L47" s="10">
        <v>534.70799999999997</v>
      </c>
      <c r="N47" s="16">
        <f t="shared" si="2"/>
        <v>531</v>
      </c>
      <c r="O47" s="16">
        <f t="shared" si="3"/>
        <v>510.29199999999997</v>
      </c>
      <c r="P47" s="16">
        <f t="shared" si="4"/>
        <v>534.70799999999997</v>
      </c>
    </row>
    <row r="48" spans="1:22" ht="15" x14ac:dyDescent="0.25">
      <c r="A48">
        <v>18</v>
      </c>
      <c r="B48" s="40">
        <v>13</v>
      </c>
      <c r="C48" s="40">
        <v>5</v>
      </c>
      <c r="D48" s="40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40">
        <v>13</v>
      </c>
      <c r="C49" s="40">
        <v>6</v>
      </c>
      <c r="D49" s="40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799.69299999999998</v>
      </c>
      <c r="K49" s="10">
        <v>889.98099999999999</v>
      </c>
      <c r="L49" s="10">
        <v>859.02499999999998</v>
      </c>
      <c r="N49" s="16">
        <f>J49+J46</f>
        <v>799.69299999999998</v>
      </c>
      <c r="O49" s="16">
        <f t="shared" ref="O49" si="37">K49+K46</f>
        <v>889.98099999999999</v>
      </c>
      <c r="P49" s="16">
        <f t="shared" ref="P49" si="38">L49+L46</f>
        <v>859.02499999999998</v>
      </c>
    </row>
    <row r="50" spans="1:16" ht="15" x14ac:dyDescent="0.25">
      <c r="A50">
        <v>18</v>
      </c>
      <c r="B50" s="40">
        <v>13</v>
      </c>
      <c r="C50" s="40">
        <v>7</v>
      </c>
      <c r="D50" s="40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40">
        <v>15</v>
      </c>
      <c r="C51" s="40">
        <v>1</v>
      </c>
      <c r="D51" s="40">
        <v>1</v>
      </c>
    </row>
    <row r="52" spans="1:16" ht="15" x14ac:dyDescent="0.25">
      <c r="A52">
        <v>18</v>
      </c>
      <c r="B52" s="40">
        <v>15</v>
      </c>
      <c r="C52" s="40">
        <v>2</v>
      </c>
      <c r="D52" s="40">
        <v>1</v>
      </c>
      <c r="F52" s="1" t="s">
        <v>69</v>
      </c>
    </row>
    <row r="53" spans="1:16" ht="15" x14ac:dyDescent="0.25">
      <c r="A53">
        <v>18</v>
      </c>
      <c r="B53" s="40">
        <v>15</v>
      </c>
      <c r="C53" s="40">
        <v>3</v>
      </c>
      <c r="D53" s="40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40">
        <v>15</v>
      </c>
      <c r="C54" s="40">
        <v>4</v>
      </c>
      <c r="D54" s="40">
        <v>1</v>
      </c>
    </row>
    <row r="55" spans="1:16" ht="11.45" customHeight="1" x14ac:dyDescent="0.25">
      <c r="A55">
        <v>18</v>
      </c>
      <c r="B55" s="40">
        <v>15</v>
      </c>
      <c r="C55" s="40">
        <v>5</v>
      </c>
      <c r="D55" s="40">
        <v>1</v>
      </c>
    </row>
    <row r="56" spans="1:16" ht="11.45" customHeight="1" x14ac:dyDescent="0.25">
      <c r="A56">
        <v>18</v>
      </c>
      <c r="B56" s="40">
        <v>15</v>
      </c>
      <c r="C56" s="40">
        <v>6</v>
      </c>
      <c r="D56" s="40">
        <v>1</v>
      </c>
    </row>
    <row r="57" spans="1:16" ht="11.45" customHeight="1" x14ac:dyDescent="0.25">
      <c r="A57">
        <v>18</v>
      </c>
      <c r="B57" s="40">
        <v>15</v>
      </c>
      <c r="C57" s="40">
        <v>7</v>
      </c>
      <c r="D57" s="40">
        <v>1</v>
      </c>
    </row>
    <row r="58" spans="1:16" ht="11.45" customHeight="1" x14ac:dyDescent="0.25">
      <c r="A58">
        <v>18</v>
      </c>
      <c r="B58" s="40">
        <v>16</v>
      </c>
      <c r="C58" s="40">
        <v>1</v>
      </c>
      <c r="D58" s="40">
        <v>0</v>
      </c>
    </row>
    <row r="59" spans="1:16" ht="11.45" customHeight="1" x14ac:dyDescent="0.25">
      <c r="A59">
        <v>18</v>
      </c>
      <c r="B59" s="40">
        <v>16</v>
      </c>
      <c r="C59" s="40">
        <v>2</v>
      </c>
      <c r="D59" s="40">
        <v>1</v>
      </c>
    </row>
    <row r="60" spans="1:16" ht="11.45" customHeight="1" x14ac:dyDescent="0.25">
      <c r="A60">
        <v>18</v>
      </c>
      <c r="B60" s="40">
        <v>16</v>
      </c>
      <c r="C60" s="40">
        <v>3</v>
      </c>
      <c r="D60" s="40">
        <v>1</v>
      </c>
    </row>
    <row r="61" spans="1:16" ht="11.45" customHeight="1" x14ac:dyDescent="0.25">
      <c r="A61">
        <v>18</v>
      </c>
      <c r="B61" s="40">
        <v>16</v>
      </c>
      <c r="C61" s="40">
        <v>4</v>
      </c>
      <c r="D61" s="40">
        <v>0</v>
      </c>
    </row>
    <row r="62" spans="1:16" ht="11.45" customHeight="1" x14ac:dyDescent="0.25">
      <c r="A62">
        <v>18</v>
      </c>
      <c r="B62" s="40">
        <v>16</v>
      </c>
      <c r="C62" s="40">
        <v>5</v>
      </c>
      <c r="D62" s="40">
        <v>1</v>
      </c>
    </row>
    <row r="63" spans="1:16" ht="11.45" customHeight="1" x14ac:dyDescent="0.25">
      <c r="A63">
        <v>18</v>
      </c>
      <c r="B63" s="40">
        <v>16</v>
      </c>
      <c r="C63" s="40">
        <v>6</v>
      </c>
      <c r="D63" s="40">
        <v>1</v>
      </c>
    </row>
    <row r="64" spans="1:16" ht="11.45" customHeight="1" x14ac:dyDescent="0.25">
      <c r="A64">
        <v>18</v>
      </c>
      <c r="B64" s="40">
        <v>16</v>
      </c>
      <c r="C64" s="40">
        <v>7</v>
      </c>
      <c r="D64" s="40">
        <v>0</v>
      </c>
    </row>
    <row r="65" spans="1:4" ht="11.45" customHeight="1" x14ac:dyDescent="0.25">
      <c r="A65">
        <v>18</v>
      </c>
      <c r="B65" s="40">
        <v>14</v>
      </c>
      <c r="C65" s="40">
        <v>1</v>
      </c>
      <c r="D65" s="40">
        <v>1</v>
      </c>
    </row>
    <row r="66" spans="1:4" ht="11.45" customHeight="1" x14ac:dyDescent="0.25">
      <c r="A66">
        <v>18</v>
      </c>
      <c r="B66" s="40">
        <v>14</v>
      </c>
      <c r="C66" s="40">
        <v>2</v>
      </c>
      <c r="D66" s="40">
        <v>1</v>
      </c>
    </row>
    <row r="67" spans="1:4" ht="11.45" customHeight="1" x14ac:dyDescent="0.25">
      <c r="A67">
        <v>18</v>
      </c>
      <c r="B67" s="40">
        <v>14</v>
      </c>
      <c r="C67" s="40">
        <v>3</v>
      </c>
      <c r="D67" s="40">
        <v>1</v>
      </c>
    </row>
    <row r="68" spans="1:4" ht="11.45" customHeight="1" x14ac:dyDescent="0.25">
      <c r="A68">
        <v>18</v>
      </c>
      <c r="B68" s="40">
        <v>14</v>
      </c>
      <c r="C68" s="40">
        <v>4</v>
      </c>
      <c r="D68" s="40">
        <v>1</v>
      </c>
    </row>
    <row r="69" spans="1:4" ht="11.45" customHeight="1" x14ac:dyDescent="0.25">
      <c r="A69">
        <v>18</v>
      </c>
      <c r="B69" s="40">
        <v>14</v>
      </c>
      <c r="C69" s="40">
        <v>5</v>
      </c>
      <c r="D69" s="40">
        <v>1</v>
      </c>
    </row>
    <row r="70" spans="1:4" ht="11.45" customHeight="1" x14ac:dyDescent="0.25">
      <c r="A70">
        <v>18</v>
      </c>
      <c r="B70" s="40">
        <v>14</v>
      </c>
      <c r="C70" s="40">
        <v>6</v>
      </c>
      <c r="D70" s="40">
        <v>1</v>
      </c>
    </row>
    <row r="71" spans="1:4" ht="11.45" customHeight="1" x14ac:dyDescent="0.25">
      <c r="A71">
        <v>18</v>
      </c>
      <c r="B71" s="40">
        <v>14</v>
      </c>
      <c r="C71" s="40">
        <v>7</v>
      </c>
      <c r="D71" s="40">
        <v>1</v>
      </c>
    </row>
    <row r="72" spans="1:4" ht="11.45" customHeight="1" x14ac:dyDescent="0.25">
      <c r="A72">
        <v>18</v>
      </c>
      <c r="B72" s="40">
        <v>17</v>
      </c>
      <c r="C72" s="40">
        <v>1</v>
      </c>
      <c r="D72" s="40">
        <v>1</v>
      </c>
    </row>
    <row r="73" spans="1:4" ht="11.45" customHeight="1" x14ac:dyDescent="0.25">
      <c r="A73">
        <v>18</v>
      </c>
      <c r="B73" s="40">
        <v>17</v>
      </c>
      <c r="C73" s="40">
        <v>2</v>
      </c>
      <c r="D73" s="40">
        <v>1</v>
      </c>
    </row>
    <row r="74" spans="1:4" ht="11.45" customHeight="1" x14ac:dyDescent="0.25">
      <c r="A74">
        <v>18</v>
      </c>
      <c r="B74" s="40">
        <v>17</v>
      </c>
      <c r="C74" s="40">
        <v>3</v>
      </c>
      <c r="D74" s="40">
        <v>1</v>
      </c>
    </row>
    <row r="75" spans="1:4" ht="11.45" customHeight="1" x14ac:dyDescent="0.25">
      <c r="A75">
        <v>18</v>
      </c>
      <c r="B75" s="40">
        <v>17</v>
      </c>
      <c r="C75" s="40">
        <v>4</v>
      </c>
      <c r="D75" s="40">
        <v>1</v>
      </c>
    </row>
    <row r="76" spans="1:4" ht="11.45" customHeight="1" x14ac:dyDescent="0.25">
      <c r="A76">
        <v>18</v>
      </c>
      <c r="B76" s="40">
        <v>17</v>
      </c>
      <c r="C76" s="40">
        <v>5</v>
      </c>
      <c r="D76" s="40">
        <v>1</v>
      </c>
    </row>
    <row r="77" spans="1:4" ht="11.45" customHeight="1" x14ac:dyDescent="0.25">
      <c r="A77">
        <v>18</v>
      </c>
      <c r="B77" s="40">
        <v>17</v>
      </c>
      <c r="C77" s="40">
        <v>6</v>
      </c>
      <c r="D77" s="40">
        <v>1</v>
      </c>
    </row>
    <row r="78" spans="1:4" ht="11.45" customHeight="1" x14ac:dyDescent="0.25">
      <c r="A78">
        <v>18</v>
      </c>
      <c r="B78" s="40">
        <v>17</v>
      </c>
      <c r="C78" s="40">
        <v>7</v>
      </c>
      <c r="D78" s="40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8">
        <v>1</v>
      </c>
      <c r="D234" s="180">
        <v>0.82165075640795404</v>
      </c>
    </row>
    <row r="235" spans="1:4" ht="11.45" customHeight="1" x14ac:dyDescent="0.25">
      <c r="A235">
        <v>13</v>
      </c>
      <c r="B235">
        <v>8</v>
      </c>
      <c r="C235" s="68">
        <v>2</v>
      </c>
      <c r="D235" s="180">
        <v>0</v>
      </c>
    </row>
    <row r="236" spans="1:4" ht="11.45" customHeight="1" x14ac:dyDescent="0.25">
      <c r="A236">
        <v>13</v>
      </c>
      <c r="B236">
        <v>8</v>
      </c>
      <c r="C236" s="68">
        <v>3</v>
      </c>
      <c r="D236" s="180">
        <v>0</v>
      </c>
    </row>
    <row r="237" spans="1:4" ht="11.45" customHeight="1" x14ac:dyDescent="0.25">
      <c r="A237">
        <v>13</v>
      </c>
      <c r="B237">
        <v>8</v>
      </c>
      <c r="C237" s="68">
        <v>4</v>
      </c>
      <c r="D237" s="180">
        <v>0</v>
      </c>
    </row>
    <row r="238" spans="1:4" ht="11.45" customHeight="1" x14ac:dyDescent="0.25">
      <c r="A238">
        <v>13</v>
      </c>
      <c r="B238">
        <v>8</v>
      </c>
      <c r="C238" s="68">
        <v>5</v>
      </c>
      <c r="D238" s="180">
        <v>0</v>
      </c>
    </row>
    <row r="239" spans="1:4" ht="11.45" customHeight="1" x14ac:dyDescent="0.25">
      <c r="A239">
        <v>13</v>
      </c>
      <c r="B239">
        <v>8</v>
      </c>
      <c r="C239" s="68">
        <v>6</v>
      </c>
      <c r="D239" s="180">
        <v>0</v>
      </c>
    </row>
    <row r="240" spans="1:4" ht="11.45" customHeight="1" x14ac:dyDescent="0.25">
      <c r="A240">
        <v>13</v>
      </c>
      <c r="B240">
        <v>8</v>
      </c>
      <c r="C240" s="68">
        <v>7</v>
      </c>
      <c r="D240" s="180">
        <v>0</v>
      </c>
    </row>
    <row r="241" spans="1:4" ht="11.45" customHeight="1" x14ac:dyDescent="0.25">
      <c r="A241">
        <v>13</v>
      </c>
      <c r="B241">
        <v>10</v>
      </c>
      <c r="C241" s="96">
        <v>1</v>
      </c>
      <c r="D241" s="208">
        <v>0.15444424033425413</v>
      </c>
    </row>
    <row r="242" spans="1:4" ht="11.45" customHeight="1" x14ac:dyDescent="0.25">
      <c r="A242">
        <v>13</v>
      </c>
      <c r="B242">
        <v>10</v>
      </c>
      <c r="C242" s="96">
        <v>2</v>
      </c>
      <c r="D242" s="208">
        <v>1</v>
      </c>
    </row>
    <row r="243" spans="1:4" ht="11.45" customHeight="1" x14ac:dyDescent="0.25">
      <c r="A243">
        <v>13</v>
      </c>
      <c r="B243">
        <v>10</v>
      </c>
      <c r="C243" s="96">
        <v>3</v>
      </c>
      <c r="D243" s="208">
        <v>1</v>
      </c>
    </row>
    <row r="244" spans="1:4" ht="11.45" customHeight="1" x14ac:dyDescent="0.25">
      <c r="A244">
        <v>13</v>
      </c>
      <c r="B244">
        <v>10</v>
      </c>
      <c r="C244" s="96">
        <v>4</v>
      </c>
      <c r="D244" s="208">
        <v>1</v>
      </c>
    </row>
    <row r="245" spans="1:4" ht="11.45" customHeight="1" x14ac:dyDescent="0.25">
      <c r="A245">
        <v>13</v>
      </c>
      <c r="B245">
        <v>10</v>
      </c>
      <c r="C245" s="96">
        <v>5</v>
      </c>
      <c r="D245" s="208">
        <v>1</v>
      </c>
    </row>
    <row r="246" spans="1:4" ht="11.45" customHeight="1" x14ac:dyDescent="0.25">
      <c r="A246">
        <v>13</v>
      </c>
      <c r="B246">
        <v>10</v>
      </c>
      <c r="C246" s="96">
        <v>6</v>
      </c>
      <c r="D246" s="208">
        <v>1</v>
      </c>
    </row>
    <row r="247" spans="1:4" ht="11.45" customHeight="1" x14ac:dyDescent="0.25">
      <c r="A247">
        <v>13</v>
      </c>
      <c r="B247">
        <v>10</v>
      </c>
      <c r="C247" s="96">
        <v>7</v>
      </c>
      <c r="D247" s="208">
        <v>1</v>
      </c>
    </row>
    <row r="248" spans="1:4" ht="11.45" customHeight="1" x14ac:dyDescent="0.25">
      <c r="A248">
        <v>13</v>
      </c>
      <c r="B248">
        <v>11</v>
      </c>
      <c r="C248" s="124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4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4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4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4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4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4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2">
        <v>1</v>
      </c>
      <c r="D255" s="236">
        <v>0.1016302613670301</v>
      </c>
    </row>
    <row r="256" spans="1:4" ht="11.45" customHeight="1" x14ac:dyDescent="0.25">
      <c r="A256">
        <v>13</v>
      </c>
      <c r="B256">
        <v>12</v>
      </c>
      <c r="C256" s="152">
        <v>2</v>
      </c>
      <c r="D256" s="236">
        <v>0.24132056354944625</v>
      </c>
    </row>
    <row r="257" spans="1:4" ht="11.45" customHeight="1" x14ac:dyDescent="0.25">
      <c r="A257">
        <v>13</v>
      </c>
      <c r="B257">
        <v>12</v>
      </c>
      <c r="C257" s="152">
        <v>3</v>
      </c>
      <c r="D257" s="236">
        <v>1</v>
      </c>
    </row>
    <row r="258" spans="1:4" ht="11.45" customHeight="1" x14ac:dyDescent="0.25">
      <c r="A258">
        <v>13</v>
      </c>
      <c r="B258">
        <v>12</v>
      </c>
      <c r="C258" s="152">
        <v>4</v>
      </c>
      <c r="D258" s="236">
        <v>0.94090253115253331</v>
      </c>
    </row>
    <row r="259" spans="1:4" ht="11.45" customHeight="1" x14ac:dyDescent="0.25">
      <c r="A259">
        <v>13</v>
      </c>
      <c r="B259">
        <v>12</v>
      </c>
      <c r="C259" s="152">
        <v>5</v>
      </c>
      <c r="D259" s="236">
        <v>0.9930165938914578</v>
      </c>
    </row>
    <row r="260" spans="1:4" ht="11.45" customHeight="1" x14ac:dyDescent="0.25">
      <c r="A260">
        <v>13</v>
      </c>
      <c r="B260">
        <v>12</v>
      </c>
      <c r="C260" s="152">
        <v>6</v>
      </c>
      <c r="D260" s="236">
        <v>0.73147153598281422</v>
      </c>
    </row>
    <row r="261" spans="1:4" ht="11.45" customHeight="1" x14ac:dyDescent="0.25">
      <c r="A261">
        <v>13</v>
      </c>
      <c r="B261">
        <v>12</v>
      </c>
      <c r="C261" s="152">
        <v>7</v>
      </c>
      <c r="D261" s="236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4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4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4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4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4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4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4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2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2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2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2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2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2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2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20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20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20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20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20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20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20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8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8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8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8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8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8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8">
        <v>0.96984398748257139</v>
      </c>
    </row>
    <row r="290" spans="1:4" ht="11.45" customHeight="1" x14ac:dyDescent="0.25">
      <c r="A290">
        <v>16</v>
      </c>
      <c r="B290">
        <v>1</v>
      </c>
      <c r="C290" s="376">
        <v>1</v>
      </c>
      <c r="D290" s="433">
        <v>0.14598306029334704</v>
      </c>
    </row>
    <row r="291" spans="1:4" ht="11.45" customHeight="1" x14ac:dyDescent="0.25">
      <c r="A291">
        <v>16</v>
      </c>
      <c r="B291">
        <v>1</v>
      </c>
      <c r="C291" s="376">
        <v>2</v>
      </c>
      <c r="D291" s="433">
        <v>0.84071995804298139</v>
      </c>
    </row>
    <row r="292" spans="1:4" ht="11.45" customHeight="1" x14ac:dyDescent="0.25">
      <c r="A292">
        <v>16</v>
      </c>
      <c r="B292">
        <v>1</v>
      </c>
      <c r="C292" s="376">
        <v>3</v>
      </c>
      <c r="D292" s="433">
        <v>1</v>
      </c>
    </row>
    <row r="293" spans="1:4" ht="11.45" customHeight="1" x14ac:dyDescent="0.25">
      <c r="A293">
        <v>16</v>
      </c>
      <c r="B293">
        <v>1</v>
      </c>
      <c r="C293" s="376">
        <v>4</v>
      </c>
      <c r="D293" s="433">
        <v>0.86352987601510012</v>
      </c>
    </row>
    <row r="294" spans="1:4" ht="11.45" customHeight="1" x14ac:dyDescent="0.25">
      <c r="A294">
        <v>16</v>
      </c>
      <c r="B294">
        <v>1</v>
      </c>
      <c r="C294" s="376">
        <v>5</v>
      </c>
      <c r="D294" s="433">
        <v>0.83082485942401585</v>
      </c>
    </row>
    <row r="295" spans="1:4" ht="11.45" customHeight="1" x14ac:dyDescent="0.25">
      <c r="A295">
        <v>16</v>
      </c>
      <c r="B295">
        <v>1</v>
      </c>
      <c r="C295" s="376">
        <v>6</v>
      </c>
      <c r="D295" s="433">
        <v>0.94233855978653724</v>
      </c>
    </row>
    <row r="296" spans="1:4" ht="11.45" customHeight="1" x14ac:dyDescent="0.25">
      <c r="A296">
        <v>16</v>
      </c>
      <c r="B296">
        <v>1</v>
      </c>
      <c r="C296" s="376">
        <v>7</v>
      </c>
      <c r="D296" s="433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1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1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1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1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1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1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1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9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9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9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9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9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9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9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7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7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7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7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7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7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7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5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5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5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5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5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5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5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5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5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5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5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5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5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5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95</v>
      </c>
    </row>
    <row r="2" spans="1:22" ht="15" x14ac:dyDescent="0.25">
      <c r="A2">
        <v>17</v>
      </c>
      <c r="B2">
        <v>3</v>
      </c>
      <c r="C2">
        <v>3</v>
      </c>
      <c r="D2">
        <v>0.908427840519756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0.7102716012814092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0.77692038733581847</v>
      </c>
    </row>
    <row r="5" spans="1:22" ht="15" x14ac:dyDescent="0.25">
      <c r="A5">
        <v>17</v>
      </c>
      <c r="B5">
        <v>3</v>
      </c>
      <c r="C5">
        <v>5</v>
      </c>
      <c r="D5">
        <v>0.85265641971270378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0.7102716012814092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9.3842756825993745E-2</v>
      </c>
      <c r="F7" s="1" t="s">
        <v>3</v>
      </c>
      <c r="H7" s="2" t="s">
        <v>13</v>
      </c>
    </row>
    <row r="8" spans="1:22" ht="15" x14ac:dyDescent="0.25">
      <c r="A8">
        <v>17</v>
      </c>
      <c r="B8">
        <v>3</v>
      </c>
      <c r="C8">
        <v>6</v>
      </c>
      <c r="D8">
        <v>1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0.908427840519756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0.7102716012814092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0.77692038733581847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16236.522999999999</v>
      </c>
      <c r="K11" s="10">
        <v>14614.459000000001</v>
      </c>
      <c r="L11" s="10">
        <v>15119.637000000001</v>
      </c>
      <c r="N11" s="16">
        <f>J11</f>
        <v>16236.522999999999</v>
      </c>
      <c r="O11" s="16">
        <f t="shared" ref="O11:P11" si="0">K11</f>
        <v>14614.459000000001</v>
      </c>
      <c r="P11" s="16">
        <f t="shared" si="0"/>
        <v>15119.637000000001</v>
      </c>
    </row>
    <row r="12" spans="1:22" ht="15" x14ac:dyDescent="0.25">
      <c r="A12">
        <v>17</v>
      </c>
      <c r="B12">
        <v>1</v>
      </c>
      <c r="C12">
        <v>5</v>
      </c>
      <c r="D12">
        <v>0.85265641971270378</v>
      </c>
      <c r="F12" s="6" t="s">
        <v>35</v>
      </c>
      <c r="G12" s="6" t="s">
        <v>36</v>
      </c>
      <c r="H12" s="6" t="s">
        <v>47</v>
      </c>
      <c r="I12" s="6" t="s">
        <v>48</v>
      </c>
      <c r="J12" s="11">
        <v>25240.968000000001</v>
      </c>
      <c r="K12" s="11">
        <v>24708.785</v>
      </c>
      <c r="L12" s="11">
        <v>24642.001</v>
      </c>
      <c r="N12" s="16">
        <f>J12+J16</f>
        <v>25240.968000000001</v>
      </c>
      <c r="O12" s="16">
        <f t="shared" ref="O12:P12" si="1">K12+K16</f>
        <v>24708.785</v>
      </c>
      <c r="P12" s="16">
        <f t="shared" si="1"/>
        <v>24642.001</v>
      </c>
    </row>
    <row r="13" spans="1:22" ht="15" x14ac:dyDescent="0.25">
      <c r="A13">
        <v>17</v>
      </c>
      <c r="B13">
        <v>1</v>
      </c>
      <c r="C13">
        <v>7</v>
      </c>
      <c r="D13">
        <v>0.7102716012814092</v>
      </c>
      <c r="F13" s="6" t="s">
        <v>35</v>
      </c>
      <c r="G13" s="6" t="s">
        <v>36</v>
      </c>
      <c r="H13" s="6" t="s">
        <v>49</v>
      </c>
      <c r="I13" s="6" t="s">
        <v>50</v>
      </c>
      <c r="J13" s="12">
        <v>50217.68</v>
      </c>
      <c r="K13" s="10">
        <v>48861.697</v>
      </c>
      <c r="L13" s="10">
        <v>56235.582999999999</v>
      </c>
      <c r="N13" s="16">
        <f t="shared" ref="N13:N50" si="2">J13</f>
        <v>50217.68</v>
      </c>
      <c r="O13" s="16">
        <f t="shared" ref="O13:O50" si="3">K13</f>
        <v>48861.697</v>
      </c>
      <c r="P13" s="16">
        <f t="shared" ref="P13:P50" si="4">L13</f>
        <v>56235.582999999999</v>
      </c>
    </row>
    <row r="14" spans="1:22" ht="15" x14ac:dyDescent="0.25">
      <c r="A14">
        <v>17</v>
      </c>
      <c r="B14">
        <v>1</v>
      </c>
      <c r="C14">
        <v>1</v>
      </c>
      <c r="D14">
        <v>9.3842756825993745E-2</v>
      </c>
      <c r="F14" s="6" t="s">
        <v>35</v>
      </c>
      <c r="G14" s="6" t="s">
        <v>36</v>
      </c>
      <c r="H14" s="6" t="s">
        <v>51</v>
      </c>
      <c r="I14" s="6" t="s">
        <v>52</v>
      </c>
      <c r="J14" s="11">
        <v>560.28399999999999</v>
      </c>
      <c r="K14" s="11">
        <v>566.33600000000001</v>
      </c>
      <c r="L14" s="11">
        <v>583.57399999999996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1</v>
      </c>
      <c r="F15" s="6" t="s">
        <v>35</v>
      </c>
      <c r="G15" s="6" t="s">
        <v>36</v>
      </c>
      <c r="H15" s="6" t="s">
        <v>53</v>
      </c>
      <c r="I15" s="6" t="s">
        <v>54</v>
      </c>
      <c r="J15" s="10">
        <v>1246.922</v>
      </c>
      <c r="K15" s="10">
        <v>1065.896</v>
      </c>
      <c r="L15" s="10">
        <v>1085.1780000000001</v>
      </c>
      <c r="N15" s="16">
        <f t="shared" si="2"/>
        <v>1246.922</v>
      </c>
      <c r="O15" s="16">
        <f t="shared" si="3"/>
        <v>1065.896</v>
      </c>
      <c r="P15" s="16">
        <f t="shared" si="4"/>
        <v>1085.1780000000001</v>
      </c>
    </row>
    <row r="16" spans="1:22" ht="15" x14ac:dyDescent="0.25">
      <c r="A16">
        <v>17</v>
      </c>
      <c r="B16">
        <v>5</v>
      </c>
      <c r="C16">
        <v>3</v>
      </c>
      <c r="D16">
        <v>9.1572182288706117E-2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0.28972839871859074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29425.594000000001</v>
      </c>
      <c r="K17" s="12">
        <v>29278.62</v>
      </c>
      <c r="L17" s="10">
        <v>31456.687999999998</v>
      </c>
      <c r="N17" s="16">
        <f>J17+J14</f>
        <v>29985.878000000001</v>
      </c>
      <c r="O17" s="16">
        <f t="shared" ref="O17:P17" si="5">K17+K14</f>
        <v>29844.955999999998</v>
      </c>
      <c r="P17" s="16">
        <f t="shared" si="5"/>
        <v>32040.261999999999</v>
      </c>
    </row>
    <row r="18" spans="1:22" ht="15" x14ac:dyDescent="0.25">
      <c r="A18">
        <v>17</v>
      </c>
      <c r="B18">
        <v>5</v>
      </c>
      <c r="C18">
        <v>2</v>
      </c>
      <c r="D18">
        <v>0.22307960673673635</v>
      </c>
      <c r="F18" s="6" t="s">
        <v>35</v>
      </c>
      <c r="G18" s="6" t="s">
        <v>36</v>
      </c>
      <c r="H18" s="6" t="s">
        <v>59</v>
      </c>
      <c r="I18" s="6" t="s">
        <v>60</v>
      </c>
      <c r="J18" s="9">
        <v>0</v>
      </c>
      <c r="K18" s="9">
        <v>0</v>
      </c>
      <c r="L18" s="9">
        <v>0</v>
      </c>
      <c r="N18" s="16">
        <f t="shared" si="2"/>
        <v>0</v>
      </c>
      <c r="O18" s="16">
        <f t="shared" si="3"/>
        <v>0</v>
      </c>
      <c r="P18" s="16">
        <f t="shared" si="4"/>
        <v>0</v>
      </c>
    </row>
    <row r="19" spans="1:22" ht="15" x14ac:dyDescent="0.25">
      <c r="A19">
        <v>17</v>
      </c>
      <c r="B19">
        <v>5</v>
      </c>
      <c r="C19">
        <v>5</v>
      </c>
      <c r="D19">
        <v>0.14734358028729622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14774.153</v>
      </c>
      <c r="K19" s="10">
        <v>13265.175999999999</v>
      </c>
      <c r="L19" s="10">
        <v>13723.723</v>
      </c>
      <c r="N19" s="16">
        <f t="shared" si="2"/>
        <v>14774.153</v>
      </c>
      <c r="O19" s="16">
        <f t="shared" si="3"/>
        <v>13265.175999999999</v>
      </c>
      <c r="P19" s="16">
        <f t="shared" si="4"/>
        <v>13723.723</v>
      </c>
      <c r="R19">
        <v>3</v>
      </c>
      <c r="S19">
        <f>N19/N11</f>
        <v>0.90993330283829865</v>
      </c>
      <c r="T19">
        <f t="shared" ref="T19:U19" si="6">O19/O11</f>
        <v>0.90767478974076277</v>
      </c>
      <c r="U19">
        <f t="shared" si="6"/>
        <v>0.90767542898020626</v>
      </c>
      <c r="V19">
        <f>AVERAGE(S19:U19)</f>
        <v>0.908427840519756</v>
      </c>
    </row>
    <row r="20" spans="1:22" ht="15" x14ac:dyDescent="0.25">
      <c r="A20">
        <v>17</v>
      </c>
      <c r="B20">
        <v>5</v>
      </c>
      <c r="C20">
        <v>7</v>
      </c>
      <c r="D20">
        <v>0.28972839871859074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18042.748</v>
      </c>
      <c r="K20" s="11">
        <v>17493.756000000001</v>
      </c>
      <c r="L20" s="11">
        <v>17446.473000000002</v>
      </c>
      <c r="N20" s="16">
        <f>J20+J24</f>
        <v>18042.748</v>
      </c>
      <c r="O20" s="16">
        <f t="shared" ref="O20" si="7">K20+K24</f>
        <v>17493.756000000001</v>
      </c>
      <c r="P20" s="16">
        <f t="shared" ref="P20" si="8">L20+L24</f>
        <v>17446.473000000002</v>
      </c>
      <c r="R20">
        <v>3</v>
      </c>
      <c r="S20">
        <f t="shared" ref="S20:S26" si="9">N20/N12</f>
        <v>0.71481997045438195</v>
      </c>
      <c r="T20">
        <f t="shared" ref="T20:T26" si="10">O20/O12</f>
        <v>0.70799741873183974</v>
      </c>
      <c r="U20">
        <f t="shared" ref="U20:U26" si="11">P20/P12</f>
        <v>0.70799741465800614</v>
      </c>
      <c r="V20">
        <f t="shared" ref="V20:V42" si="12">AVERAGE(S20:U20)</f>
        <v>0.7102716012814092</v>
      </c>
    </row>
    <row r="21" spans="1:22" ht="15" x14ac:dyDescent="0.25">
      <c r="A21">
        <v>17</v>
      </c>
      <c r="B21">
        <v>5</v>
      </c>
      <c r="C21">
        <v>1</v>
      </c>
      <c r="D21">
        <v>0.20195377697199715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39212.612999999998</v>
      </c>
      <c r="K21" s="10">
        <v>37850.858999999997</v>
      </c>
      <c r="L21" s="10">
        <v>43596.942000000003</v>
      </c>
      <c r="N21" s="16">
        <f t="shared" si="2"/>
        <v>39212.612999999998</v>
      </c>
      <c r="O21" s="16">
        <f t="shared" si="3"/>
        <v>37850.858999999997</v>
      </c>
      <c r="P21" s="16">
        <f t="shared" si="4"/>
        <v>43596.942000000003</v>
      </c>
      <c r="R21">
        <v>3</v>
      </c>
      <c r="S21">
        <f t="shared" si="9"/>
        <v>0.78085273951325507</v>
      </c>
      <c r="T21">
        <f t="shared" si="10"/>
        <v>0.77465297613384154</v>
      </c>
      <c r="U21">
        <f t="shared" si="11"/>
        <v>0.77525544636035881</v>
      </c>
      <c r="V21">
        <f t="shared" si="12"/>
        <v>0.77692038733581847</v>
      </c>
    </row>
    <row r="22" spans="1:22" ht="15" x14ac:dyDescent="0.25">
      <c r="A22">
        <v>17</v>
      </c>
      <c r="B22">
        <v>5</v>
      </c>
      <c r="C22">
        <v>6</v>
      </c>
      <c r="D22">
        <v>0</v>
      </c>
      <c r="F22" s="6" t="s">
        <v>37</v>
      </c>
      <c r="G22" s="6" t="s">
        <v>38</v>
      </c>
      <c r="H22" s="6" t="s">
        <v>51</v>
      </c>
      <c r="I22" s="6" t="s">
        <v>52</v>
      </c>
      <c r="J22" s="11">
        <v>16.901</v>
      </c>
      <c r="K22" s="11">
        <v>17.181000000000001</v>
      </c>
      <c r="L22" s="11">
        <v>17.702999999999999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1066.462</v>
      </c>
      <c r="K23" s="10">
        <v>907.447</v>
      </c>
      <c r="L23" s="10">
        <v>923.86300000000006</v>
      </c>
      <c r="N23" s="16">
        <f t="shared" si="2"/>
        <v>1066.462</v>
      </c>
      <c r="O23" s="16">
        <f t="shared" si="3"/>
        <v>907.447</v>
      </c>
      <c r="P23" s="16">
        <f t="shared" si="4"/>
        <v>923.86300000000006</v>
      </c>
      <c r="R23">
        <v>3</v>
      </c>
      <c r="S23">
        <f t="shared" si="9"/>
        <v>0.85527563071306778</v>
      </c>
      <c r="T23">
        <f t="shared" si="10"/>
        <v>0.85134666046218399</v>
      </c>
      <c r="U23">
        <f t="shared" si="11"/>
        <v>0.85134696796285947</v>
      </c>
      <c r="V23">
        <f t="shared" si="12"/>
        <v>0.85265641971270378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0.71481997045438195</v>
      </c>
      <c r="T24">
        <f t="shared" ref="T24:U24" si="14">T20</f>
        <v>0.70799741873183974</v>
      </c>
      <c r="U24">
        <f t="shared" si="14"/>
        <v>0.70799741465800614</v>
      </c>
      <c r="V24">
        <f t="shared" si="12"/>
        <v>0.7102716012814092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2848.9389999999999</v>
      </c>
      <c r="K25" s="10">
        <v>2757.0059999999999</v>
      </c>
      <c r="L25" s="10">
        <v>2962.105</v>
      </c>
      <c r="N25" s="16">
        <f>J25+J22</f>
        <v>2865.8399999999997</v>
      </c>
      <c r="O25" s="16">
        <f t="shared" ref="O25" si="15">K25+K22</f>
        <v>2774.1869999999999</v>
      </c>
      <c r="P25" s="16">
        <f t="shared" ref="P25" si="16">L25+L22</f>
        <v>2979.808</v>
      </c>
      <c r="R25">
        <v>3</v>
      </c>
      <c r="S25">
        <f t="shared" si="9"/>
        <v>9.5572989391873059E-2</v>
      </c>
      <c r="T25">
        <f t="shared" si="10"/>
        <v>9.2953295022448687E-2</v>
      </c>
      <c r="U25">
        <f t="shared" si="11"/>
        <v>9.3001986063659531E-2</v>
      </c>
      <c r="V25">
        <f t="shared" si="12"/>
        <v>9.3842756825993745E-2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9">
        <v>0</v>
      </c>
      <c r="K26" s="9">
        <v>0</v>
      </c>
      <c r="L26" s="9">
        <v>0</v>
      </c>
      <c r="N26" s="16">
        <f t="shared" si="2"/>
        <v>0</v>
      </c>
      <c r="O26" s="16">
        <f t="shared" si="3"/>
        <v>0</v>
      </c>
      <c r="P26" s="16">
        <f t="shared" si="4"/>
        <v>0</v>
      </c>
      <c r="R26">
        <v>3</v>
      </c>
      <c r="S26" t="e">
        <f t="shared" si="9"/>
        <v>#DIV/0!</v>
      </c>
      <c r="T26" t="e">
        <f t="shared" si="10"/>
        <v>#DIV/0!</v>
      </c>
      <c r="U26" t="e">
        <f t="shared" si="11"/>
        <v>#DIV/0!</v>
      </c>
      <c r="V26" t="e">
        <f t="shared" si="12"/>
        <v>#DIV/0!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0.90993330283829865</v>
      </c>
      <c r="T27">
        <f t="shared" ref="T27:U27" si="17">(O19+O27)/O11</f>
        <v>0.90767478974076277</v>
      </c>
      <c r="U27">
        <f t="shared" si="17"/>
        <v>0.90767542898020626</v>
      </c>
      <c r="V27">
        <f t="shared" si="12"/>
        <v>0.908427840519756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0.71481997045438195</v>
      </c>
      <c r="T28">
        <f t="shared" ref="T28:T34" si="21">(O20+O28)/O12</f>
        <v>0.70799741873183974</v>
      </c>
      <c r="U28">
        <f t="shared" ref="U28:U34" si="22">(P20+P28)/P12</f>
        <v>0.70799741465800614</v>
      </c>
      <c r="V28">
        <f t="shared" si="12"/>
        <v>0.7102716012814092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0.78085273951325507</v>
      </c>
      <c r="T29">
        <f t="shared" si="21"/>
        <v>0.77465297613384154</v>
      </c>
      <c r="U29">
        <f t="shared" si="22"/>
        <v>0.77525544636035881</v>
      </c>
      <c r="V29">
        <f t="shared" si="12"/>
        <v>0.77692038733581847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0.85527563071306778</v>
      </c>
      <c r="T31">
        <f t="shared" si="21"/>
        <v>0.85134666046218399</v>
      </c>
      <c r="U31">
        <f t="shared" si="22"/>
        <v>0.85134696796285947</v>
      </c>
      <c r="V31">
        <f t="shared" si="12"/>
        <v>0.85265641971270378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0.71481997045438195</v>
      </c>
      <c r="T32">
        <f t="shared" ref="T32:U32" si="23">T28</f>
        <v>0.70799741873183974</v>
      </c>
      <c r="U32">
        <f t="shared" si="23"/>
        <v>0.70799741465800614</v>
      </c>
      <c r="V32">
        <f t="shared" si="12"/>
        <v>0.7102716012814092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8">
        <v>0</v>
      </c>
      <c r="K33" s="8">
        <v>0</v>
      </c>
      <c r="L33" s="8">
        <v>0</v>
      </c>
      <c r="N33" s="16">
        <f>J33+J30</f>
        <v>0</v>
      </c>
      <c r="O33" s="16">
        <f t="shared" ref="O33" si="24">K33+K30</f>
        <v>0</v>
      </c>
      <c r="P33" s="16">
        <f t="shared" ref="P33" si="25">L33+L30</f>
        <v>0</v>
      </c>
      <c r="R33">
        <v>1</v>
      </c>
      <c r="S33">
        <f t="shared" si="20"/>
        <v>9.5572989391873059E-2</v>
      </c>
      <c r="T33">
        <f t="shared" si="21"/>
        <v>9.2953295022448687E-2</v>
      </c>
      <c r="U33">
        <f t="shared" si="22"/>
        <v>9.3001986063659531E-2</v>
      </c>
      <c r="V33">
        <f t="shared" si="12"/>
        <v>9.3842756825993745E-2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 t="e">
        <f t="shared" si="20"/>
        <v>#DIV/0!</v>
      </c>
      <c r="T34" t="e">
        <f t="shared" si="21"/>
        <v>#DIV/0!</v>
      </c>
      <c r="U34" t="e">
        <f t="shared" si="22"/>
        <v>#DIV/0!</v>
      </c>
      <c r="V34" t="e">
        <f t="shared" si="12"/>
        <v>#DIV/0!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12">
        <v>1462.37</v>
      </c>
      <c r="K35" s="10">
        <v>1349.2840000000001</v>
      </c>
      <c r="L35" s="10">
        <v>1395.914</v>
      </c>
      <c r="N35" s="16">
        <f t="shared" si="2"/>
        <v>1462.37</v>
      </c>
      <c r="O35" s="16">
        <f t="shared" si="3"/>
        <v>1349.2840000000001</v>
      </c>
      <c r="P35" s="16">
        <f t="shared" si="4"/>
        <v>1395.914</v>
      </c>
      <c r="R35">
        <v>5</v>
      </c>
      <c r="S35">
        <f>(N35+N43)/N11</f>
        <v>9.0066697161701431E-2</v>
      </c>
      <c r="T35">
        <f t="shared" ref="T35:U35" si="26">(O35+O43)/O11</f>
        <v>9.232527868462323E-2</v>
      </c>
      <c r="U35">
        <f t="shared" si="26"/>
        <v>9.2324571019793661E-2</v>
      </c>
      <c r="V35">
        <f t="shared" si="12"/>
        <v>9.1572182288706117E-2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6595.2839999999997</v>
      </c>
      <c r="K36" s="11">
        <v>6610.7389999999996</v>
      </c>
      <c r="L36" s="11">
        <v>6592.8710000000001</v>
      </c>
      <c r="N36" s="16">
        <f>J36+J40</f>
        <v>6595.2839999999997</v>
      </c>
      <c r="O36" s="16">
        <f t="shared" ref="O36" si="27">K36+K40</f>
        <v>6610.7389999999996</v>
      </c>
      <c r="P36" s="16">
        <f t="shared" ref="P36" si="28">L36+L40</f>
        <v>6592.8710000000001</v>
      </c>
      <c r="R36">
        <v>5</v>
      </c>
      <c r="S36">
        <f t="shared" ref="S36:S42" si="29">(N36+N44)/N12</f>
        <v>0.28518002954561805</v>
      </c>
      <c r="T36">
        <f t="shared" ref="T36:T42" si="30">(O36+O44)/O12</f>
        <v>0.29200258126816026</v>
      </c>
      <c r="U36">
        <f t="shared" ref="U36:U42" si="31">(P36+P44)/P12</f>
        <v>0.29200258534199397</v>
      </c>
      <c r="V36">
        <f t="shared" si="12"/>
        <v>0.28972839871859074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0">
        <v>10954.201999999999</v>
      </c>
      <c r="K37" s="12">
        <v>10962.31</v>
      </c>
      <c r="L37" s="10">
        <v>12584.938</v>
      </c>
      <c r="N37" s="16">
        <f t="shared" si="2"/>
        <v>10954.201999999999</v>
      </c>
      <c r="O37" s="16">
        <f t="shared" si="3"/>
        <v>10962.31</v>
      </c>
      <c r="P37" s="16">
        <f t="shared" si="4"/>
        <v>12584.938</v>
      </c>
      <c r="R37">
        <v>5</v>
      </c>
      <c r="S37">
        <f t="shared" si="29"/>
        <v>0.21914726048674488</v>
      </c>
      <c r="T37">
        <f t="shared" si="30"/>
        <v>0.22534702386615837</v>
      </c>
      <c r="U37">
        <f t="shared" si="31"/>
        <v>0.22474453585730586</v>
      </c>
      <c r="V37">
        <f t="shared" si="12"/>
        <v>0.22307960673673635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1">
        <v>543.38300000000004</v>
      </c>
      <c r="K38" s="11">
        <v>549.15499999999997</v>
      </c>
      <c r="L38" s="11">
        <v>565.87099999999998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180.46</v>
      </c>
      <c r="K39" s="10">
        <v>158.44900000000001</v>
      </c>
      <c r="L39" s="10">
        <v>161.315</v>
      </c>
      <c r="N39" s="16">
        <f t="shared" si="2"/>
        <v>180.46</v>
      </c>
      <c r="O39" s="16">
        <f t="shared" si="3"/>
        <v>158.44900000000001</v>
      </c>
      <c r="P39" s="16">
        <f t="shared" si="4"/>
        <v>161.315</v>
      </c>
      <c r="R39">
        <v>5</v>
      </c>
      <c r="S39">
        <f t="shared" si="29"/>
        <v>0.14472436928693214</v>
      </c>
      <c r="T39">
        <f t="shared" si="30"/>
        <v>0.14865333953781609</v>
      </c>
      <c r="U39">
        <f t="shared" si="31"/>
        <v>0.14865303203714042</v>
      </c>
      <c r="V39">
        <f t="shared" si="12"/>
        <v>0.14734358028729622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0.28518002954561805</v>
      </c>
      <c r="T40">
        <f t="shared" ref="T40:U40" si="32">T36</f>
        <v>0.29200258126816026</v>
      </c>
      <c r="U40">
        <f t="shared" si="32"/>
        <v>0.29200258534199397</v>
      </c>
      <c r="V40">
        <f t="shared" si="12"/>
        <v>0.28972839871859074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3451.223</v>
      </c>
      <c r="K41" s="10">
        <v>3444.2640000000001</v>
      </c>
      <c r="L41" s="10">
        <v>3700.4830000000002</v>
      </c>
      <c r="N41" s="16">
        <f>J41+J38</f>
        <v>3994.6059999999998</v>
      </c>
      <c r="O41" s="16">
        <f t="shared" ref="O41" si="33">K41+K38</f>
        <v>3993.4189999999999</v>
      </c>
      <c r="P41" s="16">
        <f t="shared" ref="P41" si="34">L41+L38</f>
        <v>4266.3540000000003</v>
      </c>
      <c r="R41">
        <v>5</v>
      </c>
      <c r="S41">
        <f t="shared" si="29"/>
        <v>0.2016395851407119</v>
      </c>
      <c r="T41">
        <f t="shared" si="30"/>
        <v>0.2024089765788229</v>
      </c>
      <c r="U41">
        <f t="shared" si="31"/>
        <v>0.20181276919645663</v>
      </c>
      <c r="V41">
        <f t="shared" si="12"/>
        <v>0.20195377697199715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9">
        <v>0</v>
      </c>
      <c r="K42" s="9">
        <v>0</v>
      </c>
      <c r="L42" s="9">
        <v>0</v>
      </c>
      <c r="N42" s="16">
        <f t="shared" si="2"/>
        <v>0</v>
      </c>
      <c r="O42" s="16">
        <f t="shared" si="3"/>
        <v>0</v>
      </c>
      <c r="P42" s="16">
        <f t="shared" si="4"/>
        <v>0</v>
      </c>
      <c r="R42">
        <v>5</v>
      </c>
      <c r="S42" t="e">
        <f t="shared" si="29"/>
        <v>#DIV/0!</v>
      </c>
      <c r="T42" t="e">
        <f t="shared" si="30"/>
        <v>#DIV/0!</v>
      </c>
      <c r="U42" t="e">
        <f t="shared" si="31"/>
        <v>#DIV/0!</v>
      </c>
      <c r="V42" t="e">
        <f t="shared" si="12"/>
        <v>#DIV/0!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12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39">
        <v>13</v>
      </c>
      <c r="C44" s="39">
        <v>1</v>
      </c>
      <c r="D44" s="39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602.93600000000004</v>
      </c>
      <c r="K44" s="13">
        <v>604.29</v>
      </c>
      <c r="L44" s="11">
        <v>602.65700000000004</v>
      </c>
      <c r="N44" s="16">
        <f>J44+J48</f>
        <v>602.93600000000004</v>
      </c>
      <c r="O44" s="16">
        <f t="shared" ref="O44" si="35">K44+K48</f>
        <v>604.29</v>
      </c>
      <c r="P44" s="16">
        <f t="shared" ref="P44" si="36">L44+L48</f>
        <v>602.65700000000004</v>
      </c>
    </row>
    <row r="45" spans="1:22" ht="15" x14ac:dyDescent="0.25">
      <c r="A45">
        <v>18</v>
      </c>
      <c r="B45" s="39">
        <v>13</v>
      </c>
      <c r="C45" s="39">
        <v>2</v>
      </c>
      <c r="D45" s="39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50.865000000000002</v>
      </c>
      <c r="K45" s="10">
        <v>48.527999999999999</v>
      </c>
      <c r="L45" s="10">
        <v>53.701999999999998</v>
      </c>
      <c r="N45" s="16">
        <f t="shared" si="2"/>
        <v>50.865000000000002</v>
      </c>
      <c r="O45" s="16">
        <f t="shared" si="3"/>
        <v>48.527999999999999</v>
      </c>
      <c r="P45" s="16">
        <f t="shared" si="4"/>
        <v>53.701999999999998</v>
      </c>
    </row>
    <row r="46" spans="1:22" ht="15" x14ac:dyDescent="0.25">
      <c r="A46">
        <v>18</v>
      </c>
      <c r="B46" s="39">
        <v>13</v>
      </c>
      <c r="C46" s="39">
        <v>3</v>
      </c>
      <c r="D46" s="39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39">
        <v>13</v>
      </c>
      <c r="C47" s="39">
        <v>4</v>
      </c>
      <c r="D47" s="39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8">
        <v>0</v>
      </c>
      <c r="K47" s="8">
        <v>0</v>
      </c>
      <c r="L47" s="8">
        <v>0</v>
      </c>
      <c r="N47" s="16">
        <f t="shared" si="2"/>
        <v>0</v>
      </c>
      <c r="O47" s="16">
        <f t="shared" si="3"/>
        <v>0</v>
      </c>
      <c r="P47" s="16">
        <f t="shared" si="4"/>
        <v>0</v>
      </c>
    </row>
    <row r="48" spans="1:22" ht="15" x14ac:dyDescent="0.25">
      <c r="A48">
        <v>18</v>
      </c>
      <c r="B48" s="39">
        <v>13</v>
      </c>
      <c r="C48" s="39">
        <v>5</v>
      </c>
      <c r="D48" s="39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39">
        <v>13</v>
      </c>
      <c r="C49" s="39">
        <v>6</v>
      </c>
      <c r="D49" s="39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2051.7339999999999</v>
      </c>
      <c r="K49" s="10">
        <v>2047.4680000000001</v>
      </c>
      <c r="L49" s="12">
        <v>2199.7800000000002</v>
      </c>
      <c r="N49" s="16">
        <f>J49+J46</f>
        <v>2051.7339999999999</v>
      </c>
      <c r="O49" s="16">
        <f t="shared" ref="O49" si="37">K49+K46</f>
        <v>2047.4680000000001</v>
      </c>
      <c r="P49" s="16">
        <f t="shared" ref="P49" si="38">L49+L46</f>
        <v>2199.7800000000002</v>
      </c>
    </row>
    <row r="50" spans="1:16" ht="15" x14ac:dyDescent="0.25">
      <c r="A50">
        <v>18</v>
      </c>
      <c r="B50" s="39">
        <v>13</v>
      </c>
      <c r="C50" s="39">
        <v>7</v>
      </c>
      <c r="D50" s="39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9">
        <v>15</v>
      </c>
      <c r="C51" s="39">
        <v>1</v>
      </c>
      <c r="D51" s="39">
        <v>1</v>
      </c>
    </row>
    <row r="52" spans="1:16" ht="15" x14ac:dyDescent="0.25">
      <c r="A52">
        <v>18</v>
      </c>
      <c r="B52" s="39">
        <v>15</v>
      </c>
      <c r="C52" s="39">
        <v>2</v>
      </c>
      <c r="D52" s="39">
        <v>1</v>
      </c>
      <c r="F52" s="1" t="s">
        <v>69</v>
      </c>
    </row>
    <row r="53" spans="1:16" ht="15" x14ac:dyDescent="0.25">
      <c r="A53">
        <v>18</v>
      </c>
      <c r="B53" s="39">
        <v>15</v>
      </c>
      <c r="C53" s="39">
        <v>3</v>
      </c>
      <c r="D53" s="39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9">
        <v>15</v>
      </c>
      <c r="C54" s="39">
        <v>4</v>
      </c>
      <c r="D54" s="39">
        <v>1</v>
      </c>
    </row>
    <row r="55" spans="1:16" ht="11.45" customHeight="1" x14ac:dyDescent="0.25">
      <c r="A55">
        <v>18</v>
      </c>
      <c r="B55" s="39">
        <v>15</v>
      </c>
      <c r="C55" s="39">
        <v>5</v>
      </c>
      <c r="D55" s="39">
        <v>1</v>
      </c>
    </row>
    <row r="56" spans="1:16" ht="11.45" customHeight="1" x14ac:dyDescent="0.25">
      <c r="A56">
        <v>18</v>
      </c>
      <c r="B56" s="39">
        <v>15</v>
      </c>
      <c r="C56" s="39">
        <v>6</v>
      </c>
      <c r="D56" s="39">
        <v>1</v>
      </c>
    </row>
    <row r="57" spans="1:16" ht="11.45" customHeight="1" x14ac:dyDescent="0.25">
      <c r="A57">
        <v>18</v>
      </c>
      <c r="B57" s="39">
        <v>15</v>
      </c>
      <c r="C57" s="39">
        <v>7</v>
      </c>
      <c r="D57" s="39">
        <v>1</v>
      </c>
    </row>
    <row r="58" spans="1:16" ht="11.45" customHeight="1" x14ac:dyDescent="0.25">
      <c r="A58">
        <v>18</v>
      </c>
      <c r="B58" s="39">
        <v>16</v>
      </c>
      <c r="C58" s="39">
        <v>1</v>
      </c>
      <c r="D58" s="39">
        <v>0</v>
      </c>
    </row>
    <row r="59" spans="1:16" ht="11.45" customHeight="1" x14ac:dyDescent="0.25">
      <c r="A59">
        <v>18</v>
      </c>
      <c r="B59" s="39">
        <v>16</v>
      </c>
      <c r="C59" s="39">
        <v>2</v>
      </c>
      <c r="D59" s="39">
        <v>1</v>
      </c>
    </row>
    <row r="60" spans="1:16" ht="11.45" customHeight="1" x14ac:dyDescent="0.25">
      <c r="A60">
        <v>18</v>
      </c>
      <c r="B60" s="39">
        <v>16</v>
      </c>
      <c r="C60" s="39">
        <v>3</v>
      </c>
      <c r="D60" s="39">
        <v>1</v>
      </c>
    </row>
    <row r="61" spans="1:16" ht="11.45" customHeight="1" x14ac:dyDescent="0.25">
      <c r="A61">
        <v>18</v>
      </c>
      <c r="B61" s="39">
        <v>16</v>
      </c>
      <c r="C61" s="39">
        <v>4</v>
      </c>
      <c r="D61" s="39">
        <v>0</v>
      </c>
    </row>
    <row r="62" spans="1:16" ht="11.45" customHeight="1" x14ac:dyDescent="0.25">
      <c r="A62">
        <v>18</v>
      </c>
      <c r="B62" s="39">
        <v>16</v>
      </c>
      <c r="C62" s="39">
        <v>5</v>
      </c>
      <c r="D62" s="39">
        <v>1</v>
      </c>
    </row>
    <row r="63" spans="1:16" ht="11.45" customHeight="1" x14ac:dyDescent="0.25">
      <c r="A63">
        <v>18</v>
      </c>
      <c r="B63" s="39">
        <v>16</v>
      </c>
      <c r="C63" s="39">
        <v>6</v>
      </c>
      <c r="D63" s="39">
        <v>1</v>
      </c>
    </row>
    <row r="64" spans="1:16" ht="11.45" customHeight="1" x14ac:dyDescent="0.25">
      <c r="A64">
        <v>18</v>
      </c>
      <c r="B64" s="39">
        <v>16</v>
      </c>
      <c r="C64" s="39">
        <v>7</v>
      </c>
      <c r="D64" s="39">
        <v>0</v>
      </c>
    </row>
    <row r="65" spans="1:4" ht="11.45" customHeight="1" x14ac:dyDescent="0.25">
      <c r="A65">
        <v>18</v>
      </c>
      <c r="B65" s="39">
        <v>14</v>
      </c>
      <c r="C65" s="39">
        <v>1</v>
      </c>
      <c r="D65" s="39">
        <v>1</v>
      </c>
    </row>
    <row r="66" spans="1:4" ht="11.45" customHeight="1" x14ac:dyDescent="0.25">
      <c r="A66">
        <v>18</v>
      </c>
      <c r="B66" s="39">
        <v>14</v>
      </c>
      <c r="C66" s="39">
        <v>2</v>
      </c>
      <c r="D66" s="39">
        <v>1</v>
      </c>
    </row>
    <row r="67" spans="1:4" ht="11.45" customHeight="1" x14ac:dyDescent="0.25">
      <c r="A67">
        <v>18</v>
      </c>
      <c r="B67" s="39">
        <v>14</v>
      </c>
      <c r="C67" s="39">
        <v>3</v>
      </c>
      <c r="D67" s="39">
        <v>1</v>
      </c>
    </row>
    <row r="68" spans="1:4" ht="11.45" customHeight="1" x14ac:dyDescent="0.25">
      <c r="A68">
        <v>18</v>
      </c>
      <c r="B68" s="39">
        <v>14</v>
      </c>
      <c r="C68" s="39">
        <v>4</v>
      </c>
      <c r="D68" s="39">
        <v>1</v>
      </c>
    </row>
    <row r="69" spans="1:4" ht="11.45" customHeight="1" x14ac:dyDescent="0.25">
      <c r="A69">
        <v>18</v>
      </c>
      <c r="B69" s="39">
        <v>14</v>
      </c>
      <c r="C69" s="39">
        <v>5</v>
      </c>
      <c r="D69" s="39">
        <v>1</v>
      </c>
    </row>
    <row r="70" spans="1:4" ht="11.45" customHeight="1" x14ac:dyDescent="0.25">
      <c r="A70">
        <v>18</v>
      </c>
      <c r="B70" s="39">
        <v>14</v>
      </c>
      <c r="C70" s="39">
        <v>6</v>
      </c>
      <c r="D70" s="39">
        <v>1</v>
      </c>
    </row>
    <row r="71" spans="1:4" ht="11.45" customHeight="1" x14ac:dyDescent="0.25">
      <c r="A71">
        <v>18</v>
      </c>
      <c r="B71" s="39">
        <v>14</v>
      </c>
      <c r="C71" s="39">
        <v>7</v>
      </c>
      <c r="D71" s="39">
        <v>1</v>
      </c>
    </row>
    <row r="72" spans="1:4" ht="11.45" customHeight="1" x14ac:dyDescent="0.25">
      <c r="A72">
        <v>18</v>
      </c>
      <c r="B72" s="39">
        <v>17</v>
      </c>
      <c r="C72" s="39">
        <v>1</v>
      </c>
      <c r="D72" s="39">
        <v>1</v>
      </c>
    </row>
    <row r="73" spans="1:4" ht="11.45" customHeight="1" x14ac:dyDescent="0.25">
      <c r="A73">
        <v>18</v>
      </c>
      <c r="B73" s="39">
        <v>17</v>
      </c>
      <c r="C73" s="39">
        <v>2</v>
      </c>
      <c r="D73" s="39">
        <v>1</v>
      </c>
    </row>
    <row r="74" spans="1:4" ht="11.45" customHeight="1" x14ac:dyDescent="0.25">
      <c r="A74">
        <v>18</v>
      </c>
      <c r="B74" s="39">
        <v>17</v>
      </c>
      <c r="C74" s="39">
        <v>3</v>
      </c>
      <c r="D74" s="39">
        <v>1</v>
      </c>
    </row>
    <row r="75" spans="1:4" ht="11.45" customHeight="1" x14ac:dyDescent="0.25">
      <c r="A75">
        <v>18</v>
      </c>
      <c r="B75" s="39">
        <v>17</v>
      </c>
      <c r="C75" s="39">
        <v>4</v>
      </c>
      <c r="D75" s="39">
        <v>1</v>
      </c>
    </row>
    <row r="76" spans="1:4" ht="11.45" customHeight="1" x14ac:dyDescent="0.25">
      <c r="A76">
        <v>18</v>
      </c>
      <c r="B76" s="39">
        <v>17</v>
      </c>
      <c r="C76" s="39">
        <v>5</v>
      </c>
      <c r="D76" s="39">
        <v>1</v>
      </c>
    </row>
    <row r="77" spans="1:4" ht="11.45" customHeight="1" x14ac:dyDescent="0.25">
      <c r="A77">
        <v>18</v>
      </c>
      <c r="B77" s="39">
        <v>17</v>
      </c>
      <c r="C77" s="39">
        <v>6</v>
      </c>
      <c r="D77" s="39">
        <v>1</v>
      </c>
    </row>
    <row r="78" spans="1:4" ht="11.45" customHeight="1" x14ac:dyDescent="0.25">
      <c r="A78">
        <v>18</v>
      </c>
      <c r="B78" s="39">
        <v>17</v>
      </c>
      <c r="C78" s="39">
        <v>7</v>
      </c>
      <c r="D78" s="39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7">
        <v>1</v>
      </c>
      <c r="D234" s="179">
        <v>0.82165075640795404</v>
      </c>
    </row>
    <row r="235" spans="1:4" ht="11.45" customHeight="1" x14ac:dyDescent="0.25">
      <c r="A235">
        <v>13</v>
      </c>
      <c r="B235">
        <v>8</v>
      </c>
      <c r="C235" s="67">
        <v>2</v>
      </c>
      <c r="D235" s="179">
        <v>0</v>
      </c>
    </row>
    <row r="236" spans="1:4" ht="11.45" customHeight="1" x14ac:dyDescent="0.25">
      <c r="A236">
        <v>13</v>
      </c>
      <c r="B236">
        <v>8</v>
      </c>
      <c r="C236" s="67">
        <v>3</v>
      </c>
      <c r="D236" s="179">
        <v>0</v>
      </c>
    </row>
    <row r="237" spans="1:4" ht="11.45" customHeight="1" x14ac:dyDescent="0.25">
      <c r="A237">
        <v>13</v>
      </c>
      <c r="B237">
        <v>8</v>
      </c>
      <c r="C237" s="67">
        <v>4</v>
      </c>
      <c r="D237" s="179">
        <v>0</v>
      </c>
    </row>
    <row r="238" spans="1:4" ht="11.45" customHeight="1" x14ac:dyDescent="0.25">
      <c r="A238">
        <v>13</v>
      </c>
      <c r="B238">
        <v>8</v>
      </c>
      <c r="C238" s="67">
        <v>5</v>
      </c>
      <c r="D238" s="179">
        <v>0</v>
      </c>
    </row>
    <row r="239" spans="1:4" ht="11.45" customHeight="1" x14ac:dyDescent="0.25">
      <c r="A239">
        <v>13</v>
      </c>
      <c r="B239">
        <v>8</v>
      </c>
      <c r="C239" s="67">
        <v>6</v>
      </c>
      <c r="D239" s="179">
        <v>0</v>
      </c>
    </row>
    <row r="240" spans="1:4" ht="11.45" customHeight="1" x14ac:dyDescent="0.25">
      <c r="A240">
        <v>13</v>
      </c>
      <c r="B240">
        <v>8</v>
      </c>
      <c r="C240" s="67">
        <v>7</v>
      </c>
      <c r="D240" s="179">
        <v>0</v>
      </c>
    </row>
    <row r="241" spans="1:4" ht="11.45" customHeight="1" x14ac:dyDescent="0.25">
      <c r="A241">
        <v>13</v>
      </c>
      <c r="B241">
        <v>10</v>
      </c>
      <c r="C241" s="95">
        <v>1</v>
      </c>
      <c r="D241" s="207">
        <v>0.15444424033425413</v>
      </c>
    </row>
    <row r="242" spans="1:4" ht="11.45" customHeight="1" x14ac:dyDescent="0.25">
      <c r="A242">
        <v>13</v>
      </c>
      <c r="B242">
        <v>10</v>
      </c>
      <c r="C242" s="95">
        <v>2</v>
      </c>
      <c r="D242" s="207">
        <v>1</v>
      </c>
    </row>
    <row r="243" spans="1:4" ht="11.45" customHeight="1" x14ac:dyDescent="0.25">
      <c r="A243">
        <v>13</v>
      </c>
      <c r="B243">
        <v>10</v>
      </c>
      <c r="C243" s="95">
        <v>3</v>
      </c>
      <c r="D243" s="207">
        <v>1</v>
      </c>
    </row>
    <row r="244" spans="1:4" ht="11.45" customHeight="1" x14ac:dyDescent="0.25">
      <c r="A244">
        <v>13</v>
      </c>
      <c r="B244">
        <v>10</v>
      </c>
      <c r="C244" s="95">
        <v>4</v>
      </c>
      <c r="D244" s="207">
        <v>1</v>
      </c>
    </row>
    <row r="245" spans="1:4" ht="11.45" customHeight="1" x14ac:dyDescent="0.25">
      <c r="A245">
        <v>13</v>
      </c>
      <c r="B245">
        <v>10</v>
      </c>
      <c r="C245" s="95">
        <v>5</v>
      </c>
      <c r="D245" s="207">
        <v>1</v>
      </c>
    </row>
    <row r="246" spans="1:4" ht="11.45" customHeight="1" x14ac:dyDescent="0.25">
      <c r="A246">
        <v>13</v>
      </c>
      <c r="B246">
        <v>10</v>
      </c>
      <c r="C246" s="95">
        <v>6</v>
      </c>
      <c r="D246" s="207">
        <v>1</v>
      </c>
    </row>
    <row r="247" spans="1:4" ht="11.45" customHeight="1" x14ac:dyDescent="0.25">
      <c r="A247">
        <v>13</v>
      </c>
      <c r="B247">
        <v>10</v>
      </c>
      <c r="C247" s="95">
        <v>7</v>
      </c>
      <c r="D247" s="207">
        <v>1</v>
      </c>
    </row>
    <row r="248" spans="1:4" ht="11.45" customHeight="1" x14ac:dyDescent="0.25">
      <c r="A248">
        <v>13</v>
      </c>
      <c r="B248">
        <v>11</v>
      </c>
      <c r="C248" s="123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3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3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3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3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3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3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1">
        <v>1</v>
      </c>
      <c r="D255" s="235">
        <v>0.1016302613670301</v>
      </c>
    </row>
    <row r="256" spans="1:4" ht="11.45" customHeight="1" x14ac:dyDescent="0.25">
      <c r="A256">
        <v>13</v>
      </c>
      <c r="B256">
        <v>12</v>
      </c>
      <c r="C256" s="151">
        <v>2</v>
      </c>
      <c r="D256" s="235">
        <v>0.24132056354944625</v>
      </c>
    </row>
    <row r="257" spans="1:4" ht="11.45" customHeight="1" x14ac:dyDescent="0.25">
      <c r="A257">
        <v>13</v>
      </c>
      <c r="B257">
        <v>12</v>
      </c>
      <c r="C257" s="151">
        <v>3</v>
      </c>
      <c r="D257" s="235">
        <v>1</v>
      </c>
    </row>
    <row r="258" spans="1:4" ht="11.45" customHeight="1" x14ac:dyDescent="0.25">
      <c r="A258">
        <v>13</v>
      </c>
      <c r="B258">
        <v>12</v>
      </c>
      <c r="C258" s="151">
        <v>4</v>
      </c>
      <c r="D258" s="235">
        <v>0.94090253115253331</v>
      </c>
    </row>
    <row r="259" spans="1:4" ht="11.45" customHeight="1" x14ac:dyDescent="0.25">
      <c r="A259">
        <v>13</v>
      </c>
      <c r="B259">
        <v>12</v>
      </c>
      <c r="C259" s="151">
        <v>5</v>
      </c>
      <c r="D259" s="235">
        <v>0.9930165938914578</v>
      </c>
    </row>
    <row r="260" spans="1:4" ht="11.45" customHeight="1" x14ac:dyDescent="0.25">
      <c r="A260">
        <v>13</v>
      </c>
      <c r="B260">
        <v>12</v>
      </c>
      <c r="C260" s="151">
        <v>6</v>
      </c>
      <c r="D260" s="235">
        <v>0.73147153598281422</v>
      </c>
    </row>
    <row r="261" spans="1:4" ht="11.45" customHeight="1" x14ac:dyDescent="0.25">
      <c r="A261">
        <v>13</v>
      </c>
      <c r="B261">
        <v>12</v>
      </c>
      <c r="C261" s="151">
        <v>7</v>
      </c>
      <c r="D261" s="235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3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3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3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3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3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3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3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1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1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1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1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1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1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1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9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9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9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9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9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9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9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7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7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7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7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7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7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7">
        <v>0.96984398748257139</v>
      </c>
    </row>
    <row r="290" spans="1:4" ht="11.45" customHeight="1" x14ac:dyDescent="0.25">
      <c r="A290">
        <v>16</v>
      </c>
      <c r="B290">
        <v>1</v>
      </c>
      <c r="C290" s="375">
        <v>1</v>
      </c>
      <c r="D290" s="432">
        <v>0.14598306029334704</v>
      </c>
    </row>
    <row r="291" spans="1:4" ht="11.45" customHeight="1" x14ac:dyDescent="0.25">
      <c r="A291">
        <v>16</v>
      </c>
      <c r="B291">
        <v>1</v>
      </c>
      <c r="C291" s="375">
        <v>2</v>
      </c>
      <c r="D291" s="432">
        <v>0.84071995804298139</v>
      </c>
    </row>
    <row r="292" spans="1:4" ht="11.45" customHeight="1" x14ac:dyDescent="0.25">
      <c r="A292">
        <v>16</v>
      </c>
      <c r="B292">
        <v>1</v>
      </c>
      <c r="C292" s="375">
        <v>3</v>
      </c>
      <c r="D292" s="432">
        <v>1</v>
      </c>
    </row>
    <row r="293" spans="1:4" ht="11.45" customHeight="1" x14ac:dyDescent="0.25">
      <c r="A293">
        <v>16</v>
      </c>
      <c r="B293">
        <v>1</v>
      </c>
      <c r="C293" s="375">
        <v>4</v>
      </c>
      <c r="D293" s="432">
        <v>0.86352987601510012</v>
      </c>
    </row>
    <row r="294" spans="1:4" ht="11.45" customHeight="1" x14ac:dyDescent="0.25">
      <c r="A294">
        <v>16</v>
      </c>
      <c r="B294">
        <v>1</v>
      </c>
      <c r="C294" s="375">
        <v>5</v>
      </c>
      <c r="D294" s="432">
        <v>0.83082485942401585</v>
      </c>
    </row>
    <row r="295" spans="1:4" ht="11.45" customHeight="1" x14ac:dyDescent="0.25">
      <c r="A295">
        <v>16</v>
      </c>
      <c r="B295">
        <v>1</v>
      </c>
      <c r="C295" s="375">
        <v>6</v>
      </c>
      <c r="D295" s="432">
        <v>0.94233855978653724</v>
      </c>
    </row>
    <row r="296" spans="1:4" ht="11.45" customHeight="1" x14ac:dyDescent="0.25">
      <c r="A296">
        <v>16</v>
      </c>
      <c r="B296">
        <v>1</v>
      </c>
      <c r="C296" s="375">
        <v>7</v>
      </c>
      <c r="D296" s="432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60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60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60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60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60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60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60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8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8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8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8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8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8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8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6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6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6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6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6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6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6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4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4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4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4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4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4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4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4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4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4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4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4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4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4">
        <v>5.6091124815298501E-2</v>
      </c>
    </row>
  </sheetData>
  <mergeCells count="1">
    <mergeCell ref="F9:I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workbookViewId="0">
      <pane xSplit="9" ySplit="10" topLeftCell="J11" activePane="bottomRight" state="frozen"/>
      <selection activeCell="C237" sqref="C237"/>
      <selection pane="topRight" activeCell="C237" sqref="C237"/>
      <selection pane="bottomLeft" activeCell="C237" sqref="C237"/>
      <selection pane="bottomRight" sqref="A1:D1"/>
    </sheetView>
  </sheetViews>
  <sheetFormatPr defaultRowHeight="11.45" customHeight="1" x14ac:dyDescent="0.25"/>
  <cols>
    <col min="1" max="1" width="12.28515625" bestFit="1" customWidth="1"/>
    <col min="2" max="2" width="11.28515625" bestFit="1" customWidth="1"/>
    <col min="3" max="3" width="22" bestFit="1" customWidth="1"/>
    <col min="4" max="4" width="19.42578125" customWidth="1"/>
    <col min="6" max="6" width="15" customWidth="1"/>
    <col min="7" max="7" width="29.85546875" customWidth="1"/>
    <col min="8" max="8" width="18" customWidth="1"/>
    <col min="9" max="9" width="29.85546875" customWidth="1"/>
    <col min="10" max="12" width="10" customWidth="1"/>
    <col min="14" max="16" width="10" bestFit="1" customWidth="1"/>
  </cols>
  <sheetData>
    <row r="1" spans="1:22" ht="15" x14ac:dyDescent="0.25">
      <c r="A1" s="552" t="s">
        <v>104</v>
      </c>
      <c r="B1" s="552" t="s">
        <v>108</v>
      </c>
      <c r="C1" s="552" t="s">
        <v>105</v>
      </c>
      <c r="D1" s="552" t="s">
        <v>106</v>
      </c>
      <c r="F1" s="3" t="s">
        <v>94</v>
      </c>
    </row>
    <row r="2" spans="1:22" ht="15" x14ac:dyDescent="0.25">
      <c r="A2">
        <v>17</v>
      </c>
      <c r="B2">
        <v>3</v>
      </c>
      <c r="C2">
        <v>3</v>
      </c>
      <c r="D2">
        <v>1</v>
      </c>
      <c r="F2" s="2" t="s">
        <v>73</v>
      </c>
      <c r="G2" s="1" t="s">
        <v>0</v>
      </c>
    </row>
    <row r="3" spans="1:22" ht="15" x14ac:dyDescent="0.25">
      <c r="A3">
        <v>17</v>
      </c>
      <c r="B3">
        <v>3</v>
      </c>
      <c r="C3">
        <v>4</v>
      </c>
      <c r="D3">
        <v>0.92223274860387061</v>
      </c>
      <c r="F3" s="2" t="s">
        <v>74</v>
      </c>
      <c r="G3" s="2" t="s">
        <v>75</v>
      </c>
    </row>
    <row r="4" spans="1:22" ht="15" x14ac:dyDescent="0.25">
      <c r="A4">
        <v>17</v>
      </c>
      <c r="B4">
        <v>3</v>
      </c>
      <c r="C4">
        <v>2</v>
      </c>
      <c r="D4">
        <v>0.91833866079515669</v>
      </c>
    </row>
    <row r="5" spans="1:22" ht="15" x14ac:dyDescent="0.25">
      <c r="A5">
        <v>17</v>
      </c>
      <c r="B5">
        <v>3</v>
      </c>
      <c r="C5">
        <v>5</v>
      </c>
      <c r="D5">
        <v>0.96503811699947273</v>
      </c>
      <c r="F5" s="1" t="s">
        <v>1</v>
      </c>
      <c r="H5" s="2" t="s">
        <v>4</v>
      </c>
    </row>
    <row r="6" spans="1:22" ht="15" x14ac:dyDescent="0.25">
      <c r="A6">
        <v>17</v>
      </c>
      <c r="B6">
        <v>3</v>
      </c>
      <c r="C6">
        <v>7</v>
      </c>
      <c r="D6">
        <v>0.92223274860387061</v>
      </c>
      <c r="F6" s="1" t="s">
        <v>2</v>
      </c>
      <c r="H6" s="2" t="s">
        <v>5</v>
      </c>
    </row>
    <row r="7" spans="1:22" ht="15" x14ac:dyDescent="0.25">
      <c r="A7">
        <v>17</v>
      </c>
      <c r="B7">
        <v>3</v>
      </c>
      <c r="C7">
        <v>1</v>
      </c>
      <c r="D7">
        <v>5.8869687208562969E-2</v>
      </c>
      <c r="F7" s="1" t="s">
        <v>3</v>
      </c>
      <c r="H7" s="2" t="s">
        <v>14</v>
      </c>
    </row>
    <row r="8" spans="1:22" ht="15" x14ac:dyDescent="0.25">
      <c r="A8">
        <v>17</v>
      </c>
      <c r="B8">
        <v>3</v>
      </c>
      <c r="C8">
        <v>6</v>
      </c>
      <c r="D8">
        <v>0.94088421417142187</v>
      </c>
      <c r="N8" t="s">
        <v>71</v>
      </c>
      <c r="R8" t="s">
        <v>103</v>
      </c>
      <c r="V8" t="s">
        <v>107</v>
      </c>
    </row>
    <row r="9" spans="1:22" ht="15" x14ac:dyDescent="0.25">
      <c r="A9">
        <v>17</v>
      </c>
      <c r="B9">
        <v>1</v>
      </c>
      <c r="C9">
        <v>3</v>
      </c>
      <c r="D9">
        <v>1</v>
      </c>
      <c r="F9" s="551" t="s">
        <v>64</v>
      </c>
      <c r="G9" s="551" t="s">
        <v>64</v>
      </c>
      <c r="H9" s="551" t="s">
        <v>64</v>
      </c>
      <c r="I9" s="551" t="s">
        <v>64</v>
      </c>
      <c r="J9" s="4" t="s">
        <v>61</v>
      </c>
      <c r="K9" s="4" t="s">
        <v>62</v>
      </c>
      <c r="L9" s="4" t="s">
        <v>63</v>
      </c>
    </row>
    <row r="10" spans="1:22" ht="15" x14ac:dyDescent="0.25">
      <c r="A10">
        <v>17</v>
      </c>
      <c r="B10">
        <v>1</v>
      </c>
      <c r="C10">
        <v>4</v>
      </c>
      <c r="D10">
        <v>0.92223274860387061</v>
      </c>
      <c r="F10" s="5" t="s">
        <v>65</v>
      </c>
      <c r="G10" s="5" t="s">
        <v>66</v>
      </c>
      <c r="H10" s="5" t="s">
        <v>67</v>
      </c>
      <c r="I10" s="5" t="s">
        <v>68</v>
      </c>
      <c r="J10" s="7" t="s">
        <v>34</v>
      </c>
      <c r="K10" s="7" t="s">
        <v>34</v>
      </c>
      <c r="L10" s="7" t="s">
        <v>34</v>
      </c>
    </row>
    <row r="11" spans="1:22" ht="15" x14ac:dyDescent="0.25">
      <c r="A11">
        <v>17</v>
      </c>
      <c r="B11">
        <v>1</v>
      </c>
      <c r="C11">
        <v>2</v>
      </c>
      <c r="D11">
        <v>0.91833866079515669</v>
      </c>
      <c r="F11" s="6" t="s">
        <v>35</v>
      </c>
      <c r="G11" s="6" t="s">
        <v>36</v>
      </c>
      <c r="H11" s="6" t="s">
        <v>45</v>
      </c>
      <c r="I11" s="6" t="s">
        <v>46</v>
      </c>
      <c r="J11" s="10">
        <v>154.46299999999999</v>
      </c>
      <c r="K11" s="10">
        <v>236.983</v>
      </c>
      <c r="L11" s="12">
        <v>128.38</v>
      </c>
      <c r="N11" s="16">
        <f>J11</f>
        <v>154.46299999999999</v>
      </c>
      <c r="O11" s="16">
        <f t="shared" ref="O11:P11" si="0">K11</f>
        <v>236.983</v>
      </c>
      <c r="P11" s="16">
        <f t="shared" si="0"/>
        <v>128.38</v>
      </c>
    </row>
    <row r="12" spans="1:22" ht="15" x14ac:dyDescent="0.25">
      <c r="A12">
        <v>17</v>
      </c>
      <c r="B12">
        <v>1</v>
      </c>
      <c r="C12">
        <v>5</v>
      </c>
      <c r="D12">
        <v>0.96503811699947273</v>
      </c>
      <c r="F12" s="6" t="s">
        <v>35</v>
      </c>
      <c r="G12" s="6" t="s">
        <v>36</v>
      </c>
      <c r="H12" s="6" t="s">
        <v>47</v>
      </c>
      <c r="I12" s="6" t="s">
        <v>48</v>
      </c>
      <c r="J12" s="13">
        <v>13872.06</v>
      </c>
      <c r="K12" s="11">
        <v>16093.043</v>
      </c>
      <c r="L12" s="11">
        <v>18505.287</v>
      </c>
      <c r="N12" s="16">
        <f>J12+J16</f>
        <v>13872.06</v>
      </c>
      <c r="O12" s="16">
        <f t="shared" ref="O12:P12" si="1">K12+K16</f>
        <v>16093.043</v>
      </c>
      <c r="P12" s="16">
        <f t="shared" si="1"/>
        <v>18505.287</v>
      </c>
    </row>
    <row r="13" spans="1:22" ht="15" x14ac:dyDescent="0.25">
      <c r="A13">
        <v>17</v>
      </c>
      <c r="B13">
        <v>1</v>
      </c>
      <c r="C13">
        <v>7</v>
      </c>
      <c r="D13">
        <v>0.92223274860387061</v>
      </c>
      <c r="F13" s="6" t="s">
        <v>35</v>
      </c>
      <c r="G13" s="6" t="s">
        <v>36</v>
      </c>
      <c r="H13" s="6" t="s">
        <v>49</v>
      </c>
      <c r="I13" s="6" t="s">
        <v>50</v>
      </c>
      <c r="J13" s="12">
        <v>42536.55</v>
      </c>
      <c r="K13" s="10">
        <v>47378.813999999998</v>
      </c>
      <c r="L13" s="12">
        <v>52781.82</v>
      </c>
      <c r="N13" s="16">
        <f t="shared" ref="N13:N50" si="2">J13</f>
        <v>42536.55</v>
      </c>
      <c r="O13" s="16">
        <f t="shared" ref="O13:O50" si="3">K13</f>
        <v>47378.813999999998</v>
      </c>
      <c r="P13" s="16">
        <f t="shared" ref="P13:P50" si="4">L13</f>
        <v>52781.82</v>
      </c>
    </row>
    <row r="14" spans="1:22" ht="15" x14ac:dyDescent="0.25">
      <c r="A14">
        <v>17</v>
      </c>
      <c r="B14">
        <v>1</v>
      </c>
      <c r="C14">
        <v>1</v>
      </c>
      <c r="D14">
        <v>0.15805898791370868</v>
      </c>
      <c r="F14" s="6" t="s">
        <v>35</v>
      </c>
      <c r="G14" s="6" t="s">
        <v>36</v>
      </c>
      <c r="H14" s="6" t="s">
        <v>51</v>
      </c>
      <c r="I14" s="6" t="s">
        <v>52</v>
      </c>
      <c r="J14" s="13">
        <v>11114</v>
      </c>
      <c r="K14" s="11">
        <v>11464.995999999999</v>
      </c>
      <c r="L14" s="13">
        <v>11756.5</v>
      </c>
      <c r="N14" s="16"/>
      <c r="O14" s="16"/>
      <c r="P14" s="16"/>
    </row>
    <row r="15" spans="1:22" ht="15" x14ac:dyDescent="0.25">
      <c r="A15">
        <v>17</v>
      </c>
      <c r="B15">
        <v>1</v>
      </c>
      <c r="C15">
        <v>6</v>
      </c>
      <c r="D15">
        <v>0.94088421417142187</v>
      </c>
      <c r="F15" s="6" t="s">
        <v>35</v>
      </c>
      <c r="G15" s="6" t="s">
        <v>36</v>
      </c>
      <c r="H15" s="6" t="s">
        <v>53</v>
      </c>
      <c r="I15" s="6" t="s">
        <v>54</v>
      </c>
      <c r="J15" s="12">
        <v>27551</v>
      </c>
      <c r="K15" s="12">
        <v>26562.5</v>
      </c>
      <c r="L15" s="10">
        <v>25081.067999999999</v>
      </c>
      <c r="N15" s="16">
        <f t="shared" si="2"/>
        <v>27551</v>
      </c>
      <c r="O15" s="16">
        <f t="shared" si="3"/>
        <v>26562.5</v>
      </c>
      <c r="P15" s="16">
        <f t="shared" si="4"/>
        <v>25081.067999999999</v>
      </c>
    </row>
    <row r="16" spans="1:22" ht="15" x14ac:dyDescent="0.25">
      <c r="A16">
        <v>17</v>
      </c>
      <c r="B16">
        <v>5</v>
      </c>
      <c r="C16">
        <v>3</v>
      </c>
      <c r="D16">
        <v>0</v>
      </c>
      <c r="F16" s="6" t="s">
        <v>35</v>
      </c>
      <c r="G16" s="6" t="s">
        <v>36</v>
      </c>
      <c r="H16" s="6" t="s">
        <v>55</v>
      </c>
      <c r="I16" s="6" t="s">
        <v>56</v>
      </c>
      <c r="J16" s="9">
        <v>0</v>
      </c>
      <c r="K16" s="9">
        <v>0</v>
      </c>
      <c r="L16" s="9">
        <v>0</v>
      </c>
      <c r="N16" s="16"/>
      <c r="O16" s="16"/>
      <c r="P16" s="16"/>
    </row>
    <row r="17" spans="1:22" ht="15" x14ac:dyDescent="0.25">
      <c r="A17">
        <v>17</v>
      </c>
      <c r="B17">
        <v>5</v>
      </c>
      <c r="C17">
        <v>4</v>
      </c>
      <c r="D17">
        <v>7.7767251396129486E-2</v>
      </c>
      <c r="F17" s="6" t="s">
        <v>35</v>
      </c>
      <c r="G17" s="6" t="s">
        <v>36</v>
      </c>
      <c r="H17" s="6" t="s">
        <v>57</v>
      </c>
      <c r="I17" s="6" t="s">
        <v>58</v>
      </c>
      <c r="J17" s="10">
        <v>60345.396000000001</v>
      </c>
      <c r="K17" s="12">
        <v>62559.14</v>
      </c>
      <c r="L17" s="10">
        <v>62950.324000000001</v>
      </c>
      <c r="N17" s="16">
        <f>J17+J14</f>
        <v>71459.396000000008</v>
      </c>
      <c r="O17" s="16">
        <f t="shared" ref="O17:P17" si="5">K17+K14</f>
        <v>74024.135999999999</v>
      </c>
      <c r="P17" s="16">
        <f t="shared" si="5"/>
        <v>74706.823999999993</v>
      </c>
    </row>
    <row r="18" spans="1:22" ht="15" x14ac:dyDescent="0.25">
      <c r="A18">
        <v>17</v>
      </c>
      <c r="B18">
        <v>5</v>
      </c>
      <c r="C18">
        <v>2</v>
      </c>
      <c r="D18">
        <v>8.1661339204843295E-2</v>
      </c>
      <c r="F18" s="6" t="s">
        <v>35</v>
      </c>
      <c r="G18" s="6" t="s">
        <v>36</v>
      </c>
      <c r="H18" s="6" t="s">
        <v>59</v>
      </c>
      <c r="I18" s="6" t="s">
        <v>60</v>
      </c>
      <c r="J18" s="13">
        <v>2167.1999999999998</v>
      </c>
      <c r="K18" s="13">
        <v>2202.88</v>
      </c>
      <c r="L18" s="11">
        <v>2199.355</v>
      </c>
      <c r="N18" s="16">
        <f t="shared" si="2"/>
        <v>2167.1999999999998</v>
      </c>
      <c r="O18" s="16">
        <f t="shared" si="3"/>
        <v>2202.88</v>
      </c>
      <c r="P18" s="16">
        <f t="shared" si="4"/>
        <v>2199.355</v>
      </c>
    </row>
    <row r="19" spans="1:22" ht="15" x14ac:dyDescent="0.25">
      <c r="A19">
        <v>17</v>
      </c>
      <c r="B19">
        <v>5</v>
      </c>
      <c r="C19">
        <v>5</v>
      </c>
      <c r="D19">
        <v>3.496188300052723E-2</v>
      </c>
      <c r="F19" s="6" t="s">
        <v>37</v>
      </c>
      <c r="G19" s="6" t="s">
        <v>38</v>
      </c>
      <c r="H19" s="6" t="s">
        <v>45</v>
      </c>
      <c r="I19" s="6" t="s">
        <v>46</v>
      </c>
      <c r="J19" s="10">
        <v>154.46299999999999</v>
      </c>
      <c r="K19" s="10">
        <v>236.983</v>
      </c>
      <c r="L19" s="12">
        <v>128.38</v>
      </c>
      <c r="N19" s="16">
        <f t="shared" si="2"/>
        <v>154.46299999999999</v>
      </c>
      <c r="O19" s="16">
        <f t="shared" si="3"/>
        <v>236.983</v>
      </c>
      <c r="P19" s="16">
        <f t="shared" si="4"/>
        <v>128.38</v>
      </c>
      <c r="R19">
        <v>3</v>
      </c>
      <c r="S19">
        <f>N19/N11</f>
        <v>1</v>
      </c>
      <c r="T19">
        <f t="shared" ref="T19:U19" si="6">O19/O11</f>
        <v>1</v>
      </c>
      <c r="U19">
        <f t="shared" si="6"/>
        <v>1</v>
      </c>
      <c r="V19">
        <f>AVERAGE(S19:U19)</f>
        <v>1</v>
      </c>
    </row>
    <row r="20" spans="1:22" ht="15" x14ac:dyDescent="0.25">
      <c r="A20">
        <v>17</v>
      </c>
      <c r="B20">
        <v>5</v>
      </c>
      <c r="C20">
        <v>7</v>
      </c>
      <c r="D20">
        <v>7.7767251396129486E-2</v>
      </c>
      <c r="F20" s="6" t="s">
        <v>37</v>
      </c>
      <c r="G20" s="6" t="s">
        <v>38</v>
      </c>
      <c r="H20" s="6" t="s">
        <v>47</v>
      </c>
      <c r="I20" s="6" t="s">
        <v>48</v>
      </c>
      <c r="J20" s="11">
        <v>12094.036</v>
      </c>
      <c r="K20" s="11">
        <v>15515.679</v>
      </c>
      <c r="L20" s="11">
        <v>17223.757000000001</v>
      </c>
      <c r="N20" s="16">
        <f>J20+J24</f>
        <v>12094.036</v>
      </c>
      <c r="O20" s="16">
        <f t="shared" ref="O20" si="7">K20+K24</f>
        <v>15515.679</v>
      </c>
      <c r="P20" s="16">
        <f t="shared" ref="P20" si="8">L20+L24</f>
        <v>17223.757000000001</v>
      </c>
      <c r="R20">
        <v>3</v>
      </c>
      <c r="S20">
        <f t="shared" ref="S20:S26" si="9">N20/N12</f>
        <v>0.87182696729973774</v>
      </c>
      <c r="T20">
        <f t="shared" ref="T20:T26" si="10">O20/O12</f>
        <v>0.96412337927637426</v>
      </c>
      <c r="U20">
        <f t="shared" ref="U20:U26" si="11">P20/P12</f>
        <v>0.93074789923549961</v>
      </c>
      <c r="V20">
        <f t="shared" ref="V20:V42" si="12">AVERAGE(S20:U20)</f>
        <v>0.92223274860387061</v>
      </c>
    </row>
    <row r="21" spans="1:22" ht="15" x14ac:dyDescent="0.25">
      <c r="A21">
        <v>17</v>
      </c>
      <c r="B21">
        <v>5</v>
      </c>
      <c r="C21">
        <v>1</v>
      </c>
      <c r="D21">
        <v>0.40472195129130811</v>
      </c>
      <c r="F21" s="6" t="s">
        <v>37</v>
      </c>
      <c r="G21" s="6" t="s">
        <v>38</v>
      </c>
      <c r="H21" s="6" t="s">
        <v>49</v>
      </c>
      <c r="I21" s="6" t="s">
        <v>50</v>
      </c>
      <c r="J21" s="10">
        <v>38230.877999999997</v>
      </c>
      <c r="K21" s="10">
        <v>45171.588000000003</v>
      </c>
      <c r="L21" s="12">
        <v>47652.78</v>
      </c>
      <c r="N21" s="16">
        <f t="shared" si="2"/>
        <v>38230.877999999997</v>
      </c>
      <c r="O21" s="16">
        <f t="shared" si="3"/>
        <v>45171.588000000003</v>
      </c>
      <c r="P21" s="16">
        <f t="shared" si="4"/>
        <v>47652.78</v>
      </c>
      <c r="R21">
        <v>3</v>
      </c>
      <c r="S21">
        <f t="shared" si="9"/>
        <v>0.89877712226308892</v>
      </c>
      <c r="T21">
        <f t="shared" si="10"/>
        <v>0.95341322811499685</v>
      </c>
      <c r="U21">
        <f t="shared" si="11"/>
        <v>0.9028256320073843</v>
      </c>
      <c r="V21">
        <f t="shared" si="12"/>
        <v>0.91833866079515669</v>
      </c>
    </row>
    <row r="22" spans="1:22" ht="15" x14ac:dyDescent="0.25">
      <c r="A22">
        <v>17</v>
      </c>
      <c r="B22">
        <v>5</v>
      </c>
      <c r="C22">
        <v>6</v>
      </c>
      <c r="D22">
        <v>5.911578582857821E-2</v>
      </c>
      <c r="F22" s="6" t="s">
        <v>37</v>
      </c>
      <c r="G22" s="6" t="s">
        <v>38</v>
      </c>
      <c r="H22" s="6" t="s">
        <v>51</v>
      </c>
      <c r="I22" s="6" t="s">
        <v>52</v>
      </c>
      <c r="J22" s="9">
        <v>0</v>
      </c>
      <c r="K22" s="13">
        <v>431.3</v>
      </c>
      <c r="L22" s="9">
        <v>0</v>
      </c>
      <c r="N22" s="16"/>
      <c r="O22" s="16"/>
      <c r="P22" s="16"/>
      <c r="R22">
        <v>3</v>
      </c>
    </row>
    <row r="23" spans="1:22" ht="15" x14ac:dyDescent="0.25">
      <c r="A23">
        <v>17</v>
      </c>
      <c r="B23">
        <f>B2+3</f>
        <v>6</v>
      </c>
      <c r="C23">
        <v>3</v>
      </c>
      <c r="D23">
        <v>1</v>
      </c>
      <c r="F23" s="6" t="s">
        <v>37</v>
      </c>
      <c r="G23" s="6" t="s">
        <v>38</v>
      </c>
      <c r="H23" s="6" t="s">
        <v>53</v>
      </c>
      <c r="I23" s="6" t="s">
        <v>54</v>
      </c>
      <c r="J23" s="10">
        <v>26859.602999999999</v>
      </c>
      <c r="K23" s="10">
        <v>25242.606</v>
      </c>
      <c r="L23" s="10">
        <v>24326.118999999999</v>
      </c>
      <c r="N23" s="16">
        <f t="shared" si="2"/>
        <v>26859.602999999999</v>
      </c>
      <c r="O23" s="16">
        <f t="shared" si="3"/>
        <v>25242.606</v>
      </c>
      <c r="P23" s="16">
        <f t="shared" si="4"/>
        <v>24326.118999999999</v>
      </c>
      <c r="R23">
        <v>3</v>
      </c>
      <c r="S23">
        <f t="shared" si="9"/>
        <v>0.97490483104061554</v>
      </c>
      <c r="T23">
        <f t="shared" si="10"/>
        <v>0.95030987294117641</v>
      </c>
      <c r="U23">
        <f t="shared" si="11"/>
        <v>0.96989964701662623</v>
      </c>
      <c r="V23">
        <f t="shared" si="12"/>
        <v>0.96503811699947273</v>
      </c>
    </row>
    <row r="24" spans="1:22" ht="15" x14ac:dyDescent="0.25">
      <c r="A24">
        <v>17</v>
      </c>
      <c r="B24">
        <f t="shared" ref="B24:B36" si="13">B3+3</f>
        <v>6</v>
      </c>
      <c r="C24">
        <v>4</v>
      </c>
      <c r="D24">
        <v>1</v>
      </c>
      <c r="F24" s="6" t="s">
        <v>37</v>
      </c>
      <c r="G24" s="6" t="s">
        <v>38</v>
      </c>
      <c r="H24" s="6" t="s">
        <v>55</v>
      </c>
      <c r="I24" s="6" t="s">
        <v>56</v>
      </c>
      <c r="J24" s="9">
        <v>0</v>
      </c>
      <c r="K24" s="9">
        <v>0</v>
      </c>
      <c r="L24" s="9">
        <v>0</v>
      </c>
      <c r="N24" s="16"/>
      <c r="O24" s="16"/>
      <c r="P24" s="16"/>
      <c r="R24">
        <v>3</v>
      </c>
      <c r="S24">
        <f>S20</f>
        <v>0.87182696729973774</v>
      </c>
      <c r="T24">
        <f t="shared" ref="T24:U24" si="14">T20</f>
        <v>0.96412337927637426</v>
      </c>
      <c r="U24">
        <f t="shared" si="14"/>
        <v>0.93074789923549961</v>
      </c>
      <c r="V24">
        <f t="shared" si="12"/>
        <v>0.92223274860387061</v>
      </c>
    </row>
    <row r="25" spans="1:22" ht="15" x14ac:dyDescent="0.25">
      <c r="A25">
        <v>17</v>
      </c>
      <c r="B25">
        <f t="shared" si="13"/>
        <v>6</v>
      </c>
      <c r="C25">
        <v>2</v>
      </c>
      <c r="D25">
        <v>1</v>
      </c>
      <c r="F25" s="6" t="s">
        <v>37</v>
      </c>
      <c r="G25" s="6" t="s">
        <v>38</v>
      </c>
      <c r="H25" s="6" t="s">
        <v>57</v>
      </c>
      <c r="I25" s="6" t="s">
        <v>58</v>
      </c>
      <c r="J25" s="10">
        <v>4255.9449999999997</v>
      </c>
      <c r="K25" s="10">
        <v>2993.8319999999999</v>
      </c>
      <c r="L25" s="10">
        <v>5287.8280000000004</v>
      </c>
      <c r="N25" s="16">
        <f>J25+J22</f>
        <v>4255.9449999999997</v>
      </c>
      <c r="O25" s="16">
        <f t="shared" ref="O25" si="15">K25+K22</f>
        <v>3425.1320000000001</v>
      </c>
      <c r="P25" s="16">
        <f t="shared" ref="P25" si="16">L25+L22</f>
        <v>5287.8280000000004</v>
      </c>
      <c r="R25">
        <v>3</v>
      </c>
      <c r="S25">
        <f t="shared" si="9"/>
        <v>5.9557528306004706E-2</v>
      </c>
      <c r="T25">
        <f t="shared" si="10"/>
        <v>4.6270475889107307E-2</v>
      </c>
      <c r="U25">
        <f t="shared" si="11"/>
        <v>7.0781057430576902E-2</v>
      </c>
      <c r="V25">
        <f t="shared" si="12"/>
        <v>5.8869687208562969E-2</v>
      </c>
    </row>
    <row r="26" spans="1:22" ht="15" x14ac:dyDescent="0.25">
      <c r="A26">
        <v>17</v>
      </c>
      <c r="B26">
        <f t="shared" si="13"/>
        <v>6</v>
      </c>
      <c r="C26">
        <v>5</v>
      </c>
      <c r="D26">
        <v>1</v>
      </c>
      <c r="F26" s="6" t="s">
        <v>37</v>
      </c>
      <c r="G26" s="6" t="s">
        <v>38</v>
      </c>
      <c r="H26" s="6" t="s">
        <v>59</v>
      </c>
      <c r="I26" s="6" t="s">
        <v>60</v>
      </c>
      <c r="J26" s="11">
        <v>1977.5409999999999</v>
      </c>
      <c r="K26" s="11">
        <v>2067.1480000000001</v>
      </c>
      <c r="L26" s="11">
        <v>2137.2930000000001</v>
      </c>
      <c r="N26" s="16">
        <f t="shared" si="2"/>
        <v>1977.5409999999999</v>
      </c>
      <c r="O26" s="16">
        <f t="shared" si="3"/>
        <v>2067.1480000000001</v>
      </c>
      <c r="P26" s="16">
        <f t="shared" si="4"/>
        <v>2137.2930000000001</v>
      </c>
      <c r="R26">
        <v>3</v>
      </c>
      <c r="S26">
        <f t="shared" si="9"/>
        <v>0.91248661867847924</v>
      </c>
      <c r="T26">
        <f t="shared" si="10"/>
        <v>0.93838429692039516</v>
      </c>
      <c r="U26">
        <f t="shared" si="11"/>
        <v>0.97178172691539111</v>
      </c>
      <c r="V26">
        <f t="shared" si="12"/>
        <v>0.94088421417142187</v>
      </c>
    </row>
    <row r="27" spans="1:22" ht="15" x14ac:dyDescent="0.25">
      <c r="A27">
        <v>17</v>
      </c>
      <c r="B27">
        <f t="shared" si="13"/>
        <v>6</v>
      </c>
      <c r="C27">
        <v>7</v>
      </c>
      <c r="D27">
        <v>1</v>
      </c>
      <c r="F27" s="6" t="s">
        <v>39</v>
      </c>
      <c r="G27" s="6" t="s">
        <v>40</v>
      </c>
      <c r="H27" s="6" t="s">
        <v>45</v>
      </c>
      <c r="I27" s="6" t="s">
        <v>46</v>
      </c>
      <c r="J27" s="8">
        <v>0</v>
      </c>
      <c r="K27" s="8">
        <v>0</v>
      </c>
      <c r="L27" s="8">
        <v>0</v>
      </c>
      <c r="N27" s="16">
        <f t="shared" si="2"/>
        <v>0</v>
      </c>
      <c r="O27" s="16">
        <f t="shared" si="3"/>
        <v>0</v>
      </c>
      <c r="P27" s="16">
        <f t="shared" si="4"/>
        <v>0</v>
      </c>
      <c r="R27">
        <v>1</v>
      </c>
      <c r="S27">
        <f>(N19+N27)/N11</f>
        <v>1</v>
      </c>
      <c r="T27">
        <f t="shared" ref="T27:U27" si="17">(O19+O27)/O11</f>
        <v>1</v>
      </c>
      <c r="U27">
        <f t="shared" si="17"/>
        <v>1</v>
      </c>
      <c r="V27">
        <f t="shared" si="12"/>
        <v>1</v>
      </c>
    </row>
    <row r="28" spans="1:22" ht="15" x14ac:dyDescent="0.25">
      <c r="A28">
        <v>17</v>
      </c>
      <c r="B28">
        <f t="shared" si="13"/>
        <v>6</v>
      </c>
      <c r="C28">
        <v>1</v>
      </c>
      <c r="D28">
        <v>1</v>
      </c>
      <c r="F28" s="6" t="s">
        <v>39</v>
      </c>
      <c r="G28" s="6" t="s">
        <v>40</v>
      </c>
      <c r="H28" s="6" t="s">
        <v>47</v>
      </c>
      <c r="I28" s="6" t="s">
        <v>48</v>
      </c>
      <c r="J28" s="9">
        <v>0</v>
      </c>
      <c r="K28" s="9">
        <v>0</v>
      </c>
      <c r="L28" s="9">
        <v>0</v>
      </c>
      <c r="N28" s="16">
        <f>J28+J32</f>
        <v>0</v>
      </c>
      <c r="O28" s="16">
        <f t="shared" ref="O28" si="18">K28+K32</f>
        <v>0</v>
      </c>
      <c r="P28" s="16">
        <f t="shared" ref="P28" si="19">L28+L32</f>
        <v>0</v>
      </c>
      <c r="R28">
        <v>1</v>
      </c>
      <c r="S28">
        <f t="shared" ref="S28:S34" si="20">(N20+N28)/N12</f>
        <v>0.87182696729973774</v>
      </c>
      <c r="T28">
        <f t="shared" ref="T28:T34" si="21">(O20+O28)/O12</f>
        <v>0.96412337927637426</v>
      </c>
      <c r="U28">
        <f t="shared" ref="U28:U34" si="22">(P20+P28)/P12</f>
        <v>0.93074789923549961</v>
      </c>
      <c r="V28">
        <f t="shared" si="12"/>
        <v>0.92223274860387061</v>
      </c>
    </row>
    <row r="29" spans="1:22" ht="15" x14ac:dyDescent="0.25">
      <c r="A29">
        <v>17</v>
      </c>
      <c r="B29">
        <f t="shared" si="13"/>
        <v>6</v>
      </c>
      <c r="C29">
        <v>6</v>
      </c>
      <c r="D29">
        <v>1</v>
      </c>
      <c r="F29" s="6" t="s">
        <v>39</v>
      </c>
      <c r="G29" s="6" t="s">
        <v>40</v>
      </c>
      <c r="H29" s="6" t="s">
        <v>49</v>
      </c>
      <c r="I29" s="6" t="s">
        <v>50</v>
      </c>
      <c r="J29" s="8">
        <v>0</v>
      </c>
      <c r="K29" s="8">
        <v>0</v>
      </c>
      <c r="L29" s="8">
        <v>0</v>
      </c>
      <c r="N29" s="16">
        <f t="shared" si="2"/>
        <v>0</v>
      </c>
      <c r="O29" s="16">
        <f t="shared" si="3"/>
        <v>0</v>
      </c>
      <c r="P29" s="16">
        <f t="shared" si="4"/>
        <v>0</v>
      </c>
      <c r="R29">
        <v>1</v>
      </c>
      <c r="S29">
        <f t="shared" si="20"/>
        <v>0.89877712226308892</v>
      </c>
      <c r="T29">
        <f t="shared" si="21"/>
        <v>0.95341322811499685</v>
      </c>
      <c r="U29">
        <f t="shared" si="22"/>
        <v>0.9028256320073843</v>
      </c>
      <c r="V29">
        <f t="shared" si="12"/>
        <v>0.91833866079515669</v>
      </c>
    </row>
    <row r="30" spans="1:22" ht="15" x14ac:dyDescent="0.25">
      <c r="A30">
        <v>17</v>
      </c>
      <c r="B30">
        <f t="shared" si="13"/>
        <v>4</v>
      </c>
      <c r="C30">
        <v>3</v>
      </c>
      <c r="D30">
        <v>0</v>
      </c>
      <c r="F30" s="6" t="s">
        <v>39</v>
      </c>
      <c r="G30" s="6" t="s">
        <v>40</v>
      </c>
      <c r="H30" s="6" t="s">
        <v>51</v>
      </c>
      <c r="I30" s="6" t="s">
        <v>52</v>
      </c>
      <c r="J30" s="9">
        <v>0</v>
      </c>
      <c r="K30" s="9">
        <v>0</v>
      </c>
      <c r="L30" s="9">
        <v>0</v>
      </c>
      <c r="N30" s="16"/>
      <c r="O30" s="16"/>
      <c r="P30" s="16"/>
      <c r="R30">
        <v>1</v>
      </c>
    </row>
    <row r="31" spans="1:22" ht="15" x14ac:dyDescent="0.25">
      <c r="A31">
        <v>17</v>
      </c>
      <c r="B31">
        <f t="shared" si="13"/>
        <v>4</v>
      </c>
      <c r="C31">
        <v>4</v>
      </c>
      <c r="D31">
        <v>0</v>
      </c>
      <c r="F31" s="6" t="s">
        <v>39</v>
      </c>
      <c r="G31" s="6" t="s">
        <v>40</v>
      </c>
      <c r="H31" s="6" t="s">
        <v>53</v>
      </c>
      <c r="I31" s="6" t="s">
        <v>54</v>
      </c>
      <c r="J31" s="8">
        <v>0</v>
      </c>
      <c r="K31" s="8">
        <v>0</v>
      </c>
      <c r="L31" s="8">
        <v>0</v>
      </c>
      <c r="N31" s="16">
        <f t="shared" si="2"/>
        <v>0</v>
      </c>
      <c r="O31" s="16">
        <f t="shared" si="3"/>
        <v>0</v>
      </c>
      <c r="P31" s="16">
        <f t="shared" si="4"/>
        <v>0</v>
      </c>
      <c r="R31">
        <v>1</v>
      </c>
      <c r="S31">
        <f t="shared" si="20"/>
        <v>0.97490483104061554</v>
      </c>
      <c r="T31">
        <f t="shared" si="21"/>
        <v>0.95030987294117641</v>
      </c>
      <c r="U31">
        <f t="shared" si="22"/>
        <v>0.96989964701662623</v>
      </c>
      <c r="V31">
        <f t="shared" si="12"/>
        <v>0.96503811699947273</v>
      </c>
    </row>
    <row r="32" spans="1:22" ht="15" x14ac:dyDescent="0.25">
      <c r="A32">
        <v>17</v>
      </c>
      <c r="B32">
        <f t="shared" si="13"/>
        <v>4</v>
      </c>
      <c r="C32">
        <v>2</v>
      </c>
      <c r="D32">
        <v>0</v>
      </c>
      <c r="F32" s="6" t="s">
        <v>39</v>
      </c>
      <c r="G32" s="6" t="s">
        <v>40</v>
      </c>
      <c r="H32" s="6" t="s">
        <v>55</v>
      </c>
      <c r="I32" s="6" t="s">
        <v>56</v>
      </c>
      <c r="J32" s="9">
        <v>0</v>
      </c>
      <c r="K32" s="9">
        <v>0</v>
      </c>
      <c r="L32" s="9">
        <v>0</v>
      </c>
      <c r="N32" s="16"/>
      <c r="O32" s="16"/>
      <c r="P32" s="16"/>
      <c r="R32">
        <v>1</v>
      </c>
      <c r="S32">
        <f>S28</f>
        <v>0.87182696729973774</v>
      </c>
      <c r="T32">
        <f t="shared" ref="T32:U32" si="23">T28</f>
        <v>0.96412337927637426</v>
      </c>
      <c r="U32">
        <f t="shared" si="23"/>
        <v>0.93074789923549961</v>
      </c>
      <c r="V32">
        <f t="shared" si="12"/>
        <v>0.92223274860387061</v>
      </c>
    </row>
    <row r="33" spans="1:22" ht="15" x14ac:dyDescent="0.25">
      <c r="A33">
        <v>17</v>
      </c>
      <c r="B33">
        <f t="shared" si="13"/>
        <v>4</v>
      </c>
      <c r="C33">
        <v>5</v>
      </c>
      <c r="D33">
        <v>0</v>
      </c>
      <c r="F33" s="6" t="s">
        <v>39</v>
      </c>
      <c r="G33" s="6" t="s">
        <v>40</v>
      </c>
      <c r="H33" s="6" t="s">
        <v>57</v>
      </c>
      <c r="I33" s="6" t="s">
        <v>58</v>
      </c>
      <c r="J33" s="10">
        <v>5856.2349999999997</v>
      </c>
      <c r="K33" s="10">
        <v>8475.7790000000005</v>
      </c>
      <c r="L33" s="10">
        <v>7554.0379999999996</v>
      </c>
      <c r="N33" s="16">
        <f>J33+J30</f>
        <v>5856.2349999999997</v>
      </c>
      <c r="O33" s="16">
        <f t="shared" ref="O33" si="24">K33+K30</f>
        <v>8475.7790000000005</v>
      </c>
      <c r="P33" s="16">
        <f t="shared" ref="P33" si="25">L33+L30</f>
        <v>7554.0379999999996</v>
      </c>
      <c r="R33">
        <v>1</v>
      </c>
      <c r="S33">
        <f t="shared" si="20"/>
        <v>0.14150945244485413</v>
      </c>
      <c r="T33">
        <f t="shared" si="21"/>
        <v>0.16077068430761557</v>
      </c>
      <c r="U33">
        <f t="shared" si="22"/>
        <v>0.17189682698865635</v>
      </c>
      <c r="V33">
        <f t="shared" si="12"/>
        <v>0.15805898791370868</v>
      </c>
    </row>
    <row r="34" spans="1:22" ht="15" x14ac:dyDescent="0.25">
      <c r="A34">
        <v>17</v>
      </c>
      <c r="B34">
        <f t="shared" si="13"/>
        <v>4</v>
      </c>
      <c r="C34">
        <v>7</v>
      </c>
      <c r="D34">
        <v>0</v>
      </c>
      <c r="F34" s="6" t="s">
        <v>39</v>
      </c>
      <c r="G34" s="6" t="s">
        <v>40</v>
      </c>
      <c r="H34" s="6" t="s">
        <v>59</v>
      </c>
      <c r="I34" s="6" t="s">
        <v>60</v>
      </c>
      <c r="J34" s="9">
        <v>0</v>
      </c>
      <c r="K34" s="9">
        <v>0</v>
      </c>
      <c r="L34" s="9">
        <v>0</v>
      </c>
      <c r="N34" s="16">
        <f t="shared" si="2"/>
        <v>0</v>
      </c>
      <c r="O34" s="16">
        <f t="shared" si="3"/>
        <v>0</v>
      </c>
      <c r="P34" s="16">
        <f t="shared" si="4"/>
        <v>0</v>
      </c>
      <c r="R34">
        <v>1</v>
      </c>
      <c r="S34">
        <f t="shared" si="20"/>
        <v>0.91248661867847924</v>
      </c>
      <c r="T34">
        <f t="shared" si="21"/>
        <v>0.93838429692039516</v>
      </c>
      <c r="U34">
        <f t="shared" si="22"/>
        <v>0.97178172691539111</v>
      </c>
      <c r="V34">
        <f t="shared" si="12"/>
        <v>0.94088421417142187</v>
      </c>
    </row>
    <row r="35" spans="1:22" ht="15" x14ac:dyDescent="0.25">
      <c r="A35">
        <v>17</v>
      </c>
      <c r="B35">
        <f t="shared" si="13"/>
        <v>4</v>
      </c>
      <c r="C35">
        <v>1</v>
      </c>
      <c r="D35">
        <v>1</v>
      </c>
      <c r="F35" s="6" t="s">
        <v>41</v>
      </c>
      <c r="G35" s="6" t="s">
        <v>42</v>
      </c>
      <c r="H35" s="6" t="s">
        <v>45</v>
      </c>
      <c r="I35" s="6" t="s">
        <v>46</v>
      </c>
      <c r="J35" s="8">
        <v>0</v>
      </c>
      <c r="K35" s="8">
        <v>0</v>
      </c>
      <c r="L35" s="8">
        <v>0</v>
      </c>
      <c r="N35" s="16">
        <f t="shared" si="2"/>
        <v>0</v>
      </c>
      <c r="O35" s="16">
        <f t="shared" si="3"/>
        <v>0</v>
      </c>
      <c r="P35" s="16">
        <f t="shared" si="4"/>
        <v>0</v>
      </c>
      <c r="R35">
        <v>5</v>
      </c>
      <c r="S35">
        <f>(N35+N43)/N11</f>
        <v>0</v>
      </c>
      <c r="T35">
        <f t="shared" ref="T35:U35" si="26">(O35+O43)/O11</f>
        <v>0</v>
      </c>
      <c r="U35">
        <f t="shared" si="26"/>
        <v>0</v>
      </c>
      <c r="V35">
        <f t="shared" si="12"/>
        <v>0</v>
      </c>
    </row>
    <row r="36" spans="1:22" ht="15" x14ac:dyDescent="0.25">
      <c r="A36">
        <v>17</v>
      </c>
      <c r="B36">
        <f t="shared" si="13"/>
        <v>4</v>
      </c>
      <c r="C36">
        <v>6</v>
      </c>
      <c r="D36">
        <v>0</v>
      </c>
      <c r="F36" s="6" t="s">
        <v>41</v>
      </c>
      <c r="G36" s="6" t="s">
        <v>42</v>
      </c>
      <c r="H36" s="6" t="s">
        <v>47</v>
      </c>
      <c r="I36" s="6" t="s">
        <v>48</v>
      </c>
      <c r="J36" s="11">
        <v>1689.597</v>
      </c>
      <c r="K36" s="11">
        <v>468.50299999999999</v>
      </c>
      <c r="L36" s="11">
        <v>1230.269</v>
      </c>
      <c r="N36" s="16">
        <f>J36+J40</f>
        <v>1689.597</v>
      </c>
      <c r="O36" s="16">
        <f t="shared" ref="O36" si="27">K36+K40</f>
        <v>468.50299999999999</v>
      </c>
      <c r="P36" s="16">
        <f t="shared" ref="P36" si="28">L36+L40</f>
        <v>1230.269</v>
      </c>
      <c r="R36">
        <v>5</v>
      </c>
      <c r="S36">
        <f t="shared" ref="S36:S42" si="29">(N36+N44)/N12</f>
        <v>0.12817303270026226</v>
      </c>
      <c r="T36">
        <f t="shared" ref="T36:T42" si="30">(O36+O44)/O12</f>
        <v>3.5876620723625734E-2</v>
      </c>
      <c r="U36">
        <f t="shared" ref="U36:U42" si="31">(P36+P44)/P12</f>
        <v>6.9252100764500432E-2</v>
      </c>
      <c r="V36">
        <f t="shared" si="12"/>
        <v>7.7767251396129486E-2</v>
      </c>
    </row>
    <row r="37" spans="1:22" ht="15" x14ac:dyDescent="0.25">
      <c r="A37">
        <v>17</v>
      </c>
      <c r="B37">
        <v>2</v>
      </c>
      <c r="C37">
        <v>3</v>
      </c>
      <c r="D37">
        <v>1</v>
      </c>
      <c r="F37" s="6" t="s">
        <v>41</v>
      </c>
      <c r="G37" s="6" t="s">
        <v>42</v>
      </c>
      <c r="H37" s="6" t="s">
        <v>49</v>
      </c>
      <c r="I37" s="6" t="s">
        <v>50</v>
      </c>
      <c r="J37" s="12">
        <v>1771.35</v>
      </c>
      <c r="K37" s="10">
        <v>1898.8620000000001</v>
      </c>
      <c r="L37" s="10">
        <v>2404.752</v>
      </c>
      <c r="N37" s="16">
        <f t="shared" si="2"/>
        <v>1771.35</v>
      </c>
      <c r="O37" s="16">
        <f t="shared" si="3"/>
        <v>1898.8620000000001</v>
      </c>
      <c r="P37" s="16">
        <f t="shared" si="4"/>
        <v>2404.752</v>
      </c>
      <c r="R37">
        <v>5</v>
      </c>
      <c r="S37">
        <f t="shared" si="29"/>
        <v>0.10122287773691097</v>
      </c>
      <c r="T37">
        <f t="shared" si="30"/>
        <v>4.6586771885003285E-2</v>
      </c>
      <c r="U37">
        <f t="shared" si="31"/>
        <v>9.717436799261564E-2</v>
      </c>
      <c r="V37">
        <f t="shared" si="12"/>
        <v>8.1661339204843295E-2</v>
      </c>
    </row>
    <row r="38" spans="1:22" ht="15" x14ac:dyDescent="0.25">
      <c r="A38">
        <v>17</v>
      </c>
      <c r="B38">
        <v>2</v>
      </c>
      <c r="C38">
        <v>4</v>
      </c>
      <c r="D38">
        <v>1</v>
      </c>
      <c r="F38" s="6" t="s">
        <v>41</v>
      </c>
      <c r="G38" s="6" t="s">
        <v>42</v>
      </c>
      <c r="H38" s="6" t="s">
        <v>51</v>
      </c>
      <c r="I38" s="6" t="s">
        <v>52</v>
      </c>
      <c r="J38" s="13">
        <v>11114</v>
      </c>
      <c r="K38" s="11">
        <v>11033.696</v>
      </c>
      <c r="L38" s="13">
        <v>11756.5</v>
      </c>
      <c r="N38" s="16"/>
      <c r="O38" s="16"/>
      <c r="P38" s="16"/>
      <c r="R38">
        <v>5</v>
      </c>
    </row>
    <row r="39" spans="1:22" ht="15" x14ac:dyDescent="0.25">
      <c r="A39">
        <v>17</v>
      </c>
      <c r="B39">
        <v>2</v>
      </c>
      <c r="C39">
        <v>2</v>
      </c>
      <c r="D39">
        <v>1</v>
      </c>
      <c r="F39" s="6" t="s">
        <v>41</v>
      </c>
      <c r="G39" s="6" t="s">
        <v>42</v>
      </c>
      <c r="H39" s="6" t="s">
        <v>53</v>
      </c>
      <c r="I39" s="6" t="s">
        <v>54</v>
      </c>
      <c r="J39" s="12">
        <v>258.23</v>
      </c>
      <c r="K39" s="8">
        <v>0</v>
      </c>
      <c r="L39" s="10">
        <v>419.416</v>
      </c>
      <c r="N39" s="16">
        <f t="shared" si="2"/>
        <v>258.23</v>
      </c>
      <c r="O39" s="16">
        <f t="shared" si="3"/>
        <v>0</v>
      </c>
      <c r="P39" s="16">
        <f t="shared" si="4"/>
        <v>419.416</v>
      </c>
      <c r="R39">
        <v>5</v>
      </c>
      <c r="S39">
        <f t="shared" si="29"/>
        <v>2.5095168959384413E-2</v>
      </c>
      <c r="T39">
        <f t="shared" si="30"/>
        <v>4.969012705882353E-2</v>
      </c>
      <c r="U39">
        <f t="shared" si="31"/>
        <v>3.0100352983373758E-2</v>
      </c>
      <c r="V39">
        <f t="shared" si="12"/>
        <v>3.496188300052723E-2</v>
      </c>
    </row>
    <row r="40" spans="1:22" ht="15" x14ac:dyDescent="0.25">
      <c r="A40">
        <v>17</v>
      </c>
      <c r="B40">
        <v>2</v>
      </c>
      <c r="C40">
        <v>5</v>
      </c>
      <c r="D40">
        <v>1</v>
      </c>
      <c r="F40" s="6" t="s">
        <v>41</v>
      </c>
      <c r="G40" s="6" t="s">
        <v>42</v>
      </c>
      <c r="H40" s="6" t="s">
        <v>55</v>
      </c>
      <c r="I40" s="6" t="s">
        <v>56</v>
      </c>
      <c r="J40" s="9">
        <v>0</v>
      </c>
      <c r="K40" s="9">
        <v>0</v>
      </c>
      <c r="L40" s="9">
        <v>0</v>
      </c>
      <c r="N40" s="16"/>
      <c r="O40" s="16"/>
      <c r="P40" s="16"/>
      <c r="R40">
        <v>5</v>
      </c>
      <c r="S40">
        <f>S36</f>
        <v>0.12817303270026226</v>
      </c>
      <c r="T40">
        <f t="shared" ref="T40:U40" si="32">T36</f>
        <v>3.5876620723625734E-2</v>
      </c>
      <c r="U40">
        <f t="shared" si="32"/>
        <v>6.9252100764500432E-2</v>
      </c>
      <c r="V40">
        <f t="shared" si="12"/>
        <v>7.7767251396129486E-2</v>
      </c>
    </row>
    <row r="41" spans="1:22" ht="15" x14ac:dyDescent="0.25">
      <c r="A41">
        <v>17</v>
      </c>
      <c r="B41">
        <v>2</v>
      </c>
      <c r="C41">
        <v>7</v>
      </c>
      <c r="D41">
        <v>1</v>
      </c>
      <c r="F41" s="6" t="s">
        <v>41</v>
      </c>
      <c r="G41" s="6" t="s">
        <v>42</v>
      </c>
      <c r="H41" s="6" t="s">
        <v>57</v>
      </c>
      <c r="I41" s="6" t="s">
        <v>58</v>
      </c>
      <c r="J41" s="10">
        <v>9759.9709999999995</v>
      </c>
      <c r="K41" s="10">
        <v>9315.4719999999998</v>
      </c>
      <c r="L41" s="10">
        <v>9001.8970000000008</v>
      </c>
      <c r="N41" s="16">
        <f>J41+J38</f>
        <v>20873.970999999998</v>
      </c>
      <c r="O41" s="16">
        <f t="shared" ref="O41" si="33">K41+K38</f>
        <v>20349.167999999998</v>
      </c>
      <c r="P41" s="16">
        <f t="shared" ref="P41" si="34">L41+L38</f>
        <v>20758.397000000001</v>
      </c>
      <c r="R41">
        <v>5</v>
      </c>
      <c r="S41">
        <f t="shared" si="29"/>
        <v>0.3917436273880624</v>
      </c>
      <c r="T41">
        <f t="shared" si="30"/>
        <v>0.39456900922153282</v>
      </c>
      <c r="U41">
        <f t="shared" si="31"/>
        <v>0.42785321726432918</v>
      </c>
      <c r="V41">
        <f t="shared" si="12"/>
        <v>0.40472195129130811</v>
      </c>
    </row>
    <row r="42" spans="1:22" ht="15" x14ac:dyDescent="0.25">
      <c r="A42">
        <v>17</v>
      </c>
      <c r="B42">
        <v>2</v>
      </c>
      <c r="C42">
        <v>1</v>
      </c>
      <c r="D42">
        <v>1</v>
      </c>
      <c r="F42" s="6" t="s">
        <v>41</v>
      </c>
      <c r="G42" s="6" t="s">
        <v>42</v>
      </c>
      <c r="H42" s="6" t="s">
        <v>59</v>
      </c>
      <c r="I42" s="6" t="s">
        <v>60</v>
      </c>
      <c r="J42" s="11">
        <v>189.65899999999999</v>
      </c>
      <c r="K42" s="11">
        <v>135.732</v>
      </c>
      <c r="L42" s="11">
        <v>62.061999999999998</v>
      </c>
      <c r="N42" s="16">
        <f t="shared" si="2"/>
        <v>189.65899999999999</v>
      </c>
      <c r="O42" s="16">
        <f t="shared" si="3"/>
        <v>135.732</v>
      </c>
      <c r="P42" s="16">
        <f t="shared" si="4"/>
        <v>62.061999999999998</v>
      </c>
      <c r="R42">
        <v>5</v>
      </c>
      <c r="S42">
        <f t="shared" si="29"/>
        <v>8.7513381321520867E-2</v>
      </c>
      <c r="T42">
        <f t="shared" si="30"/>
        <v>6.1615703079604879E-2</v>
      </c>
      <c r="U42">
        <f t="shared" si="31"/>
        <v>2.8218273084608895E-2</v>
      </c>
      <c r="V42">
        <f t="shared" si="12"/>
        <v>5.911578582857821E-2</v>
      </c>
    </row>
    <row r="43" spans="1:22" ht="15" x14ac:dyDescent="0.25">
      <c r="A43">
        <v>17</v>
      </c>
      <c r="B43">
        <v>2</v>
      </c>
      <c r="C43">
        <v>6</v>
      </c>
      <c r="D43">
        <v>1</v>
      </c>
      <c r="F43" s="6" t="s">
        <v>43</v>
      </c>
      <c r="G43" s="6" t="s">
        <v>44</v>
      </c>
      <c r="H43" s="6" t="s">
        <v>45</v>
      </c>
      <c r="I43" s="6" t="s">
        <v>46</v>
      </c>
      <c r="J43" s="8">
        <v>0</v>
      </c>
      <c r="K43" s="8">
        <v>0</v>
      </c>
      <c r="L43" s="8">
        <v>0</v>
      </c>
      <c r="N43" s="16">
        <f t="shared" si="2"/>
        <v>0</v>
      </c>
      <c r="O43" s="16">
        <f t="shared" si="3"/>
        <v>0</v>
      </c>
      <c r="P43" s="16">
        <f t="shared" si="4"/>
        <v>0</v>
      </c>
    </row>
    <row r="44" spans="1:22" ht="15" x14ac:dyDescent="0.25">
      <c r="A44">
        <v>18</v>
      </c>
      <c r="B44" s="38">
        <v>13</v>
      </c>
      <c r="C44" s="38">
        <v>1</v>
      </c>
      <c r="D44" s="38">
        <v>1</v>
      </c>
      <c r="F44" s="6" t="s">
        <v>43</v>
      </c>
      <c r="G44" s="6" t="s">
        <v>44</v>
      </c>
      <c r="H44" s="6" t="s">
        <v>47</v>
      </c>
      <c r="I44" s="6" t="s">
        <v>48</v>
      </c>
      <c r="J44" s="11">
        <v>88.427000000000007</v>
      </c>
      <c r="K44" s="11">
        <v>108.861</v>
      </c>
      <c r="L44" s="11">
        <v>51.261000000000003</v>
      </c>
      <c r="N44" s="16">
        <f>J44+J48</f>
        <v>88.427000000000007</v>
      </c>
      <c r="O44" s="16">
        <f t="shared" ref="O44" si="35">K44+K48</f>
        <v>108.861</v>
      </c>
      <c r="P44" s="16">
        <f t="shared" ref="P44" si="36">L44+L48</f>
        <v>51.261000000000003</v>
      </c>
    </row>
    <row r="45" spans="1:22" ht="15" x14ac:dyDescent="0.25">
      <c r="A45">
        <v>18</v>
      </c>
      <c r="B45" s="38">
        <v>13</v>
      </c>
      <c r="C45" s="38">
        <v>2</v>
      </c>
      <c r="D45" s="38">
        <v>1</v>
      </c>
      <c r="F45" s="6" t="s">
        <v>43</v>
      </c>
      <c r="G45" s="6" t="s">
        <v>44</v>
      </c>
      <c r="H45" s="6" t="s">
        <v>49</v>
      </c>
      <c r="I45" s="6" t="s">
        <v>50</v>
      </c>
      <c r="J45" s="10">
        <v>2534.3220000000001</v>
      </c>
      <c r="K45" s="10">
        <v>308.36399999999998</v>
      </c>
      <c r="L45" s="10">
        <v>2724.288</v>
      </c>
      <c r="N45" s="16">
        <f t="shared" si="2"/>
        <v>2534.3220000000001</v>
      </c>
      <c r="O45" s="16">
        <f t="shared" si="3"/>
        <v>308.36399999999998</v>
      </c>
      <c r="P45" s="16">
        <f t="shared" si="4"/>
        <v>2724.288</v>
      </c>
    </row>
    <row r="46" spans="1:22" ht="15" x14ac:dyDescent="0.25">
      <c r="A46">
        <v>18</v>
      </c>
      <c r="B46" s="38">
        <v>13</v>
      </c>
      <c r="C46" s="38">
        <v>3</v>
      </c>
      <c r="D46" s="38">
        <v>1</v>
      </c>
      <c r="F46" s="6" t="s">
        <v>43</v>
      </c>
      <c r="G46" s="6" t="s">
        <v>44</v>
      </c>
      <c r="H46" s="6" t="s">
        <v>51</v>
      </c>
      <c r="I46" s="6" t="s">
        <v>52</v>
      </c>
      <c r="J46" s="9">
        <v>0</v>
      </c>
      <c r="K46" s="9">
        <v>0</v>
      </c>
      <c r="L46" s="9">
        <v>0</v>
      </c>
      <c r="N46" s="16"/>
      <c r="O46" s="16"/>
      <c r="P46" s="16"/>
    </row>
    <row r="47" spans="1:22" ht="15" x14ac:dyDescent="0.25">
      <c r="A47">
        <v>18</v>
      </c>
      <c r="B47" s="38">
        <v>13</v>
      </c>
      <c r="C47" s="38">
        <v>4</v>
      </c>
      <c r="D47" s="38">
        <v>1</v>
      </c>
      <c r="F47" s="6" t="s">
        <v>43</v>
      </c>
      <c r="G47" s="6" t="s">
        <v>44</v>
      </c>
      <c r="H47" s="6" t="s">
        <v>53</v>
      </c>
      <c r="I47" s="6" t="s">
        <v>54</v>
      </c>
      <c r="J47" s="10">
        <v>433.16699999999997</v>
      </c>
      <c r="K47" s="10">
        <v>1319.894</v>
      </c>
      <c r="L47" s="10">
        <v>335.53300000000002</v>
      </c>
      <c r="N47" s="16">
        <f t="shared" si="2"/>
        <v>433.16699999999997</v>
      </c>
      <c r="O47" s="16">
        <f t="shared" si="3"/>
        <v>1319.894</v>
      </c>
      <c r="P47" s="16">
        <f t="shared" si="4"/>
        <v>335.53300000000002</v>
      </c>
    </row>
    <row r="48" spans="1:22" ht="15" x14ac:dyDescent="0.25">
      <c r="A48">
        <v>18</v>
      </c>
      <c r="B48" s="38">
        <v>13</v>
      </c>
      <c r="C48" s="38">
        <v>5</v>
      </c>
      <c r="D48" s="38">
        <v>1</v>
      </c>
      <c r="F48" s="6" t="s">
        <v>43</v>
      </c>
      <c r="G48" s="6" t="s">
        <v>44</v>
      </c>
      <c r="H48" s="6" t="s">
        <v>55</v>
      </c>
      <c r="I48" s="6" t="s">
        <v>56</v>
      </c>
      <c r="J48" s="9">
        <v>0</v>
      </c>
      <c r="K48" s="9">
        <v>0</v>
      </c>
      <c r="L48" s="9">
        <v>0</v>
      </c>
      <c r="N48" s="16"/>
      <c r="O48" s="16"/>
      <c r="P48" s="16"/>
    </row>
    <row r="49" spans="1:16" ht="15" x14ac:dyDescent="0.25">
      <c r="A49">
        <v>18</v>
      </c>
      <c r="B49" s="38">
        <v>13</v>
      </c>
      <c r="C49" s="38">
        <v>6</v>
      </c>
      <c r="D49" s="38">
        <v>1</v>
      </c>
      <c r="F49" s="6" t="s">
        <v>43</v>
      </c>
      <c r="G49" s="6" t="s">
        <v>44</v>
      </c>
      <c r="H49" s="6" t="s">
        <v>57</v>
      </c>
      <c r="I49" s="6" t="s">
        <v>58</v>
      </c>
      <c r="J49" s="10">
        <v>7119.7920000000004</v>
      </c>
      <c r="K49" s="10">
        <v>8858.4619999999995</v>
      </c>
      <c r="L49" s="10">
        <v>11205.157999999999</v>
      </c>
      <c r="N49" s="16">
        <f>J49+J46</f>
        <v>7119.7920000000004</v>
      </c>
      <c r="O49" s="16">
        <f t="shared" ref="O49" si="37">K49+K46</f>
        <v>8858.4619999999995</v>
      </c>
      <c r="P49" s="16">
        <f t="shared" ref="P49" si="38">L49+L46</f>
        <v>11205.157999999999</v>
      </c>
    </row>
    <row r="50" spans="1:16" ht="15" x14ac:dyDescent="0.25">
      <c r="A50">
        <v>18</v>
      </c>
      <c r="B50" s="38">
        <v>13</v>
      </c>
      <c r="C50" s="38">
        <v>7</v>
      </c>
      <c r="D50" s="38">
        <v>1</v>
      </c>
      <c r="F50" s="6" t="s">
        <v>43</v>
      </c>
      <c r="G50" s="6" t="s">
        <v>44</v>
      </c>
      <c r="H50" s="6" t="s">
        <v>59</v>
      </c>
      <c r="I50" s="6" t="s">
        <v>60</v>
      </c>
      <c r="J50" s="9">
        <v>0</v>
      </c>
      <c r="K50" s="9">
        <v>0</v>
      </c>
      <c r="L50" s="9">
        <v>0</v>
      </c>
      <c r="N50" s="16">
        <f t="shared" si="2"/>
        <v>0</v>
      </c>
      <c r="O50" s="16">
        <f t="shared" si="3"/>
        <v>0</v>
      </c>
      <c r="P50" s="16">
        <f t="shared" si="4"/>
        <v>0</v>
      </c>
    </row>
    <row r="51" spans="1:16" ht="11.45" customHeight="1" x14ac:dyDescent="0.25">
      <c r="A51">
        <v>18</v>
      </c>
      <c r="B51" s="38">
        <v>15</v>
      </c>
      <c r="C51" s="38">
        <v>1</v>
      </c>
      <c r="D51" s="38">
        <v>1</v>
      </c>
    </row>
    <row r="52" spans="1:16" ht="15" x14ac:dyDescent="0.25">
      <c r="A52">
        <v>18</v>
      </c>
      <c r="B52" s="38">
        <v>15</v>
      </c>
      <c r="C52" s="38">
        <v>2</v>
      </c>
      <c r="D52" s="38">
        <v>1</v>
      </c>
      <c r="F52" s="1" t="s">
        <v>69</v>
      </c>
    </row>
    <row r="53" spans="1:16" ht="15" x14ac:dyDescent="0.25">
      <c r="A53">
        <v>18</v>
      </c>
      <c r="B53" s="38">
        <v>15</v>
      </c>
      <c r="C53" s="38">
        <v>3</v>
      </c>
      <c r="D53" s="38">
        <v>1</v>
      </c>
      <c r="F53" s="1">
        <v>0</v>
      </c>
      <c r="G53" s="2" t="s">
        <v>70</v>
      </c>
    </row>
    <row r="54" spans="1:16" ht="11.45" customHeight="1" x14ac:dyDescent="0.25">
      <c r="A54">
        <v>18</v>
      </c>
      <c r="B54" s="38">
        <v>15</v>
      </c>
      <c r="C54" s="38">
        <v>4</v>
      </c>
      <c r="D54" s="38">
        <v>1</v>
      </c>
    </row>
    <row r="55" spans="1:16" ht="11.45" customHeight="1" x14ac:dyDescent="0.25">
      <c r="A55">
        <v>18</v>
      </c>
      <c r="B55" s="38">
        <v>15</v>
      </c>
      <c r="C55" s="38">
        <v>5</v>
      </c>
      <c r="D55" s="38">
        <v>1</v>
      </c>
    </row>
    <row r="56" spans="1:16" ht="11.45" customHeight="1" x14ac:dyDescent="0.25">
      <c r="A56">
        <v>18</v>
      </c>
      <c r="B56" s="38">
        <v>15</v>
      </c>
      <c r="C56" s="38">
        <v>6</v>
      </c>
      <c r="D56" s="38">
        <v>1</v>
      </c>
    </row>
    <row r="57" spans="1:16" ht="11.45" customHeight="1" x14ac:dyDescent="0.25">
      <c r="A57">
        <v>18</v>
      </c>
      <c r="B57" s="38">
        <v>15</v>
      </c>
      <c r="C57" s="38">
        <v>7</v>
      </c>
      <c r="D57" s="38">
        <v>1</v>
      </c>
    </row>
    <row r="58" spans="1:16" ht="11.45" customHeight="1" x14ac:dyDescent="0.25">
      <c r="A58">
        <v>18</v>
      </c>
      <c r="B58" s="38">
        <v>16</v>
      </c>
      <c r="C58" s="38">
        <v>1</v>
      </c>
      <c r="D58" s="38">
        <v>0</v>
      </c>
    </row>
    <row r="59" spans="1:16" ht="11.45" customHeight="1" x14ac:dyDescent="0.25">
      <c r="A59">
        <v>18</v>
      </c>
      <c r="B59" s="38">
        <v>16</v>
      </c>
      <c r="C59" s="38">
        <v>2</v>
      </c>
      <c r="D59" s="38">
        <v>1</v>
      </c>
    </row>
    <row r="60" spans="1:16" ht="11.45" customHeight="1" x14ac:dyDescent="0.25">
      <c r="A60">
        <v>18</v>
      </c>
      <c r="B60" s="38">
        <v>16</v>
      </c>
      <c r="C60" s="38">
        <v>3</v>
      </c>
      <c r="D60" s="38">
        <v>1</v>
      </c>
    </row>
    <row r="61" spans="1:16" ht="11.45" customHeight="1" x14ac:dyDescent="0.25">
      <c r="A61">
        <v>18</v>
      </c>
      <c r="B61" s="38">
        <v>16</v>
      </c>
      <c r="C61" s="38">
        <v>4</v>
      </c>
      <c r="D61" s="38">
        <v>0</v>
      </c>
    </row>
    <row r="62" spans="1:16" ht="11.45" customHeight="1" x14ac:dyDescent="0.25">
      <c r="A62">
        <v>18</v>
      </c>
      <c r="B62" s="38">
        <v>16</v>
      </c>
      <c r="C62" s="38">
        <v>5</v>
      </c>
      <c r="D62" s="38">
        <v>1</v>
      </c>
    </row>
    <row r="63" spans="1:16" ht="11.45" customHeight="1" x14ac:dyDescent="0.25">
      <c r="A63">
        <v>18</v>
      </c>
      <c r="B63" s="38">
        <v>16</v>
      </c>
      <c r="C63" s="38">
        <v>6</v>
      </c>
      <c r="D63" s="38">
        <v>1</v>
      </c>
    </row>
    <row r="64" spans="1:16" ht="11.45" customHeight="1" x14ac:dyDescent="0.25">
      <c r="A64">
        <v>18</v>
      </c>
      <c r="B64" s="38">
        <v>16</v>
      </c>
      <c r="C64" s="38">
        <v>7</v>
      </c>
      <c r="D64" s="38">
        <v>0</v>
      </c>
    </row>
    <row r="65" spans="1:4" ht="11.45" customHeight="1" x14ac:dyDescent="0.25">
      <c r="A65">
        <v>18</v>
      </c>
      <c r="B65" s="38">
        <v>14</v>
      </c>
      <c r="C65" s="38">
        <v>1</v>
      </c>
      <c r="D65" s="38">
        <v>1</v>
      </c>
    </row>
    <row r="66" spans="1:4" ht="11.45" customHeight="1" x14ac:dyDescent="0.25">
      <c r="A66">
        <v>18</v>
      </c>
      <c r="B66" s="38">
        <v>14</v>
      </c>
      <c r="C66" s="38">
        <v>2</v>
      </c>
      <c r="D66" s="38">
        <v>1</v>
      </c>
    </row>
    <row r="67" spans="1:4" ht="11.45" customHeight="1" x14ac:dyDescent="0.25">
      <c r="A67">
        <v>18</v>
      </c>
      <c r="B67" s="38">
        <v>14</v>
      </c>
      <c r="C67" s="38">
        <v>3</v>
      </c>
      <c r="D67" s="38">
        <v>1</v>
      </c>
    </row>
    <row r="68" spans="1:4" ht="11.45" customHeight="1" x14ac:dyDescent="0.25">
      <c r="A68">
        <v>18</v>
      </c>
      <c r="B68" s="38">
        <v>14</v>
      </c>
      <c r="C68" s="38">
        <v>4</v>
      </c>
      <c r="D68" s="38">
        <v>1</v>
      </c>
    </row>
    <row r="69" spans="1:4" ht="11.45" customHeight="1" x14ac:dyDescent="0.25">
      <c r="A69">
        <v>18</v>
      </c>
      <c r="B69" s="38">
        <v>14</v>
      </c>
      <c r="C69" s="38">
        <v>5</v>
      </c>
      <c r="D69" s="38">
        <v>1</v>
      </c>
    </row>
    <row r="70" spans="1:4" ht="11.45" customHeight="1" x14ac:dyDescent="0.25">
      <c r="A70">
        <v>18</v>
      </c>
      <c r="B70" s="38">
        <v>14</v>
      </c>
      <c r="C70" s="38">
        <v>6</v>
      </c>
      <c r="D70" s="38">
        <v>1</v>
      </c>
    </row>
    <row r="71" spans="1:4" ht="11.45" customHeight="1" x14ac:dyDescent="0.25">
      <c r="A71">
        <v>18</v>
      </c>
      <c r="B71" s="38">
        <v>14</v>
      </c>
      <c r="C71" s="38">
        <v>7</v>
      </c>
      <c r="D71" s="38">
        <v>1</v>
      </c>
    </row>
    <row r="72" spans="1:4" ht="11.45" customHeight="1" x14ac:dyDescent="0.25">
      <c r="A72">
        <v>18</v>
      </c>
      <c r="B72" s="38">
        <v>17</v>
      </c>
      <c r="C72" s="38">
        <v>1</v>
      </c>
      <c r="D72" s="38">
        <v>1</v>
      </c>
    </row>
    <row r="73" spans="1:4" ht="11.45" customHeight="1" x14ac:dyDescent="0.25">
      <c r="A73">
        <v>18</v>
      </c>
      <c r="B73" s="38">
        <v>17</v>
      </c>
      <c r="C73" s="38">
        <v>2</v>
      </c>
      <c r="D73" s="38">
        <v>1</v>
      </c>
    </row>
    <row r="74" spans="1:4" ht="11.45" customHeight="1" x14ac:dyDescent="0.25">
      <c r="A74">
        <v>18</v>
      </c>
      <c r="B74" s="38">
        <v>17</v>
      </c>
      <c r="C74" s="38">
        <v>3</v>
      </c>
      <c r="D74" s="38">
        <v>1</v>
      </c>
    </row>
    <row r="75" spans="1:4" ht="11.45" customHeight="1" x14ac:dyDescent="0.25">
      <c r="A75">
        <v>18</v>
      </c>
      <c r="B75" s="38">
        <v>17</v>
      </c>
      <c r="C75" s="38">
        <v>4</v>
      </c>
      <c r="D75" s="38">
        <v>1</v>
      </c>
    </row>
    <row r="76" spans="1:4" ht="11.45" customHeight="1" x14ac:dyDescent="0.25">
      <c r="A76">
        <v>18</v>
      </c>
      <c r="B76" s="38">
        <v>17</v>
      </c>
      <c r="C76" s="38">
        <v>5</v>
      </c>
      <c r="D76" s="38">
        <v>1</v>
      </c>
    </row>
    <row r="77" spans="1:4" ht="11.45" customHeight="1" x14ac:dyDescent="0.25">
      <c r="A77">
        <v>18</v>
      </c>
      <c r="B77" s="38">
        <v>17</v>
      </c>
      <c r="C77" s="38">
        <v>6</v>
      </c>
      <c r="D77" s="38">
        <v>1</v>
      </c>
    </row>
    <row r="78" spans="1:4" ht="11.45" customHeight="1" x14ac:dyDescent="0.25">
      <c r="A78">
        <v>18</v>
      </c>
      <c r="B78" s="38">
        <v>17</v>
      </c>
      <c r="C78" s="38">
        <v>7</v>
      </c>
      <c r="D78" s="38">
        <v>1</v>
      </c>
    </row>
    <row r="79" spans="1:4" ht="11.45" customHeight="1" x14ac:dyDescent="0.25">
      <c r="A79">
        <v>19</v>
      </c>
      <c r="B79" s="45">
        <v>13</v>
      </c>
      <c r="C79" s="45">
        <v>1</v>
      </c>
      <c r="D79" s="45">
        <v>1</v>
      </c>
    </row>
    <row r="80" spans="1:4" ht="11.45" customHeight="1" x14ac:dyDescent="0.25">
      <c r="A80">
        <v>19</v>
      </c>
      <c r="B80" s="45">
        <v>13</v>
      </c>
      <c r="C80" s="45">
        <v>2</v>
      </c>
      <c r="D80" s="45">
        <v>1</v>
      </c>
    </row>
    <row r="81" spans="1:4" ht="11.45" customHeight="1" x14ac:dyDescent="0.25">
      <c r="A81">
        <v>19</v>
      </c>
      <c r="B81" s="45">
        <v>13</v>
      </c>
      <c r="C81" s="45">
        <v>3</v>
      </c>
      <c r="D81" s="45">
        <v>1</v>
      </c>
    </row>
    <row r="82" spans="1:4" ht="11.45" customHeight="1" x14ac:dyDescent="0.25">
      <c r="A82">
        <v>19</v>
      </c>
      <c r="B82" s="45">
        <v>13</v>
      </c>
      <c r="C82" s="45">
        <v>4</v>
      </c>
      <c r="D82" s="45">
        <v>1</v>
      </c>
    </row>
    <row r="83" spans="1:4" ht="11.45" customHeight="1" x14ac:dyDescent="0.25">
      <c r="A83">
        <v>19</v>
      </c>
      <c r="B83" s="45">
        <v>13</v>
      </c>
      <c r="C83" s="45">
        <v>5</v>
      </c>
      <c r="D83" s="45">
        <v>1</v>
      </c>
    </row>
    <row r="84" spans="1:4" ht="11.45" customHeight="1" x14ac:dyDescent="0.25">
      <c r="A84">
        <v>19</v>
      </c>
      <c r="B84" s="45">
        <v>13</v>
      </c>
      <c r="C84" s="45">
        <v>6</v>
      </c>
      <c r="D84" s="45">
        <v>1</v>
      </c>
    </row>
    <row r="85" spans="1:4" ht="11.45" customHeight="1" x14ac:dyDescent="0.25">
      <c r="A85">
        <v>19</v>
      </c>
      <c r="B85" s="45">
        <v>13</v>
      </c>
      <c r="C85" s="45">
        <v>7</v>
      </c>
      <c r="D85" s="45">
        <v>1</v>
      </c>
    </row>
    <row r="86" spans="1:4" ht="11.45" customHeight="1" x14ac:dyDescent="0.25">
      <c r="A86">
        <v>19</v>
      </c>
      <c r="B86" s="45">
        <v>15</v>
      </c>
      <c r="C86" s="45">
        <v>1</v>
      </c>
      <c r="D86" s="45">
        <v>1</v>
      </c>
    </row>
    <row r="87" spans="1:4" ht="11.45" customHeight="1" x14ac:dyDescent="0.25">
      <c r="A87">
        <v>19</v>
      </c>
      <c r="B87" s="45">
        <v>15</v>
      </c>
      <c r="C87" s="45">
        <v>2</v>
      </c>
      <c r="D87" s="45">
        <v>1</v>
      </c>
    </row>
    <row r="88" spans="1:4" ht="11.45" customHeight="1" x14ac:dyDescent="0.25">
      <c r="A88">
        <v>19</v>
      </c>
      <c r="B88" s="45">
        <v>15</v>
      </c>
      <c r="C88" s="45">
        <v>3</v>
      </c>
      <c r="D88" s="45">
        <v>1</v>
      </c>
    </row>
    <row r="89" spans="1:4" ht="11.45" customHeight="1" x14ac:dyDescent="0.25">
      <c r="A89">
        <v>19</v>
      </c>
      <c r="B89" s="45">
        <v>15</v>
      </c>
      <c r="C89" s="45">
        <v>4</v>
      </c>
      <c r="D89" s="45">
        <v>1</v>
      </c>
    </row>
    <row r="90" spans="1:4" ht="11.45" customHeight="1" x14ac:dyDescent="0.25">
      <c r="A90">
        <v>19</v>
      </c>
      <c r="B90" s="45">
        <v>15</v>
      </c>
      <c r="C90" s="45">
        <v>5</v>
      </c>
      <c r="D90" s="45">
        <v>1</v>
      </c>
    </row>
    <row r="91" spans="1:4" ht="11.45" customHeight="1" x14ac:dyDescent="0.25">
      <c r="A91">
        <v>19</v>
      </c>
      <c r="B91" s="45">
        <v>15</v>
      </c>
      <c r="C91" s="45">
        <v>6</v>
      </c>
      <c r="D91" s="45">
        <v>1</v>
      </c>
    </row>
    <row r="92" spans="1:4" ht="11.45" customHeight="1" x14ac:dyDescent="0.25">
      <c r="A92">
        <v>19</v>
      </c>
      <c r="B92" s="45">
        <v>15</v>
      </c>
      <c r="C92" s="45">
        <v>7</v>
      </c>
      <c r="D92" s="45">
        <v>1</v>
      </c>
    </row>
    <row r="93" spans="1:4" ht="11.45" customHeight="1" x14ac:dyDescent="0.25">
      <c r="A93">
        <v>19</v>
      </c>
      <c r="B93" s="45">
        <v>16</v>
      </c>
      <c r="C93" s="45">
        <v>1</v>
      </c>
      <c r="D93" s="45">
        <v>0</v>
      </c>
    </row>
    <row r="94" spans="1:4" ht="11.45" customHeight="1" x14ac:dyDescent="0.25">
      <c r="A94">
        <v>19</v>
      </c>
      <c r="B94" s="45">
        <v>16</v>
      </c>
      <c r="C94" s="45">
        <v>2</v>
      </c>
      <c r="D94" s="45">
        <v>1</v>
      </c>
    </row>
    <row r="95" spans="1:4" ht="11.45" customHeight="1" x14ac:dyDescent="0.25">
      <c r="A95">
        <v>19</v>
      </c>
      <c r="B95" s="45">
        <v>16</v>
      </c>
      <c r="C95" s="45">
        <v>3</v>
      </c>
      <c r="D95" s="45">
        <v>1</v>
      </c>
    </row>
    <row r="96" spans="1:4" ht="11.45" customHeight="1" x14ac:dyDescent="0.25">
      <c r="A96">
        <v>19</v>
      </c>
      <c r="B96" s="45">
        <v>16</v>
      </c>
      <c r="C96" s="45">
        <v>4</v>
      </c>
      <c r="D96" s="45">
        <v>0</v>
      </c>
    </row>
    <row r="97" spans="1:4" ht="11.45" customHeight="1" x14ac:dyDescent="0.25">
      <c r="A97">
        <v>19</v>
      </c>
      <c r="B97" s="45">
        <v>16</v>
      </c>
      <c r="C97" s="45">
        <v>5</v>
      </c>
      <c r="D97" s="45">
        <v>1</v>
      </c>
    </row>
    <row r="98" spans="1:4" ht="11.45" customHeight="1" x14ac:dyDescent="0.25">
      <c r="A98">
        <v>19</v>
      </c>
      <c r="B98" s="45">
        <v>16</v>
      </c>
      <c r="C98" s="45">
        <v>6</v>
      </c>
      <c r="D98" s="45">
        <v>1</v>
      </c>
    </row>
    <row r="99" spans="1:4" ht="11.45" customHeight="1" x14ac:dyDescent="0.25">
      <c r="A99">
        <v>19</v>
      </c>
      <c r="B99" s="45">
        <v>16</v>
      </c>
      <c r="C99" s="45">
        <v>7</v>
      </c>
      <c r="D99" s="45">
        <v>0</v>
      </c>
    </row>
    <row r="100" spans="1:4" ht="11.45" customHeight="1" x14ac:dyDescent="0.25">
      <c r="A100">
        <v>19</v>
      </c>
      <c r="B100" s="45">
        <v>17</v>
      </c>
      <c r="C100" s="45">
        <v>1</v>
      </c>
      <c r="D100" s="45">
        <v>1</v>
      </c>
    </row>
    <row r="101" spans="1:4" ht="11.45" customHeight="1" x14ac:dyDescent="0.25">
      <c r="A101">
        <v>19</v>
      </c>
      <c r="B101" s="45">
        <v>17</v>
      </c>
      <c r="C101" s="45">
        <v>2</v>
      </c>
      <c r="D101" s="45">
        <v>1</v>
      </c>
    </row>
    <row r="102" spans="1:4" ht="11.45" customHeight="1" x14ac:dyDescent="0.25">
      <c r="A102">
        <v>19</v>
      </c>
      <c r="B102" s="45">
        <v>17</v>
      </c>
      <c r="C102" s="45">
        <v>3</v>
      </c>
      <c r="D102" s="45">
        <v>1</v>
      </c>
    </row>
    <row r="103" spans="1:4" ht="11.45" customHeight="1" x14ac:dyDescent="0.25">
      <c r="A103">
        <v>19</v>
      </c>
      <c r="B103" s="45">
        <v>17</v>
      </c>
      <c r="C103" s="45">
        <v>4</v>
      </c>
      <c r="D103" s="45">
        <v>1</v>
      </c>
    </row>
    <row r="104" spans="1:4" ht="11.45" customHeight="1" x14ac:dyDescent="0.25">
      <c r="A104">
        <v>19</v>
      </c>
      <c r="B104" s="45">
        <v>17</v>
      </c>
      <c r="C104" s="45">
        <v>5</v>
      </c>
      <c r="D104" s="45">
        <v>1</v>
      </c>
    </row>
    <row r="105" spans="1:4" ht="11.45" customHeight="1" x14ac:dyDescent="0.25">
      <c r="A105">
        <v>19</v>
      </c>
      <c r="B105" s="45">
        <v>17</v>
      </c>
      <c r="C105" s="45">
        <v>6</v>
      </c>
      <c r="D105" s="45">
        <v>1</v>
      </c>
    </row>
    <row r="106" spans="1:4" ht="11.45" customHeight="1" x14ac:dyDescent="0.25">
      <c r="A106">
        <v>19</v>
      </c>
      <c r="B106" s="45">
        <v>17</v>
      </c>
      <c r="C106" s="45">
        <v>7</v>
      </c>
      <c r="D106" s="45">
        <v>1</v>
      </c>
    </row>
    <row r="107" spans="1:4" ht="11.45" customHeight="1" x14ac:dyDescent="0.25">
      <c r="A107">
        <v>20</v>
      </c>
      <c r="B107" s="45">
        <v>13</v>
      </c>
      <c r="C107" s="45">
        <v>1</v>
      </c>
      <c r="D107" s="45">
        <v>1</v>
      </c>
    </row>
    <row r="108" spans="1:4" ht="11.45" customHeight="1" x14ac:dyDescent="0.25">
      <c r="A108">
        <v>20</v>
      </c>
      <c r="B108" s="45">
        <v>13</v>
      </c>
      <c r="C108" s="45">
        <v>2</v>
      </c>
      <c r="D108" s="45">
        <v>1</v>
      </c>
    </row>
    <row r="109" spans="1:4" ht="11.45" customHeight="1" x14ac:dyDescent="0.25">
      <c r="A109">
        <v>20</v>
      </c>
      <c r="B109" s="45">
        <v>13</v>
      </c>
      <c r="C109" s="45">
        <v>3</v>
      </c>
      <c r="D109" s="45">
        <v>1</v>
      </c>
    </row>
    <row r="110" spans="1:4" ht="11.45" customHeight="1" x14ac:dyDescent="0.25">
      <c r="A110">
        <v>20</v>
      </c>
      <c r="B110" s="45">
        <v>13</v>
      </c>
      <c r="C110" s="45">
        <v>4</v>
      </c>
      <c r="D110" s="45">
        <v>1</v>
      </c>
    </row>
    <row r="111" spans="1:4" ht="11.45" customHeight="1" x14ac:dyDescent="0.25">
      <c r="A111">
        <v>20</v>
      </c>
      <c r="B111" s="45">
        <v>13</v>
      </c>
      <c r="C111" s="45">
        <v>5</v>
      </c>
      <c r="D111" s="45">
        <v>1</v>
      </c>
    </row>
    <row r="112" spans="1:4" ht="11.45" customHeight="1" x14ac:dyDescent="0.25">
      <c r="A112">
        <v>20</v>
      </c>
      <c r="B112" s="45">
        <v>13</v>
      </c>
      <c r="C112" s="45">
        <v>6</v>
      </c>
      <c r="D112" s="45">
        <v>1</v>
      </c>
    </row>
    <row r="113" spans="1:4" ht="11.45" customHeight="1" x14ac:dyDescent="0.25">
      <c r="A113">
        <v>20</v>
      </c>
      <c r="B113" s="45">
        <v>13</v>
      </c>
      <c r="C113" s="45">
        <v>7</v>
      </c>
      <c r="D113" s="45">
        <v>1</v>
      </c>
    </row>
    <row r="114" spans="1:4" ht="11.45" customHeight="1" x14ac:dyDescent="0.25">
      <c r="A114">
        <v>20</v>
      </c>
      <c r="B114" s="45">
        <v>15</v>
      </c>
      <c r="C114" s="45">
        <v>1</v>
      </c>
      <c r="D114" s="45">
        <v>1</v>
      </c>
    </row>
    <row r="115" spans="1:4" ht="11.45" customHeight="1" x14ac:dyDescent="0.25">
      <c r="A115">
        <v>20</v>
      </c>
      <c r="B115" s="45">
        <v>15</v>
      </c>
      <c r="C115" s="45">
        <v>2</v>
      </c>
      <c r="D115" s="45">
        <v>1</v>
      </c>
    </row>
    <row r="116" spans="1:4" ht="11.45" customHeight="1" x14ac:dyDescent="0.25">
      <c r="A116">
        <v>20</v>
      </c>
      <c r="B116" s="45">
        <v>15</v>
      </c>
      <c r="C116" s="45">
        <v>3</v>
      </c>
      <c r="D116" s="45">
        <v>1</v>
      </c>
    </row>
    <row r="117" spans="1:4" ht="11.45" customHeight="1" x14ac:dyDescent="0.25">
      <c r="A117">
        <v>20</v>
      </c>
      <c r="B117" s="45">
        <v>15</v>
      </c>
      <c r="C117" s="45">
        <v>4</v>
      </c>
      <c r="D117" s="45">
        <v>1</v>
      </c>
    </row>
    <row r="118" spans="1:4" ht="11.45" customHeight="1" x14ac:dyDescent="0.25">
      <c r="A118">
        <v>20</v>
      </c>
      <c r="B118" s="45">
        <v>15</v>
      </c>
      <c r="C118" s="45">
        <v>5</v>
      </c>
      <c r="D118" s="45">
        <v>1</v>
      </c>
    </row>
    <row r="119" spans="1:4" ht="11.45" customHeight="1" x14ac:dyDescent="0.25">
      <c r="A119">
        <v>20</v>
      </c>
      <c r="B119" s="45">
        <v>15</v>
      </c>
      <c r="C119" s="45">
        <v>6</v>
      </c>
      <c r="D119" s="45">
        <v>1</v>
      </c>
    </row>
    <row r="120" spans="1:4" ht="11.45" customHeight="1" x14ac:dyDescent="0.25">
      <c r="A120">
        <v>20</v>
      </c>
      <c r="B120" s="45">
        <v>15</v>
      </c>
      <c r="C120" s="45">
        <v>7</v>
      </c>
      <c r="D120" s="45">
        <v>1</v>
      </c>
    </row>
    <row r="121" spans="1:4" ht="11.45" customHeight="1" x14ac:dyDescent="0.25">
      <c r="A121">
        <v>20</v>
      </c>
      <c r="B121" s="45">
        <v>16</v>
      </c>
      <c r="C121" s="45">
        <v>1</v>
      </c>
      <c r="D121" s="45">
        <v>0</v>
      </c>
    </row>
    <row r="122" spans="1:4" ht="11.45" customHeight="1" x14ac:dyDescent="0.25">
      <c r="A122">
        <v>20</v>
      </c>
      <c r="B122" s="45">
        <v>16</v>
      </c>
      <c r="C122" s="45">
        <v>2</v>
      </c>
      <c r="D122" s="45">
        <v>1</v>
      </c>
    </row>
    <row r="123" spans="1:4" ht="11.45" customHeight="1" x14ac:dyDescent="0.25">
      <c r="A123">
        <v>20</v>
      </c>
      <c r="B123" s="45">
        <v>16</v>
      </c>
      <c r="C123" s="45">
        <v>3</v>
      </c>
      <c r="D123" s="45">
        <v>1</v>
      </c>
    </row>
    <row r="124" spans="1:4" ht="11.45" customHeight="1" x14ac:dyDescent="0.25">
      <c r="A124">
        <v>20</v>
      </c>
      <c r="B124" s="45">
        <v>16</v>
      </c>
      <c r="C124" s="45">
        <v>4</v>
      </c>
      <c r="D124" s="45">
        <v>0</v>
      </c>
    </row>
    <row r="125" spans="1:4" ht="11.45" customHeight="1" x14ac:dyDescent="0.25">
      <c r="A125">
        <v>20</v>
      </c>
      <c r="B125" s="45">
        <v>16</v>
      </c>
      <c r="C125" s="45">
        <v>5</v>
      </c>
      <c r="D125" s="45">
        <v>1</v>
      </c>
    </row>
    <row r="126" spans="1:4" ht="11.45" customHeight="1" x14ac:dyDescent="0.25">
      <c r="A126">
        <v>20</v>
      </c>
      <c r="B126" s="45">
        <v>16</v>
      </c>
      <c r="C126" s="45">
        <v>6</v>
      </c>
      <c r="D126" s="45">
        <v>1</v>
      </c>
    </row>
    <row r="127" spans="1:4" ht="11.45" customHeight="1" x14ac:dyDescent="0.25">
      <c r="A127">
        <v>20</v>
      </c>
      <c r="B127" s="45">
        <v>16</v>
      </c>
      <c r="C127" s="45">
        <v>7</v>
      </c>
      <c r="D127" s="45">
        <v>0</v>
      </c>
    </row>
    <row r="128" spans="1:4" ht="11.45" customHeight="1" x14ac:dyDescent="0.25">
      <c r="A128">
        <v>20</v>
      </c>
      <c r="B128" s="45">
        <v>17</v>
      </c>
      <c r="C128" s="45">
        <v>1</v>
      </c>
      <c r="D128" s="45">
        <v>1</v>
      </c>
    </row>
    <row r="129" spans="1:4" ht="11.45" customHeight="1" x14ac:dyDescent="0.25">
      <c r="A129">
        <v>20</v>
      </c>
      <c r="B129" s="45">
        <v>17</v>
      </c>
      <c r="C129" s="45">
        <v>2</v>
      </c>
      <c r="D129" s="45">
        <v>1</v>
      </c>
    </row>
    <row r="130" spans="1:4" ht="11.45" customHeight="1" x14ac:dyDescent="0.25">
      <c r="A130">
        <v>20</v>
      </c>
      <c r="B130" s="45">
        <v>17</v>
      </c>
      <c r="C130" s="45">
        <v>3</v>
      </c>
      <c r="D130" s="45">
        <v>1</v>
      </c>
    </row>
    <row r="131" spans="1:4" ht="11.45" customHeight="1" x14ac:dyDescent="0.25">
      <c r="A131">
        <v>20</v>
      </c>
      <c r="B131" s="45">
        <v>17</v>
      </c>
      <c r="C131" s="45">
        <v>4</v>
      </c>
      <c r="D131" s="45">
        <v>1</v>
      </c>
    </row>
    <row r="132" spans="1:4" ht="11.45" customHeight="1" x14ac:dyDescent="0.25">
      <c r="A132">
        <v>20</v>
      </c>
      <c r="B132" s="45">
        <v>17</v>
      </c>
      <c r="C132" s="45">
        <v>5</v>
      </c>
      <c r="D132" s="45">
        <v>1</v>
      </c>
    </row>
    <row r="133" spans="1:4" ht="11.45" customHeight="1" x14ac:dyDescent="0.25">
      <c r="A133">
        <v>20</v>
      </c>
      <c r="B133" s="45">
        <v>17</v>
      </c>
      <c r="C133" s="45">
        <v>6</v>
      </c>
      <c r="D133" s="45">
        <v>1</v>
      </c>
    </row>
    <row r="134" spans="1:4" ht="11.45" customHeight="1" x14ac:dyDescent="0.25">
      <c r="A134">
        <v>20</v>
      </c>
      <c r="B134" s="45">
        <v>17</v>
      </c>
      <c r="C134" s="45">
        <v>7</v>
      </c>
      <c r="D134" s="45">
        <v>1</v>
      </c>
    </row>
    <row r="135" spans="1:4" ht="11.45" customHeight="1" x14ac:dyDescent="0.25">
      <c r="A135">
        <v>21</v>
      </c>
      <c r="B135" s="45">
        <v>13</v>
      </c>
      <c r="C135" s="45">
        <v>1</v>
      </c>
      <c r="D135" s="45">
        <v>1</v>
      </c>
    </row>
    <row r="136" spans="1:4" ht="11.45" customHeight="1" x14ac:dyDescent="0.25">
      <c r="A136">
        <v>21</v>
      </c>
      <c r="B136" s="45">
        <v>13</v>
      </c>
      <c r="C136" s="45">
        <v>2</v>
      </c>
      <c r="D136" s="45">
        <v>1</v>
      </c>
    </row>
    <row r="137" spans="1:4" ht="11.45" customHeight="1" x14ac:dyDescent="0.25">
      <c r="A137">
        <v>21</v>
      </c>
      <c r="B137" s="45">
        <v>13</v>
      </c>
      <c r="C137" s="45">
        <v>3</v>
      </c>
      <c r="D137" s="45">
        <v>1</v>
      </c>
    </row>
    <row r="138" spans="1:4" ht="11.45" customHeight="1" x14ac:dyDescent="0.25">
      <c r="A138">
        <v>21</v>
      </c>
      <c r="B138" s="45">
        <v>13</v>
      </c>
      <c r="C138" s="45">
        <v>4</v>
      </c>
      <c r="D138" s="45">
        <v>1</v>
      </c>
    </row>
    <row r="139" spans="1:4" ht="11.45" customHeight="1" x14ac:dyDescent="0.25">
      <c r="A139">
        <v>21</v>
      </c>
      <c r="B139" s="45">
        <v>13</v>
      </c>
      <c r="C139" s="45">
        <v>5</v>
      </c>
      <c r="D139" s="45">
        <v>1</v>
      </c>
    </row>
    <row r="140" spans="1:4" ht="11.45" customHeight="1" x14ac:dyDescent="0.25">
      <c r="A140">
        <v>21</v>
      </c>
      <c r="B140" s="45">
        <v>13</v>
      </c>
      <c r="C140" s="45">
        <v>6</v>
      </c>
      <c r="D140" s="45">
        <v>1</v>
      </c>
    </row>
    <row r="141" spans="1:4" ht="11.45" customHeight="1" x14ac:dyDescent="0.25">
      <c r="A141">
        <v>21</v>
      </c>
      <c r="B141" s="45">
        <v>13</v>
      </c>
      <c r="C141" s="45">
        <v>7</v>
      </c>
      <c r="D141" s="45">
        <v>1</v>
      </c>
    </row>
    <row r="142" spans="1:4" ht="11.45" customHeight="1" x14ac:dyDescent="0.25">
      <c r="A142">
        <v>21</v>
      </c>
      <c r="B142" s="45">
        <v>15</v>
      </c>
      <c r="C142" s="45">
        <v>1</v>
      </c>
      <c r="D142" s="45">
        <v>1</v>
      </c>
    </row>
    <row r="143" spans="1:4" ht="11.45" customHeight="1" x14ac:dyDescent="0.25">
      <c r="A143">
        <v>21</v>
      </c>
      <c r="B143" s="45">
        <v>15</v>
      </c>
      <c r="C143" s="45">
        <v>2</v>
      </c>
      <c r="D143" s="45">
        <v>1</v>
      </c>
    </row>
    <row r="144" spans="1:4" ht="11.45" customHeight="1" x14ac:dyDescent="0.25">
      <c r="A144">
        <v>21</v>
      </c>
      <c r="B144" s="45">
        <v>15</v>
      </c>
      <c r="C144" s="45">
        <v>3</v>
      </c>
      <c r="D144" s="45">
        <v>1</v>
      </c>
    </row>
    <row r="145" spans="1:4" ht="11.45" customHeight="1" x14ac:dyDescent="0.25">
      <c r="A145">
        <v>21</v>
      </c>
      <c r="B145" s="45">
        <v>15</v>
      </c>
      <c r="C145" s="45">
        <v>4</v>
      </c>
      <c r="D145" s="45">
        <v>1</v>
      </c>
    </row>
    <row r="146" spans="1:4" ht="11.45" customHeight="1" x14ac:dyDescent="0.25">
      <c r="A146">
        <v>21</v>
      </c>
      <c r="B146" s="45">
        <v>15</v>
      </c>
      <c r="C146" s="45">
        <v>5</v>
      </c>
      <c r="D146" s="45">
        <v>1</v>
      </c>
    </row>
    <row r="147" spans="1:4" ht="11.45" customHeight="1" x14ac:dyDescent="0.25">
      <c r="A147">
        <v>21</v>
      </c>
      <c r="B147" s="45">
        <v>15</v>
      </c>
      <c r="C147" s="45">
        <v>6</v>
      </c>
      <c r="D147" s="45">
        <v>1</v>
      </c>
    </row>
    <row r="148" spans="1:4" ht="11.45" customHeight="1" x14ac:dyDescent="0.25">
      <c r="A148">
        <v>21</v>
      </c>
      <c r="B148" s="45">
        <v>15</v>
      </c>
      <c r="C148" s="45">
        <v>7</v>
      </c>
      <c r="D148" s="45">
        <v>1</v>
      </c>
    </row>
    <row r="149" spans="1:4" ht="11.45" customHeight="1" x14ac:dyDescent="0.25">
      <c r="A149">
        <v>21</v>
      </c>
      <c r="B149" s="45">
        <v>16</v>
      </c>
      <c r="C149" s="45">
        <v>1</v>
      </c>
      <c r="D149" s="45">
        <v>0</v>
      </c>
    </row>
    <row r="150" spans="1:4" ht="11.45" customHeight="1" x14ac:dyDescent="0.25">
      <c r="A150">
        <v>21</v>
      </c>
      <c r="B150" s="45">
        <v>16</v>
      </c>
      <c r="C150" s="45">
        <v>2</v>
      </c>
      <c r="D150" s="45">
        <v>1</v>
      </c>
    </row>
    <row r="151" spans="1:4" ht="11.45" customHeight="1" x14ac:dyDescent="0.25">
      <c r="A151">
        <v>21</v>
      </c>
      <c r="B151" s="45">
        <v>16</v>
      </c>
      <c r="C151" s="45">
        <v>3</v>
      </c>
      <c r="D151" s="45">
        <v>1</v>
      </c>
    </row>
    <row r="152" spans="1:4" ht="11.45" customHeight="1" x14ac:dyDescent="0.25">
      <c r="A152">
        <v>21</v>
      </c>
      <c r="B152" s="45">
        <v>16</v>
      </c>
      <c r="C152" s="45">
        <v>4</v>
      </c>
      <c r="D152" s="45">
        <v>0</v>
      </c>
    </row>
    <row r="153" spans="1:4" ht="11.45" customHeight="1" x14ac:dyDescent="0.25">
      <c r="A153">
        <v>21</v>
      </c>
      <c r="B153" s="45">
        <v>16</v>
      </c>
      <c r="C153" s="45">
        <v>5</v>
      </c>
      <c r="D153" s="45">
        <v>1</v>
      </c>
    </row>
    <row r="154" spans="1:4" ht="11.45" customHeight="1" x14ac:dyDescent="0.25">
      <c r="A154">
        <v>21</v>
      </c>
      <c r="B154" s="45">
        <v>16</v>
      </c>
      <c r="C154" s="45">
        <v>6</v>
      </c>
      <c r="D154" s="45">
        <v>1</v>
      </c>
    </row>
    <row r="155" spans="1:4" ht="11.45" customHeight="1" x14ac:dyDescent="0.25">
      <c r="A155">
        <v>21</v>
      </c>
      <c r="B155" s="45">
        <v>16</v>
      </c>
      <c r="C155" s="45">
        <v>7</v>
      </c>
      <c r="D155" s="45">
        <v>0</v>
      </c>
    </row>
    <row r="156" spans="1:4" ht="11.45" hidden="1" customHeight="1" x14ac:dyDescent="0.25">
      <c r="A156">
        <v>21</v>
      </c>
      <c r="B156" s="45">
        <v>14</v>
      </c>
      <c r="C156" s="45">
        <v>7</v>
      </c>
      <c r="D156" s="45">
        <v>1</v>
      </c>
    </row>
    <row r="157" spans="1:4" ht="11.45" customHeight="1" x14ac:dyDescent="0.25">
      <c r="A157">
        <v>21</v>
      </c>
      <c r="B157" s="45">
        <v>17</v>
      </c>
      <c r="C157" s="45">
        <v>1</v>
      </c>
      <c r="D157" s="45">
        <v>1</v>
      </c>
    </row>
    <row r="158" spans="1:4" ht="11.45" customHeight="1" x14ac:dyDescent="0.25">
      <c r="A158">
        <v>21</v>
      </c>
      <c r="B158" s="45">
        <v>17</v>
      </c>
      <c r="C158" s="45">
        <v>2</v>
      </c>
      <c r="D158" s="45">
        <v>1</v>
      </c>
    </row>
    <row r="159" spans="1:4" ht="11.45" customHeight="1" x14ac:dyDescent="0.25">
      <c r="A159">
        <v>21</v>
      </c>
      <c r="B159" s="45">
        <v>17</v>
      </c>
      <c r="C159" s="45">
        <v>3</v>
      </c>
      <c r="D159" s="45">
        <v>1</v>
      </c>
    </row>
    <row r="160" spans="1:4" ht="11.45" customHeight="1" x14ac:dyDescent="0.25">
      <c r="A160">
        <v>21</v>
      </c>
      <c r="B160" s="45">
        <v>17</v>
      </c>
      <c r="C160" s="45">
        <v>4</v>
      </c>
      <c r="D160" s="45">
        <v>1</v>
      </c>
    </row>
    <row r="161" spans="1:4" ht="11.45" customHeight="1" x14ac:dyDescent="0.25">
      <c r="A161">
        <v>21</v>
      </c>
      <c r="B161" s="45">
        <v>17</v>
      </c>
      <c r="C161" s="45">
        <v>5</v>
      </c>
      <c r="D161" s="45">
        <v>1</v>
      </c>
    </row>
    <row r="162" spans="1:4" ht="11.45" customHeight="1" x14ac:dyDescent="0.25">
      <c r="A162">
        <v>21</v>
      </c>
      <c r="B162" s="45">
        <v>17</v>
      </c>
      <c r="C162" s="45">
        <v>6</v>
      </c>
      <c r="D162" s="45">
        <v>1</v>
      </c>
    </row>
    <row r="163" spans="1:4" ht="11.45" customHeight="1" x14ac:dyDescent="0.25">
      <c r="A163">
        <v>21</v>
      </c>
      <c r="B163" s="45">
        <v>17</v>
      </c>
      <c r="C163" s="45">
        <v>7</v>
      </c>
      <c r="D163" s="45">
        <v>1</v>
      </c>
    </row>
    <row r="164" spans="1:4" ht="11.45" customHeight="1" x14ac:dyDescent="0.25">
      <c r="A164">
        <v>22</v>
      </c>
      <c r="B164" s="45">
        <v>13</v>
      </c>
      <c r="C164" s="45">
        <v>1</v>
      </c>
      <c r="D164" s="45">
        <v>1</v>
      </c>
    </row>
    <row r="165" spans="1:4" ht="11.45" customHeight="1" x14ac:dyDescent="0.25">
      <c r="A165">
        <v>22</v>
      </c>
      <c r="B165" s="45">
        <v>13</v>
      </c>
      <c r="C165" s="45">
        <v>2</v>
      </c>
      <c r="D165" s="45">
        <v>1</v>
      </c>
    </row>
    <row r="166" spans="1:4" ht="11.45" customHeight="1" x14ac:dyDescent="0.25">
      <c r="A166">
        <v>22</v>
      </c>
      <c r="B166" s="45">
        <v>13</v>
      </c>
      <c r="C166" s="45">
        <v>3</v>
      </c>
      <c r="D166" s="45">
        <v>1</v>
      </c>
    </row>
    <row r="167" spans="1:4" ht="11.45" customHeight="1" x14ac:dyDescent="0.25">
      <c r="A167">
        <v>22</v>
      </c>
      <c r="B167" s="45">
        <v>13</v>
      </c>
      <c r="C167" s="45">
        <v>4</v>
      </c>
      <c r="D167" s="45">
        <v>1</v>
      </c>
    </row>
    <row r="168" spans="1:4" ht="11.45" customHeight="1" x14ac:dyDescent="0.25">
      <c r="A168">
        <v>22</v>
      </c>
      <c r="B168" s="45">
        <v>13</v>
      </c>
      <c r="C168" s="45">
        <v>5</v>
      </c>
      <c r="D168" s="45">
        <v>1</v>
      </c>
    </row>
    <row r="169" spans="1:4" ht="11.45" customHeight="1" x14ac:dyDescent="0.25">
      <c r="A169">
        <v>22</v>
      </c>
      <c r="B169" s="45">
        <v>13</v>
      </c>
      <c r="C169" s="45">
        <v>6</v>
      </c>
      <c r="D169" s="45">
        <v>1</v>
      </c>
    </row>
    <row r="170" spans="1:4" ht="11.45" customHeight="1" x14ac:dyDescent="0.25">
      <c r="A170">
        <v>22</v>
      </c>
      <c r="B170" s="45">
        <v>13</v>
      </c>
      <c r="C170" s="45">
        <v>7</v>
      </c>
      <c r="D170" s="45">
        <v>1</v>
      </c>
    </row>
    <row r="171" spans="1:4" ht="11.45" customHeight="1" x14ac:dyDescent="0.25">
      <c r="A171">
        <v>22</v>
      </c>
      <c r="B171" s="45">
        <v>15</v>
      </c>
      <c r="C171" s="45">
        <v>1</v>
      </c>
      <c r="D171" s="45">
        <v>1</v>
      </c>
    </row>
    <row r="172" spans="1:4" ht="11.45" customHeight="1" x14ac:dyDescent="0.25">
      <c r="A172">
        <v>22</v>
      </c>
      <c r="B172" s="45">
        <v>15</v>
      </c>
      <c r="C172" s="45">
        <v>2</v>
      </c>
      <c r="D172" s="45">
        <v>1</v>
      </c>
    </row>
    <row r="173" spans="1:4" ht="11.45" customHeight="1" x14ac:dyDescent="0.25">
      <c r="A173">
        <v>22</v>
      </c>
      <c r="B173" s="45">
        <v>15</v>
      </c>
      <c r="C173" s="45">
        <v>3</v>
      </c>
      <c r="D173" s="45">
        <v>1</v>
      </c>
    </row>
    <row r="174" spans="1:4" ht="11.45" customHeight="1" x14ac:dyDescent="0.25">
      <c r="A174">
        <v>22</v>
      </c>
      <c r="B174" s="45">
        <v>15</v>
      </c>
      <c r="C174" s="45">
        <v>4</v>
      </c>
      <c r="D174" s="45">
        <v>1</v>
      </c>
    </row>
    <row r="175" spans="1:4" ht="11.45" customHeight="1" x14ac:dyDescent="0.25">
      <c r="A175">
        <v>22</v>
      </c>
      <c r="B175" s="45">
        <v>15</v>
      </c>
      <c r="C175" s="45">
        <v>5</v>
      </c>
      <c r="D175" s="45">
        <v>1</v>
      </c>
    </row>
    <row r="176" spans="1:4" ht="11.45" customHeight="1" x14ac:dyDescent="0.25">
      <c r="A176">
        <v>22</v>
      </c>
      <c r="B176" s="45">
        <v>15</v>
      </c>
      <c r="C176" s="45">
        <v>6</v>
      </c>
      <c r="D176" s="45">
        <v>1</v>
      </c>
    </row>
    <row r="177" spans="1:4" ht="11.45" customHeight="1" x14ac:dyDescent="0.25">
      <c r="A177">
        <v>22</v>
      </c>
      <c r="B177" s="45">
        <v>15</v>
      </c>
      <c r="C177" s="45">
        <v>7</v>
      </c>
      <c r="D177" s="45">
        <v>1</v>
      </c>
    </row>
    <row r="178" spans="1:4" ht="11.45" customHeight="1" x14ac:dyDescent="0.25">
      <c r="A178">
        <v>22</v>
      </c>
      <c r="B178" s="45">
        <v>16</v>
      </c>
      <c r="C178" s="45">
        <v>1</v>
      </c>
      <c r="D178" s="45">
        <v>0</v>
      </c>
    </row>
    <row r="179" spans="1:4" ht="11.45" customHeight="1" x14ac:dyDescent="0.25">
      <c r="A179">
        <v>22</v>
      </c>
      <c r="B179" s="45">
        <v>16</v>
      </c>
      <c r="C179" s="45">
        <v>2</v>
      </c>
      <c r="D179" s="45">
        <v>1</v>
      </c>
    </row>
    <row r="180" spans="1:4" ht="11.45" customHeight="1" x14ac:dyDescent="0.25">
      <c r="A180">
        <v>22</v>
      </c>
      <c r="B180" s="45">
        <v>16</v>
      </c>
      <c r="C180" s="45">
        <v>3</v>
      </c>
      <c r="D180" s="45">
        <v>1</v>
      </c>
    </row>
    <row r="181" spans="1:4" ht="11.45" customHeight="1" x14ac:dyDescent="0.25">
      <c r="A181">
        <v>22</v>
      </c>
      <c r="B181" s="45">
        <v>16</v>
      </c>
      <c r="C181" s="45">
        <v>4</v>
      </c>
      <c r="D181" s="45">
        <v>0</v>
      </c>
    </row>
    <row r="182" spans="1:4" ht="11.45" customHeight="1" x14ac:dyDescent="0.25">
      <c r="A182">
        <v>22</v>
      </c>
      <c r="B182" s="45">
        <v>16</v>
      </c>
      <c r="C182" s="45">
        <v>5</v>
      </c>
      <c r="D182" s="45">
        <v>1</v>
      </c>
    </row>
    <row r="183" spans="1:4" ht="11.45" customHeight="1" x14ac:dyDescent="0.25">
      <c r="A183">
        <v>22</v>
      </c>
      <c r="B183" s="45">
        <v>16</v>
      </c>
      <c r="C183" s="45">
        <v>6</v>
      </c>
      <c r="D183" s="45">
        <v>1</v>
      </c>
    </row>
    <row r="184" spans="1:4" ht="11.45" customHeight="1" x14ac:dyDescent="0.25">
      <c r="A184">
        <v>22</v>
      </c>
      <c r="B184" s="45">
        <v>16</v>
      </c>
      <c r="C184" s="45">
        <v>7</v>
      </c>
      <c r="D184" s="45">
        <v>0</v>
      </c>
    </row>
    <row r="185" spans="1:4" ht="11.45" customHeight="1" x14ac:dyDescent="0.25">
      <c r="A185">
        <v>22</v>
      </c>
      <c r="B185" s="45">
        <v>17</v>
      </c>
      <c r="C185" s="45">
        <v>1</v>
      </c>
      <c r="D185" s="45">
        <v>1</v>
      </c>
    </row>
    <row r="186" spans="1:4" ht="11.45" customHeight="1" x14ac:dyDescent="0.25">
      <c r="A186">
        <v>22</v>
      </c>
      <c r="B186" s="45">
        <v>17</v>
      </c>
      <c r="C186" s="45">
        <v>2</v>
      </c>
      <c r="D186" s="45">
        <v>1</v>
      </c>
    </row>
    <row r="187" spans="1:4" ht="11.45" customHeight="1" x14ac:dyDescent="0.25">
      <c r="A187">
        <v>22</v>
      </c>
      <c r="B187" s="45">
        <v>17</v>
      </c>
      <c r="C187" s="45">
        <v>3</v>
      </c>
      <c r="D187" s="45">
        <v>1</v>
      </c>
    </row>
    <row r="188" spans="1:4" ht="11.45" customHeight="1" x14ac:dyDescent="0.25">
      <c r="A188">
        <v>22</v>
      </c>
      <c r="B188" s="45">
        <v>17</v>
      </c>
      <c r="C188" s="45">
        <v>4</v>
      </c>
      <c r="D188" s="45">
        <v>1</v>
      </c>
    </row>
    <row r="189" spans="1:4" ht="11.45" customHeight="1" x14ac:dyDescent="0.25">
      <c r="A189">
        <v>22</v>
      </c>
      <c r="B189" s="45">
        <v>17</v>
      </c>
      <c r="C189" s="45">
        <v>5</v>
      </c>
      <c r="D189" s="45">
        <v>1</v>
      </c>
    </row>
    <row r="190" spans="1:4" ht="11.45" customHeight="1" x14ac:dyDescent="0.25">
      <c r="A190">
        <v>22</v>
      </c>
      <c r="B190" s="45">
        <v>17</v>
      </c>
      <c r="C190" s="45">
        <v>6</v>
      </c>
      <c r="D190" s="45">
        <v>1</v>
      </c>
    </row>
    <row r="191" spans="1:4" ht="11.45" customHeight="1" x14ac:dyDescent="0.25">
      <c r="A191">
        <v>22</v>
      </c>
      <c r="B191" s="45">
        <v>17</v>
      </c>
      <c r="C191" s="45">
        <v>7</v>
      </c>
      <c r="D191" s="45">
        <v>1</v>
      </c>
    </row>
    <row r="192" spans="1:4" ht="11.45" customHeight="1" x14ac:dyDescent="0.25">
      <c r="A192">
        <v>23</v>
      </c>
      <c r="B192" s="45">
        <v>10</v>
      </c>
      <c r="C192" s="45">
        <v>1</v>
      </c>
      <c r="D192" s="45">
        <v>1</v>
      </c>
    </row>
    <row r="193" spans="1:4" ht="11.45" customHeight="1" x14ac:dyDescent="0.25">
      <c r="A193">
        <v>23</v>
      </c>
      <c r="B193" s="45">
        <v>10</v>
      </c>
      <c r="C193" s="45">
        <v>2</v>
      </c>
      <c r="D193" s="45">
        <v>1</v>
      </c>
    </row>
    <row r="194" spans="1:4" ht="11.45" customHeight="1" x14ac:dyDescent="0.25">
      <c r="A194">
        <v>23</v>
      </c>
      <c r="B194" s="45">
        <v>10</v>
      </c>
      <c r="C194" s="45">
        <v>3</v>
      </c>
      <c r="D194" s="45">
        <v>1</v>
      </c>
    </row>
    <row r="195" spans="1:4" ht="11.45" customHeight="1" x14ac:dyDescent="0.25">
      <c r="A195">
        <v>23</v>
      </c>
      <c r="B195" s="45">
        <v>10</v>
      </c>
      <c r="C195" s="45">
        <v>4</v>
      </c>
      <c r="D195" s="45">
        <v>1</v>
      </c>
    </row>
    <row r="196" spans="1:4" ht="11.45" customHeight="1" x14ac:dyDescent="0.25">
      <c r="A196">
        <v>23</v>
      </c>
      <c r="B196" s="45">
        <v>10</v>
      </c>
      <c r="C196" s="45">
        <v>5</v>
      </c>
      <c r="D196" s="45">
        <v>1</v>
      </c>
    </row>
    <row r="197" spans="1:4" ht="11.45" customHeight="1" x14ac:dyDescent="0.25">
      <c r="A197">
        <v>23</v>
      </c>
      <c r="B197" s="45">
        <v>10</v>
      </c>
      <c r="C197" s="45">
        <v>6</v>
      </c>
      <c r="D197" s="45">
        <v>1</v>
      </c>
    </row>
    <row r="198" spans="1:4" ht="11.45" customHeight="1" x14ac:dyDescent="0.25">
      <c r="A198">
        <v>23</v>
      </c>
      <c r="B198" s="45">
        <v>10</v>
      </c>
      <c r="C198" s="45">
        <v>7</v>
      </c>
      <c r="D198" s="45">
        <v>1</v>
      </c>
    </row>
    <row r="199" spans="1:4" ht="11.45" customHeight="1" x14ac:dyDescent="0.25">
      <c r="A199">
        <v>23</v>
      </c>
      <c r="B199" s="45">
        <v>11</v>
      </c>
      <c r="C199" s="45">
        <v>1</v>
      </c>
      <c r="D199" s="45">
        <v>1</v>
      </c>
    </row>
    <row r="200" spans="1:4" ht="11.45" customHeight="1" x14ac:dyDescent="0.25">
      <c r="A200">
        <v>23</v>
      </c>
      <c r="B200" s="45">
        <v>11</v>
      </c>
      <c r="C200" s="45">
        <v>2</v>
      </c>
      <c r="D200" s="45">
        <v>1</v>
      </c>
    </row>
    <row r="201" spans="1:4" ht="11.45" customHeight="1" x14ac:dyDescent="0.25">
      <c r="A201">
        <v>23</v>
      </c>
      <c r="B201" s="45">
        <v>11</v>
      </c>
      <c r="C201" s="45">
        <v>3</v>
      </c>
      <c r="D201" s="45">
        <v>1</v>
      </c>
    </row>
    <row r="202" spans="1:4" ht="11.45" customHeight="1" x14ac:dyDescent="0.25">
      <c r="A202">
        <v>23</v>
      </c>
      <c r="B202" s="45">
        <v>11</v>
      </c>
      <c r="C202" s="45">
        <v>4</v>
      </c>
      <c r="D202" s="45">
        <v>1</v>
      </c>
    </row>
    <row r="203" spans="1:4" ht="11.45" customHeight="1" x14ac:dyDescent="0.25">
      <c r="A203">
        <v>23</v>
      </c>
      <c r="B203" s="45">
        <v>11</v>
      </c>
      <c r="C203" s="45">
        <v>5</v>
      </c>
      <c r="D203" s="45">
        <v>1</v>
      </c>
    </row>
    <row r="204" spans="1:4" ht="11.45" customHeight="1" x14ac:dyDescent="0.25">
      <c r="A204">
        <v>23</v>
      </c>
      <c r="B204" s="45">
        <v>11</v>
      </c>
      <c r="C204" s="45">
        <v>6</v>
      </c>
      <c r="D204" s="45">
        <v>1</v>
      </c>
    </row>
    <row r="205" spans="1:4" ht="11.45" customHeight="1" x14ac:dyDescent="0.25">
      <c r="A205">
        <v>23</v>
      </c>
      <c r="B205" s="45">
        <v>11</v>
      </c>
      <c r="C205" s="45">
        <v>7</v>
      </c>
      <c r="D205" s="45">
        <v>1</v>
      </c>
    </row>
    <row r="206" spans="1:4" ht="11.45" customHeight="1" x14ac:dyDescent="0.25">
      <c r="A206">
        <v>24</v>
      </c>
      <c r="B206" s="45">
        <v>13</v>
      </c>
      <c r="C206" s="45">
        <v>1</v>
      </c>
      <c r="D206" s="45">
        <v>1</v>
      </c>
    </row>
    <row r="207" spans="1:4" ht="11.45" customHeight="1" x14ac:dyDescent="0.25">
      <c r="A207">
        <v>24</v>
      </c>
      <c r="B207" s="45">
        <v>13</v>
      </c>
      <c r="C207" s="45">
        <v>2</v>
      </c>
      <c r="D207" s="45">
        <v>1</v>
      </c>
    </row>
    <row r="208" spans="1:4" ht="11.45" customHeight="1" x14ac:dyDescent="0.25">
      <c r="A208">
        <v>24</v>
      </c>
      <c r="B208" s="45">
        <v>13</v>
      </c>
      <c r="C208" s="45">
        <v>3</v>
      </c>
      <c r="D208" s="45">
        <v>1</v>
      </c>
    </row>
    <row r="209" spans="1:4" ht="11.45" customHeight="1" x14ac:dyDescent="0.25">
      <c r="A209">
        <v>24</v>
      </c>
      <c r="B209" s="45">
        <v>13</v>
      </c>
      <c r="C209" s="45">
        <v>4</v>
      </c>
      <c r="D209" s="45">
        <v>1</v>
      </c>
    </row>
    <row r="210" spans="1:4" ht="11.45" customHeight="1" x14ac:dyDescent="0.25">
      <c r="A210">
        <v>24</v>
      </c>
      <c r="B210" s="45">
        <v>13</v>
      </c>
      <c r="C210" s="45">
        <v>5</v>
      </c>
      <c r="D210" s="45">
        <v>1</v>
      </c>
    </row>
    <row r="211" spans="1:4" ht="11.45" customHeight="1" x14ac:dyDescent="0.25">
      <c r="A211">
        <v>24</v>
      </c>
      <c r="B211" s="45">
        <v>13</v>
      </c>
      <c r="C211" s="45">
        <v>6</v>
      </c>
      <c r="D211" s="45">
        <v>1</v>
      </c>
    </row>
    <row r="212" spans="1:4" ht="11.45" customHeight="1" x14ac:dyDescent="0.25">
      <c r="A212">
        <v>24</v>
      </c>
      <c r="B212" s="45">
        <v>13</v>
      </c>
      <c r="C212" s="45">
        <v>7</v>
      </c>
      <c r="D212" s="45">
        <v>1</v>
      </c>
    </row>
    <row r="213" spans="1:4" ht="11.45" customHeight="1" x14ac:dyDescent="0.25">
      <c r="A213">
        <v>24</v>
      </c>
      <c r="B213" s="45">
        <v>15</v>
      </c>
      <c r="C213" s="45">
        <v>1</v>
      </c>
      <c r="D213" s="45">
        <v>1</v>
      </c>
    </row>
    <row r="214" spans="1:4" ht="11.45" customHeight="1" x14ac:dyDescent="0.25">
      <c r="A214">
        <v>24</v>
      </c>
      <c r="B214" s="45">
        <v>15</v>
      </c>
      <c r="C214" s="45">
        <v>2</v>
      </c>
      <c r="D214" s="45">
        <v>1</v>
      </c>
    </row>
    <row r="215" spans="1:4" ht="11.45" customHeight="1" x14ac:dyDescent="0.25">
      <c r="A215">
        <v>24</v>
      </c>
      <c r="B215" s="45">
        <v>15</v>
      </c>
      <c r="C215" s="45">
        <v>3</v>
      </c>
      <c r="D215" s="45">
        <v>1</v>
      </c>
    </row>
    <row r="216" spans="1:4" ht="11.45" customHeight="1" x14ac:dyDescent="0.25">
      <c r="A216">
        <v>24</v>
      </c>
      <c r="B216" s="45">
        <v>15</v>
      </c>
      <c r="C216" s="45">
        <v>4</v>
      </c>
      <c r="D216" s="45">
        <v>1</v>
      </c>
    </row>
    <row r="217" spans="1:4" ht="11.45" customHeight="1" x14ac:dyDescent="0.25">
      <c r="A217">
        <v>24</v>
      </c>
      <c r="B217" s="45">
        <v>15</v>
      </c>
      <c r="C217" s="45">
        <v>5</v>
      </c>
      <c r="D217" s="45">
        <v>1</v>
      </c>
    </row>
    <row r="218" spans="1:4" ht="11.45" customHeight="1" x14ac:dyDescent="0.25">
      <c r="A218">
        <v>24</v>
      </c>
      <c r="B218" s="45">
        <v>15</v>
      </c>
      <c r="C218" s="45">
        <v>6</v>
      </c>
      <c r="D218" s="45">
        <v>1</v>
      </c>
    </row>
    <row r="219" spans="1:4" ht="11.45" customHeight="1" x14ac:dyDescent="0.25">
      <c r="A219">
        <v>24</v>
      </c>
      <c r="B219" s="45">
        <v>15</v>
      </c>
      <c r="C219" s="45">
        <v>7</v>
      </c>
      <c r="D219" s="45">
        <v>1</v>
      </c>
    </row>
    <row r="220" spans="1:4" ht="11.45" customHeight="1" x14ac:dyDescent="0.25">
      <c r="A220">
        <v>24</v>
      </c>
      <c r="B220" s="45">
        <v>16</v>
      </c>
      <c r="C220" s="45">
        <v>1</v>
      </c>
      <c r="D220" s="45">
        <v>0</v>
      </c>
    </row>
    <row r="221" spans="1:4" ht="11.45" customHeight="1" x14ac:dyDescent="0.25">
      <c r="A221">
        <v>24</v>
      </c>
      <c r="B221" s="45">
        <v>16</v>
      </c>
      <c r="C221" s="45">
        <v>2</v>
      </c>
      <c r="D221" s="45">
        <v>1</v>
      </c>
    </row>
    <row r="222" spans="1:4" ht="11.45" customHeight="1" x14ac:dyDescent="0.25">
      <c r="A222">
        <v>24</v>
      </c>
      <c r="B222" s="45">
        <v>16</v>
      </c>
      <c r="C222" s="45">
        <v>3</v>
      </c>
      <c r="D222" s="45">
        <v>1</v>
      </c>
    </row>
    <row r="223" spans="1:4" ht="11.45" customHeight="1" x14ac:dyDescent="0.25">
      <c r="A223">
        <v>24</v>
      </c>
      <c r="B223" s="45">
        <v>16</v>
      </c>
      <c r="C223" s="45">
        <v>4</v>
      </c>
      <c r="D223" s="45">
        <v>0</v>
      </c>
    </row>
    <row r="224" spans="1:4" ht="11.45" customHeight="1" x14ac:dyDescent="0.25">
      <c r="A224">
        <v>24</v>
      </c>
      <c r="B224" s="45">
        <v>16</v>
      </c>
      <c r="C224" s="45">
        <v>5</v>
      </c>
      <c r="D224" s="45">
        <v>1</v>
      </c>
    </row>
    <row r="225" spans="1:4" ht="11.45" customHeight="1" x14ac:dyDescent="0.25">
      <c r="A225">
        <v>24</v>
      </c>
      <c r="B225" s="45">
        <v>16</v>
      </c>
      <c r="C225" s="45">
        <v>6</v>
      </c>
      <c r="D225" s="45">
        <v>1</v>
      </c>
    </row>
    <row r="226" spans="1:4" ht="11.45" customHeight="1" x14ac:dyDescent="0.25">
      <c r="A226">
        <v>24</v>
      </c>
      <c r="B226" s="45">
        <v>16</v>
      </c>
      <c r="C226" s="45">
        <v>7</v>
      </c>
      <c r="D226" s="45">
        <v>0</v>
      </c>
    </row>
    <row r="227" spans="1:4" ht="11.45" customHeight="1" x14ac:dyDescent="0.25">
      <c r="A227">
        <v>24</v>
      </c>
      <c r="B227" s="45">
        <v>17</v>
      </c>
      <c r="C227" s="45">
        <v>1</v>
      </c>
      <c r="D227" s="45">
        <v>1</v>
      </c>
    </row>
    <row r="228" spans="1:4" ht="11.45" customHeight="1" x14ac:dyDescent="0.25">
      <c r="A228">
        <v>24</v>
      </c>
      <c r="B228" s="45">
        <v>17</v>
      </c>
      <c r="C228" s="45">
        <v>2</v>
      </c>
      <c r="D228" s="45">
        <v>1</v>
      </c>
    </row>
    <row r="229" spans="1:4" ht="11.45" customHeight="1" x14ac:dyDescent="0.25">
      <c r="A229">
        <v>24</v>
      </c>
      <c r="B229" s="45">
        <v>17</v>
      </c>
      <c r="C229" s="45">
        <v>3</v>
      </c>
      <c r="D229" s="45">
        <v>1</v>
      </c>
    </row>
    <row r="230" spans="1:4" ht="11.45" customHeight="1" x14ac:dyDescent="0.25">
      <c r="A230">
        <v>24</v>
      </c>
      <c r="B230" s="45">
        <v>17</v>
      </c>
      <c r="C230" s="45">
        <v>4</v>
      </c>
      <c r="D230" s="45">
        <v>1</v>
      </c>
    </row>
    <row r="231" spans="1:4" ht="11.45" customHeight="1" x14ac:dyDescent="0.25">
      <c r="A231">
        <v>24</v>
      </c>
      <c r="B231" s="45">
        <v>17</v>
      </c>
      <c r="C231" s="45">
        <v>5</v>
      </c>
      <c r="D231" s="45">
        <v>1</v>
      </c>
    </row>
    <row r="232" spans="1:4" ht="11.45" customHeight="1" x14ac:dyDescent="0.25">
      <c r="A232">
        <v>24</v>
      </c>
      <c r="B232" s="45">
        <v>17</v>
      </c>
      <c r="C232" s="45">
        <v>6</v>
      </c>
      <c r="D232" s="45">
        <v>1</v>
      </c>
    </row>
    <row r="233" spans="1:4" ht="11.45" customHeight="1" x14ac:dyDescent="0.25">
      <c r="A233">
        <v>24</v>
      </c>
      <c r="B233" s="45">
        <v>17</v>
      </c>
      <c r="C233" s="45">
        <v>7</v>
      </c>
      <c r="D233" s="45">
        <v>1</v>
      </c>
    </row>
    <row r="234" spans="1:4" ht="11.45" customHeight="1" x14ac:dyDescent="0.25">
      <c r="A234">
        <v>13</v>
      </c>
      <c r="B234">
        <v>8</v>
      </c>
      <c r="C234" s="66">
        <v>1</v>
      </c>
      <c r="D234" s="178">
        <v>0.82165075640795404</v>
      </c>
    </row>
    <row r="235" spans="1:4" ht="11.45" customHeight="1" x14ac:dyDescent="0.25">
      <c r="A235">
        <v>13</v>
      </c>
      <c r="B235">
        <v>8</v>
      </c>
      <c r="C235" s="66">
        <v>2</v>
      </c>
      <c r="D235" s="178">
        <v>0</v>
      </c>
    </row>
    <row r="236" spans="1:4" ht="11.45" customHeight="1" x14ac:dyDescent="0.25">
      <c r="A236">
        <v>13</v>
      </c>
      <c r="B236">
        <v>8</v>
      </c>
      <c r="C236" s="66">
        <v>3</v>
      </c>
      <c r="D236" s="178">
        <v>0</v>
      </c>
    </row>
    <row r="237" spans="1:4" ht="11.45" customHeight="1" x14ac:dyDescent="0.25">
      <c r="A237">
        <v>13</v>
      </c>
      <c r="B237">
        <v>8</v>
      </c>
      <c r="C237" s="66">
        <v>4</v>
      </c>
      <c r="D237" s="178">
        <v>0</v>
      </c>
    </row>
    <row r="238" spans="1:4" ht="11.45" customHeight="1" x14ac:dyDescent="0.25">
      <c r="A238">
        <v>13</v>
      </c>
      <c r="B238">
        <v>8</v>
      </c>
      <c r="C238" s="66">
        <v>5</v>
      </c>
      <c r="D238" s="178">
        <v>0</v>
      </c>
    </row>
    <row r="239" spans="1:4" ht="11.45" customHeight="1" x14ac:dyDescent="0.25">
      <c r="A239">
        <v>13</v>
      </c>
      <c r="B239">
        <v>8</v>
      </c>
      <c r="C239" s="66">
        <v>6</v>
      </c>
      <c r="D239" s="178">
        <v>0</v>
      </c>
    </row>
    <row r="240" spans="1:4" ht="11.45" customHeight="1" x14ac:dyDescent="0.25">
      <c r="A240">
        <v>13</v>
      </c>
      <c r="B240">
        <v>8</v>
      </c>
      <c r="C240" s="66">
        <v>7</v>
      </c>
      <c r="D240" s="178">
        <v>0</v>
      </c>
    </row>
    <row r="241" spans="1:4" ht="11.45" customHeight="1" x14ac:dyDescent="0.25">
      <c r="A241">
        <v>13</v>
      </c>
      <c r="B241">
        <v>10</v>
      </c>
      <c r="C241" s="94">
        <v>1</v>
      </c>
      <c r="D241" s="206">
        <v>0.15444424033425413</v>
      </c>
    </row>
    <row r="242" spans="1:4" ht="11.45" customHeight="1" x14ac:dyDescent="0.25">
      <c r="A242">
        <v>13</v>
      </c>
      <c r="B242">
        <v>10</v>
      </c>
      <c r="C242" s="94">
        <v>2</v>
      </c>
      <c r="D242" s="206">
        <v>1</v>
      </c>
    </row>
    <row r="243" spans="1:4" ht="11.45" customHeight="1" x14ac:dyDescent="0.25">
      <c r="A243">
        <v>13</v>
      </c>
      <c r="B243">
        <v>10</v>
      </c>
      <c r="C243" s="94">
        <v>3</v>
      </c>
      <c r="D243" s="206">
        <v>1</v>
      </c>
    </row>
    <row r="244" spans="1:4" ht="11.45" customHeight="1" x14ac:dyDescent="0.25">
      <c r="A244">
        <v>13</v>
      </c>
      <c r="B244">
        <v>10</v>
      </c>
      <c r="C244" s="94">
        <v>4</v>
      </c>
      <c r="D244" s="206">
        <v>1</v>
      </c>
    </row>
    <row r="245" spans="1:4" ht="11.45" customHeight="1" x14ac:dyDescent="0.25">
      <c r="A245">
        <v>13</v>
      </c>
      <c r="B245">
        <v>10</v>
      </c>
      <c r="C245" s="94">
        <v>5</v>
      </c>
      <c r="D245" s="206">
        <v>1</v>
      </c>
    </row>
    <row r="246" spans="1:4" ht="11.45" customHeight="1" x14ac:dyDescent="0.25">
      <c r="A246">
        <v>13</v>
      </c>
      <c r="B246">
        <v>10</v>
      </c>
      <c r="C246" s="94">
        <v>6</v>
      </c>
      <c r="D246" s="206">
        <v>1</v>
      </c>
    </row>
    <row r="247" spans="1:4" ht="11.45" customHeight="1" x14ac:dyDescent="0.25">
      <c r="A247">
        <v>13</v>
      </c>
      <c r="B247">
        <v>10</v>
      </c>
      <c r="C247" s="94">
        <v>7</v>
      </c>
      <c r="D247" s="206">
        <v>1</v>
      </c>
    </row>
    <row r="248" spans="1:4" ht="11.45" customHeight="1" x14ac:dyDescent="0.25">
      <c r="A248">
        <v>13</v>
      </c>
      <c r="B248">
        <v>11</v>
      </c>
      <c r="C248" s="122">
        <v>1</v>
      </c>
      <c r="D248">
        <v>7.6718982000000005E-2</v>
      </c>
    </row>
    <row r="249" spans="1:4" ht="11.45" customHeight="1" x14ac:dyDescent="0.25">
      <c r="A249">
        <v>13</v>
      </c>
      <c r="B249">
        <v>11</v>
      </c>
      <c r="C249" s="122">
        <v>2</v>
      </c>
      <c r="D249">
        <v>0.75867943599999998</v>
      </c>
    </row>
    <row r="250" spans="1:4" ht="11.45" customHeight="1" x14ac:dyDescent="0.25">
      <c r="A250">
        <v>13</v>
      </c>
      <c r="B250">
        <v>11</v>
      </c>
      <c r="C250" s="122">
        <v>3</v>
      </c>
      <c r="D250">
        <v>0</v>
      </c>
    </row>
    <row r="251" spans="1:4" ht="11.45" customHeight="1" x14ac:dyDescent="0.25">
      <c r="A251">
        <v>13</v>
      </c>
      <c r="B251">
        <v>11</v>
      </c>
      <c r="C251" s="122">
        <v>4</v>
      </c>
      <c r="D251">
        <v>5.9097469E-2</v>
      </c>
    </row>
    <row r="252" spans="1:4" ht="11.45" customHeight="1" x14ac:dyDescent="0.25">
      <c r="A252">
        <v>13</v>
      </c>
      <c r="B252">
        <v>11</v>
      </c>
      <c r="C252" s="122">
        <v>5</v>
      </c>
      <c r="D252">
        <v>6.9834060000000002E-3</v>
      </c>
    </row>
    <row r="253" spans="1:4" ht="11.45" customHeight="1" x14ac:dyDescent="0.25">
      <c r="A253">
        <v>13</v>
      </c>
      <c r="B253">
        <v>11</v>
      </c>
      <c r="C253" s="122">
        <v>6</v>
      </c>
      <c r="D253">
        <v>0.26852846400000002</v>
      </c>
    </row>
    <row r="254" spans="1:4" ht="11.45" customHeight="1" x14ac:dyDescent="0.25">
      <c r="A254">
        <v>13</v>
      </c>
      <c r="B254">
        <v>11</v>
      </c>
      <c r="C254" s="122">
        <v>7</v>
      </c>
      <c r="D254">
        <v>5.9097469E-2</v>
      </c>
    </row>
    <row r="255" spans="1:4" ht="11.45" customHeight="1" x14ac:dyDescent="0.25">
      <c r="A255">
        <v>13</v>
      </c>
      <c r="B255">
        <v>12</v>
      </c>
      <c r="C255" s="150">
        <v>1</v>
      </c>
      <c r="D255" s="234">
        <v>0.1016302613670301</v>
      </c>
    </row>
    <row r="256" spans="1:4" ht="11.45" customHeight="1" x14ac:dyDescent="0.25">
      <c r="A256">
        <v>13</v>
      </c>
      <c r="B256">
        <v>12</v>
      </c>
      <c r="C256" s="150">
        <v>2</v>
      </c>
      <c r="D256" s="234">
        <v>0.24132056354944625</v>
      </c>
    </row>
    <row r="257" spans="1:4" ht="11.45" customHeight="1" x14ac:dyDescent="0.25">
      <c r="A257">
        <v>13</v>
      </c>
      <c r="B257">
        <v>12</v>
      </c>
      <c r="C257" s="150">
        <v>3</v>
      </c>
      <c r="D257" s="234">
        <v>1</v>
      </c>
    </row>
    <row r="258" spans="1:4" ht="11.45" customHeight="1" x14ac:dyDescent="0.25">
      <c r="A258">
        <v>13</v>
      </c>
      <c r="B258">
        <v>12</v>
      </c>
      <c r="C258" s="150">
        <v>4</v>
      </c>
      <c r="D258" s="234">
        <v>0.94090253115253331</v>
      </c>
    </row>
    <row r="259" spans="1:4" ht="11.45" customHeight="1" x14ac:dyDescent="0.25">
      <c r="A259">
        <v>13</v>
      </c>
      <c r="B259">
        <v>12</v>
      </c>
      <c r="C259" s="150">
        <v>5</v>
      </c>
      <c r="D259" s="234">
        <v>0.9930165938914578</v>
      </c>
    </row>
    <row r="260" spans="1:4" ht="11.45" customHeight="1" x14ac:dyDescent="0.25">
      <c r="A260">
        <v>13</v>
      </c>
      <c r="B260">
        <v>12</v>
      </c>
      <c r="C260" s="150">
        <v>6</v>
      </c>
      <c r="D260" s="234">
        <v>0.73147153598281422</v>
      </c>
    </row>
    <row r="261" spans="1:4" ht="11.45" customHeight="1" x14ac:dyDescent="0.25">
      <c r="A261">
        <v>13</v>
      </c>
      <c r="B261">
        <v>12</v>
      </c>
      <c r="C261" s="150">
        <v>7</v>
      </c>
      <c r="D261" s="234">
        <v>0.94090253115253331</v>
      </c>
    </row>
    <row r="262" spans="1:4" ht="11.45" customHeight="1" x14ac:dyDescent="0.25">
      <c r="A262">
        <v>1</v>
      </c>
      <c r="B262">
        <v>8</v>
      </c>
      <c r="C262" s="157">
        <v>1</v>
      </c>
      <c r="D262" s="262">
        <v>0.58409303125924328</v>
      </c>
    </row>
    <row r="263" spans="1:4" ht="11.45" customHeight="1" x14ac:dyDescent="0.25">
      <c r="A263">
        <v>1</v>
      </c>
      <c r="B263">
        <v>8</v>
      </c>
      <c r="C263" s="157">
        <v>2</v>
      </c>
      <c r="D263" s="262">
        <v>0</v>
      </c>
    </row>
    <row r="264" spans="1:4" ht="11.45" customHeight="1" x14ac:dyDescent="0.25">
      <c r="A264">
        <v>1</v>
      </c>
      <c r="B264">
        <v>8</v>
      </c>
      <c r="C264" s="157">
        <v>3</v>
      </c>
      <c r="D264" s="262">
        <v>0</v>
      </c>
    </row>
    <row r="265" spans="1:4" ht="11.45" customHeight="1" x14ac:dyDescent="0.25">
      <c r="A265">
        <v>1</v>
      </c>
      <c r="B265">
        <v>8</v>
      </c>
      <c r="C265" s="157">
        <v>4</v>
      </c>
      <c r="D265" s="262">
        <v>0</v>
      </c>
    </row>
    <row r="266" spans="1:4" ht="11.45" customHeight="1" x14ac:dyDescent="0.25">
      <c r="A266">
        <v>1</v>
      </c>
      <c r="B266">
        <v>8</v>
      </c>
      <c r="C266" s="157">
        <v>5</v>
      </c>
      <c r="D266" s="262">
        <v>0</v>
      </c>
    </row>
    <row r="267" spans="1:4" ht="11.45" customHeight="1" x14ac:dyDescent="0.25">
      <c r="A267">
        <v>1</v>
      </c>
      <c r="B267">
        <v>8</v>
      </c>
      <c r="C267" s="157">
        <v>6</v>
      </c>
      <c r="D267" s="262">
        <v>0</v>
      </c>
    </row>
    <row r="268" spans="1:4" ht="11.45" customHeight="1" x14ac:dyDescent="0.25">
      <c r="A268">
        <v>1</v>
      </c>
      <c r="B268">
        <v>8</v>
      </c>
      <c r="C268" s="157">
        <v>7</v>
      </c>
      <c r="D268" s="262">
        <v>0</v>
      </c>
    </row>
    <row r="269" spans="1:4" ht="11.45" customHeight="1" x14ac:dyDescent="0.25">
      <c r="A269">
        <v>1</v>
      </c>
      <c r="B269">
        <v>10</v>
      </c>
      <c r="C269" s="157">
        <v>1</v>
      </c>
      <c r="D269" s="290">
        <v>0.38542797262718692</v>
      </c>
    </row>
    <row r="270" spans="1:4" ht="11.45" customHeight="1" x14ac:dyDescent="0.25">
      <c r="A270">
        <v>1</v>
      </c>
      <c r="B270">
        <v>10</v>
      </c>
      <c r="C270" s="157">
        <v>2</v>
      </c>
      <c r="D270" s="290">
        <v>1</v>
      </c>
    </row>
    <row r="271" spans="1:4" ht="11.45" customHeight="1" x14ac:dyDescent="0.25">
      <c r="A271">
        <v>1</v>
      </c>
      <c r="B271">
        <v>10</v>
      </c>
      <c r="C271" s="157">
        <v>3</v>
      </c>
      <c r="D271" s="290">
        <v>1</v>
      </c>
    </row>
    <row r="272" spans="1:4" ht="11.45" customHeight="1" x14ac:dyDescent="0.25">
      <c r="A272">
        <v>1</v>
      </c>
      <c r="B272">
        <v>10</v>
      </c>
      <c r="C272" s="157">
        <v>4</v>
      </c>
      <c r="D272" s="290">
        <v>1</v>
      </c>
    </row>
    <row r="273" spans="1:4" ht="11.45" customHeight="1" x14ac:dyDescent="0.25">
      <c r="A273">
        <v>1</v>
      </c>
      <c r="B273">
        <v>10</v>
      </c>
      <c r="C273" s="157">
        <v>5</v>
      </c>
      <c r="D273" s="290">
        <v>1</v>
      </c>
    </row>
    <row r="274" spans="1:4" ht="11.45" customHeight="1" x14ac:dyDescent="0.25">
      <c r="A274">
        <v>1</v>
      </c>
      <c r="B274">
        <v>10</v>
      </c>
      <c r="C274" s="157">
        <v>6</v>
      </c>
      <c r="D274" s="290">
        <v>1</v>
      </c>
    </row>
    <row r="275" spans="1:4" ht="11.45" customHeight="1" x14ac:dyDescent="0.25">
      <c r="A275">
        <v>1</v>
      </c>
      <c r="B275">
        <v>10</v>
      </c>
      <c r="C275" s="157">
        <v>7</v>
      </c>
      <c r="D275" s="290">
        <v>1</v>
      </c>
    </row>
    <row r="276" spans="1:4" ht="11.45" customHeight="1" x14ac:dyDescent="0.25">
      <c r="A276">
        <v>1</v>
      </c>
      <c r="B276">
        <v>11</v>
      </c>
      <c r="C276" s="157">
        <v>1</v>
      </c>
      <c r="D276" s="318">
        <v>0.30566243200443582</v>
      </c>
    </row>
    <row r="277" spans="1:4" ht="11.45" customHeight="1" x14ac:dyDescent="0.25">
      <c r="A277">
        <v>1</v>
      </c>
      <c r="B277">
        <v>11</v>
      </c>
      <c r="C277" s="157">
        <v>2</v>
      </c>
      <c r="D277" s="318">
        <v>0.93319520003021506</v>
      </c>
    </row>
    <row r="278" spans="1:4" ht="11.45" customHeight="1" x14ac:dyDescent="0.25">
      <c r="A278">
        <v>1</v>
      </c>
      <c r="B278">
        <v>11</v>
      </c>
      <c r="C278" s="157">
        <v>3</v>
      </c>
      <c r="D278" s="318">
        <v>0</v>
      </c>
    </row>
    <row r="279" spans="1:4" ht="11.45" customHeight="1" x14ac:dyDescent="0.25">
      <c r="A279">
        <v>1</v>
      </c>
      <c r="B279">
        <v>11</v>
      </c>
      <c r="C279" s="157">
        <v>4</v>
      </c>
      <c r="D279" s="318">
        <v>3.0156012517428565E-2</v>
      </c>
    </row>
    <row r="280" spans="1:4" ht="11.45" customHeight="1" x14ac:dyDescent="0.25">
      <c r="A280">
        <v>1</v>
      </c>
      <c r="B280">
        <v>11</v>
      </c>
      <c r="C280" s="157">
        <v>5</v>
      </c>
      <c r="D280" s="318">
        <v>2.3828435086644565E-2</v>
      </c>
    </row>
    <row r="281" spans="1:4" ht="11.45" customHeight="1" x14ac:dyDescent="0.25">
      <c r="A281">
        <v>1</v>
      </c>
      <c r="B281">
        <v>11</v>
      </c>
      <c r="C281" s="157">
        <v>6</v>
      </c>
      <c r="D281" s="318">
        <v>1</v>
      </c>
    </row>
    <row r="282" spans="1:4" ht="11.45" customHeight="1" x14ac:dyDescent="0.25">
      <c r="A282">
        <v>1</v>
      </c>
      <c r="B282">
        <v>11</v>
      </c>
      <c r="C282" s="157">
        <v>7</v>
      </c>
      <c r="D282" s="318">
        <v>3.0156012517428565E-2</v>
      </c>
    </row>
    <row r="283" spans="1:4" ht="11.45" customHeight="1" x14ac:dyDescent="0.25">
      <c r="A283">
        <v>1</v>
      </c>
      <c r="B283">
        <v>12</v>
      </c>
      <c r="C283" s="157">
        <v>1</v>
      </c>
      <c r="D283" s="346">
        <v>0.1102445367363209</v>
      </c>
    </row>
    <row r="284" spans="1:4" ht="11.45" customHeight="1" x14ac:dyDescent="0.25">
      <c r="A284">
        <v>1</v>
      </c>
      <c r="B284">
        <v>12</v>
      </c>
      <c r="C284" s="157">
        <v>2</v>
      </c>
      <c r="D284" s="346">
        <v>6.6804799969784917E-2</v>
      </c>
    </row>
    <row r="285" spans="1:4" ht="11.45" customHeight="1" x14ac:dyDescent="0.25">
      <c r="A285">
        <v>1</v>
      </c>
      <c r="B285">
        <v>12</v>
      </c>
      <c r="C285" s="157">
        <v>3</v>
      </c>
      <c r="D285" s="346">
        <v>1</v>
      </c>
    </row>
    <row r="286" spans="1:4" ht="11.45" customHeight="1" x14ac:dyDescent="0.25">
      <c r="A286">
        <v>1</v>
      </c>
      <c r="B286">
        <v>12</v>
      </c>
      <c r="C286" s="157">
        <v>4</v>
      </c>
      <c r="D286" s="346">
        <v>0.96984398748257139</v>
      </c>
    </row>
    <row r="287" spans="1:4" ht="11.45" customHeight="1" x14ac:dyDescent="0.25">
      <c r="A287">
        <v>1</v>
      </c>
      <c r="B287">
        <v>12</v>
      </c>
      <c r="C287" s="157">
        <v>5</v>
      </c>
      <c r="D287" s="346">
        <v>0.97617156491335533</v>
      </c>
    </row>
    <row r="288" spans="1:4" ht="11.45" customHeight="1" x14ac:dyDescent="0.25">
      <c r="A288">
        <v>1</v>
      </c>
      <c r="B288">
        <v>12</v>
      </c>
      <c r="C288" s="157">
        <v>6</v>
      </c>
      <c r="D288" s="346">
        <v>0</v>
      </c>
    </row>
    <row r="289" spans="1:4" ht="11.45" customHeight="1" x14ac:dyDescent="0.25">
      <c r="A289">
        <v>1</v>
      </c>
      <c r="B289">
        <v>12</v>
      </c>
      <c r="C289" s="157">
        <v>7</v>
      </c>
      <c r="D289" s="346">
        <v>0.96984398748257139</v>
      </c>
    </row>
    <row r="290" spans="1:4" ht="11.45" customHeight="1" x14ac:dyDescent="0.25">
      <c r="A290">
        <v>16</v>
      </c>
      <c r="B290">
        <v>1</v>
      </c>
      <c r="C290" s="374">
        <v>1</v>
      </c>
      <c r="D290" s="431">
        <v>0.14598306029334704</v>
      </c>
    </row>
    <row r="291" spans="1:4" ht="11.45" customHeight="1" x14ac:dyDescent="0.25">
      <c r="A291">
        <v>16</v>
      </c>
      <c r="B291">
        <v>1</v>
      </c>
      <c r="C291" s="374">
        <v>2</v>
      </c>
      <c r="D291" s="431">
        <v>0.84071995804298139</v>
      </c>
    </row>
    <row r="292" spans="1:4" ht="11.45" customHeight="1" x14ac:dyDescent="0.25">
      <c r="A292">
        <v>16</v>
      </c>
      <c r="B292">
        <v>1</v>
      </c>
      <c r="C292" s="374">
        <v>3</v>
      </c>
      <c r="D292" s="431">
        <v>1</v>
      </c>
    </row>
    <row r="293" spans="1:4" ht="11.45" customHeight="1" x14ac:dyDescent="0.25">
      <c r="A293">
        <v>16</v>
      </c>
      <c r="B293">
        <v>1</v>
      </c>
      <c r="C293" s="374">
        <v>4</v>
      </c>
      <c r="D293" s="431">
        <v>0.86352987601510012</v>
      </c>
    </row>
    <row r="294" spans="1:4" ht="11.45" customHeight="1" x14ac:dyDescent="0.25">
      <c r="A294">
        <v>16</v>
      </c>
      <c r="B294">
        <v>1</v>
      </c>
      <c r="C294" s="374">
        <v>5</v>
      </c>
      <c r="D294" s="431">
        <v>0.83082485942401585</v>
      </c>
    </row>
    <row r="295" spans="1:4" ht="11.45" customHeight="1" x14ac:dyDescent="0.25">
      <c r="A295">
        <v>16</v>
      </c>
      <c r="B295">
        <v>1</v>
      </c>
      <c r="C295" s="374">
        <v>6</v>
      </c>
      <c r="D295" s="431">
        <v>0.94233855978653724</v>
      </c>
    </row>
    <row r="296" spans="1:4" ht="11.45" customHeight="1" x14ac:dyDescent="0.25">
      <c r="A296">
        <v>16</v>
      </c>
      <c r="B296">
        <v>1</v>
      </c>
      <c r="C296" s="374">
        <v>7</v>
      </c>
      <c r="D296" s="431">
        <v>0.86352987601510012</v>
      </c>
    </row>
    <row r="297" spans="1:4" ht="11.45" customHeight="1" x14ac:dyDescent="0.25">
      <c r="A297">
        <v>16</v>
      </c>
      <c r="B297">
        <v>2</v>
      </c>
      <c r="C297" s="381">
        <v>1</v>
      </c>
      <c r="D297" s="459">
        <v>6.9336051737096754E-2</v>
      </c>
    </row>
    <row r="298" spans="1:4" ht="11.45" customHeight="1" x14ac:dyDescent="0.25">
      <c r="A298">
        <v>16</v>
      </c>
      <c r="B298">
        <v>2</v>
      </c>
      <c r="C298" s="381">
        <v>2</v>
      </c>
      <c r="D298" s="459">
        <v>0.84071995804298139</v>
      </c>
    </row>
    <row r="299" spans="1:4" ht="11.45" customHeight="1" x14ac:dyDescent="0.25">
      <c r="A299">
        <v>16</v>
      </c>
      <c r="B299">
        <v>2</v>
      </c>
      <c r="C299" s="381">
        <v>3</v>
      </c>
      <c r="D299" s="459">
        <v>1</v>
      </c>
    </row>
    <row r="300" spans="1:4" ht="11.45" customHeight="1" x14ac:dyDescent="0.25">
      <c r="A300">
        <v>16</v>
      </c>
      <c r="B300">
        <v>2</v>
      </c>
      <c r="C300" s="381">
        <v>4</v>
      </c>
      <c r="D300" s="459">
        <v>0.86352987601510012</v>
      </c>
    </row>
    <row r="301" spans="1:4" ht="11.45" customHeight="1" x14ac:dyDescent="0.25">
      <c r="A301">
        <v>16</v>
      </c>
      <c r="B301">
        <v>2</v>
      </c>
      <c r="C301" s="381">
        <v>5</v>
      </c>
      <c r="D301" s="459">
        <v>0.83082485942401585</v>
      </c>
    </row>
    <row r="302" spans="1:4" ht="11.45" customHeight="1" x14ac:dyDescent="0.25">
      <c r="A302">
        <v>16</v>
      </c>
      <c r="B302">
        <v>2</v>
      </c>
      <c r="C302" s="381">
        <v>6</v>
      </c>
      <c r="D302" s="459">
        <v>0.94233855978653724</v>
      </c>
    </row>
    <row r="303" spans="1:4" ht="11.45" customHeight="1" x14ac:dyDescent="0.25">
      <c r="A303">
        <v>16</v>
      </c>
      <c r="B303">
        <v>2</v>
      </c>
      <c r="C303" s="381">
        <v>7</v>
      </c>
      <c r="D303" s="459">
        <v>0.86352987601510012</v>
      </c>
    </row>
    <row r="304" spans="1:4" ht="11.45" customHeight="1" x14ac:dyDescent="0.25">
      <c r="A304">
        <v>16</v>
      </c>
      <c r="B304">
        <v>3</v>
      </c>
      <c r="C304" s="381">
        <v>1</v>
      </c>
      <c r="D304" s="487">
        <v>6.9336051737096754E-2</v>
      </c>
    </row>
    <row r="305" spans="1:4" ht="11.45" customHeight="1" x14ac:dyDescent="0.25">
      <c r="A305">
        <v>16</v>
      </c>
      <c r="B305">
        <v>3</v>
      </c>
      <c r="C305" s="381">
        <v>2</v>
      </c>
      <c r="D305" s="487">
        <v>0.84071995804298139</v>
      </c>
    </row>
    <row r="306" spans="1:4" ht="11.45" customHeight="1" x14ac:dyDescent="0.25">
      <c r="A306">
        <v>16</v>
      </c>
      <c r="B306">
        <v>3</v>
      </c>
      <c r="C306" s="381">
        <v>3</v>
      </c>
      <c r="D306" s="487">
        <v>1</v>
      </c>
    </row>
    <row r="307" spans="1:4" ht="11.45" customHeight="1" x14ac:dyDescent="0.25">
      <c r="A307">
        <v>16</v>
      </c>
      <c r="B307">
        <v>3</v>
      </c>
      <c r="C307" s="381">
        <v>4</v>
      </c>
      <c r="D307" s="487">
        <v>0.86352987601510012</v>
      </c>
    </row>
    <row r="308" spans="1:4" ht="11.45" customHeight="1" x14ac:dyDescent="0.25">
      <c r="A308">
        <v>16</v>
      </c>
      <c r="B308">
        <v>3</v>
      </c>
      <c r="C308" s="381">
        <v>5</v>
      </c>
      <c r="D308" s="487">
        <v>0.83082485942401585</v>
      </c>
    </row>
    <row r="309" spans="1:4" ht="11.45" customHeight="1" x14ac:dyDescent="0.25">
      <c r="A309">
        <v>16</v>
      </c>
      <c r="B309">
        <v>3</v>
      </c>
      <c r="C309" s="381">
        <v>6</v>
      </c>
      <c r="D309" s="487">
        <v>0.94233855978653724</v>
      </c>
    </row>
    <row r="310" spans="1:4" ht="11.45" customHeight="1" x14ac:dyDescent="0.25">
      <c r="A310">
        <v>16</v>
      </c>
      <c r="B310">
        <v>3</v>
      </c>
      <c r="C310" s="381">
        <v>7</v>
      </c>
      <c r="D310" s="487">
        <v>0.86352987601510012</v>
      </c>
    </row>
    <row r="311" spans="1:4" ht="11.45" customHeight="1" x14ac:dyDescent="0.25">
      <c r="A311">
        <v>16</v>
      </c>
      <c r="B311">
        <v>4</v>
      </c>
      <c r="C311" s="381">
        <v>1</v>
      </c>
      <c r="D311" s="515">
        <v>0.76824113345956413</v>
      </c>
    </row>
    <row r="312" spans="1:4" ht="11.45" customHeight="1" x14ac:dyDescent="0.25">
      <c r="A312">
        <v>16</v>
      </c>
      <c r="B312">
        <v>4</v>
      </c>
      <c r="C312" s="381">
        <v>2</v>
      </c>
      <c r="D312" s="515">
        <v>0</v>
      </c>
    </row>
    <row r="313" spans="1:4" ht="11.45" customHeight="1" x14ac:dyDescent="0.25">
      <c r="A313">
        <v>16</v>
      </c>
      <c r="B313">
        <v>4</v>
      </c>
      <c r="C313" s="381">
        <v>3</v>
      </c>
      <c r="D313" s="515">
        <v>0</v>
      </c>
    </row>
    <row r="314" spans="1:4" ht="11.45" customHeight="1" x14ac:dyDescent="0.25">
      <c r="A314">
        <v>16</v>
      </c>
      <c r="B314">
        <v>4</v>
      </c>
      <c r="C314" s="381">
        <v>4</v>
      </c>
      <c r="D314" s="515">
        <v>0</v>
      </c>
    </row>
    <row r="315" spans="1:4" ht="11.45" customHeight="1" x14ac:dyDescent="0.25">
      <c r="A315">
        <v>16</v>
      </c>
      <c r="B315">
        <v>4</v>
      </c>
      <c r="C315" s="381">
        <v>5</v>
      </c>
      <c r="D315" s="515">
        <v>0</v>
      </c>
    </row>
    <row r="316" spans="1:4" ht="11.45" customHeight="1" x14ac:dyDescent="0.25">
      <c r="A316">
        <v>16</v>
      </c>
      <c r="B316">
        <v>4</v>
      </c>
      <c r="C316" s="381">
        <v>6</v>
      </c>
      <c r="D316" s="515">
        <v>0</v>
      </c>
    </row>
    <row r="317" spans="1:4" ht="11.45" customHeight="1" x14ac:dyDescent="0.25">
      <c r="A317">
        <v>16</v>
      </c>
      <c r="B317">
        <v>4</v>
      </c>
      <c r="C317" s="381">
        <v>7</v>
      </c>
      <c r="D317" s="515">
        <v>0</v>
      </c>
    </row>
    <row r="318" spans="1:4" ht="11.45" customHeight="1" x14ac:dyDescent="0.25">
      <c r="A318">
        <v>16</v>
      </c>
      <c r="B318">
        <v>5</v>
      </c>
      <c r="C318" s="381">
        <v>1</v>
      </c>
      <c r="D318" s="543">
        <v>1.6989585715787785E-2</v>
      </c>
    </row>
    <row r="319" spans="1:4" ht="11.45" customHeight="1" x14ac:dyDescent="0.25">
      <c r="A319">
        <v>16</v>
      </c>
      <c r="B319">
        <v>5</v>
      </c>
      <c r="C319" s="381">
        <v>2</v>
      </c>
      <c r="D319" s="543">
        <v>1.6798096533348496E-2</v>
      </c>
    </row>
    <row r="320" spans="1:4" ht="11.45" customHeight="1" x14ac:dyDescent="0.25">
      <c r="A320">
        <v>16</v>
      </c>
      <c r="B320">
        <v>5</v>
      </c>
      <c r="C320" s="381">
        <v>3</v>
      </c>
      <c r="D320" s="543">
        <v>0</v>
      </c>
    </row>
    <row r="321" spans="1:4" ht="11.45" customHeight="1" x14ac:dyDescent="0.25">
      <c r="A321">
        <v>16</v>
      </c>
      <c r="B321">
        <v>5</v>
      </c>
      <c r="C321" s="381">
        <v>4</v>
      </c>
      <c r="D321" s="543">
        <v>8.46167782281389E-2</v>
      </c>
    </row>
    <row r="322" spans="1:4" ht="11.45" customHeight="1" x14ac:dyDescent="0.25">
      <c r="A322">
        <v>16</v>
      </c>
      <c r="B322">
        <v>5</v>
      </c>
      <c r="C322" s="381">
        <v>5</v>
      </c>
      <c r="D322" s="543">
        <v>0.16917514057598368</v>
      </c>
    </row>
    <row r="323" spans="1:4" ht="11.45" customHeight="1" x14ac:dyDescent="0.25">
      <c r="A323">
        <v>16</v>
      </c>
      <c r="B323">
        <v>5</v>
      </c>
      <c r="C323" s="381">
        <v>6</v>
      </c>
      <c r="D323" s="543">
        <v>5.4599890879461439E-2</v>
      </c>
    </row>
    <row r="324" spans="1:4" ht="11.45" customHeight="1" x14ac:dyDescent="0.25">
      <c r="A324">
        <v>16</v>
      </c>
      <c r="B324">
        <v>5</v>
      </c>
      <c r="C324" s="381">
        <v>7</v>
      </c>
      <c r="D324" s="543">
        <v>8.46167782281389E-2</v>
      </c>
    </row>
    <row r="325" spans="1:4" ht="11.45" customHeight="1" x14ac:dyDescent="0.25">
      <c r="A325">
        <v>16</v>
      </c>
      <c r="B325">
        <v>7</v>
      </c>
      <c r="C325" s="381">
        <v>1</v>
      </c>
      <c r="D325">
        <v>1</v>
      </c>
    </row>
    <row r="326" spans="1:4" ht="11.45" customHeight="1" x14ac:dyDescent="0.25">
      <c r="A326">
        <v>16</v>
      </c>
      <c r="B326">
        <v>7</v>
      </c>
      <c r="C326" s="381">
        <v>2</v>
      </c>
      <c r="D326">
        <v>1</v>
      </c>
    </row>
    <row r="327" spans="1:4" ht="11.45" customHeight="1" x14ac:dyDescent="0.25">
      <c r="A327">
        <v>16</v>
      </c>
      <c r="B327">
        <v>7</v>
      </c>
      <c r="C327" s="381">
        <v>3</v>
      </c>
      <c r="D327">
        <v>1</v>
      </c>
    </row>
    <row r="328" spans="1:4" ht="11.45" customHeight="1" x14ac:dyDescent="0.25">
      <c r="A328">
        <v>16</v>
      </c>
      <c r="B328">
        <v>7</v>
      </c>
      <c r="C328" s="381">
        <v>4</v>
      </c>
      <c r="D328">
        <v>1</v>
      </c>
    </row>
    <row r="329" spans="1:4" ht="11.45" customHeight="1" x14ac:dyDescent="0.25">
      <c r="A329">
        <v>16</v>
      </c>
      <c r="B329">
        <v>7</v>
      </c>
      <c r="C329" s="381">
        <v>5</v>
      </c>
      <c r="D329">
        <v>1</v>
      </c>
    </row>
    <row r="330" spans="1:4" ht="11.45" customHeight="1" x14ac:dyDescent="0.25">
      <c r="A330">
        <v>16</v>
      </c>
      <c r="B330">
        <v>7</v>
      </c>
      <c r="C330" s="381">
        <v>6</v>
      </c>
      <c r="D330">
        <v>1</v>
      </c>
    </row>
    <row r="331" spans="1:4" ht="11.45" customHeight="1" x14ac:dyDescent="0.25">
      <c r="A331">
        <v>16</v>
      </c>
      <c r="B331">
        <v>7</v>
      </c>
      <c r="C331" s="381">
        <v>7</v>
      </c>
      <c r="D331">
        <v>1</v>
      </c>
    </row>
    <row r="332" spans="1:4" ht="11.45" customHeight="1" x14ac:dyDescent="0.25">
      <c r="A332">
        <v>16</v>
      </c>
      <c r="B332">
        <v>11</v>
      </c>
      <c r="C332" s="382">
        <v>1</v>
      </c>
      <c r="D332" s="403">
        <v>0.14981582745074509</v>
      </c>
    </row>
    <row r="333" spans="1:4" ht="11.45" customHeight="1" x14ac:dyDescent="0.25">
      <c r="A333">
        <v>16</v>
      </c>
      <c r="B333">
        <v>11</v>
      </c>
      <c r="C333" s="382">
        <v>2</v>
      </c>
      <c r="D333" s="403">
        <v>0.14961493500084211</v>
      </c>
    </row>
    <row r="334" spans="1:4" ht="11.45" customHeight="1" x14ac:dyDescent="0.25">
      <c r="A334">
        <v>16</v>
      </c>
      <c r="B334">
        <v>11</v>
      </c>
      <c r="C334" s="382">
        <v>3</v>
      </c>
      <c r="D334" s="403">
        <v>0.5</v>
      </c>
    </row>
    <row r="335" spans="1:4" ht="11.45" customHeight="1" x14ac:dyDescent="0.25">
      <c r="A335">
        <v>16</v>
      </c>
      <c r="B335">
        <v>11</v>
      </c>
      <c r="C335" s="382">
        <v>4</v>
      </c>
      <c r="D335" s="403">
        <v>5.6091124815298501E-2</v>
      </c>
    </row>
    <row r="336" spans="1:4" ht="11.45" customHeight="1" x14ac:dyDescent="0.25">
      <c r="A336">
        <v>16</v>
      </c>
      <c r="B336">
        <v>11</v>
      </c>
      <c r="C336" s="382">
        <v>5</v>
      </c>
      <c r="D336" s="403">
        <v>0</v>
      </c>
    </row>
    <row r="337" spans="1:4" ht="11.45" customHeight="1" x14ac:dyDescent="0.25">
      <c r="A337">
        <v>16</v>
      </c>
      <c r="B337">
        <v>11</v>
      </c>
      <c r="C337" s="382">
        <v>6</v>
      </c>
      <c r="D337" s="403">
        <v>3.0615493340016855E-3</v>
      </c>
    </row>
    <row r="338" spans="1:4" ht="11.45" customHeight="1" x14ac:dyDescent="0.25">
      <c r="A338">
        <v>16</v>
      </c>
      <c r="B338">
        <v>11</v>
      </c>
      <c r="C338" s="382">
        <v>7</v>
      </c>
      <c r="D338" s="403">
        <v>5.6091124815298501E-2</v>
      </c>
    </row>
  </sheetData>
  <mergeCells count="1">
    <mergeCell ref="F9:I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bcd336-abeb-4a08-b6b9-8f1906e00f8a" xsi:nil="true"/>
    <lcf76f155ced4ddcb4097134ff3c332f xmlns="ca47701c-f272-4f81-9665-1c7dbebc0776">
      <Terms xmlns="http://schemas.microsoft.com/office/infopath/2007/PartnerControls"/>
    </lcf76f155ced4ddcb4097134ff3c332f>
    <Type xmlns="ca47701c-f272-4f81-9665-1c7dbebc0776">id_table</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27A5C4AB68A40A5017F28CDCC410C" ma:contentTypeVersion="17" ma:contentTypeDescription="Ein neues Dokument erstellen." ma:contentTypeScope="" ma:versionID="f1f428d4bdb6f67b400b210b48125618">
  <xsd:schema xmlns:xsd="http://www.w3.org/2001/XMLSchema" xmlns:xs="http://www.w3.org/2001/XMLSchema" xmlns:p="http://schemas.microsoft.com/office/2006/metadata/properties" xmlns:ns2="ca47701c-f272-4f81-9665-1c7dbebc0776" xmlns:ns3="89bcd336-abeb-4a08-b6b9-8f1906e00f8a" targetNamespace="http://schemas.microsoft.com/office/2006/metadata/properties" ma:root="true" ma:fieldsID="8189f6f0f7c839d9d0d3622fd62ec189" ns2:_="" ns3:_="">
    <xsd:import namespace="ca47701c-f272-4f81-9665-1c7dbebc0776"/>
    <xsd:import namespace="89bcd336-abeb-4a08-b6b9-8f1906e00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yp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7701c-f272-4f81-9665-1c7dbe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ype" ma:index="23" nillable="true" ma:displayName="Type" ma:default="id_table" ma:description="Type of table" ma:format="Dropdown" ma:internalName="Type">
      <xsd:simpleType>
        <xsd:restriction base="dms:Choice">
          <xsd:enumeration value="Data"/>
          <xsd:enumeration value="id_table"/>
          <xsd:enumeration value="mapping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cd336-abeb-4a08-b6b9-8f1906e00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515dc2-149b-400f-876d-f77fceccfd80}" ma:internalName="TaxCatchAll" ma:showField="CatchAllData" ma:web="89bcd336-abeb-4a08-b6b9-8f1906e00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44262-D64B-4DC0-A32B-5FBEC3C8E914}">
  <ds:schemaRefs>
    <ds:schemaRef ds:uri="89bcd336-abeb-4a08-b6b9-8f1906e00f8a"/>
    <ds:schemaRef ds:uri="http://purl.org/dc/terms/"/>
    <ds:schemaRef ds:uri="http://schemas.openxmlformats.org/package/2006/metadata/core-properties"/>
    <ds:schemaRef ds:uri="ca47701c-f272-4f81-9665-1c7dbebc0776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D4883BB-6258-4367-BC50-1BBFD527D0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EE35E-133A-42D9-9BBF-604DC024A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7701c-f272-4f81-9665-1c7dbebc0776"/>
    <ds:schemaRef ds:uri="89bcd336-abeb-4a08-b6b9-8f1906e0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EU27_2020</vt:lpstr>
      <vt:lpstr>BE</vt:lpstr>
      <vt:lpstr>BG</vt:lpstr>
      <vt:lpstr>CZ</vt:lpstr>
      <vt:lpstr>DK</vt:lpstr>
      <vt:lpstr>DE</vt:lpstr>
      <vt:lpstr>EE</vt:lpstr>
      <vt:lpstr>IE</vt:lpstr>
      <vt:lpstr>EL</vt:lpstr>
      <vt:lpstr>ES</vt:lpstr>
      <vt:lpstr>FR</vt:lpstr>
      <vt:lpstr>HR</vt:lpstr>
      <vt:lpstr>IT</vt:lpstr>
      <vt:lpstr>CY</vt:lpstr>
      <vt:lpstr>LV</vt:lpstr>
      <vt:lpstr>LT</vt:lpstr>
      <vt:lpstr>LU</vt:lpstr>
      <vt:lpstr>HU</vt:lpstr>
      <vt:lpstr>MT</vt:lpstr>
      <vt:lpstr>NL</vt:lpstr>
      <vt:lpstr>AT</vt:lpstr>
      <vt:lpstr>PL</vt:lpstr>
      <vt:lpstr>PT</vt:lpstr>
      <vt:lpstr>RO</vt:lpstr>
      <vt:lpstr>SI</vt:lpstr>
      <vt:lpstr>SK</vt:lpstr>
      <vt:lpstr>FI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Eidelloth, Stefan</cp:lastModifiedBy>
  <dcterms:created xsi:type="dcterms:W3CDTF">2023-01-19T12:43:11Z</dcterms:created>
  <dcterms:modified xsi:type="dcterms:W3CDTF">2023-04-12T06:58:43Z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0x01010081027A5C4AB68A40A5017F28CDCC410C</vt:lpwstr>
  </property>
  <property fmtid="{D5CDD505-2E9C-101B-9397-08002B2CF9AE}" pid="3" name="MediaServiceImageTags">
    <vt:lpwstr/>
  </property>
</Properties>
</file>