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ef\GitHub\micat\import\raw_data\primes\"/>
    </mc:Choice>
  </mc:AlternateContent>
  <xr:revisionPtr revIDLastSave="0" documentId="8_{D8FB6709-2E38-4607-A173-8F30F42D4B7D}" xr6:coauthVersionLast="47" xr6:coauthVersionMax="47" xr10:uidLastSave="{00000000-0000-0000-0000-000000000000}"/>
  <bookViews>
    <workbookView xWindow="20388" yWindow="0" windowWidth="20664" windowHeight="16656" activeTab="1" xr2:uid="{BE3588A5-7AF0-41F3-B309-E08C86602BAE}"/>
  </bookViews>
  <sheets>
    <sheet name="CAPEX" sheetId="1" r:id="rId1"/>
    <sheet name="OPEX" sheetId="3" r:id="rId2"/>
    <sheet name="Efficienc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4" l="1"/>
  <c r="H30" i="4"/>
  <c r="F30" i="4"/>
  <c r="G36" i="4"/>
  <c r="H36" i="4"/>
  <c r="F36" i="4"/>
  <c r="F19" i="4"/>
  <c r="G19" i="4"/>
  <c r="H19" i="4"/>
  <c r="G9" i="4" l="1"/>
  <c r="H9" i="4"/>
  <c r="F9" i="4"/>
</calcChain>
</file>

<file path=xl/sharedStrings.xml><?xml version="1.0" encoding="utf-8"?>
<sst xmlns="http://schemas.openxmlformats.org/spreadsheetml/2006/main" count="263" uniqueCount="64">
  <si>
    <t>id_subsector</t>
  </si>
  <si>
    <t>id_action_type</t>
  </si>
  <si>
    <t>label</t>
  </si>
  <si>
    <t>Solar PV</t>
  </si>
  <si>
    <t>Wind</t>
  </si>
  <si>
    <t>Hydro</t>
  </si>
  <si>
    <t>Geothermal &amp; other RES  (e.g., tidal)</t>
  </si>
  <si>
    <t>Biomass &amp; waste</t>
  </si>
  <si>
    <t>Hydrogen power plant</t>
  </si>
  <si>
    <t>Heat pump</t>
  </si>
  <si>
    <t>Solar thermal</t>
  </si>
  <si>
    <t>Waste heat</t>
  </si>
  <si>
    <t>Rooftop</t>
  </si>
  <si>
    <t>Utility-scale</t>
  </si>
  <si>
    <t>Onshore</t>
  </si>
  <si>
    <t>Offhore</t>
  </si>
  <si>
    <t>Lakes &amp; dams</t>
  </si>
  <si>
    <t>Run-of-river</t>
  </si>
  <si>
    <t>Electricity</t>
  </si>
  <si>
    <t>District heat</t>
  </si>
  <si>
    <t>Cogeneration</t>
  </si>
  <si>
    <t>Label Danish technology catalogue</t>
  </si>
  <si>
    <t>46 Solar District Heating</t>
  </si>
  <si>
    <t>Assumption/comment</t>
  </si>
  <si>
    <t>Source</t>
  </si>
  <si>
    <t>Danish energy technology catalogue</t>
  </si>
  <si>
    <t>Average of 1 MW, 3 MW and 10 MW</t>
  </si>
  <si>
    <t>Unit Efficiency</t>
  </si>
  <si>
    <t>Heat efficiency (net, annual average)</t>
  </si>
  <si>
    <t>40 Comp. hp, excess heat, average</t>
  </si>
  <si>
    <t xml:space="preserve">40 Comp. hp, excess heat, 1 MW </t>
  </si>
  <si>
    <t>40 Comp. hp, excess heat, 3 MW</t>
  </si>
  <si>
    <t>40 Comp. hp, excess heat, 10 MW</t>
  </si>
  <si>
    <t>PRIMES (tbc)</t>
  </si>
  <si>
    <t>PRIMES</t>
  </si>
  <si>
    <t>45.1.a Geothermal DH, 1200m, E</t>
  </si>
  <si>
    <t>45.2.a Geothermal DH, 1200m, A</t>
  </si>
  <si>
    <t>45.1.b Geothermal DH, 2000m, E</t>
  </si>
  <si>
    <t>45.2.b Geothermal DH, 2000m, A</t>
  </si>
  <si>
    <t>45.3.a Geoth. DH, 1200m, E (LT)</t>
  </si>
  <si>
    <t>45.3.b Geoth DH, 2000m, E (LT)</t>
  </si>
  <si>
    <t>45.4 Geothermal DH, E lar scale</t>
  </si>
  <si>
    <t>45 Geothermal DH</t>
  </si>
  <si>
    <t>08 WtE HOP</t>
  </si>
  <si>
    <t>09a Wood Chips HOP, small</t>
  </si>
  <si>
    <t>09a Wood Chips HOP, medium</t>
  </si>
  <si>
    <t>09a Wood Chips HOP, large</t>
  </si>
  <si>
    <t>09b Wood Pellets HOP</t>
  </si>
  <si>
    <t>09c Straw HOP</t>
  </si>
  <si>
    <t>Average of various geothermal plants in list</t>
  </si>
  <si>
    <t>40 Comp. hp, airsource 1 MW</t>
  </si>
  <si>
    <t>40 Comp. hp, airsource 3 MW</t>
  </si>
  <si>
    <t>40 Comp. hp, airsource 10 MW</t>
  </si>
  <si>
    <t>40 Comp. hp, seawater 20 MW</t>
  </si>
  <si>
    <t>Average of 4 typical types used for district heating</t>
  </si>
  <si>
    <t>50% WtE and 50% biomass (average of listed biomass options)</t>
  </si>
  <si>
    <t>Average of relevant technologies</t>
  </si>
  <si>
    <t>MBW incinerator CHP</t>
  </si>
  <si>
    <t>Fuel cell gas (large scale) as proxy</t>
  </si>
  <si>
    <t>Heat pump as proxy</t>
  </si>
  <si>
    <t xml:space="preserve">PRIMES 2020 </t>
  </si>
  <si>
    <t>PRIMES 2020</t>
  </si>
  <si>
    <t>id_parameter</t>
  </si>
  <si>
    <t>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</si>
</sst>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2" borderId="0" xfId="0" applyFill="1"/>
    <xf numFmtId="9" fontId="1" fillId="2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D50F-DD53-4BFB-BDB9-3BEC96F01ABE}">
  <dimension ref="A1:J19"/>
  <sheetViews>
    <sheetView workbookViewId="0">
      <selection activeCell="A2" sqref="A2:J19"/>
    </sheetView>
  </sheetViews>
  <sheetFormatPr defaultColWidth="8.77734375" defaultRowHeight="14.4" x14ac:dyDescent="0.3"/>
  <cols>
    <col min="1" max="1" width="10.6640625" bestFit="1" customWidth="1"/>
    <col min="2" max="2" width="27.44140625" bestFit="1" customWidth="1"/>
    <col min="3" max="3" width="11.77734375" bestFit="1" customWidth="1"/>
    <col min="4" max="4" width="11.77734375" customWidth="1"/>
    <col min="5" max="5" width="9.6640625" bestFit="1" customWidth="1"/>
    <col min="9" max="9" width="28.109375" bestFit="1" customWidth="1"/>
    <col min="10" max="10" width="18" bestFit="1" customWidth="1"/>
  </cols>
  <sheetData>
    <row r="1" spans="1:10" x14ac:dyDescent="0.3">
      <c r="A1" t="s">
        <v>0</v>
      </c>
      <c r="B1" t="s">
        <v>2</v>
      </c>
      <c r="C1" t="s">
        <v>1</v>
      </c>
      <c r="E1">
        <v>2020</v>
      </c>
      <c r="F1">
        <v>2030</v>
      </c>
      <c r="G1">
        <v>2040</v>
      </c>
      <c r="H1">
        <v>2050</v>
      </c>
      <c r="I1" t="s">
        <v>24</v>
      </c>
      <c r="J1" t="s">
        <v>23</v>
      </c>
    </row>
    <row r="2" spans="1:10" x14ac:dyDescent="0.3">
      <c r="A2">
        <v>30</v>
      </c>
      <c r="B2" t="s">
        <v>3</v>
      </c>
      <c r="C2">
        <v>30</v>
      </c>
      <c r="D2" t="s">
        <v>12</v>
      </c>
      <c r="E2">
        <v>0.58188374999999992</v>
      </c>
      <c r="F2">
        <v>0.49898776484374996</v>
      </c>
      <c r="G2">
        <v>0.48122433945312504</v>
      </c>
      <c r="H2">
        <v>0.46346091406250006</v>
      </c>
      <c r="I2" t="s">
        <v>60</v>
      </c>
      <c r="J2" t="s">
        <v>56</v>
      </c>
    </row>
    <row r="3" spans="1:10" x14ac:dyDescent="0.3">
      <c r="A3">
        <v>30</v>
      </c>
      <c r="B3" t="s">
        <v>3</v>
      </c>
      <c r="C3">
        <v>31</v>
      </c>
      <c r="D3" t="s">
        <v>13</v>
      </c>
      <c r="E3">
        <v>0.45919125</v>
      </c>
      <c r="F3">
        <v>0.384117125</v>
      </c>
      <c r="G3">
        <v>0.36802981250000005</v>
      </c>
      <c r="H3">
        <v>0.35194250000000005</v>
      </c>
      <c r="I3" t="s">
        <v>60</v>
      </c>
      <c r="J3" t="s">
        <v>56</v>
      </c>
    </row>
    <row r="4" spans="1:10" x14ac:dyDescent="0.3">
      <c r="A4">
        <v>31</v>
      </c>
      <c r="B4" t="s">
        <v>4</v>
      </c>
      <c r="C4">
        <v>32</v>
      </c>
      <c r="D4" t="s">
        <v>14</v>
      </c>
      <c r="E4">
        <v>1.0474999999999999</v>
      </c>
      <c r="F4">
        <v>1.00125</v>
      </c>
      <c r="G4">
        <v>0.96124999999999994</v>
      </c>
      <c r="H4">
        <v>0.93250000000000011</v>
      </c>
      <c r="I4" t="s">
        <v>61</v>
      </c>
      <c r="J4" t="s">
        <v>56</v>
      </c>
    </row>
    <row r="5" spans="1:10" x14ac:dyDescent="0.3">
      <c r="A5">
        <v>31</v>
      </c>
      <c r="B5" t="s">
        <v>4</v>
      </c>
      <c r="C5">
        <v>33</v>
      </c>
      <c r="D5" t="s">
        <v>15</v>
      </c>
      <c r="E5">
        <v>2.1961976803804348</v>
      </c>
      <c r="F5">
        <v>2.0665040157732761</v>
      </c>
      <c r="G5">
        <v>1.998882608333276</v>
      </c>
      <c r="H5">
        <v>1.9291626738582472</v>
      </c>
      <c r="I5" t="s">
        <v>61</v>
      </c>
      <c r="J5" t="s">
        <v>56</v>
      </c>
    </row>
    <row r="6" spans="1:10" x14ac:dyDescent="0.3">
      <c r="A6">
        <v>32</v>
      </c>
      <c r="B6" t="s">
        <v>5</v>
      </c>
      <c r="C6">
        <v>34</v>
      </c>
      <c r="D6" t="s">
        <v>16</v>
      </c>
      <c r="E6">
        <v>2.1</v>
      </c>
      <c r="F6">
        <v>2.1</v>
      </c>
      <c r="G6">
        <v>2.1</v>
      </c>
      <c r="H6">
        <v>2.1</v>
      </c>
      <c r="I6" t="s">
        <v>61</v>
      </c>
    </row>
    <row r="7" spans="1:10" x14ac:dyDescent="0.3">
      <c r="A7">
        <v>32</v>
      </c>
      <c r="B7" t="s">
        <v>5</v>
      </c>
      <c r="C7">
        <v>35</v>
      </c>
      <c r="D7" t="s">
        <v>17</v>
      </c>
      <c r="E7">
        <v>1.7150000000000001</v>
      </c>
      <c r="F7">
        <v>1.6695</v>
      </c>
      <c r="G7">
        <v>1.6597500000000001</v>
      </c>
      <c r="H7">
        <v>1.65</v>
      </c>
      <c r="I7" t="s">
        <v>61</v>
      </c>
    </row>
    <row r="8" spans="1:10" x14ac:dyDescent="0.3">
      <c r="A8">
        <v>33</v>
      </c>
      <c r="B8" t="s">
        <v>6</v>
      </c>
      <c r="C8">
        <v>36</v>
      </c>
      <c r="D8" t="s">
        <v>18</v>
      </c>
      <c r="E8">
        <v>3.2569999999999997</v>
      </c>
      <c r="F8">
        <v>2.8065850000000001</v>
      </c>
      <c r="G8">
        <v>2.7100675000000001</v>
      </c>
      <c r="H8">
        <v>2.61355</v>
      </c>
      <c r="I8" t="s">
        <v>61</v>
      </c>
      <c r="J8" t="s">
        <v>56</v>
      </c>
    </row>
    <row r="9" spans="1:10" x14ac:dyDescent="0.3">
      <c r="A9">
        <v>33</v>
      </c>
      <c r="B9" t="s">
        <v>6</v>
      </c>
      <c r="C9">
        <v>37</v>
      </c>
      <c r="D9" t="s">
        <v>19</v>
      </c>
      <c r="E9">
        <v>1.625</v>
      </c>
      <c r="F9">
        <v>1.5375000000000001</v>
      </c>
      <c r="G9">
        <v>1.51875</v>
      </c>
      <c r="H9">
        <v>1.5</v>
      </c>
      <c r="I9" t="s">
        <v>61</v>
      </c>
    </row>
    <row r="10" spans="1:10" x14ac:dyDescent="0.3">
      <c r="A10">
        <v>33</v>
      </c>
      <c r="B10" t="s">
        <v>6</v>
      </c>
      <c r="C10">
        <v>38</v>
      </c>
      <c r="D10" t="s">
        <v>20</v>
      </c>
      <c r="E10">
        <v>3.2569999999999997</v>
      </c>
      <c r="F10">
        <v>2.8065850000000001</v>
      </c>
      <c r="G10">
        <v>2.7100675000000001</v>
      </c>
      <c r="H10">
        <v>2.61355</v>
      </c>
      <c r="I10" t="s">
        <v>61</v>
      </c>
      <c r="J10" t="s">
        <v>56</v>
      </c>
    </row>
    <row r="11" spans="1:10" x14ac:dyDescent="0.3">
      <c r="A11">
        <v>34</v>
      </c>
      <c r="B11" t="s">
        <v>7</v>
      </c>
      <c r="C11">
        <v>36</v>
      </c>
      <c r="D11" t="s">
        <v>18</v>
      </c>
      <c r="E11">
        <v>3.65</v>
      </c>
      <c r="F11">
        <v>3.415</v>
      </c>
      <c r="G11">
        <v>3.3075000000000001</v>
      </c>
      <c r="H11">
        <v>3.3</v>
      </c>
      <c r="I11" t="s">
        <v>61</v>
      </c>
      <c r="J11" t="s">
        <v>56</v>
      </c>
    </row>
    <row r="12" spans="1:10" x14ac:dyDescent="0.3">
      <c r="A12">
        <v>34</v>
      </c>
      <c r="B12" t="s">
        <v>7</v>
      </c>
      <c r="C12">
        <v>37</v>
      </c>
      <c r="D12" t="s">
        <v>19</v>
      </c>
      <c r="E12">
        <v>0.87608608373654517</v>
      </c>
      <c r="F12">
        <v>0.93057160078710055</v>
      </c>
      <c r="G12">
        <v>0.92428257940451486</v>
      </c>
      <c r="H12">
        <v>0.91807697800145116</v>
      </c>
      <c r="I12" t="s">
        <v>61</v>
      </c>
      <c r="J12" t="s">
        <v>56</v>
      </c>
    </row>
    <row r="13" spans="1:10" x14ac:dyDescent="0.3">
      <c r="A13">
        <v>34</v>
      </c>
      <c r="B13" t="s">
        <v>7</v>
      </c>
      <c r="C13">
        <v>38</v>
      </c>
      <c r="D13" t="s">
        <v>20</v>
      </c>
      <c r="E13">
        <v>3.75</v>
      </c>
      <c r="F13">
        <v>3.2250000000000001</v>
      </c>
      <c r="G13">
        <v>3.1124999999999998</v>
      </c>
      <c r="H13">
        <v>3</v>
      </c>
      <c r="I13" t="s">
        <v>61</v>
      </c>
      <c r="J13" t="s">
        <v>57</v>
      </c>
    </row>
    <row r="14" spans="1:10" x14ac:dyDescent="0.3">
      <c r="A14">
        <v>35</v>
      </c>
      <c r="B14" t="s">
        <v>8</v>
      </c>
      <c r="C14">
        <v>36</v>
      </c>
      <c r="D14" t="s">
        <v>18</v>
      </c>
      <c r="E14">
        <v>3.5</v>
      </c>
      <c r="F14">
        <v>3.0904677430071579</v>
      </c>
      <c r="G14">
        <v>2.8714908574423577</v>
      </c>
      <c r="H14">
        <v>2.6680297061932299</v>
      </c>
      <c r="I14" t="s">
        <v>61</v>
      </c>
      <c r="J14" t="s">
        <v>58</v>
      </c>
    </row>
    <row r="15" spans="1:10" x14ac:dyDescent="0.3">
      <c r="A15">
        <v>35</v>
      </c>
      <c r="B15" t="s">
        <v>8</v>
      </c>
      <c r="C15">
        <v>37</v>
      </c>
      <c r="D15" t="s">
        <v>19</v>
      </c>
      <c r="E15">
        <v>3.5</v>
      </c>
      <c r="F15">
        <v>3.0904677430071579</v>
      </c>
      <c r="G15">
        <v>2.8714908574423577</v>
      </c>
      <c r="H15">
        <v>2.6680297061932299</v>
      </c>
      <c r="I15" t="s">
        <v>61</v>
      </c>
      <c r="J15" t="s">
        <v>58</v>
      </c>
    </row>
    <row r="16" spans="1:10" x14ac:dyDescent="0.3">
      <c r="A16">
        <v>35</v>
      </c>
      <c r="B16" t="s">
        <v>8</v>
      </c>
      <c r="C16">
        <v>38</v>
      </c>
      <c r="D16" t="s">
        <v>20</v>
      </c>
      <c r="E16">
        <v>3.5</v>
      </c>
      <c r="F16">
        <v>3.0904677430071579</v>
      </c>
      <c r="G16">
        <v>2.8714908574423577</v>
      </c>
      <c r="H16">
        <v>2.6680297061932299</v>
      </c>
      <c r="I16" t="s">
        <v>61</v>
      </c>
      <c r="J16" t="s">
        <v>58</v>
      </c>
    </row>
    <row r="17" spans="1:10" x14ac:dyDescent="0.3">
      <c r="A17">
        <v>36</v>
      </c>
      <c r="B17" t="s">
        <v>9</v>
      </c>
      <c r="C17">
        <v>37</v>
      </c>
      <c r="D17" t="s">
        <v>19</v>
      </c>
      <c r="E17">
        <v>2.113</v>
      </c>
      <c r="F17">
        <v>2.0339</v>
      </c>
      <c r="G17">
        <v>2.01695</v>
      </c>
      <c r="H17">
        <v>2</v>
      </c>
      <c r="I17" t="s">
        <v>61</v>
      </c>
    </row>
    <row r="18" spans="1:10" x14ac:dyDescent="0.3">
      <c r="A18">
        <v>37</v>
      </c>
      <c r="B18" t="s">
        <v>10</v>
      </c>
      <c r="C18">
        <v>37</v>
      </c>
      <c r="D18" t="s">
        <v>19</v>
      </c>
      <c r="E18">
        <v>0.7</v>
      </c>
      <c r="F18">
        <v>0.65</v>
      </c>
      <c r="G18">
        <v>0.6</v>
      </c>
      <c r="H18">
        <v>0.5</v>
      </c>
      <c r="I18" t="s">
        <v>61</v>
      </c>
    </row>
    <row r="19" spans="1:10" x14ac:dyDescent="0.3">
      <c r="A19">
        <v>38</v>
      </c>
      <c r="B19" t="s">
        <v>11</v>
      </c>
      <c r="C19">
        <v>37</v>
      </c>
      <c r="D19" t="s">
        <v>19</v>
      </c>
      <c r="E19">
        <v>2.113</v>
      </c>
      <c r="F19">
        <v>2.0339</v>
      </c>
      <c r="G19">
        <v>2.01695</v>
      </c>
      <c r="H19">
        <v>2</v>
      </c>
      <c r="I19" t="s">
        <v>61</v>
      </c>
      <c r="J19" t="s">
        <v>59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F123-DC2E-1046-B3FB-448F53410326}">
  <dimension ref="A1:K55"/>
  <sheetViews>
    <sheetView tabSelected="1" workbookViewId="0">
      <selection activeCell="D2" sqref="D2"/>
    </sheetView>
  </sheetViews>
  <sheetFormatPr defaultColWidth="8.77734375" defaultRowHeight="14.4" x14ac:dyDescent="0.3"/>
  <cols>
    <col min="1" max="1" width="13.33203125" customWidth="1"/>
    <col min="2" max="2" width="10.6640625" bestFit="1" customWidth="1"/>
    <col min="3" max="3" width="11.77734375" bestFit="1" customWidth="1"/>
    <col min="10" max="10" width="18.6640625" customWidth="1"/>
    <col min="11" max="11" width="14.109375" customWidth="1"/>
  </cols>
  <sheetData>
    <row r="1" spans="1:11" s="6" customFormat="1" x14ac:dyDescent="0.3">
      <c r="A1" s="6" t="s">
        <v>62</v>
      </c>
      <c r="B1" s="6" t="s">
        <v>0</v>
      </c>
      <c r="C1" s="6" t="s">
        <v>1</v>
      </c>
      <c r="D1" s="6">
        <v>2000</v>
      </c>
      <c r="E1" s="6">
        <v>2010</v>
      </c>
      <c r="F1" s="6">
        <v>2020</v>
      </c>
      <c r="G1" s="6">
        <v>2030</v>
      </c>
      <c r="H1" s="6">
        <v>2040</v>
      </c>
      <c r="I1" s="6">
        <v>2050</v>
      </c>
      <c r="J1" s="6" t="s">
        <v>24</v>
      </c>
      <c r="K1" s="6" t="s">
        <v>63</v>
      </c>
    </row>
    <row r="2" spans="1:11" x14ac:dyDescent="0.3">
      <c r="A2">
        <v>69</v>
      </c>
      <c r="B2">
        <v>30</v>
      </c>
      <c r="C2">
        <v>30</v>
      </c>
      <c r="D2">
        <v>1.7962249999999996E-2</v>
      </c>
      <c r="E2">
        <v>1.7962249999999996E-2</v>
      </c>
      <c r="F2">
        <v>1.7962249999999996E-2</v>
      </c>
      <c r="G2">
        <v>1.4304289999999999E-2</v>
      </c>
      <c r="H2">
        <v>1.0727021905599998E-2</v>
      </c>
      <c r="I2">
        <v>8.7603535861091233E-3</v>
      </c>
      <c r="J2" t="s">
        <v>61</v>
      </c>
      <c r="K2" t="s">
        <v>56</v>
      </c>
    </row>
    <row r="3" spans="1:11" x14ac:dyDescent="0.3">
      <c r="A3">
        <v>69</v>
      </c>
      <c r="B3">
        <v>30</v>
      </c>
      <c r="C3">
        <v>31</v>
      </c>
      <c r="D3">
        <v>1.5015000000000001E-2</v>
      </c>
      <c r="E3">
        <v>1.5015000000000001E-2</v>
      </c>
      <c r="F3">
        <v>1.5015000000000001E-2</v>
      </c>
      <c r="G3">
        <v>1.2570558000000001E-2</v>
      </c>
      <c r="H3">
        <v>9.5320355129999979E-3</v>
      </c>
      <c r="I3">
        <v>8.2061693529815963E-3</v>
      </c>
      <c r="J3" t="s">
        <v>61</v>
      </c>
      <c r="K3" t="s">
        <v>56</v>
      </c>
    </row>
    <row r="4" spans="1:11" x14ac:dyDescent="0.3">
      <c r="A4">
        <v>69</v>
      </c>
      <c r="B4">
        <v>31</v>
      </c>
      <c r="C4">
        <v>32</v>
      </c>
      <c r="D4">
        <v>1.6750000000000001E-2</v>
      </c>
      <c r="E4">
        <v>1.6750000000000001E-2</v>
      </c>
      <c r="F4">
        <v>1.6750000000000001E-2</v>
      </c>
      <c r="G4">
        <v>1.6500000000000001E-2</v>
      </c>
      <c r="H4">
        <v>1.4999999999999999E-2</v>
      </c>
      <c r="I4">
        <v>1.4999999999999999E-2</v>
      </c>
      <c r="J4" t="s">
        <v>61</v>
      </c>
      <c r="K4" t="s">
        <v>56</v>
      </c>
    </row>
    <row r="5" spans="1:11" x14ac:dyDescent="0.3">
      <c r="A5">
        <v>69</v>
      </c>
      <c r="B5">
        <v>31</v>
      </c>
      <c r="C5">
        <v>33</v>
      </c>
      <c r="D5">
        <v>4.4499999999999998E-2</v>
      </c>
      <c r="E5">
        <v>4.4499999999999998E-2</v>
      </c>
      <c r="F5">
        <v>4.4499999999999998E-2</v>
      </c>
      <c r="G5">
        <v>3.4499999999999996E-2</v>
      </c>
      <c r="H5">
        <v>3.2500000000000001E-2</v>
      </c>
      <c r="I5">
        <v>3.175E-2</v>
      </c>
      <c r="J5" t="s">
        <v>61</v>
      </c>
      <c r="K5" t="s">
        <v>56</v>
      </c>
    </row>
    <row r="6" spans="1:11" x14ac:dyDescent="0.3">
      <c r="A6">
        <v>69</v>
      </c>
      <c r="B6">
        <v>32</v>
      </c>
      <c r="C6">
        <v>34</v>
      </c>
      <c r="D6">
        <v>2.5500000000000002E-2</v>
      </c>
      <c r="E6">
        <v>2.5500000000000002E-2</v>
      </c>
      <c r="F6">
        <v>2.5500000000000002E-2</v>
      </c>
      <c r="G6">
        <v>2.5500000000000002E-2</v>
      </c>
      <c r="H6">
        <v>2.5500000000000002E-2</v>
      </c>
      <c r="I6">
        <v>2.5500000000000002E-2</v>
      </c>
      <c r="J6" t="s">
        <v>61</v>
      </c>
    </row>
    <row r="7" spans="1:11" x14ac:dyDescent="0.3">
      <c r="A7">
        <v>69</v>
      </c>
      <c r="B7">
        <v>32</v>
      </c>
      <c r="C7">
        <v>35</v>
      </c>
      <c r="D7">
        <v>8.9166895144490374E-3</v>
      </c>
      <c r="E7">
        <v>8.9166895144490374E-3</v>
      </c>
      <c r="F7">
        <v>8.9166895144490374E-3</v>
      </c>
      <c r="G7">
        <v>8.2065396039603961E-3</v>
      </c>
      <c r="H7">
        <v>8.1703872713287141E-3</v>
      </c>
      <c r="I7">
        <v>8.1343942008486551E-3</v>
      </c>
      <c r="J7" t="s">
        <v>61</v>
      </c>
    </row>
    <row r="8" spans="1:11" x14ac:dyDescent="0.3">
      <c r="A8">
        <v>69</v>
      </c>
      <c r="B8">
        <v>33</v>
      </c>
      <c r="C8">
        <v>36</v>
      </c>
      <c r="D8">
        <v>0.10250000000000001</v>
      </c>
      <c r="E8">
        <v>0.10250000000000001</v>
      </c>
      <c r="F8">
        <v>0.10250000000000001</v>
      </c>
      <c r="G8">
        <v>9.5000000000000001E-2</v>
      </c>
      <c r="H8">
        <v>9.6000000000000002E-2</v>
      </c>
      <c r="I8">
        <v>9.8500000000000004E-2</v>
      </c>
      <c r="J8" t="s">
        <v>61</v>
      </c>
      <c r="K8" t="s">
        <v>56</v>
      </c>
    </row>
    <row r="9" spans="1:11" x14ac:dyDescent="0.3">
      <c r="A9">
        <v>69</v>
      </c>
      <c r="B9">
        <v>33</v>
      </c>
      <c r="C9">
        <v>37</v>
      </c>
      <c r="D9">
        <v>7.779231040564373E-2</v>
      </c>
      <c r="E9">
        <v>7.779231040564373E-2</v>
      </c>
      <c r="F9">
        <v>7.779231040564373E-2</v>
      </c>
      <c r="G9">
        <v>8.0435488861386142E-2</v>
      </c>
      <c r="H9">
        <v>8.8661268539724739E-2</v>
      </c>
      <c r="I9">
        <v>9.756233977192362E-2</v>
      </c>
      <c r="J9" t="s">
        <v>61</v>
      </c>
    </row>
    <row r="10" spans="1:11" x14ac:dyDescent="0.3">
      <c r="A10">
        <v>69</v>
      </c>
      <c r="B10">
        <v>33</v>
      </c>
      <c r="C10">
        <v>38</v>
      </c>
      <c r="D10">
        <v>0.10250000000000001</v>
      </c>
      <c r="E10">
        <v>0.10250000000000001</v>
      </c>
      <c r="F10">
        <v>0.10250000000000001</v>
      </c>
      <c r="G10">
        <v>9.5000000000000001E-2</v>
      </c>
      <c r="H10">
        <v>9.6000000000000002E-2</v>
      </c>
      <c r="I10">
        <v>9.8500000000000004E-2</v>
      </c>
      <c r="J10" t="s">
        <v>61</v>
      </c>
      <c r="K10" t="s">
        <v>56</v>
      </c>
    </row>
    <row r="11" spans="1:11" x14ac:dyDescent="0.3">
      <c r="A11">
        <v>69</v>
      </c>
      <c r="B11">
        <v>34</v>
      </c>
      <c r="C11">
        <v>36</v>
      </c>
      <c r="D11">
        <v>9.9773057800773141E-2</v>
      </c>
      <c r="E11">
        <v>9.9773057800773141E-2</v>
      </c>
      <c r="F11">
        <v>9.9773057800773141E-2</v>
      </c>
      <c r="G11">
        <v>8.453493782668689E-2</v>
      </c>
      <c r="H11">
        <v>8.0978552756947847E-2</v>
      </c>
      <c r="I11">
        <v>7.7604208023547255E-2</v>
      </c>
      <c r="J11" t="s">
        <v>61</v>
      </c>
      <c r="K11" t="s">
        <v>56</v>
      </c>
    </row>
    <row r="12" spans="1:11" x14ac:dyDescent="0.3">
      <c r="A12">
        <v>69</v>
      </c>
      <c r="B12">
        <v>34</v>
      </c>
      <c r="C12">
        <v>37</v>
      </c>
      <c r="D12">
        <v>8.9607035893074557E-3</v>
      </c>
      <c r="E12">
        <v>8.9607035893074557E-3</v>
      </c>
      <c r="F12">
        <v>8.9607035893074557E-3</v>
      </c>
      <c r="G12">
        <v>8.7420476905585923E-3</v>
      </c>
      <c r="H12">
        <v>8.529153991216884E-3</v>
      </c>
      <c r="I12">
        <v>8.3218706410820957E-3</v>
      </c>
      <c r="J12" t="s">
        <v>61</v>
      </c>
      <c r="K12" t="s">
        <v>56</v>
      </c>
    </row>
    <row r="13" spans="1:11" x14ac:dyDescent="0.3">
      <c r="A13">
        <v>69</v>
      </c>
      <c r="B13">
        <v>34</v>
      </c>
      <c r="C13">
        <v>38</v>
      </c>
      <c r="D13">
        <v>9.9773057800773141E-2</v>
      </c>
      <c r="E13">
        <v>9.9773057800773141E-2</v>
      </c>
      <c r="F13">
        <v>9.9773057800773141E-2</v>
      </c>
      <c r="G13">
        <v>8.453493782668689E-2</v>
      </c>
      <c r="H13">
        <v>8.0978552756947847E-2</v>
      </c>
      <c r="I13">
        <v>7.7604208023547255E-2</v>
      </c>
      <c r="J13" t="s">
        <v>61</v>
      </c>
      <c r="K13" t="s">
        <v>57</v>
      </c>
    </row>
    <row r="14" spans="1:11" x14ac:dyDescent="0.3">
      <c r="A14">
        <v>69</v>
      </c>
      <c r="B14">
        <v>35</v>
      </c>
      <c r="C14">
        <v>36</v>
      </c>
      <c r="D14">
        <v>6.6700742654830752E-2</v>
      </c>
      <c r="E14">
        <v>6.6700742654830752E-2</v>
      </c>
      <c r="F14">
        <v>6.6700742654830752E-2</v>
      </c>
      <c r="G14">
        <v>4.6357016145107365E-2</v>
      </c>
      <c r="H14">
        <v>4.307236286163537E-2</v>
      </c>
      <c r="I14">
        <v>4.002044559289844E-2</v>
      </c>
      <c r="J14" t="s">
        <v>61</v>
      </c>
      <c r="K14" t="s">
        <v>58</v>
      </c>
    </row>
    <row r="15" spans="1:11" x14ac:dyDescent="0.3">
      <c r="A15">
        <v>69</v>
      </c>
      <c r="B15">
        <v>35</v>
      </c>
      <c r="C15">
        <v>37</v>
      </c>
      <c r="D15">
        <v>6.6700742654830752E-2</v>
      </c>
      <c r="E15">
        <v>6.6700742654830752E-2</v>
      </c>
      <c r="F15">
        <v>6.6700742654830752E-2</v>
      </c>
      <c r="G15">
        <v>4.6357016145107365E-2</v>
      </c>
      <c r="H15">
        <v>4.307236286163537E-2</v>
      </c>
      <c r="I15">
        <v>4.002044559289844E-2</v>
      </c>
      <c r="J15" t="s">
        <v>61</v>
      </c>
      <c r="K15" t="s">
        <v>58</v>
      </c>
    </row>
    <row r="16" spans="1:11" x14ac:dyDescent="0.3">
      <c r="A16">
        <v>69</v>
      </c>
      <c r="B16">
        <v>35</v>
      </c>
      <c r="C16">
        <v>38</v>
      </c>
      <c r="D16">
        <v>6.6700742654830752E-2</v>
      </c>
      <c r="E16">
        <v>6.6700742654830752E-2</v>
      </c>
      <c r="F16">
        <v>6.6700742654830752E-2</v>
      </c>
      <c r="G16">
        <v>4.6357016145107365E-2</v>
      </c>
      <c r="H16">
        <v>4.307236286163537E-2</v>
      </c>
      <c r="I16">
        <v>4.002044559289844E-2</v>
      </c>
      <c r="J16" t="s">
        <v>61</v>
      </c>
      <c r="K16" t="s">
        <v>58</v>
      </c>
    </row>
    <row r="17" spans="1:11" x14ac:dyDescent="0.3">
      <c r="A17">
        <v>69</v>
      </c>
      <c r="B17">
        <v>36</v>
      </c>
      <c r="C17">
        <v>37</v>
      </c>
      <c r="D17">
        <v>5.0000000000000001E-3</v>
      </c>
      <c r="E17">
        <v>5.0000000000000001E-3</v>
      </c>
      <c r="F17">
        <v>5.0000000000000001E-3</v>
      </c>
      <c r="G17">
        <v>3.7000000000000002E-3</v>
      </c>
      <c r="H17">
        <v>3.7000000000000002E-3</v>
      </c>
      <c r="I17">
        <v>3.7000000000000002E-3</v>
      </c>
      <c r="J17" t="s">
        <v>61</v>
      </c>
    </row>
    <row r="18" spans="1:11" x14ac:dyDescent="0.3">
      <c r="A18">
        <v>69</v>
      </c>
      <c r="B18">
        <v>37</v>
      </c>
      <c r="C18">
        <v>37</v>
      </c>
      <c r="D18">
        <v>0.01</v>
      </c>
      <c r="E18">
        <v>0.01</v>
      </c>
      <c r="F18">
        <v>0.01</v>
      </c>
      <c r="G18">
        <v>0.01</v>
      </c>
      <c r="H18">
        <v>0.01</v>
      </c>
      <c r="I18">
        <v>0.01</v>
      </c>
      <c r="J18" t="s">
        <v>61</v>
      </c>
    </row>
    <row r="19" spans="1:11" x14ac:dyDescent="0.3">
      <c r="A19">
        <v>69</v>
      </c>
      <c r="B19">
        <v>38</v>
      </c>
      <c r="C19">
        <v>37</v>
      </c>
      <c r="D19">
        <v>5.0000000000000001E-3</v>
      </c>
      <c r="E19">
        <v>5.0000000000000001E-3</v>
      </c>
      <c r="F19">
        <v>5.0000000000000001E-3</v>
      </c>
      <c r="G19">
        <v>3.7000000000000002E-3</v>
      </c>
      <c r="H19">
        <v>3.7000000000000002E-3</v>
      </c>
      <c r="I19">
        <v>3.7000000000000002E-3</v>
      </c>
      <c r="J19" t="s">
        <v>61</v>
      </c>
      <c r="K19" t="s">
        <v>59</v>
      </c>
    </row>
    <row r="20" spans="1:11" x14ac:dyDescent="0.3">
      <c r="A20">
        <v>70</v>
      </c>
      <c r="B20">
        <v>30</v>
      </c>
      <c r="C20">
        <v>30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61</v>
      </c>
      <c r="K20" t="s">
        <v>56</v>
      </c>
    </row>
    <row r="21" spans="1:11" x14ac:dyDescent="0.3">
      <c r="A21">
        <v>70</v>
      </c>
      <c r="B21">
        <v>30</v>
      </c>
      <c r="C21">
        <v>31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61</v>
      </c>
      <c r="K21" t="s">
        <v>56</v>
      </c>
    </row>
    <row r="22" spans="1:11" x14ac:dyDescent="0.3">
      <c r="A22">
        <v>70</v>
      </c>
      <c r="B22">
        <v>31</v>
      </c>
      <c r="C22">
        <v>32</v>
      </c>
      <c r="D22">
        <v>2.0249999999999999E-7</v>
      </c>
      <c r="E22">
        <v>2.0249999999999999E-7</v>
      </c>
      <c r="F22">
        <v>2.0249999999999999E-7</v>
      </c>
      <c r="G22">
        <v>2.0249999999999999E-7</v>
      </c>
      <c r="H22">
        <v>2.0249999999999999E-7</v>
      </c>
      <c r="I22">
        <v>2.0249999999999999E-7</v>
      </c>
      <c r="J22" t="s">
        <v>61</v>
      </c>
      <c r="K22" t="s">
        <v>56</v>
      </c>
    </row>
    <row r="23" spans="1:11" x14ac:dyDescent="0.3">
      <c r="A23">
        <v>70</v>
      </c>
      <c r="B23">
        <v>31</v>
      </c>
      <c r="C23">
        <v>33</v>
      </c>
      <c r="D23">
        <v>3.9299999999999999E-7</v>
      </c>
      <c r="E23">
        <v>3.9299999999999999E-7</v>
      </c>
      <c r="F23">
        <v>3.9299999999999999E-7</v>
      </c>
      <c r="G23">
        <v>3.9299999999999999E-7</v>
      </c>
      <c r="H23">
        <v>3.9299999999999999E-7</v>
      </c>
      <c r="I23">
        <v>3.9299999999999999E-7</v>
      </c>
      <c r="J23" t="s">
        <v>61</v>
      </c>
      <c r="K23" t="s">
        <v>56</v>
      </c>
    </row>
    <row r="24" spans="1:11" x14ac:dyDescent="0.3">
      <c r="A24">
        <v>70</v>
      </c>
      <c r="B24">
        <v>32</v>
      </c>
      <c r="C24">
        <v>34</v>
      </c>
      <c r="D24">
        <v>3.2166655776031175E-7</v>
      </c>
      <c r="E24">
        <v>3.2166655776031175E-7</v>
      </c>
      <c r="F24">
        <v>3.2166655776031175E-7</v>
      </c>
      <c r="G24">
        <v>3.2166655776031175E-7</v>
      </c>
      <c r="H24">
        <v>3.2166655776031175E-7</v>
      </c>
      <c r="I24">
        <v>3.2166655776031175E-7</v>
      </c>
      <c r="J24" t="s">
        <v>61</v>
      </c>
    </row>
    <row r="25" spans="1:11" x14ac:dyDescent="0.3">
      <c r="A25">
        <v>70</v>
      </c>
      <c r="B25">
        <v>32</v>
      </c>
      <c r="C25">
        <v>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61</v>
      </c>
    </row>
    <row r="26" spans="1:11" x14ac:dyDescent="0.3">
      <c r="A26">
        <v>70</v>
      </c>
      <c r="B26">
        <v>33</v>
      </c>
      <c r="C26">
        <v>36</v>
      </c>
      <c r="D26">
        <v>1.2000000000000002E-7</v>
      </c>
      <c r="E26">
        <v>1.2000000000000002E-7</v>
      </c>
      <c r="F26">
        <v>1.2000000000000002E-7</v>
      </c>
      <c r="G26">
        <v>1.2000000000000002E-7</v>
      </c>
      <c r="H26">
        <v>1.2000000000000002E-7</v>
      </c>
      <c r="I26">
        <v>1.2000000000000002E-7</v>
      </c>
      <c r="J26" t="s">
        <v>61</v>
      </c>
      <c r="K26" t="s">
        <v>56</v>
      </c>
    </row>
    <row r="27" spans="1:11" x14ac:dyDescent="0.3">
      <c r="A27">
        <v>70</v>
      </c>
      <c r="B27">
        <v>33</v>
      </c>
      <c r="C27">
        <v>37</v>
      </c>
      <c r="D27">
        <v>1.1374174867456865E-6</v>
      </c>
      <c r="E27">
        <v>1.1374174867456865E-6</v>
      </c>
      <c r="F27">
        <v>1.1374174867456865E-6</v>
      </c>
      <c r="G27">
        <v>1.2223329194891848E-6</v>
      </c>
      <c r="H27">
        <v>1.3532971608630259E-6</v>
      </c>
      <c r="I27">
        <v>1.4957494935854499E-6</v>
      </c>
      <c r="J27" t="s">
        <v>61</v>
      </c>
    </row>
    <row r="28" spans="1:11" x14ac:dyDescent="0.3">
      <c r="A28">
        <v>70</v>
      </c>
      <c r="B28">
        <v>33</v>
      </c>
      <c r="C28">
        <v>38</v>
      </c>
      <c r="D28">
        <v>1.2000000000000002E-7</v>
      </c>
      <c r="E28">
        <v>1.2000000000000002E-7</v>
      </c>
      <c r="F28">
        <v>1.2000000000000002E-7</v>
      </c>
      <c r="G28">
        <v>1.2000000000000002E-7</v>
      </c>
      <c r="H28">
        <v>1.2000000000000002E-7</v>
      </c>
      <c r="I28">
        <v>1.2000000000000002E-7</v>
      </c>
      <c r="J28" t="s">
        <v>61</v>
      </c>
      <c r="K28" t="s">
        <v>56</v>
      </c>
    </row>
    <row r="29" spans="1:11" x14ac:dyDescent="0.3">
      <c r="A29">
        <v>70</v>
      </c>
      <c r="B29">
        <v>34</v>
      </c>
      <c r="C29">
        <v>36</v>
      </c>
      <c r="D29">
        <v>4.3768074094696572E-6</v>
      </c>
      <c r="E29">
        <v>4.3768074094696572E-6</v>
      </c>
      <c r="F29">
        <v>4.3768074094696572E-6</v>
      </c>
      <c r="G29">
        <v>4.3768074094696572E-6</v>
      </c>
      <c r="H29">
        <v>4.3768074094696572E-6</v>
      </c>
      <c r="I29">
        <v>4.3768074094696572E-6</v>
      </c>
      <c r="J29" t="s">
        <v>61</v>
      </c>
      <c r="K29" t="s">
        <v>56</v>
      </c>
    </row>
    <row r="30" spans="1:11" x14ac:dyDescent="0.3">
      <c r="A30">
        <v>70</v>
      </c>
      <c r="B30">
        <v>34</v>
      </c>
      <c r="C30">
        <v>37</v>
      </c>
      <c r="D30">
        <v>1.4144000000000002E-6</v>
      </c>
      <c r="E30">
        <v>1.4144000000000002E-6</v>
      </c>
      <c r="F30">
        <v>1.4144000000000002E-6</v>
      </c>
      <c r="G30">
        <v>1.4144000000000002E-6</v>
      </c>
      <c r="H30">
        <v>1.4144000000000002E-6</v>
      </c>
      <c r="I30">
        <v>1.4144000000000002E-6</v>
      </c>
      <c r="J30" t="s">
        <v>61</v>
      </c>
      <c r="K30" t="s">
        <v>56</v>
      </c>
    </row>
    <row r="31" spans="1:11" x14ac:dyDescent="0.3">
      <c r="A31">
        <v>70</v>
      </c>
      <c r="B31">
        <v>34</v>
      </c>
      <c r="C31">
        <v>38</v>
      </c>
      <c r="D31">
        <v>4.3768074094696572E-6</v>
      </c>
      <c r="E31">
        <v>4.3768074094696572E-6</v>
      </c>
      <c r="F31">
        <v>4.3768074094696572E-6</v>
      </c>
      <c r="G31">
        <v>4.3768074094696572E-6</v>
      </c>
      <c r="H31">
        <v>4.3768074094696572E-6</v>
      </c>
      <c r="I31">
        <v>4.3768074094696572E-6</v>
      </c>
      <c r="J31" t="s">
        <v>61</v>
      </c>
      <c r="K31" t="s">
        <v>57</v>
      </c>
    </row>
    <row r="32" spans="1:11" x14ac:dyDescent="0.3">
      <c r="A32">
        <v>70</v>
      </c>
      <c r="B32">
        <v>35</v>
      </c>
      <c r="C32">
        <v>36</v>
      </c>
      <c r="D32">
        <v>1.041961338991042E-6</v>
      </c>
      <c r="E32">
        <v>1.041961338991042E-6</v>
      </c>
      <c r="F32">
        <v>1.041961338991042E-6</v>
      </c>
      <c r="G32">
        <v>1.041961338991042E-6</v>
      </c>
      <c r="H32">
        <v>1.041961338991042E-6</v>
      </c>
      <c r="I32">
        <v>1.041961338991042E-6</v>
      </c>
      <c r="J32" t="s">
        <v>61</v>
      </c>
      <c r="K32" t="s">
        <v>58</v>
      </c>
    </row>
    <row r="33" spans="1:11" x14ac:dyDescent="0.3">
      <c r="A33">
        <v>70</v>
      </c>
      <c r="B33">
        <v>35</v>
      </c>
      <c r="C33">
        <v>37</v>
      </c>
      <c r="D33">
        <v>1.041961338991042E-6</v>
      </c>
      <c r="E33">
        <v>1.041961338991042E-6</v>
      </c>
      <c r="F33">
        <v>1.041961338991042E-6</v>
      </c>
      <c r="G33">
        <v>1.041961338991042E-6</v>
      </c>
      <c r="H33">
        <v>1.041961338991042E-6</v>
      </c>
      <c r="I33">
        <v>1.041961338991042E-6</v>
      </c>
      <c r="J33" t="s">
        <v>61</v>
      </c>
      <c r="K33" t="s">
        <v>58</v>
      </c>
    </row>
    <row r="34" spans="1:11" x14ac:dyDescent="0.3">
      <c r="A34">
        <v>70</v>
      </c>
      <c r="B34">
        <v>35</v>
      </c>
      <c r="C34">
        <v>38</v>
      </c>
      <c r="D34">
        <v>1.041961338991042E-6</v>
      </c>
      <c r="E34">
        <v>1.041961338991042E-6</v>
      </c>
      <c r="F34">
        <v>1.041961338991042E-6</v>
      </c>
      <c r="G34">
        <v>1.041961338991042E-6</v>
      </c>
      <c r="H34">
        <v>1.041961338991042E-6</v>
      </c>
      <c r="I34">
        <v>1.041961338991042E-6</v>
      </c>
      <c r="J34" t="s">
        <v>61</v>
      </c>
      <c r="K34" t="s">
        <v>58</v>
      </c>
    </row>
    <row r="35" spans="1:11" x14ac:dyDescent="0.3">
      <c r="A35">
        <v>70</v>
      </c>
      <c r="B35">
        <v>36</v>
      </c>
      <c r="C35">
        <v>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61</v>
      </c>
    </row>
    <row r="36" spans="1:11" x14ac:dyDescent="0.3">
      <c r="A36">
        <v>70</v>
      </c>
      <c r="B36">
        <v>37</v>
      </c>
      <c r="C36">
        <v>37</v>
      </c>
      <c r="D36">
        <v>6.9999999999999997E-7</v>
      </c>
      <c r="E36">
        <v>6.9999999999999997E-7</v>
      </c>
      <c r="F36">
        <v>6.9999999999999997E-7</v>
      </c>
      <c r="G36">
        <v>6.9999999999999997E-7</v>
      </c>
      <c r="H36">
        <v>6.9999999999999997E-7</v>
      </c>
      <c r="I36">
        <v>6.9999999999999997E-7</v>
      </c>
      <c r="J36" t="s">
        <v>61</v>
      </c>
    </row>
    <row r="37" spans="1:11" x14ac:dyDescent="0.3">
      <c r="A37">
        <v>70</v>
      </c>
      <c r="B37">
        <v>38</v>
      </c>
      <c r="C37">
        <v>37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61</v>
      </c>
      <c r="K37" t="s">
        <v>59</v>
      </c>
    </row>
    <row r="38" spans="1:11" x14ac:dyDescent="0.3">
      <c r="A38">
        <v>68</v>
      </c>
      <c r="B38">
        <v>30</v>
      </c>
      <c r="C38">
        <v>30</v>
      </c>
      <c r="D38">
        <v>0.58188374999999992</v>
      </c>
      <c r="E38">
        <v>0.58188374999999992</v>
      </c>
      <c r="F38">
        <v>0.58188374999999992</v>
      </c>
      <c r="G38">
        <v>0.49898776484374996</v>
      </c>
      <c r="H38">
        <v>0.48122433945312504</v>
      </c>
      <c r="I38">
        <v>0.46346091406250006</v>
      </c>
      <c r="J38" t="s">
        <v>60</v>
      </c>
      <c r="K38" t="s">
        <v>56</v>
      </c>
    </row>
    <row r="39" spans="1:11" x14ac:dyDescent="0.3">
      <c r="A39">
        <v>68</v>
      </c>
      <c r="B39">
        <v>30</v>
      </c>
      <c r="C39">
        <v>31</v>
      </c>
      <c r="D39">
        <v>0.45919125</v>
      </c>
      <c r="E39">
        <v>0.45919125</v>
      </c>
      <c r="F39">
        <v>0.45919125</v>
      </c>
      <c r="G39">
        <v>0.384117125</v>
      </c>
      <c r="H39">
        <v>0.36802981250000005</v>
      </c>
      <c r="I39">
        <v>0.35194250000000005</v>
      </c>
      <c r="J39" t="s">
        <v>60</v>
      </c>
      <c r="K39" t="s">
        <v>56</v>
      </c>
    </row>
    <row r="40" spans="1:11" x14ac:dyDescent="0.3">
      <c r="A40">
        <v>68</v>
      </c>
      <c r="B40">
        <v>31</v>
      </c>
      <c r="C40">
        <v>32</v>
      </c>
      <c r="D40">
        <v>1.0474999999999999</v>
      </c>
      <c r="E40">
        <v>1.0474999999999999</v>
      </c>
      <c r="F40">
        <v>1.0474999999999999</v>
      </c>
      <c r="G40">
        <v>1.00125</v>
      </c>
      <c r="H40">
        <v>0.96124999999999994</v>
      </c>
      <c r="I40">
        <v>0.93250000000000011</v>
      </c>
      <c r="J40" t="s">
        <v>61</v>
      </c>
      <c r="K40" t="s">
        <v>56</v>
      </c>
    </row>
    <row r="41" spans="1:11" x14ac:dyDescent="0.3">
      <c r="A41">
        <v>68</v>
      </c>
      <c r="B41">
        <v>31</v>
      </c>
      <c r="C41">
        <v>33</v>
      </c>
      <c r="D41">
        <v>2.1961976803804348</v>
      </c>
      <c r="E41">
        <v>2.1961976803804348</v>
      </c>
      <c r="F41">
        <v>2.1961976803804348</v>
      </c>
      <c r="G41">
        <v>2.0665040157732761</v>
      </c>
      <c r="H41">
        <v>1.998882608333276</v>
      </c>
      <c r="I41">
        <v>1.9291626738582472</v>
      </c>
      <c r="J41" t="s">
        <v>61</v>
      </c>
      <c r="K41" t="s">
        <v>56</v>
      </c>
    </row>
    <row r="42" spans="1:11" x14ac:dyDescent="0.3">
      <c r="A42">
        <v>68</v>
      </c>
      <c r="B42">
        <v>32</v>
      </c>
      <c r="C42">
        <v>34</v>
      </c>
      <c r="D42">
        <v>2.1</v>
      </c>
      <c r="E42">
        <v>2.1</v>
      </c>
      <c r="F42">
        <v>2.1</v>
      </c>
      <c r="G42">
        <v>2.1</v>
      </c>
      <c r="H42">
        <v>2.1</v>
      </c>
      <c r="I42">
        <v>2.1</v>
      </c>
      <c r="J42" t="s">
        <v>61</v>
      </c>
    </row>
    <row r="43" spans="1:11" x14ac:dyDescent="0.3">
      <c r="A43">
        <v>68</v>
      </c>
      <c r="B43">
        <v>32</v>
      </c>
      <c r="C43">
        <v>35</v>
      </c>
      <c r="D43">
        <v>1.7150000000000001</v>
      </c>
      <c r="E43">
        <v>1.7150000000000001</v>
      </c>
      <c r="F43">
        <v>1.7150000000000001</v>
      </c>
      <c r="G43">
        <v>1.6695</v>
      </c>
      <c r="H43">
        <v>1.6597500000000001</v>
      </c>
      <c r="I43">
        <v>1.65</v>
      </c>
      <c r="J43" t="s">
        <v>61</v>
      </c>
    </row>
    <row r="44" spans="1:11" x14ac:dyDescent="0.3">
      <c r="A44">
        <v>68</v>
      </c>
      <c r="B44">
        <v>33</v>
      </c>
      <c r="C44">
        <v>36</v>
      </c>
      <c r="D44">
        <v>3.2569999999999997</v>
      </c>
      <c r="E44">
        <v>3.2569999999999997</v>
      </c>
      <c r="F44">
        <v>3.2569999999999997</v>
      </c>
      <c r="G44">
        <v>2.8065850000000001</v>
      </c>
      <c r="H44">
        <v>2.7100675000000001</v>
      </c>
      <c r="I44">
        <v>2.61355</v>
      </c>
      <c r="J44" t="s">
        <v>61</v>
      </c>
      <c r="K44" t="s">
        <v>56</v>
      </c>
    </row>
    <row r="45" spans="1:11" x14ac:dyDescent="0.3">
      <c r="A45">
        <v>68</v>
      </c>
      <c r="B45">
        <v>33</v>
      </c>
      <c r="C45">
        <v>37</v>
      </c>
      <c r="D45">
        <v>1.625</v>
      </c>
      <c r="E45">
        <v>1.625</v>
      </c>
      <c r="F45">
        <v>1.625</v>
      </c>
      <c r="G45">
        <v>1.5375000000000001</v>
      </c>
      <c r="H45">
        <v>1.51875</v>
      </c>
      <c r="I45">
        <v>1.5</v>
      </c>
      <c r="J45" t="s">
        <v>61</v>
      </c>
    </row>
    <row r="46" spans="1:11" x14ac:dyDescent="0.3">
      <c r="A46">
        <v>68</v>
      </c>
      <c r="B46">
        <v>33</v>
      </c>
      <c r="C46">
        <v>38</v>
      </c>
      <c r="D46">
        <v>3.2569999999999997</v>
      </c>
      <c r="E46">
        <v>3.2569999999999997</v>
      </c>
      <c r="F46">
        <v>3.2569999999999997</v>
      </c>
      <c r="G46">
        <v>2.8065850000000001</v>
      </c>
      <c r="H46">
        <v>2.7100675000000001</v>
      </c>
      <c r="I46">
        <v>2.61355</v>
      </c>
      <c r="J46" t="s">
        <v>61</v>
      </c>
      <c r="K46" t="s">
        <v>56</v>
      </c>
    </row>
    <row r="47" spans="1:11" x14ac:dyDescent="0.3">
      <c r="A47">
        <v>68</v>
      </c>
      <c r="B47">
        <v>34</v>
      </c>
      <c r="C47">
        <v>36</v>
      </c>
      <c r="D47">
        <v>3.65</v>
      </c>
      <c r="E47">
        <v>3.65</v>
      </c>
      <c r="F47">
        <v>3.65</v>
      </c>
      <c r="G47">
        <v>3.415</v>
      </c>
      <c r="H47">
        <v>3.3075000000000001</v>
      </c>
      <c r="I47">
        <v>3.3</v>
      </c>
      <c r="J47" t="s">
        <v>61</v>
      </c>
      <c r="K47" t="s">
        <v>56</v>
      </c>
    </row>
    <row r="48" spans="1:11" x14ac:dyDescent="0.3">
      <c r="A48">
        <v>68</v>
      </c>
      <c r="B48">
        <v>34</v>
      </c>
      <c r="C48">
        <v>37</v>
      </c>
      <c r="D48">
        <v>0.87608608373654517</v>
      </c>
      <c r="E48">
        <v>0.87608608373654517</v>
      </c>
      <c r="F48">
        <v>0.87608608373654517</v>
      </c>
      <c r="G48">
        <v>0.93057160078710055</v>
      </c>
      <c r="H48">
        <v>0.92428257940451486</v>
      </c>
      <c r="I48">
        <v>0.91807697800145116</v>
      </c>
      <c r="J48" t="s">
        <v>61</v>
      </c>
      <c r="K48" t="s">
        <v>56</v>
      </c>
    </row>
    <row r="49" spans="1:11" x14ac:dyDescent="0.3">
      <c r="A49">
        <v>68</v>
      </c>
      <c r="B49">
        <v>34</v>
      </c>
      <c r="C49">
        <v>38</v>
      </c>
      <c r="D49">
        <v>3.75</v>
      </c>
      <c r="E49">
        <v>3.75</v>
      </c>
      <c r="F49">
        <v>3.75</v>
      </c>
      <c r="G49">
        <v>3.2250000000000001</v>
      </c>
      <c r="H49">
        <v>3.1124999999999998</v>
      </c>
      <c r="I49">
        <v>3</v>
      </c>
      <c r="J49" t="s">
        <v>61</v>
      </c>
      <c r="K49" t="s">
        <v>57</v>
      </c>
    </row>
    <row r="50" spans="1:11" x14ac:dyDescent="0.3">
      <c r="A50">
        <v>68</v>
      </c>
      <c r="B50">
        <v>35</v>
      </c>
      <c r="C50">
        <v>36</v>
      </c>
      <c r="D50">
        <v>3.5</v>
      </c>
      <c r="E50">
        <v>3.5</v>
      </c>
      <c r="F50">
        <v>3.5</v>
      </c>
      <c r="G50">
        <v>3.0904677430071579</v>
      </c>
      <c r="H50">
        <v>2.8714908574423577</v>
      </c>
      <c r="I50">
        <v>2.6680297061932299</v>
      </c>
      <c r="J50" t="s">
        <v>61</v>
      </c>
      <c r="K50" t="s">
        <v>58</v>
      </c>
    </row>
    <row r="51" spans="1:11" x14ac:dyDescent="0.3">
      <c r="A51">
        <v>68</v>
      </c>
      <c r="B51">
        <v>35</v>
      </c>
      <c r="C51">
        <v>37</v>
      </c>
      <c r="D51">
        <v>3.5</v>
      </c>
      <c r="E51">
        <v>3.5</v>
      </c>
      <c r="F51">
        <v>3.5</v>
      </c>
      <c r="G51">
        <v>3.0904677430071579</v>
      </c>
      <c r="H51">
        <v>2.8714908574423577</v>
      </c>
      <c r="I51">
        <v>2.6680297061932299</v>
      </c>
      <c r="J51" t="s">
        <v>61</v>
      </c>
      <c r="K51" t="s">
        <v>58</v>
      </c>
    </row>
    <row r="52" spans="1:11" x14ac:dyDescent="0.3">
      <c r="A52">
        <v>68</v>
      </c>
      <c r="B52">
        <v>35</v>
      </c>
      <c r="C52">
        <v>38</v>
      </c>
      <c r="D52">
        <v>3.5</v>
      </c>
      <c r="E52">
        <v>3.5</v>
      </c>
      <c r="F52">
        <v>3.5</v>
      </c>
      <c r="G52">
        <v>3.0904677430071579</v>
      </c>
      <c r="H52">
        <v>2.8714908574423577</v>
      </c>
      <c r="I52">
        <v>2.6680297061932299</v>
      </c>
      <c r="J52" t="s">
        <v>61</v>
      </c>
      <c r="K52" t="s">
        <v>58</v>
      </c>
    </row>
    <row r="53" spans="1:11" x14ac:dyDescent="0.3">
      <c r="A53">
        <v>68</v>
      </c>
      <c r="B53">
        <v>36</v>
      </c>
      <c r="C53">
        <v>37</v>
      </c>
      <c r="D53">
        <v>2.113</v>
      </c>
      <c r="E53">
        <v>2.113</v>
      </c>
      <c r="F53">
        <v>2.113</v>
      </c>
      <c r="G53">
        <v>2.0339</v>
      </c>
      <c r="H53">
        <v>2.01695</v>
      </c>
      <c r="I53">
        <v>2</v>
      </c>
      <c r="J53" t="s">
        <v>61</v>
      </c>
    </row>
    <row r="54" spans="1:11" x14ac:dyDescent="0.3">
      <c r="A54">
        <v>68</v>
      </c>
      <c r="B54">
        <v>37</v>
      </c>
      <c r="C54">
        <v>37</v>
      </c>
      <c r="D54">
        <v>0.7</v>
      </c>
      <c r="E54">
        <v>0.7</v>
      </c>
      <c r="F54">
        <v>0.7</v>
      </c>
      <c r="G54">
        <v>0.65</v>
      </c>
      <c r="H54">
        <v>0.6</v>
      </c>
      <c r="I54">
        <v>0.5</v>
      </c>
      <c r="J54" t="s">
        <v>61</v>
      </c>
    </row>
    <row r="55" spans="1:11" x14ac:dyDescent="0.3">
      <c r="A55">
        <v>68</v>
      </c>
      <c r="B55">
        <v>38</v>
      </c>
      <c r="C55">
        <v>37</v>
      </c>
      <c r="D55">
        <v>2.113</v>
      </c>
      <c r="E55">
        <v>2.113</v>
      </c>
      <c r="F55">
        <v>2.113</v>
      </c>
      <c r="G55">
        <v>2.0339</v>
      </c>
      <c r="H55">
        <v>2.01695</v>
      </c>
      <c r="I55">
        <v>2</v>
      </c>
      <c r="J55" t="s">
        <v>61</v>
      </c>
      <c r="K55" t="s">
        <v>59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0265-57C9-904E-805B-1404B5B4EC47}">
  <dimension ref="A1:K39"/>
  <sheetViews>
    <sheetView workbookViewId="0">
      <selection activeCell="K20" sqref="K20"/>
    </sheetView>
  </sheetViews>
  <sheetFormatPr defaultColWidth="8.77734375" defaultRowHeight="14.4" x14ac:dyDescent="0.3"/>
  <cols>
    <col min="1" max="1" width="10.6640625" bestFit="1" customWidth="1"/>
    <col min="2" max="2" width="27.44140625" bestFit="1" customWidth="1"/>
    <col min="3" max="3" width="11.77734375" bestFit="1" customWidth="1"/>
    <col min="4" max="4" width="11.77734375" customWidth="1"/>
    <col min="5" max="5" width="27.33203125" bestFit="1" customWidth="1"/>
    <col min="9" max="9" width="28.6640625" customWidth="1"/>
    <col min="10" max="10" width="16.33203125" customWidth="1"/>
    <col min="11" max="11" width="21.109375" customWidth="1"/>
    <col min="12" max="12" width="9.33203125" customWidth="1"/>
  </cols>
  <sheetData>
    <row r="1" spans="1:11" s="5" customFormat="1" x14ac:dyDescent="0.3">
      <c r="A1" s="4" t="s">
        <v>0</v>
      </c>
      <c r="B1" s="4" t="s">
        <v>2</v>
      </c>
      <c r="C1" s="4" t="s">
        <v>1</v>
      </c>
      <c r="D1" s="4"/>
      <c r="E1" s="4" t="s">
        <v>21</v>
      </c>
      <c r="F1" s="4">
        <v>2020</v>
      </c>
      <c r="G1" s="4">
        <v>2030</v>
      </c>
      <c r="H1" s="4">
        <v>2050</v>
      </c>
      <c r="I1" s="4" t="s">
        <v>27</v>
      </c>
      <c r="J1" s="4" t="s">
        <v>24</v>
      </c>
      <c r="K1" s="4" t="s">
        <v>23</v>
      </c>
    </row>
    <row r="2" spans="1:11" x14ac:dyDescent="0.3">
      <c r="A2">
        <v>30</v>
      </c>
      <c r="B2" t="s">
        <v>3</v>
      </c>
      <c r="C2">
        <v>30</v>
      </c>
      <c r="D2" t="s">
        <v>12</v>
      </c>
      <c r="J2" t="s">
        <v>34</v>
      </c>
    </row>
    <row r="3" spans="1:11" x14ac:dyDescent="0.3">
      <c r="A3">
        <v>30</v>
      </c>
      <c r="B3" t="s">
        <v>3</v>
      </c>
      <c r="C3">
        <v>31</v>
      </c>
      <c r="D3" t="s">
        <v>13</v>
      </c>
      <c r="J3" t="s">
        <v>34</v>
      </c>
    </row>
    <row r="4" spans="1:11" x14ac:dyDescent="0.3">
      <c r="A4">
        <v>31</v>
      </c>
      <c r="B4" t="s">
        <v>4</v>
      </c>
      <c r="C4">
        <v>32</v>
      </c>
      <c r="D4" t="s">
        <v>14</v>
      </c>
      <c r="J4" t="s">
        <v>34</v>
      </c>
    </row>
    <row r="5" spans="1:11" x14ac:dyDescent="0.3">
      <c r="A5">
        <v>31</v>
      </c>
      <c r="B5" t="s">
        <v>4</v>
      </c>
      <c r="C5">
        <v>33</v>
      </c>
      <c r="D5" t="s">
        <v>15</v>
      </c>
      <c r="J5" t="s">
        <v>34</v>
      </c>
    </row>
    <row r="6" spans="1:11" x14ac:dyDescent="0.3">
      <c r="A6">
        <v>32</v>
      </c>
      <c r="B6" t="s">
        <v>5</v>
      </c>
      <c r="C6">
        <v>34</v>
      </c>
      <c r="D6" t="s">
        <v>16</v>
      </c>
      <c r="J6" t="s">
        <v>34</v>
      </c>
    </row>
    <row r="7" spans="1:11" x14ac:dyDescent="0.3">
      <c r="A7">
        <v>32</v>
      </c>
      <c r="B7" t="s">
        <v>5</v>
      </c>
      <c r="C7">
        <v>35</v>
      </c>
      <c r="D7" t="s">
        <v>17</v>
      </c>
      <c r="J7" t="s">
        <v>34</v>
      </c>
    </row>
    <row r="8" spans="1:11" x14ac:dyDescent="0.3">
      <c r="A8">
        <v>33</v>
      </c>
      <c r="B8" t="s">
        <v>6</v>
      </c>
      <c r="C8">
        <v>36</v>
      </c>
      <c r="D8" t="s">
        <v>18</v>
      </c>
      <c r="J8" t="s">
        <v>34</v>
      </c>
    </row>
    <row r="9" spans="1:11" s="2" customFormat="1" x14ac:dyDescent="0.3">
      <c r="A9" s="2">
        <v>33</v>
      </c>
      <c r="B9" s="2" t="s">
        <v>6</v>
      </c>
      <c r="C9" s="2">
        <v>37</v>
      </c>
      <c r="D9" s="2" t="s">
        <v>19</v>
      </c>
      <c r="E9" s="2" t="s">
        <v>42</v>
      </c>
      <c r="F9" s="3">
        <f>AVERAGE(F10:F16)</f>
        <v>5.5287884285714286</v>
      </c>
      <c r="G9" s="3">
        <f t="shared" ref="G9:H9" si="0">AVERAGE(G10:G16)</f>
        <v>5.6426114285714286</v>
      </c>
      <c r="H9" s="3">
        <f t="shared" si="0"/>
        <v>5.8180317142857145</v>
      </c>
      <c r="I9" s="2" t="s">
        <v>28</v>
      </c>
      <c r="J9" s="2" t="s">
        <v>25</v>
      </c>
      <c r="K9" s="2" t="s">
        <v>49</v>
      </c>
    </row>
    <row r="10" spans="1:11" x14ac:dyDescent="0.3">
      <c r="E10" t="s">
        <v>35</v>
      </c>
      <c r="F10" s="1">
        <v>4.6027319999999996</v>
      </c>
      <c r="G10" s="1">
        <v>4.7404400000000004</v>
      </c>
      <c r="H10" s="1">
        <v>4.9424429999999999</v>
      </c>
    </row>
    <row r="11" spans="1:11" x14ac:dyDescent="0.3">
      <c r="E11" t="s">
        <v>37</v>
      </c>
      <c r="F11" s="1">
        <v>8.443695</v>
      </c>
      <c r="G11" s="1">
        <v>8.6607950000000002</v>
      </c>
      <c r="H11" s="1">
        <v>8.9715500000000006</v>
      </c>
    </row>
    <row r="12" spans="1:11" x14ac:dyDescent="0.3">
      <c r="E12" t="s">
        <v>36</v>
      </c>
      <c r="F12" s="1">
        <v>1.6513640000000001</v>
      </c>
      <c r="G12" s="1">
        <v>1.6690659999999999</v>
      </c>
      <c r="H12" s="1">
        <v>1.686734</v>
      </c>
    </row>
    <row r="13" spans="1:11" x14ac:dyDescent="0.3">
      <c r="E13" t="s">
        <v>38</v>
      </c>
      <c r="F13" s="1">
        <v>2.9285969999999999</v>
      </c>
      <c r="G13" s="1">
        <v>2.9772650000000001</v>
      </c>
      <c r="H13" s="1">
        <v>3.0256560000000001</v>
      </c>
    </row>
    <row r="14" spans="1:11" x14ac:dyDescent="0.3">
      <c r="E14" t="s">
        <v>39</v>
      </c>
      <c r="F14" s="1">
        <v>5.4809479999999997</v>
      </c>
      <c r="G14" s="1">
        <v>5.6401479999999999</v>
      </c>
      <c r="H14" s="1">
        <v>5.8725069999999997</v>
      </c>
    </row>
    <row r="15" spans="1:11" x14ac:dyDescent="0.3">
      <c r="E15" t="s">
        <v>40</v>
      </c>
      <c r="F15" s="1">
        <v>11.854183000000001</v>
      </c>
      <c r="G15" s="1">
        <v>12.070565999999999</v>
      </c>
      <c r="H15" s="1">
        <v>12.374392</v>
      </c>
    </row>
    <row r="16" spans="1:11" x14ac:dyDescent="0.3">
      <c r="E16" t="s">
        <v>41</v>
      </c>
      <c r="F16" s="1">
        <v>3.74</v>
      </c>
      <c r="G16" s="1">
        <v>3.74</v>
      </c>
      <c r="H16" s="1">
        <v>3.8529399999999998</v>
      </c>
    </row>
    <row r="17" spans="1:11" x14ac:dyDescent="0.3">
      <c r="A17">
        <v>33</v>
      </c>
      <c r="B17" t="s">
        <v>6</v>
      </c>
      <c r="C17">
        <v>38</v>
      </c>
      <c r="D17" t="s">
        <v>20</v>
      </c>
      <c r="J17" t="s">
        <v>33</v>
      </c>
    </row>
    <row r="18" spans="1:11" x14ac:dyDescent="0.3">
      <c r="A18">
        <v>34</v>
      </c>
      <c r="B18" t="s">
        <v>7</v>
      </c>
      <c r="C18">
        <v>36</v>
      </c>
      <c r="D18" t="s">
        <v>18</v>
      </c>
      <c r="J18" t="s">
        <v>34</v>
      </c>
    </row>
    <row r="19" spans="1:11" s="2" customFormat="1" x14ac:dyDescent="0.3">
      <c r="A19" s="2">
        <v>34</v>
      </c>
      <c r="B19" s="2" t="s">
        <v>7</v>
      </c>
      <c r="C19" s="2">
        <v>37</v>
      </c>
      <c r="D19" s="2" t="s">
        <v>19</v>
      </c>
      <c r="F19" s="3">
        <f>0.5*F20+0.5*(AVERAGE(F21:F25))</f>
        <v>1.0759357000000001</v>
      </c>
      <c r="G19" s="3">
        <f t="shared" ref="G19:H19" si="1">0.5*G20+0.5*(AVERAGE(G21:G25))</f>
        <v>1.0771927000000001</v>
      </c>
      <c r="H19" s="3">
        <f t="shared" si="1"/>
        <v>1.07972</v>
      </c>
      <c r="I19" s="2" t="s">
        <v>28</v>
      </c>
      <c r="J19" s="2" t="s">
        <v>25</v>
      </c>
      <c r="K19" s="2" t="s">
        <v>55</v>
      </c>
    </row>
    <row r="20" spans="1:11" x14ac:dyDescent="0.3">
      <c r="E20" t="s">
        <v>43</v>
      </c>
      <c r="F20" s="1">
        <v>1.0557030000000001</v>
      </c>
      <c r="G20" s="1">
        <v>1.058217</v>
      </c>
      <c r="H20" s="1">
        <v>1.0632779999999999</v>
      </c>
    </row>
    <row r="21" spans="1:11" x14ac:dyDescent="0.3">
      <c r="E21" t="s">
        <v>44</v>
      </c>
      <c r="F21" s="1">
        <v>1.1401190000000001</v>
      </c>
      <c r="G21" s="1">
        <v>1.1401190000000001</v>
      </c>
      <c r="H21" s="1">
        <v>1.1401190000000001</v>
      </c>
    </row>
    <row r="22" spans="1:11" x14ac:dyDescent="0.3">
      <c r="E22" t="s">
        <v>45</v>
      </c>
      <c r="F22" s="1">
        <v>1.1475040000000001</v>
      </c>
      <c r="G22" s="1">
        <v>1.1475040000000001</v>
      </c>
      <c r="H22" s="1">
        <v>1.1474880000000001</v>
      </c>
    </row>
    <row r="23" spans="1:11" x14ac:dyDescent="0.3">
      <c r="E23" t="s">
        <v>46</v>
      </c>
      <c r="F23" s="1">
        <v>1.1491739999999999</v>
      </c>
      <c r="G23" s="1">
        <v>1.1491739999999999</v>
      </c>
      <c r="H23" s="1">
        <v>1.1491579999999999</v>
      </c>
    </row>
    <row r="24" spans="1:11" x14ac:dyDescent="0.3">
      <c r="E24" t="s">
        <v>47</v>
      </c>
      <c r="F24" s="1">
        <v>1.011711</v>
      </c>
      <c r="G24" s="1">
        <v>1.011711</v>
      </c>
      <c r="H24" s="1">
        <v>1.011711</v>
      </c>
    </row>
    <row r="25" spans="1:11" x14ac:dyDescent="0.3">
      <c r="E25" t="s">
        <v>48</v>
      </c>
      <c r="F25" s="1">
        <v>1.0323340000000001</v>
      </c>
      <c r="G25" s="1">
        <v>1.0323340000000001</v>
      </c>
      <c r="H25" s="1">
        <v>1.0323340000000001</v>
      </c>
    </row>
    <row r="26" spans="1:11" x14ac:dyDescent="0.3">
      <c r="A26">
        <v>34</v>
      </c>
      <c r="B26" t="s">
        <v>7</v>
      </c>
      <c r="C26">
        <v>38</v>
      </c>
      <c r="D26" t="s">
        <v>20</v>
      </c>
      <c r="J26" t="s">
        <v>33</v>
      </c>
    </row>
    <row r="27" spans="1:11" x14ac:dyDescent="0.3">
      <c r="A27">
        <v>35</v>
      </c>
      <c r="B27" t="s">
        <v>8</v>
      </c>
      <c r="C27">
        <v>36</v>
      </c>
      <c r="D27" t="s">
        <v>18</v>
      </c>
      <c r="J27" t="s">
        <v>33</v>
      </c>
    </row>
    <row r="28" spans="1:11" x14ac:dyDescent="0.3">
      <c r="A28">
        <v>35</v>
      </c>
      <c r="B28" t="s">
        <v>8</v>
      </c>
      <c r="C28">
        <v>37</v>
      </c>
      <c r="D28" t="s">
        <v>19</v>
      </c>
      <c r="J28" t="s">
        <v>33</v>
      </c>
    </row>
    <row r="29" spans="1:11" x14ac:dyDescent="0.3">
      <c r="A29">
        <v>35</v>
      </c>
      <c r="B29" t="s">
        <v>8</v>
      </c>
      <c r="C29">
        <v>38</v>
      </c>
      <c r="D29" t="s">
        <v>20</v>
      </c>
      <c r="J29" t="s">
        <v>33</v>
      </c>
    </row>
    <row r="30" spans="1:11" s="2" customFormat="1" x14ac:dyDescent="0.3">
      <c r="A30" s="2">
        <v>36</v>
      </c>
      <c r="B30" s="2" t="s">
        <v>9</v>
      </c>
      <c r="C30" s="2">
        <v>37</v>
      </c>
      <c r="D30" s="2" t="s">
        <v>19</v>
      </c>
      <c r="F30" s="3">
        <f>AVERAGE(F31:F34)</f>
        <v>3.45</v>
      </c>
      <c r="G30" s="3">
        <f t="shared" ref="G30:H30" si="2">AVERAGE(G31:G34)</f>
        <v>3.5374999999999996</v>
      </c>
      <c r="H30" s="3">
        <f t="shared" si="2"/>
        <v>3.6375000000000002</v>
      </c>
      <c r="I30" s="2" t="s">
        <v>28</v>
      </c>
      <c r="J30" s="2" t="s">
        <v>25</v>
      </c>
      <c r="K30" s="2" t="s">
        <v>54</v>
      </c>
    </row>
    <row r="31" spans="1:11" x14ac:dyDescent="0.3">
      <c r="E31" t="s">
        <v>50</v>
      </c>
      <c r="F31" s="1">
        <v>2.9</v>
      </c>
      <c r="G31" s="1">
        <v>3</v>
      </c>
      <c r="H31" s="1">
        <v>3.15</v>
      </c>
    </row>
    <row r="32" spans="1:11" x14ac:dyDescent="0.3">
      <c r="E32" t="s">
        <v>51</v>
      </c>
      <c r="F32" s="1">
        <v>3.4</v>
      </c>
      <c r="G32" s="1">
        <v>3.6</v>
      </c>
      <c r="H32" s="1">
        <v>3.7</v>
      </c>
    </row>
    <row r="33" spans="1:11" x14ac:dyDescent="0.3">
      <c r="E33" t="s">
        <v>52</v>
      </c>
      <c r="F33" s="1">
        <v>3.8</v>
      </c>
      <c r="G33" s="1">
        <v>3.85</v>
      </c>
      <c r="H33" s="1">
        <v>3.9</v>
      </c>
    </row>
    <row r="34" spans="1:11" x14ac:dyDescent="0.3">
      <c r="E34" t="s">
        <v>53</v>
      </c>
      <c r="F34" s="1">
        <v>3.7</v>
      </c>
      <c r="G34" s="1">
        <v>3.7</v>
      </c>
      <c r="H34" s="1">
        <v>3.8</v>
      </c>
    </row>
    <row r="35" spans="1:11" s="2" customFormat="1" x14ac:dyDescent="0.3">
      <c r="A35" s="2">
        <v>37</v>
      </c>
      <c r="B35" s="2" t="s">
        <v>10</v>
      </c>
      <c r="C35" s="2">
        <v>37</v>
      </c>
      <c r="D35" s="2" t="s">
        <v>19</v>
      </c>
      <c r="E35" s="2" t="s">
        <v>22</v>
      </c>
      <c r="F35" s="3">
        <v>0.45</v>
      </c>
      <c r="G35" s="3">
        <v>0.48</v>
      </c>
      <c r="H35" s="3">
        <v>0.49946099999999999</v>
      </c>
      <c r="I35" s="2" t="s">
        <v>28</v>
      </c>
      <c r="J35" s="2" t="s">
        <v>25</v>
      </c>
    </row>
    <row r="36" spans="1:11" s="2" customFormat="1" x14ac:dyDescent="0.3">
      <c r="A36" s="2">
        <v>38</v>
      </c>
      <c r="B36" s="2" t="s">
        <v>11</v>
      </c>
      <c r="C36" s="2">
        <v>37</v>
      </c>
      <c r="D36" s="2" t="s">
        <v>19</v>
      </c>
      <c r="E36" s="2" t="s">
        <v>29</v>
      </c>
      <c r="F36" s="3">
        <f>AVERAGE(F37:F39)</f>
        <v>4.5999999999999996</v>
      </c>
      <c r="G36" s="3">
        <f t="shared" ref="G36:H36" si="3">AVERAGE(G37:G39)</f>
        <v>4.8</v>
      </c>
      <c r="H36" s="3">
        <f t="shared" si="3"/>
        <v>5</v>
      </c>
      <c r="I36" s="2" t="s">
        <v>28</v>
      </c>
      <c r="J36" s="2" t="s">
        <v>25</v>
      </c>
      <c r="K36" s="2" t="s">
        <v>26</v>
      </c>
    </row>
    <row r="37" spans="1:11" x14ac:dyDescent="0.3">
      <c r="E37" t="s">
        <v>30</v>
      </c>
      <c r="F37" s="1">
        <v>4.0999999999999996</v>
      </c>
      <c r="G37" s="1">
        <v>4.3</v>
      </c>
      <c r="H37" s="1">
        <v>4.5</v>
      </c>
    </row>
    <row r="38" spans="1:11" x14ac:dyDescent="0.3">
      <c r="E38" t="s">
        <v>31</v>
      </c>
      <c r="F38" s="1">
        <v>4.5999999999999996</v>
      </c>
      <c r="G38" s="1">
        <v>4.8</v>
      </c>
      <c r="H38" s="1">
        <v>5</v>
      </c>
    </row>
    <row r="39" spans="1:11" x14ac:dyDescent="0.3">
      <c r="E39" t="s">
        <v>32</v>
      </c>
      <c r="F39" s="1">
        <v>5.0999999999999996</v>
      </c>
      <c r="G39" s="1">
        <v>5.3</v>
      </c>
      <c r="H39" s="1">
        <v>5.5</v>
      </c>
    </row>
  </sheetData>
  <pageMargins left="0.7" right="0.7" top="0.75" bottom="0.75" header="0.3" footer="0.3"/>
  <ignoredErrors>
    <ignoredError sqref="F30:H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CAPEX</vt:lpstr>
      <vt:lpstr>OPEX</vt:lpstr>
      <vt:lpstr>Efficiency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Berger</dc:creator>
  <cp:lastModifiedBy>Frederic Berger</cp:lastModifiedBy>
  <dcterms:created xsi:type="dcterms:W3CDTF">2025-07-17T07:29:43Z</dcterms:created>
  <dcterms:modified xsi:type="dcterms:W3CDTF">2025-08-29T15:32:57Z</dcterms:modified>
</cp:coreProperties>
</file>