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fre\Desktop\filer dirr 1.3 FUNC\"/>
    </mc:Choice>
  </mc:AlternateContent>
  <bookViews>
    <workbookView xWindow="360" yWindow="75" windowWidth="13560" windowHeight="9120" firstSheet="12" activeTab="19"/>
  </bookViews>
  <sheets>
    <sheet name="_control" sheetId="4" r:id="rId1"/>
    <sheet name="Konto" sheetId="1" r:id="rId2"/>
    <sheet name="1270" sheetId="6" r:id="rId3"/>
    <sheet name="1274" sheetId="8" r:id="rId4"/>
    <sheet name="1298" sheetId="10" r:id="rId5"/>
    <sheet name="1612" sheetId="12" r:id="rId6"/>
    <sheet name="1619" sheetId="14" r:id="rId7"/>
    <sheet name="1631" sheetId="16" r:id="rId8"/>
    <sheet name="1632" sheetId="18" r:id="rId9"/>
    <sheet name="1678" sheetId="20" r:id="rId10"/>
    <sheet name="1679" sheetId="22" r:id="rId11"/>
    <sheet name="2650" sheetId="24" r:id="rId12"/>
    <sheet name="2711" sheetId="26" r:id="rId13"/>
    <sheet name="2713" sheetId="28" r:id="rId14"/>
    <sheet name="2719" sheetId="30" r:id="rId15"/>
    <sheet name="2731" sheetId="32" r:id="rId16"/>
    <sheet name="2732" sheetId="34" r:id="rId17"/>
    <sheet name="2733" sheetId="36" r:id="rId18"/>
    <sheet name="2734" sheetId="38" r:id="rId19"/>
    <sheet name="2775" sheetId="40" r:id="rId20"/>
  </sheets>
  <calcPr calcId="162913"/>
</workbook>
</file>

<file path=xl/calcChain.xml><?xml version="1.0" encoding="utf-8"?>
<calcChain xmlns="http://schemas.openxmlformats.org/spreadsheetml/2006/main">
  <c r="F23" i="40" l="1"/>
  <c r="G23" i="40"/>
  <c r="F24" i="40"/>
  <c r="G24" i="40"/>
  <c r="F25" i="40"/>
  <c r="G25" i="40"/>
  <c r="F26" i="40"/>
  <c r="G26" i="40"/>
  <c r="F27" i="40"/>
  <c r="G27" i="40"/>
  <c r="F28" i="40"/>
  <c r="G28" i="40"/>
  <c r="F29" i="40"/>
  <c r="G29" i="40"/>
  <c r="F30" i="40"/>
  <c r="G30" i="40"/>
  <c r="F31" i="40"/>
  <c r="G31" i="40"/>
  <c r="F32" i="40"/>
  <c r="G32" i="40"/>
  <c r="F33" i="40"/>
  <c r="G33" i="40"/>
  <c r="F34" i="40"/>
  <c r="G34" i="40"/>
  <c r="E42" i="40"/>
  <c r="G35" i="40"/>
  <c r="F35" i="40"/>
  <c r="G23" i="38"/>
  <c r="F23" i="38"/>
  <c r="G24" i="38"/>
  <c r="F24" i="38"/>
  <c r="G25" i="38"/>
  <c r="F25" i="38"/>
  <c r="G26" i="38"/>
  <c r="F26" i="38"/>
  <c r="G27" i="38"/>
  <c r="F27" i="38"/>
  <c r="G28" i="38"/>
  <c r="F28" i="38"/>
  <c r="G29" i="38"/>
  <c r="F29" i="38"/>
  <c r="G30" i="38"/>
  <c r="F30" i="38"/>
  <c r="G31" i="38"/>
  <c r="F31" i="38"/>
  <c r="E39" i="38"/>
  <c r="G32" i="38"/>
  <c r="F32" i="38"/>
  <c r="G23" i="36"/>
  <c r="F23" i="36"/>
  <c r="G24" i="36"/>
  <c r="F24" i="36"/>
  <c r="G25" i="36"/>
  <c r="F25" i="36"/>
  <c r="G26" i="36"/>
  <c r="F26" i="36"/>
  <c r="G27" i="36"/>
  <c r="F27" i="36"/>
  <c r="G28" i="36"/>
  <c r="F28" i="36"/>
  <c r="G29" i="36"/>
  <c r="F29" i="36"/>
  <c r="G30" i="36"/>
  <c r="F30" i="36"/>
  <c r="G31" i="36"/>
  <c r="F31" i="36"/>
  <c r="G32" i="36"/>
  <c r="F32" i="36"/>
  <c r="G33" i="36"/>
  <c r="F33" i="36"/>
  <c r="G34" i="36"/>
  <c r="F34" i="36"/>
  <c r="G35" i="36"/>
  <c r="F35" i="36"/>
  <c r="G36" i="36"/>
  <c r="F36" i="36"/>
  <c r="G37" i="36"/>
  <c r="F37" i="36"/>
  <c r="G38" i="36"/>
  <c r="F38" i="36"/>
  <c r="G39" i="36"/>
  <c r="F39" i="36"/>
  <c r="G40" i="36"/>
  <c r="F40" i="36"/>
  <c r="G41" i="36"/>
  <c r="F41" i="36"/>
  <c r="G42" i="36"/>
  <c r="F42" i="36"/>
  <c r="G43" i="36"/>
  <c r="F43" i="36"/>
  <c r="G44" i="36"/>
  <c r="F44" i="36"/>
  <c r="G45" i="36"/>
  <c r="F45" i="36"/>
  <c r="G46" i="36"/>
  <c r="F46" i="36"/>
  <c r="G47" i="36"/>
  <c r="F47" i="36"/>
  <c r="G48" i="36"/>
  <c r="F48" i="36"/>
  <c r="G49" i="36"/>
  <c r="F49" i="36"/>
  <c r="G50" i="36"/>
  <c r="F50" i="36"/>
  <c r="G51" i="36"/>
  <c r="F51" i="36"/>
  <c r="G52" i="36"/>
  <c r="F52" i="36"/>
  <c r="G53" i="36"/>
  <c r="F53" i="36"/>
  <c r="G54" i="36"/>
  <c r="F54" i="36"/>
  <c r="G55" i="36"/>
  <c r="F55" i="36"/>
  <c r="G56" i="36"/>
  <c r="F56" i="36"/>
  <c r="G57" i="36"/>
  <c r="F57" i="36"/>
  <c r="G58" i="36"/>
  <c r="F58" i="36"/>
  <c r="E66" i="36"/>
  <c r="G59" i="36"/>
  <c r="F59" i="36"/>
  <c r="F23" i="34"/>
  <c r="G23" i="34"/>
  <c r="F24" i="34"/>
  <c r="G24" i="34"/>
  <c r="F25" i="34"/>
  <c r="G25" i="34"/>
  <c r="F26" i="34"/>
  <c r="G26" i="34"/>
  <c r="F27" i="34"/>
  <c r="G27" i="34"/>
  <c r="F28" i="34"/>
  <c r="G28" i="34"/>
  <c r="F29" i="34"/>
  <c r="G29" i="34"/>
  <c r="F30" i="34"/>
  <c r="G30" i="34"/>
  <c r="F31" i="34"/>
  <c r="G31" i="34"/>
  <c r="F32" i="34"/>
  <c r="G32" i="34"/>
  <c r="F33" i="34"/>
  <c r="G33" i="34"/>
  <c r="F34" i="34"/>
  <c r="G34" i="34"/>
  <c r="F35" i="34"/>
  <c r="G35" i="34"/>
  <c r="F36" i="34"/>
  <c r="G36" i="34"/>
  <c r="F37" i="34"/>
  <c r="G37" i="34"/>
  <c r="F38" i="34"/>
  <c r="G38" i="34"/>
  <c r="F39" i="34"/>
  <c r="G39" i="34"/>
  <c r="F40" i="34"/>
  <c r="G40" i="34"/>
  <c r="F41" i="34"/>
  <c r="G41" i="34"/>
  <c r="F42" i="34"/>
  <c r="G42" i="34"/>
  <c r="F43" i="34"/>
  <c r="G43" i="34"/>
  <c r="F44" i="34"/>
  <c r="G44" i="34"/>
  <c r="F45" i="34"/>
  <c r="G45" i="34"/>
  <c r="F46" i="34"/>
  <c r="G46" i="34"/>
  <c r="F47" i="34"/>
  <c r="G47" i="34"/>
  <c r="F48" i="34"/>
  <c r="G48" i="34"/>
  <c r="F49" i="34"/>
  <c r="G49" i="34"/>
  <c r="F50" i="34"/>
  <c r="G50" i="34"/>
  <c r="F51" i="34"/>
  <c r="G51" i="34"/>
  <c r="F52" i="34"/>
  <c r="G52" i="34"/>
  <c r="F53" i="34"/>
  <c r="G53" i="34"/>
  <c r="F54" i="34"/>
  <c r="G54" i="34"/>
  <c r="F55" i="34"/>
  <c r="G55" i="34"/>
  <c r="F56" i="34"/>
  <c r="G56" i="34"/>
  <c r="F57" i="34"/>
  <c r="G57" i="34"/>
  <c r="F58" i="34"/>
  <c r="G58" i="34"/>
  <c r="F59" i="34"/>
  <c r="G59" i="34"/>
  <c r="F60" i="34"/>
  <c r="G60" i="34"/>
  <c r="F61" i="34"/>
  <c r="G61" i="34"/>
  <c r="F62" i="34"/>
  <c r="G62" i="34"/>
  <c r="F63" i="34"/>
  <c r="G63" i="34"/>
  <c r="F64" i="34"/>
  <c r="G64" i="34"/>
  <c r="F65" i="34"/>
  <c r="G65" i="34"/>
  <c r="F66" i="34"/>
  <c r="G66" i="34"/>
  <c r="F67" i="34"/>
  <c r="G67" i="34"/>
  <c r="F68" i="34"/>
  <c r="G68" i="34"/>
  <c r="F69" i="34"/>
  <c r="G69" i="34"/>
  <c r="F70" i="34"/>
  <c r="G70" i="34"/>
  <c r="F71" i="34"/>
  <c r="G71" i="34"/>
  <c r="F72" i="34"/>
  <c r="G72" i="34"/>
  <c r="E80" i="34"/>
  <c r="G73" i="34"/>
  <c r="F73" i="34"/>
  <c r="G23" i="32"/>
  <c r="F23" i="32"/>
  <c r="G24" i="32"/>
  <c r="F24" i="32"/>
  <c r="G25" i="32"/>
  <c r="F25" i="32"/>
  <c r="G26" i="32"/>
  <c r="F26" i="32"/>
  <c r="G27" i="32"/>
  <c r="F27" i="32"/>
  <c r="G28" i="32"/>
  <c r="F28" i="32"/>
  <c r="G29" i="32"/>
  <c r="F29" i="32"/>
  <c r="G30" i="32"/>
  <c r="F30" i="32"/>
  <c r="G31" i="32"/>
  <c r="F31" i="32"/>
  <c r="G32" i="32"/>
  <c r="F32" i="32"/>
  <c r="G33" i="32"/>
  <c r="F33" i="32"/>
  <c r="G34" i="32"/>
  <c r="F34" i="32"/>
  <c r="G35" i="32"/>
  <c r="F35" i="32"/>
  <c r="G36" i="32"/>
  <c r="F36" i="32"/>
  <c r="G37" i="32"/>
  <c r="F37" i="32"/>
  <c r="G38" i="32"/>
  <c r="F38" i="32"/>
  <c r="G39" i="32"/>
  <c r="F39" i="32"/>
  <c r="G40" i="32"/>
  <c r="F40" i="32"/>
  <c r="G41" i="32"/>
  <c r="F41" i="32"/>
  <c r="G42" i="32"/>
  <c r="F42" i="32"/>
  <c r="G43" i="32"/>
  <c r="F43" i="32"/>
  <c r="G44" i="32"/>
  <c r="F44" i="32"/>
  <c r="G45" i="32"/>
  <c r="F45" i="32"/>
  <c r="G46" i="32"/>
  <c r="F46" i="32"/>
  <c r="G47" i="32"/>
  <c r="F47" i="32"/>
  <c r="G48" i="32"/>
  <c r="F48" i="32"/>
  <c r="G49" i="32"/>
  <c r="F49" i="32"/>
  <c r="G50" i="32"/>
  <c r="F50" i="32"/>
  <c r="G51" i="32"/>
  <c r="F51" i="32"/>
  <c r="G52" i="32"/>
  <c r="F52" i="32"/>
  <c r="G53" i="32"/>
  <c r="F53" i="32"/>
  <c r="G54" i="32"/>
  <c r="F54" i="32"/>
  <c r="G55" i="32"/>
  <c r="F55" i="32"/>
  <c r="G56" i="32"/>
  <c r="F56" i="32"/>
  <c r="G57" i="32"/>
  <c r="F57" i="32"/>
  <c r="G58" i="32"/>
  <c r="F58" i="32"/>
  <c r="G59" i="32"/>
  <c r="F59" i="32"/>
  <c r="G60" i="32"/>
  <c r="F60" i="32"/>
  <c r="G61" i="32"/>
  <c r="F61" i="32"/>
  <c r="G62" i="32"/>
  <c r="F62" i="32"/>
  <c r="G63" i="32"/>
  <c r="F63" i="32"/>
  <c r="G64" i="32"/>
  <c r="F64" i="32"/>
  <c r="G65" i="32"/>
  <c r="F65" i="32"/>
  <c r="G66" i="32"/>
  <c r="F66" i="32"/>
  <c r="G67" i="32"/>
  <c r="F67" i="32"/>
  <c r="G68" i="32"/>
  <c r="F68" i="32"/>
  <c r="G69" i="32"/>
  <c r="F69" i="32"/>
  <c r="G70" i="32"/>
  <c r="F70" i="32"/>
  <c r="G71" i="32"/>
  <c r="F71" i="32"/>
  <c r="G72" i="32"/>
  <c r="F72" i="32"/>
  <c r="G73" i="32"/>
  <c r="F73" i="32"/>
  <c r="G74" i="32"/>
  <c r="F74" i="32"/>
  <c r="G75" i="32"/>
  <c r="F75" i="32"/>
  <c r="G76" i="32"/>
  <c r="F76" i="32"/>
  <c r="G77" i="32"/>
  <c r="F77" i="32"/>
  <c r="G78" i="32"/>
  <c r="F78" i="32"/>
  <c r="G79" i="32"/>
  <c r="F79" i="32"/>
  <c r="E87" i="32"/>
  <c r="G80" i="32"/>
  <c r="F80" i="32"/>
  <c r="G23" i="30"/>
  <c r="F23" i="30"/>
  <c r="E31" i="30"/>
  <c r="G24" i="30"/>
  <c r="F24" i="30"/>
  <c r="E30" i="28"/>
  <c r="G23" i="28"/>
  <c r="F23" i="28"/>
  <c r="E30" i="26"/>
  <c r="G23" i="26"/>
  <c r="F23" i="26"/>
  <c r="G23" i="24"/>
  <c r="F23" i="24"/>
  <c r="G24" i="24"/>
  <c r="F24" i="24"/>
  <c r="E32" i="24"/>
  <c r="G25" i="24"/>
  <c r="F25" i="24"/>
  <c r="G23" i="22"/>
  <c r="F23" i="22"/>
  <c r="G24" i="22"/>
  <c r="F24" i="22"/>
  <c r="G25" i="22"/>
  <c r="F25" i="22"/>
  <c r="G26" i="22"/>
  <c r="F26" i="22"/>
  <c r="G27" i="22"/>
  <c r="F27" i="22"/>
  <c r="G28" i="22"/>
  <c r="F28" i="22"/>
  <c r="G29" i="22"/>
  <c r="F29" i="22"/>
  <c r="E37" i="22"/>
  <c r="G30" i="22"/>
  <c r="F30" i="22"/>
  <c r="G23" i="20"/>
  <c r="F23" i="20"/>
  <c r="G24" i="20"/>
  <c r="F24" i="20"/>
  <c r="E32" i="20"/>
  <c r="G25" i="20"/>
  <c r="F25" i="20"/>
  <c r="F23" i="18"/>
  <c r="G23" i="18"/>
  <c r="F24" i="18"/>
  <c r="G24" i="18"/>
  <c r="F25" i="18"/>
  <c r="G25" i="18"/>
  <c r="F26" i="18"/>
  <c r="G26" i="18"/>
  <c r="F27" i="18"/>
  <c r="G27" i="18"/>
  <c r="F28" i="18"/>
  <c r="G28" i="18"/>
  <c r="F29" i="18"/>
  <c r="G29" i="18"/>
  <c r="F30" i="18"/>
  <c r="G30" i="18"/>
  <c r="F31" i="18"/>
  <c r="G31" i="18"/>
  <c r="F32" i="18"/>
  <c r="G32" i="18"/>
  <c r="F33" i="18"/>
  <c r="G33" i="18"/>
  <c r="F34" i="18"/>
  <c r="G34" i="18"/>
  <c r="F35" i="18"/>
  <c r="G35" i="18"/>
  <c r="F36" i="18"/>
  <c r="G36" i="18"/>
  <c r="F37" i="18"/>
  <c r="G37" i="18"/>
  <c r="F38" i="18"/>
  <c r="G38" i="18"/>
  <c r="F39" i="18"/>
  <c r="G39" i="18"/>
  <c r="F40" i="18"/>
  <c r="G40" i="18"/>
  <c r="F41" i="18"/>
  <c r="G41" i="18"/>
  <c r="F42" i="18"/>
  <c r="G42" i="18"/>
  <c r="F43" i="18"/>
  <c r="G43" i="18"/>
  <c r="F44" i="18"/>
  <c r="G44" i="18"/>
  <c r="F45" i="18"/>
  <c r="G45" i="18"/>
  <c r="F46" i="18"/>
  <c r="G46" i="18"/>
  <c r="F47" i="18"/>
  <c r="G47" i="18"/>
  <c r="F48" i="18"/>
  <c r="G48" i="18"/>
  <c r="F49" i="18"/>
  <c r="G49" i="18"/>
  <c r="F50" i="18"/>
  <c r="G50" i="18"/>
  <c r="F51" i="18"/>
  <c r="G51" i="18"/>
  <c r="F52" i="18"/>
  <c r="G52" i="18"/>
  <c r="F53" i="18"/>
  <c r="G53" i="18"/>
  <c r="F54" i="18"/>
  <c r="G54" i="18"/>
  <c r="F55" i="18"/>
  <c r="G55" i="18"/>
  <c r="F56" i="18"/>
  <c r="G56" i="18"/>
  <c r="F57" i="18"/>
  <c r="G57" i="18"/>
  <c r="F58" i="18"/>
  <c r="G58" i="18"/>
  <c r="F59" i="18"/>
  <c r="G59" i="18"/>
  <c r="F60" i="18"/>
  <c r="G60" i="18"/>
  <c r="F61" i="18"/>
  <c r="G61" i="18"/>
  <c r="F62" i="18"/>
  <c r="G62" i="18"/>
  <c r="F63" i="18"/>
  <c r="G63" i="18"/>
  <c r="F64" i="18"/>
  <c r="G64" i="18"/>
  <c r="F65" i="18"/>
  <c r="G65" i="18"/>
  <c r="F66" i="18"/>
  <c r="G66" i="18"/>
  <c r="F67" i="18"/>
  <c r="G67" i="18"/>
  <c r="F68" i="18"/>
  <c r="G68" i="18"/>
  <c r="F69" i="18"/>
  <c r="G69" i="18"/>
  <c r="F70" i="18"/>
  <c r="G70" i="18"/>
  <c r="F71" i="18"/>
  <c r="G71" i="18"/>
  <c r="F72" i="18"/>
  <c r="G72" i="18"/>
  <c r="F73" i="18"/>
  <c r="G73" i="18"/>
  <c r="F74" i="18"/>
  <c r="G74" i="18"/>
  <c r="F75" i="18"/>
  <c r="G75" i="18"/>
  <c r="F76" i="18"/>
  <c r="G76" i="18"/>
  <c r="F77" i="18"/>
  <c r="G77" i="18"/>
  <c r="F78" i="18"/>
  <c r="G78" i="18"/>
  <c r="F79" i="18"/>
  <c r="G79" i="18"/>
  <c r="F80" i="18"/>
  <c r="G80" i="18"/>
  <c r="F81" i="18"/>
  <c r="G81" i="18"/>
  <c r="F82" i="18"/>
  <c r="G82" i="18"/>
  <c r="F83" i="18"/>
  <c r="G83" i="18"/>
  <c r="F84" i="18"/>
  <c r="G84" i="18"/>
  <c r="F85" i="18"/>
  <c r="G85" i="18"/>
  <c r="F86" i="18"/>
  <c r="G86" i="18"/>
  <c r="F87" i="18"/>
  <c r="G87" i="18"/>
  <c r="F88" i="18"/>
  <c r="G88" i="18"/>
  <c r="F89" i="18"/>
  <c r="G89" i="18"/>
  <c r="F90" i="18"/>
  <c r="G90" i="18"/>
  <c r="F91" i="18"/>
  <c r="G91" i="18"/>
  <c r="F92" i="18"/>
  <c r="G92" i="18"/>
  <c r="F93" i="18"/>
  <c r="G93" i="18"/>
  <c r="F94" i="18"/>
  <c r="G94" i="18"/>
  <c r="F95" i="18"/>
  <c r="G95" i="18"/>
  <c r="F96" i="18"/>
  <c r="G96" i="18"/>
  <c r="F97" i="18"/>
  <c r="G97" i="18"/>
  <c r="F98" i="18"/>
  <c r="G98" i="18"/>
  <c r="F99" i="18"/>
  <c r="G99" i="18"/>
  <c r="F100" i="18"/>
  <c r="G100" i="18"/>
  <c r="F101" i="18"/>
  <c r="G101" i="18"/>
  <c r="F102" i="18"/>
  <c r="G102" i="18"/>
  <c r="F103" i="18"/>
  <c r="G103" i="18"/>
  <c r="F104" i="18"/>
  <c r="G104" i="18"/>
  <c r="F105" i="18"/>
  <c r="G105" i="18"/>
  <c r="F106" i="18"/>
  <c r="G106" i="18"/>
  <c r="F107" i="18"/>
  <c r="G107" i="18"/>
  <c r="F108" i="18"/>
  <c r="G108" i="18"/>
  <c r="F109" i="18"/>
  <c r="G109" i="18"/>
  <c r="F110" i="18"/>
  <c r="G110" i="18"/>
  <c r="E118" i="18"/>
  <c r="G111" i="18"/>
  <c r="F111" i="18"/>
  <c r="G23" i="16"/>
  <c r="F23" i="16"/>
  <c r="G24" i="16"/>
  <c r="F24" i="16"/>
  <c r="G25" i="16"/>
  <c r="F25" i="16"/>
  <c r="G26" i="16"/>
  <c r="F26" i="16"/>
  <c r="G27" i="16"/>
  <c r="F27" i="16"/>
  <c r="G28" i="16"/>
  <c r="F28" i="16"/>
  <c r="G29" i="16"/>
  <c r="F29" i="16"/>
  <c r="G30" i="16"/>
  <c r="F30" i="16"/>
  <c r="G31" i="16"/>
  <c r="F31" i="16"/>
  <c r="G32" i="16"/>
  <c r="F32" i="16"/>
  <c r="G33" i="16"/>
  <c r="F33" i="16"/>
  <c r="G34" i="16"/>
  <c r="F34" i="16"/>
  <c r="G35" i="16"/>
  <c r="F35" i="16"/>
  <c r="G36" i="16"/>
  <c r="F36" i="16"/>
  <c r="G37" i="16"/>
  <c r="F37" i="16"/>
  <c r="G38" i="16"/>
  <c r="F38" i="16"/>
  <c r="G39" i="16"/>
  <c r="F39" i="16"/>
  <c r="G40" i="16"/>
  <c r="F40" i="16"/>
  <c r="G41" i="16"/>
  <c r="F41" i="16"/>
  <c r="G42" i="16"/>
  <c r="F42" i="16"/>
  <c r="G43" i="16"/>
  <c r="F43" i="16"/>
  <c r="G44" i="16"/>
  <c r="F44" i="16"/>
  <c r="G45" i="16"/>
  <c r="F45" i="16"/>
  <c r="G46" i="16"/>
  <c r="F46" i="16"/>
  <c r="G47" i="16"/>
  <c r="F47" i="16"/>
  <c r="G48" i="16"/>
  <c r="F48" i="16"/>
  <c r="G49" i="16"/>
  <c r="F49" i="16"/>
  <c r="G50" i="16"/>
  <c r="F50" i="16"/>
  <c r="G51" i="16"/>
  <c r="F51" i="16"/>
  <c r="G52" i="16"/>
  <c r="F52" i="16"/>
  <c r="G53" i="16"/>
  <c r="F53" i="16"/>
  <c r="G54" i="16"/>
  <c r="F54" i="16"/>
  <c r="G55" i="16"/>
  <c r="F55" i="16"/>
  <c r="G56" i="16"/>
  <c r="F56" i="16"/>
  <c r="G57" i="16"/>
  <c r="F57" i="16"/>
  <c r="G58" i="16"/>
  <c r="F58" i="16"/>
  <c r="G59" i="16"/>
  <c r="F59" i="16"/>
  <c r="G60" i="16"/>
  <c r="F60" i="16"/>
  <c r="G61" i="16"/>
  <c r="F61" i="16"/>
  <c r="G62" i="16"/>
  <c r="F62" i="16"/>
  <c r="G63" i="16"/>
  <c r="F63" i="16"/>
  <c r="G64" i="16"/>
  <c r="F64" i="16"/>
  <c r="G65" i="16"/>
  <c r="F65" i="16"/>
  <c r="G66" i="16"/>
  <c r="F66" i="16"/>
  <c r="G67" i="16"/>
  <c r="F67" i="16"/>
  <c r="G68" i="16"/>
  <c r="F68" i="16"/>
  <c r="G69" i="16"/>
  <c r="F69" i="16"/>
  <c r="G70" i="16"/>
  <c r="F70" i="16"/>
  <c r="G71" i="16"/>
  <c r="F71" i="16"/>
  <c r="G72" i="16"/>
  <c r="F72" i="16"/>
  <c r="G73" i="16"/>
  <c r="F73" i="16"/>
  <c r="G74" i="16"/>
  <c r="F74" i="16"/>
  <c r="G75" i="16"/>
  <c r="F75" i="16"/>
  <c r="G76" i="16"/>
  <c r="F76" i="16"/>
  <c r="G77" i="16"/>
  <c r="F77" i="16"/>
  <c r="G78" i="16"/>
  <c r="F78" i="16"/>
  <c r="G79" i="16"/>
  <c r="F79" i="16"/>
  <c r="G80" i="16"/>
  <c r="F80" i="16"/>
  <c r="G81" i="16"/>
  <c r="F81" i="16"/>
  <c r="G82" i="16"/>
  <c r="F82" i="16"/>
  <c r="G83" i="16"/>
  <c r="F83" i="16"/>
  <c r="E91" i="16"/>
  <c r="G84" i="16"/>
  <c r="F84" i="16"/>
  <c r="F23" i="14"/>
  <c r="G23" i="14"/>
  <c r="F24" i="14"/>
  <c r="G24" i="14"/>
  <c r="F25" i="14"/>
  <c r="G25" i="14"/>
  <c r="F26" i="14"/>
  <c r="G26" i="14"/>
  <c r="F27" i="14"/>
  <c r="G27" i="14"/>
  <c r="F28" i="14"/>
  <c r="G28" i="14"/>
  <c r="E36" i="14"/>
  <c r="G29" i="14"/>
  <c r="F29" i="14"/>
  <c r="E30" i="12"/>
  <c r="G23" i="12"/>
  <c r="F23" i="12"/>
  <c r="E30" i="10"/>
  <c r="G23" i="10"/>
  <c r="F23" i="10"/>
  <c r="G23" i="8"/>
  <c r="F23" i="8"/>
  <c r="G24" i="8"/>
  <c r="F24" i="8"/>
  <c r="G25" i="8"/>
  <c r="F25" i="8"/>
  <c r="E33" i="8"/>
  <c r="G26" i="8"/>
  <c r="F26" i="8"/>
  <c r="G23" i="6"/>
  <c r="F23" i="6"/>
  <c r="G24" i="6"/>
  <c r="F24" i="6"/>
  <c r="G25" i="6"/>
  <c r="F25" i="6"/>
  <c r="G26" i="6"/>
  <c r="F26" i="6"/>
  <c r="G27" i="6"/>
  <c r="F27" i="6"/>
  <c r="G28" i="6"/>
  <c r="F28" i="6"/>
  <c r="G29" i="6"/>
  <c r="F29" i="6"/>
  <c r="G30" i="6"/>
  <c r="F30" i="6"/>
  <c r="G31" i="6"/>
  <c r="F31" i="6"/>
  <c r="G32" i="6"/>
  <c r="F32" i="6"/>
  <c r="G33" i="6"/>
  <c r="F33" i="6"/>
  <c r="G34" i="6"/>
  <c r="F34" i="6"/>
  <c r="G35" i="6"/>
  <c r="F35" i="6"/>
  <c r="G36" i="6"/>
  <c r="F36" i="6"/>
  <c r="E44" i="6"/>
  <c r="G37" i="6"/>
  <c r="F37" i="6"/>
  <c r="H29" i="1"/>
  <c r="G29" i="1"/>
  <c r="F36" i="1"/>
</calcChain>
</file>

<file path=xl/sharedStrings.xml><?xml version="1.0" encoding="utf-8"?>
<sst xmlns="http://schemas.openxmlformats.org/spreadsheetml/2006/main" count="1145" uniqueCount="399">
  <si>
    <t>*</t>
  </si>
  <si>
    <t>Control Worksheet (NB any row with a '*' as the first character in column A is ignored)</t>
  </si>
  <si>
    <t>Global Parameters (setdefault will be used unless parameter of same name is passed in from Agresso)</t>
  </si>
  <si>
    <t>Parameter</t>
  </si>
  <si>
    <t>Value</t>
  </si>
  <si>
    <t>client</t>
  </si>
  <si>
    <t>EN</t>
  </si>
  <si>
    <t>period</t>
  </si>
  <si>
    <t>setnum allows use of arithmetic expressions on parameters</t>
  </si>
  <si>
    <t>*setnum</t>
  </si>
  <si>
    <t>year</t>
  </si>
  <si>
    <t>&lt;period&gt; \ 100</t>
  </si>
  <si>
    <t>pyear</t>
  </si>
  <si>
    <t>&lt;year&gt; - 1</t>
  </si>
  <si>
    <t>period0</t>
  </si>
  <si>
    <t>&lt;year&gt; * 100</t>
  </si>
  <si>
    <t>setperiod allows use of arithmetic expressions on period parameters</t>
  </si>
  <si>
    <t>e.g. set previous 12 periods for a rolling 12 month crosstab by period</t>
  </si>
  <si>
    <t>*setperiod</t>
  </si>
  <si>
    <t>period1</t>
  </si>
  <si>
    <t>&lt;period&gt; - 11</t>
  </si>
  <si>
    <t>period2</t>
  </si>
  <si>
    <t>&lt;period&gt; - 10</t>
  </si>
  <si>
    <t>period3</t>
  </si>
  <si>
    <t>&lt;period&gt; - 9</t>
  </si>
  <si>
    <t>period4</t>
  </si>
  <si>
    <t>&lt;period&gt; - 8</t>
  </si>
  <si>
    <t>period5</t>
  </si>
  <si>
    <t>&lt;period&gt; - 7</t>
  </si>
  <si>
    <t>period6</t>
  </si>
  <si>
    <t>&lt;period&gt; - 6</t>
  </si>
  <si>
    <t>period7</t>
  </si>
  <si>
    <t>&lt;period&gt; - 5</t>
  </si>
  <si>
    <t>period8</t>
  </si>
  <si>
    <t>&lt;period&gt; - 4</t>
  </si>
  <si>
    <t>period9</t>
  </si>
  <si>
    <t>&lt;period&gt; - 3</t>
  </si>
  <si>
    <t>period10</t>
  </si>
  <si>
    <t>&lt;period&gt; - 2</t>
  </si>
  <si>
    <t>period11</t>
  </si>
  <si>
    <t>&lt;period&gt; - 1</t>
  </si>
  <si>
    <t>*set</t>
  </si>
  <si>
    <t>period12</t>
  </si>
  <si>
    <t>&lt;period&gt;</t>
  </si>
  <si>
    <t>Worksheet Directory</t>
  </si>
  <si>
    <t>Sheet Name</t>
  </si>
  <si>
    <t>Template Name</t>
  </si>
  <si>
    <t>Local Parameters</t>
  </si>
  <si>
    <t>Insert Strings</t>
  </si>
  <si>
    <t xml:space="preserve"> </t>
  </si>
  <si>
    <t>Konto och benämning:</t>
  </si>
  <si>
    <t>Belopp</t>
  </si>
  <si>
    <t>Bil. nr</t>
  </si>
  <si>
    <t>Projekt</t>
  </si>
  <si>
    <t xml:space="preserve">  </t>
  </si>
  <si>
    <t xml:space="preserve">Utgående balans:    </t>
  </si>
  <si>
    <t>Konto</t>
  </si>
  <si>
    <t>*setdefault</t>
  </si>
  <si>
    <t>parameter</t>
  </si>
  <si>
    <t>&lt;resenhet_text&gt;</t>
  </si>
  <si>
    <t>&lt;konto&gt; &lt;konto_text&gt;</t>
  </si>
  <si>
    <t>Kst</t>
  </si>
  <si>
    <t>Projektbenämning</t>
  </si>
  <si>
    <t>columns</t>
  </si>
  <si>
    <t>text kst</t>
  </si>
  <si>
    <t>text proj</t>
  </si>
  <si>
    <t>text proj_text</t>
  </si>
  <si>
    <t>belopp</t>
  </si>
  <si>
    <t>detail</t>
  </si>
  <si>
    <t>query</t>
  </si>
  <si>
    <t>sql from &lt;helptab01&gt; t</t>
  </si>
  <si>
    <t>sql where t.konto = &lt;konto&gt;</t>
  </si>
  <si>
    <t>&lt;handl&gt;</t>
  </si>
  <si>
    <t>Luleå tekniska universitet</t>
  </si>
  <si>
    <t>Bokslutsspecifikation</t>
  </si>
  <si>
    <t>&lt;datum&gt;</t>
  </si>
  <si>
    <t>&lt;konto&gt;</t>
  </si>
  <si>
    <t>Flik:</t>
  </si>
  <si>
    <t>Resultatenhet:</t>
  </si>
  <si>
    <t>Handläggare:</t>
  </si>
  <si>
    <t>sql order by t.konto, t.kst, t.proj</t>
  </si>
  <si>
    <t>sheet SELECT konto, konto_text, resenhet_text, handl, datum FROM &lt;helptab02&gt; order by konto</t>
  </si>
  <si>
    <t>sql select t.konto, t.konto_text, t.resenhet_text, t.kst, t.proj, t.proj_text, t.belopp</t>
  </si>
  <si>
    <t>TEKNIKVETENSKAP OCH MATEMATIK</t>
  </si>
  <si>
    <t>Fredrik Bergström</t>
  </si>
  <si>
    <t>1270 Pågående nyanläggningar, IB ackumulerat anskaffnin</t>
  </si>
  <si>
    <t>Ämnesgemensamt</t>
  </si>
  <si>
    <t>Mobilt Laboratorium</t>
  </si>
  <si>
    <t>Kempe-Tribometrar</t>
  </si>
  <si>
    <t>Friktionsvagn</t>
  </si>
  <si>
    <t>Inköp av datorstyrd tillverkningsutrustning</t>
  </si>
  <si>
    <t>Lab DIC-system och värmekamera JCK-1906 Kempe</t>
  </si>
  <si>
    <t>Pressmaskin Kempe</t>
  </si>
  <si>
    <t>TCN Ny metod för tempmätning band- och klingsågbla</t>
  </si>
  <si>
    <t>Datortomograf 2019</t>
  </si>
  <si>
    <t>Press Kempe</t>
  </si>
  <si>
    <t>Vätskekromatograf/Masspektrometer</t>
  </si>
  <si>
    <t>CTWood</t>
  </si>
  <si>
    <t>Instrumentpoolen</t>
  </si>
  <si>
    <t>1274 Pågående nyanläggningar, årets överföringar</t>
  </si>
  <si>
    <t>1298 Skapa anläggningar</t>
  </si>
  <si>
    <t>Strategisk satsning 2021 Impactor analysis plates</t>
  </si>
  <si>
    <t>1612 Förutbetalda hyror - utomstatliga</t>
  </si>
  <si>
    <t>1619 Övriga förutbetalda kostnader - utomstatliga</t>
  </si>
  <si>
    <t>Laboratorium</t>
  </si>
  <si>
    <t>Drift Tomografi</t>
  </si>
  <si>
    <t>Datorlab</t>
  </si>
  <si>
    <t>Licenser</t>
  </si>
  <si>
    <t>Purification Platform</t>
  </si>
  <si>
    <t>1631 Upplupna bidragsintäkter - inomstatliga</t>
  </si>
  <si>
    <t>Forskarskolan Energisystem</t>
  </si>
  <si>
    <t>Rökgasrening</t>
  </si>
  <si>
    <t>EM/SLU Askrika biobränslen</t>
  </si>
  <si>
    <t>EM Cloudberry AKR</t>
  </si>
  <si>
    <t>EM Cloudberry MR</t>
  </si>
  <si>
    <t>EM Biometanolproduktion genom biomassaförgasning m</t>
  </si>
  <si>
    <t>Interreg Sustainable solid-state lithium-ion batte</t>
  </si>
  <si>
    <t>EM Industrier och energisystem</t>
  </si>
  <si>
    <t>EM (RISE) Si återvinning - Ökad konkurrenskraft fö</t>
  </si>
  <si>
    <t>NUVE</t>
  </si>
  <si>
    <t>SVC Dämpning av vattenkraftsrotorer</t>
  </si>
  <si>
    <t>SVC Generatorer med flytande rotorring</t>
  </si>
  <si>
    <t>OptiRock</t>
  </si>
  <si>
    <t>Generisk partikelmodell (GEPRO)</t>
  </si>
  <si>
    <t>LIGHTer Academy Etapp 3</t>
  </si>
  <si>
    <t>Additive Manufacturing SSF</t>
  </si>
  <si>
    <t>CLOUDBERRY II</t>
  </si>
  <si>
    <t>FORMSPRUTNING</t>
  </si>
  <si>
    <t>Fortsättning Steady and transient measurements in</t>
  </si>
  <si>
    <t>Fortsättning till FOTOGRAMMETRI</t>
  </si>
  <si>
    <t>Fortsättning Lighter Academy</t>
  </si>
  <si>
    <t>SVC Svenska Forskarskola</t>
  </si>
  <si>
    <t>Prosicomp II</t>
  </si>
  <si>
    <t>Fortsättning till Development of the pressure-time</t>
  </si>
  <si>
    <t>Treeserch</t>
  </si>
  <si>
    <t>(SVC)Instabilities at deep-part-load/speed-no-load</t>
  </si>
  <si>
    <t>(SVC) Development of a methodology to determine ad</t>
  </si>
  <si>
    <t>Forskningsanslag</t>
  </si>
  <si>
    <t>DEMO</t>
  </si>
  <si>
    <t>HåVa glycerol</t>
  </si>
  <si>
    <t>Ice Proof Arctic</t>
  </si>
  <si>
    <t>Prediktering av nötning inom vattenkraft</t>
  </si>
  <si>
    <t>Machine Learning SVC</t>
  </si>
  <si>
    <t>MoreNPBiz</t>
  </si>
  <si>
    <t>FiDiMo</t>
  </si>
  <si>
    <t>Treesearch Postdok</t>
  </si>
  <si>
    <t>Treesearch Etapp 3</t>
  </si>
  <si>
    <t>Snöakademin</t>
  </si>
  <si>
    <t>Digital friktionsuppföljning</t>
  </si>
  <si>
    <t>LTU Green Fuels, Verksamhetsutveckling och framtid</t>
  </si>
  <si>
    <t>Flexibla Transparenta Ledande Filmer som Electrode</t>
  </si>
  <si>
    <t>HEALiX</t>
  </si>
  <si>
    <t>RIT2</t>
  </si>
  <si>
    <t>CINEMA</t>
  </si>
  <si>
    <t>I2P</t>
  </si>
  <si>
    <t>ADDIFAB</t>
  </si>
  <si>
    <t>ACCEL</t>
  </si>
  <si>
    <t>VR SMART</t>
  </si>
  <si>
    <t>EM AM-ORE</t>
  </si>
  <si>
    <t>Sida Salvador Manjate LiU</t>
  </si>
  <si>
    <t>Brandskydd från Fiskeindustrin</t>
  </si>
  <si>
    <t>Sågverk 4.0</t>
  </si>
  <si>
    <t>En ny generation Sågverktyg</t>
  </si>
  <si>
    <t>READiStrength - Intäkter</t>
  </si>
  <si>
    <t>Främja ökat byggande av flerfamiljshus i trä - int</t>
  </si>
  <si>
    <t>Deep learning big data</t>
  </si>
  <si>
    <t>Beräkningsverktyg transmission</t>
  </si>
  <si>
    <t>Fördelningsnät datacenter CBII</t>
  </si>
  <si>
    <t>Instabilitet vävelverkan multipla omriktare</t>
  </si>
  <si>
    <t>Elfordon vågformsdistorsion</t>
  </si>
  <si>
    <t>Désiré Kroner</t>
  </si>
  <si>
    <t>1632 Upplupna bidragsintäkter - utomstatliga</t>
  </si>
  <si>
    <t>CO2 conversion Kempe</t>
  </si>
  <si>
    <t>KSC - Energiinfrastruktur</t>
  </si>
  <si>
    <t>LECo</t>
  </si>
  <si>
    <t>Hybrit</t>
  </si>
  <si>
    <t>EM (via RISE) Biodrivmedelsproduktion</t>
  </si>
  <si>
    <t>Interreg MoreNPBiz Örttork</t>
  </si>
  <si>
    <t>Excel Technology database for enegy system models</t>
  </si>
  <si>
    <t>EM (via HAH) Bio4Steel</t>
  </si>
  <si>
    <t>EM (via Swerim) MICO</t>
  </si>
  <si>
    <t>TVV Treepower</t>
  </si>
  <si>
    <t>Kempe Postdoc 2st</t>
  </si>
  <si>
    <t>BEST PhosFromAsh (MÖ)</t>
  </si>
  <si>
    <t>BEST FeedFlexFBC (MÖ)</t>
  </si>
  <si>
    <t>EM Innovativa energieffektiva växthus</t>
  </si>
  <si>
    <t>BEST Waste2Value (MÖ)</t>
  </si>
  <si>
    <t>Vinnova OSMET 3.0</t>
  </si>
  <si>
    <t>Inversmarkberedning</t>
  </si>
  <si>
    <t>AutoPlant2</t>
  </si>
  <si>
    <t>Harsh Work</t>
  </si>
  <si>
    <t>GeoFit</t>
  </si>
  <si>
    <t>DIGI-3D</t>
  </si>
  <si>
    <t>Greeny</t>
  </si>
  <si>
    <t>CuttingEdge</t>
  </si>
  <si>
    <t>FYMOV</t>
  </si>
  <si>
    <t>FINBEAM</t>
  </si>
  <si>
    <t>HYDROFLEX</t>
  </si>
  <si>
    <t>(SVC)Fortsättning till Spillway</t>
  </si>
  <si>
    <t>ALVA2</t>
  </si>
  <si>
    <t>Grafen VF</t>
  </si>
  <si>
    <t>Kuggtribologi</t>
  </si>
  <si>
    <t>Basvätska</t>
  </si>
  <si>
    <t>InTribology</t>
  </si>
  <si>
    <t>Polyionic</t>
  </si>
  <si>
    <t>SmartSteel II</t>
  </si>
  <si>
    <t>Medtech4Health_prostata</t>
  </si>
  <si>
    <t>Nyttiggörande av CO2</t>
  </si>
  <si>
    <t>InFeRa</t>
  </si>
  <si>
    <t>HCT-II</t>
  </si>
  <si>
    <t>Solsystemets jätteplaneter</t>
  </si>
  <si>
    <t>Molekylära processer i supernovor</t>
  </si>
  <si>
    <t>Modellering av framtidens sensorer</t>
  </si>
  <si>
    <t>Molecular and atomic scale materials research</t>
  </si>
  <si>
    <t>Molecular and atomic scale materials research, Kem</t>
  </si>
  <si>
    <t>Systems for solar energy and fuels SMK-1839 Kempe</t>
  </si>
  <si>
    <t>Nanomaterials for Energy</t>
  </si>
  <si>
    <t>Hierarchical 3D structures</t>
  </si>
  <si>
    <t>Eco-friendly wood KAW</t>
  </si>
  <si>
    <t>Eco-friendly wood Stora Enso</t>
  </si>
  <si>
    <t>NEWPACK</t>
  </si>
  <si>
    <t>LUNA</t>
  </si>
  <si>
    <t>TMTEST Termomekanisk och Tribologi Infrastruktur</t>
  </si>
  <si>
    <t>HiGradeGas</t>
  </si>
  <si>
    <t>SUDDEN</t>
  </si>
  <si>
    <t>Plasma Atomization</t>
  </si>
  <si>
    <t>SIM Hållbar isolering</t>
  </si>
  <si>
    <t>Hårdhetsmätare</t>
  </si>
  <si>
    <t>High Pressure</t>
  </si>
  <si>
    <t>Gleeble tillsatser</t>
  </si>
  <si>
    <t>HCHP</t>
  </si>
  <si>
    <t>SAMOA</t>
  </si>
  <si>
    <t>STIFFCRANK</t>
  </si>
  <si>
    <t>SPAcEMAN</t>
  </si>
  <si>
    <t>STEEL S4EV</t>
  </si>
  <si>
    <t>MetMaskin - Kontroll av metallurgiska processer me</t>
  </si>
  <si>
    <t>IPOS DP 3 FISSSS - Intäkter</t>
  </si>
  <si>
    <t>Tallwood - Wood Solutions in Tall Hybrid Building</t>
  </si>
  <si>
    <t>CTWood intäkter</t>
  </si>
  <si>
    <t>Övertoner lågspänningsnät</t>
  </si>
  <si>
    <t>1678 Övriga upplupna intäkter - inomstatliga</t>
  </si>
  <si>
    <t>IEA Bioenergy Task 33</t>
  </si>
  <si>
    <t>Svensk annexledare ETSAP</t>
  </si>
  <si>
    <t>Med-X LiU</t>
  </si>
  <si>
    <t>1679 Övriga upplupna intäkter - utomstatliga</t>
  </si>
  <si>
    <t>ProChain</t>
  </si>
  <si>
    <t>Tribology in machining of steels and Ni-base alloy</t>
  </si>
  <si>
    <t>Wear Coatings Höganäs</t>
  </si>
  <si>
    <t>Ternium Mexico</t>
  </si>
  <si>
    <t>Träportalen granskning forskningsrapporter</t>
  </si>
  <si>
    <t>Acceptansgräns Solkraft U</t>
  </si>
  <si>
    <t>Energiforsk Jordfelsbrytare</t>
  </si>
  <si>
    <t>2650 Avräkning EU-medel EUR</t>
  </si>
  <si>
    <t>WarmLight</t>
  </si>
  <si>
    <t>Optosteel</t>
  </si>
  <si>
    <t>2711 Upplupna löner och arvoden</t>
  </si>
  <si>
    <t>TVM Interna fördelningar</t>
  </si>
  <si>
    <t>2713 Skuld sociala avgifter på upplupna löner och arvod</t>
  </si>
  <si>
    <t>2719 Övriga upplupna kostnader - utomstatliga</t>
  </si>
  <si>
    <t>MVR-Avsaltning</t>
  </si>
  <si>
    <t>2731 Oförbrukade bidrag - inomstatliga</t>
  </si>
  <si>
    <t>VR Multi-scale modelling</t>
  </si>
  <si>
    <t>VR Bildn av växttillgängliga fosfater</t>
  </si>
  <si>
    <t>Formas-CLIM2POWER</t>
  </si>
  <si>
    <t>EM Ny värmeväxlare för återvinning av spillvärme i</t>
  </si>
  <si>
    <t>EM Urban Refinery - Ta rätt på resten</t>
  </si>
  <si>
    <t>EM Inomhusklimat i hus med inglasade fasader</t>
  </si>
  <si>
    <t>EM SeOm Svenska stadens omställning</t>
  </si>
  <si>
    <t>Formas SMACK SMart Avfallsbehandling i Cirkulär eK</t>
  </si>
  <si>
    <t>EM Utv av egenskaper hos lager på bäddartiklar</t>
  </si>
  <si>
    <t>EM Optimering av brännare för medströmsförgasare</t>
  </si>
  <si>
    <t>EM Höganäs - Hållbar produktion av metallpulver me</t>
  </si>
  <si>
    <t>Formas Hållbarhetsstad</t>
  </si>
  <si>
    <t>Formas Complex Climate</t>
  </si>
  <si>
    <t>EM Förbättrat inomhusklimat</t>
  </si>
  <si>
    <t>Kostnadseffektiv infångning av CO2 från svensk</t>
  </si>
  <si>
    <t>EM - ökat biooljeutbyte vid snabb pyrolys (MÖ)</t>
  </si>
  <si>
    <t>VR Flerskaliga studier av vattenhaltiga neoteriska</t>
  </si>
  <si>
    <t>HAFSBIT</t>
  </si>
  <si>
    <t>LIGHTer Doktorandnätverk 2020</t>
  </si>
  <si>
    <t>NEXTCOMP</t>
  </si>
  <si>
    <t>ExtremeSteels</t>
  </si>
  <si>
    <t>Lighter Academy</t>
  </si>
  <si>
    <t>Digital Tvilling</t>
  </si>
  <si>
    <t>Plasmabrännare</t>
  </si>
  <si>
    <t>FAMTool</t>
  </si>
  <si>
    <t>Mekanismer för mycket låg friktion i smorda kontak</t>
  </si>
  <si>
    <t>Modellering av gränsskiktsmörjning</t>
  </si>
  <si>
    <t>Wind coating</t>
  </si>
  <si>
    <t>Multiscale-Al</t>
  </si>
  <si>
    <t>Lignin lubricants</t>
  </si>
  <si>
    <t>Lignin-additive</t>
  </si>
  <si>
    <t>Bio-oil</t>
  </si>
  <si>
    <t>SIVPRO2</t>
  </si>
  <si>
    <t>Frost-Snö-Is-Vind</t>
  </si>
  <si>
    <t>Tåg i tid</t>
  </si>
  <si>
    <t>Munskydd och coronavirus</t>
  </si>
  <si>
    <t>SFC Gemensamt</t>
  </si>
  <si>
    <t>SFC Ledning Etapp 3</t>
  </si>
  <si>
    <t>SFC B4G (LTU) Etapp 3</t>
  </si>
  <si>
    <t>BioJet Steg 1</t>
  </si>
  <si>
    <t>Biosyngas Program WP 7</t>
  </si>
  <si>
    <t>Start-up Equipment</t>
  </si>
  <si>
    <t>NANOBIOGAS</t>
  </si>
  <si>
    <t>Förbättrade metaller med grafen</t>
  </si>
  <si>
    <t>INES</t>
  </si>
  <si>
    <t>Svenskt vattenkraftcentrum</t>
  </si>
  <si>
    <t>IPOS DP 2 BFAST - Intäkter</t>
  </si>
  <si>
    <t>Bättre sågning steg 2 intäkter</t>
  </si>
  <si>
    <t>Tillförlitlighet Smart Transmission</t>
  </si>
  <si>
    <t>Mikronät 2000 kunder</t>
  </si>
  <si>
    <t>Accelererad åldring</t>
  </si>
  <si>
    <t>Laddningsinfrastruktur Elektromobilitet &amp; Elnät</t>
  </si>
  <si>
    <t>EM Jordfelsbrytare</t>
  </si>
  <si>
    <t>Flimmerfri belysning</t>
  </si>
  <si>
    <t>Acceptansgräns 2 Distributionsnät</t>
  </si>
  <si>
    <t>Vintertest elbilar C4ccc</t>
  </si>
  <si>
    <t>2732 Oförbrukade bidrag - utomstatliga</t>
  </si>
  <si>
    <t>EM Framtidssäkrade biodrivmedel genom ökad nytta f</t>
  </si>
  <si>
    <t>CO2 separation STINT XJ</t>
  </si>
  <si>
    <t>CASES-SSHRC (ETS)</t>
  </si>
  <si>
    <t>EM/f3 Biodrivmedel från snabbväxande lövträd</t>
  </si>
  <si>
    <t>BEST BioRed (KU)</t>
  </si>
  <si>
    <t>Självlärande Drönare - SLO-fonden</t>
  </si>
  <si>
    <t>ArcticHubs</t>
  </si>
  <si>
    <t>CrashTough</t>
  </si>
  <si>
    <t>ENABLE</t>
  </si>
  <si>
    <t>FormPlanet</t>
  </si>
  <si>
    <t>WeldGalaxy</t>
  </si>
  <si>
    <t>MiPRE</t>
  </si>
  <si>
    <t>Fatigue4Light</t>
  </si>
  <si>
    <t>IntDemo Motor</t>
  </si>
  <si>
    <t>ECOHAB</t>
  </si>
  <si>
    <t>AFC4HYDRO</t>
  </si>
  <si>
    <t>Lutande solpaneler</t>
  </si>
  <si>
    <t>GreenTribos</t>
  </si>
  <si>
    <t>BioTRIB</t>
  </si>
  <si>
    <t>i-TriboMAT</t>
  </si>
  <si>
    <t>triboREMEDY</t>
  </si>
  <si>
    <t>TRIBOS</t>
  </si>
  <si>
    <t>Snöpackning</t>
  </si>
  <si>
    <t>Green giant core/shell quantum dots</t>
  </si>
  <si>
    <t>MAMOx</t>
  </si>
  <si>
    <t>Kempe Sputtering</t>
  </si>
  <si>
    <t>OPTISHAD</t>
  </si>
  <si>
    <t>NANO2DAY</t>
  </si>
  <si>
    <t>AMASE-MASTER</t>
  </si>
  <si>
    <t>STINT China-Sweden</t>
  </si>
  <si>
    <t>STINT Extreme HEA</t>
  </si>
  <si>
    <t>Träbro CLT</t>
  </si>
  <si>
    <t>EnWoBio - Kempe</t>
  </si>
  <si>
    <t>Drift Tomografen</t>
  </si>
  <si>
    <t>TCN Skjuvtöjning trä (Formas, Stift Rönnb)</t>
  </si>
  <si>
    <t>Utrustning för studier av mikro-bakteriella levnad</t>
  </si>
  <si>
    <t>KVIST</t>
  </si>
  <si>
    <t>Kören Kören</t>
  </si>
  <si>
    <t>TCN Privat finans</t>
  </si>
  <si>
    <t>Rönnbäret Elektromobilitet</t>
  </si>
  <si>
    <t>2733 Oförbrukade bidrag som svarar mot framtida avskriv</t>
  </si>
  <si>
    <t>Utveckling av biogasuppgraderingsteknologi baserad</t>
  </si>
  <si>
    <t>Gunnar Öqvist Fellow - KU</t>
  </si>
  <si>
    <t>NoFo-Scaling up flow</t>
  </si>
  <si>
    <t>NoFo-Infrastruktursatsning Gaskromotograf</t>
  </si>
  <si>
    <t>NoFo utr - Detailed flow field measurment of pulve</t>
  </si>
  <si>
    <t>Autonom terrängfordonsplattform</t>
  </si>
  <si>
    <t>Tellus</t>
  </si>
  <si>
    <t>FormPlanet Kamera</t>
  </si>
  <si>
    <t>Tomografisk PIV</t>
  </si>
  <si>
    <t>Microlab</t>
  </si>
  <si>
    <t>Infrastruktur Tribolab</t>
  </si>
  <si>
    <t>Biotribologilabb</t>
  </si>
  <si>
    <t>Nanoindenter o topometer</t>
  </si>
  <si>
    <t>Högupplöst mikrotomografi</t>
  </si>
  <si>
    <t>LCOS-SLM</t>
  </si>
  <si>
    <t>Uppgradering av befintlig SPM utrustning</t>
  </si>
  <si>
    <t>Transient Photoluminescence</t>
  </si>
  <si>
    <t>SEM SvepElektronMikroskop</t>
  </si>
  <si>
    <t>Kaputrustning</t>
  </si>
  <si>
    <t>Stålforskning utrustning</t>
  </si>
  <si>
    <t>High Pressure Gas Adsorption utrustning</t>
  </si>
  <si>
    <t>Gleeble tillsatser maskinkomponenter</t>
  </si>
  <si>
    <t>Ny högeffektlaser och kylarlösning</t>
  </si>
  <si>
    <t>Infrastrukturutrustning</t>
  </si>
  <si>
    <t>Wood Welding LAB</t>
  </si>
  <si>
    <t>Wood Machining LAB</t>
  </si>
  <si>
    <t>FTIR FourierTransformerad IR spektroskopi</t>
  </si>
  <si>
    <t>CTWood klimatlabb</t>
  </si>
  <si>
    <t>2734 Oförbrukade bidrag som svarar mot framtida avskriv</t>
  </si>
  <si>
    <t>MÄTSYSTEM</t>
  </si>
  <si>
    <t>2775 Övriga förutbetalda intäkter - utomstatliga</t>
  </si>
  <si>
    <t>IEA T33 extra tasks</t>
  </si>
  <si>
    <t>Tunstabron</t>
  </si>
  <si>
    <t>Superseal</t>
  </si>
  <si>
    <t>Cam Traction</t>
  </si>
  <si>
    <t>ProCoMo</t>
  </si>
  <si>
    <t>Diverse externa uppdrag Tribolab</t>
  </si>
  <si>
    <t>EEV car oil</t>
  </si>
  <si>
    <t>CHS Projektledning</t>
  </si>
  <si>
    <t>Träinredning i patientrum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</si>
</sst>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yyyy/mm/dd;@"/>
  </numFmts>
  <fonts count="10" x14ac:knownFonts="1">
    <font>
      <sz val="10"/>
      <name val="Arial"/>
    </font>
    <font>
      <sz val="10"/>
      <name val="Bembo"/>
    </font>
    <font>
      <sz val="11"/>
      <name val="Bembo"/>
    </font>
    <font>
      <b/>
      <sz val="11"/>
      <name val="Bembo"/>
    </font>
    <font>
      <b/>
      <sz val="12"/>
      <name val="Bembo"/>
    </font>
    <font>
      <b/>
      <sz val="10"/>
      <name val="Bembo"/>
    </font>
    <font>
      <u/>
      <sz val="12"/>
      <name val="Bembo"/>
    </font>
    <font>
      <i/>
      <sz val="11"/>
      <name val="Bembo"/>
    </font>
    <font>
      <b/>
      <i/>
      <sz val="11"/>
      <name val="Bembo"/>
    </font>
    <font>
      <b/>
      <u/>
      <sz val="10"/>
      <name val="Bembo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5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4" fontId="2" fillId="0" borderId="0" xfId="0" applyNumberFormat="1" applyFont="1" applyBorder="1" applyAlignment="1" applyProtection="1">
      <alignment horizontal="right"/>
      <protection locked="0"/>
    </xf>
    <xf numFmtId="0" fontId="2" fillId="0" borderId="15" xfId="0" applyFont="1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4" fontId="1" fillId="0" borderId="0" xfId="0" applyNumberFormat="1" applyFont="1" applyAlignment="1" applyProtection="1">
      <alignment horizontal="right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16" xfId="0" applyFont="1" applyBorder="1" applyAlignment="1" applyProtection="1">
      <alignment horizontal="left"/>
      <protection locked="0"/>
    </xf>
    <xf numFmtId="4" fontId="2" fillId="0" borderId="8" xfId="0" applyNumberFormat="1" applyFont="1" applyBorder="1" applyAlignment="1" applyProtection="1">
      <alignment horizontal="right"/>
      <protection locked="0"/>
    </xf>
    <xf numFmtId="0" fontId="2" fillId="0" borderId="17" xfId="0" applyFont="1" applyBorder="1" applyProtection="1">
      <protection locked="0"/>
    </xf>
    <xf numFmtId="0" fontId="2" fillId="0" borderId="2" xfId="0" applyFont="1" applyBorder="1" applyProtection="1"/>
    <xf numFmtId="0" fontId="2" fillId="0" borderId="10" xfId="0" applyFont="1" applyBorder="1" applyProtection="1"/>
    <xf numFmtId="0" fontId="2" fillId="0" borderId="4" xfId="0" applyFont="1" applyBorder="1" applyProtection="1"/>
    <xf numFmtId="0" fontId="3" fillId="0" borderId="7" xfId="0" applyFont="1" applyBorder="1" applyProtection="1"/>
    <xf numFmtId="0" fontId="3" fillId="0" borderId="16" xfId="0" applyFont="1" applyBorder="1" applyAlignment="1" applyProtection="1">
      <alignment horizontal="right"/>
    </xf>
    <xf numFmtId="4" fontId="3" fillId="0" borderId="9" xfId="0" applyNumberFormat="1" applyFont="1" applyBorder="1" applyProtection="1"/>
    <xf numFmtId="0" fontId="1" fillId="0" borderId="0" xfId="0" applyFont="1" applyBorder="1"/>
    <xf numFmtId="0" fontId="3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4" fillId="0" borderId="0" xfId="0" applyFont="1"/>
    <xf numFmtId="0" fontId="7" fillId="0" borderId="0" xfId="0" applyFont="1" applyBorder="1" applyProtection="1">
      <protection locked="0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2" fillId="0" borderId="0" xfId="0" applyFont="1" applyBorder="1" applyAlignment="1" applyProtection="1">
      <alignment horizontal="right"/>
      <protection locked="0"/>
    </xf>
    <xf numFmtId="0" fontId="8" fillId="0" borderId="0" xfId="0" applyFont="1" applyBorder="1"/>
    <xf numFmtId="0" fontId="8" fillId="0" borderId="15" xfId="0" applyFont="1" applyBorder="1"/>
    <xf numFmtId="0" fontId="8" fillId="0" borderId="0" xfId="0" applyFont="1" applyBorder="1" applyAlignment="1" applyProtection="1">
      <alignment horizontal="left"/>
      <protection locked="0"/>
    </xf>
    <xf numFmtId="0" fontId="8" fillId="0" borderId="11" xfId="0" applyFont="1" applyBorder="1" applyAlignment="1" applyProtection="1">
      <alignment horizontal="left"/>
      <protection locked="0"/>
    </xf>
    <xf numFmtId="0" fontId="8" fillId="0" borderId="5" xfId="0" applyFont="1" applyBorder="1" applyAlignment="1" applyProtection="1">
      <alignment horizontal="left"/>
      <protection locked="0"/>
    </xf>
    <xf numFmtId="0" fontId="3" fillId="0" borderId="3" xfId="0" applyFont="1" applyBorder="1"/>
    <xf numFmtId="0" fontId="2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9" workbookViewId="0">
      <selection activeCell="A34" sqref="A34"/>
    </sheetView>
  </sheetViews>
  <sheetFormatPr defaultRowHeight="12.75" x14ac:dyDescent="0.2"/>
  <cols>
    <col min="2" max="3" width="15.7109375" customWidth="1"/>
    <col min="4" max="5" width="30.7109375" customWidth="1"/>
  </cols>
  <sheetData>
    <row r="1" spans="1:3" x14ac:dyDescent="0.2">
      <c r="A1" t="s">
        <v>0</v>
      </c>
      <c r="B1" t="s">
        <v>1</v>
      </c>
    </row>
    <row r="4" spans="1:3" x14ac:dyDescent="0.2">
      <c r="A4" t="s">
        <v>0</v>
      </c>
      <c r="B4" t="s">
        <v>2</v>
      </c>
    </row>
    <row r="5" spans="1:3" x14ac:dyDescent="0.2">
      <c r="A5" t="s">
        <v>0</v>
      </c>
      <c r="B5" t="s">
        <v>3</v>
      </c>
      <c r="C5" t="s">
        <v>4</v>
      </c>
    </row>
    <row r="6" spans="1:3" x14ac:dyDescent="0.2">
      <c r="A6" t="s">
        <v>57</v>
      </c>
      <c r="B6" t="s">
        <v>5</v>
      </c>
      <c r="C6" t="s">
        <v>6</v>
      </c>
    </row>
    <row r="7" spans="1:3" x14ac:dyDescent="0.2">
      <c r="A7" t="s">
        <v>57</v>
      </c>
      <c r="B7" t="s">
        <v>7</v>
      </c>
      <c r="C7">
        <v>200206</v>
      </c>
    </row>
    <row r="9" spans="1:3" x14ac:dyDescent="0.2">
      <c r="A9" t="s">
        <v>0</v>
      </c>
      <c r="B9" t="s">
        <v>8</v>
      </c>
    </row>
    <row r="10" spans="1:3" x14ac:dyDescent="0.2">
      <c r="A10" t="s">
        <v>9</v>
      </c>
      <c r="B10" t="s">
        <v>10</v>
      </c>
      <c r="C10" t="s">
        <v>11</v>
      </c>
    </row>
    <row r="11" spans="1:3" x14ac:dyDescent="0.2">
      <c r="A11" t="s">
        <v>9</v>
      </c>
      <c r="B11" t="s">
        <v>12</v>
      </c>
      <c r="C11" t="s">
        <v>13</v>
      </c>
    </row>
    <row r="12" spans="1:3" x14ac:dyDescent="0.2">
      <c r="A12" t="s">
        <v>9</v>
      </c>
      <c r="B12" t="s">
        <v>14</v>
      </c>
      <c r="C12" t="s">
        <v>15</v>
      </c>
    </row>
    <row r="14" spans="1:3" x14ac:dyDescent="0.2">
      <c r="A14" t="s">
        <v>0</v>
      </c>
      <c r="B14" t="s">
        <v>16</v>
      </c>
    </row>
    <row r="15" spans="1:3" x14ac:dyDescent="0.2">
      <c r="A15" t="s">
        <v>0</v>
      </c>
      <c r="B15" t="s">
        <v>17</v>
      </c>
    </row>
    <row r="16" spans="1:3" x14ac:dyDescent="0.2">
      <c r="A16" t="s">
        <v>18</v>
      </c>
      <c r="B16" t="s">
        <v>19</v>
      </c>
      <c r="C16" t="s">
        <v>20</v>
      </c>
    </row>
    <row r="17" spans="1:5" x14ac:dyDescent="0.2">
      <c r="A17" t="s">
        <v>18</v>
      </c>
      <c r="B17" t="s">
        <v>21</v>
      </c>
      <c r="C17" t="s">
        <v>22</v>
      </c>
    </row>
    <row r="18" spans="1:5" x14ac:dyDescent="0.2">
      <c r="A18" t="s">
        <v>18</v>
      </c>
      <c r="B18" t="s">
        <v>23</v>
      </c>
      <c r="C18" t="s">
        <v>24</v>
      </c>
    </row>
    <row r="19" spans="1:5" x14ac:dyDescent="0.2">
      <c r="A19" t="s">
        <v>18</v>
      </c>
      <c r="B19" t="s">
        <v>25</v>
      </c>
      <c r="C19" t="s">
        <v>26</v>
      </c>
    </row>
    <row r="20" spans="1:5" x14ac:dyDescent="0.2">
      <c r="A20" t="s">
        <v>18</v>
      </c>
      <c r="B20" t="s">
        <v>27</v>
      </c>
      <c r="C20" t="s">
        <v>28</v>
      </c>
    </row>
    <row r="21" spans="1:5" x14ac:dyDescent="0.2">
      <c r="A21" t="s">
        <v>18</v>
      </c>
      <c r="B21" t="s">
        <v>29</v>
      </c>
      <c r="C21" t="s">
        <v>30</v>
      </c>
    </row>
    <row r="22" spans="1:5" x14ac:dyDescent="0.2">
      <c r="A22" t="s">
        <v>18</v>
      </c>
      <c r="B22" t="s">
        <v>31</v>
      </c>
      <c r="C22" t="s">
        <v>32</v>
      </c>
    </row>
    <row r="23" spans="1:5" x14ac:dyDescent="0.2">
      <c r="A23" t="s">
        <v>18</v>
      </c>
      <c r="B23" t="s">
        <v>33</v>
      </c>
      <c r="C23" t="s">
        <v>34</v>
      </c>
    </row>
    <row r="24" spans="1:5" x14ac:dyDescent="0.2">
      <c r="A24" t="s">
        <v>18</v>
      </c>
      <c r="B24" t="s">
        <v>35</v>
      </c>
      <c r="C24" t="s">
        <v>36</v>
      </c>
    </row>
    <row r="25" spans="1:5" x14ac:dyDescent="0.2">
      <c r="A25" t="s">
        <v>18</v>
      </c>
      <c r="B25" t="s">
        <v>37</v>
      </c>
      <c r="C25" t="s">
        <v>38</v>
      </c>
    </row>
    <row r="26" spans="1:5" x14ac:dyDescent="0.2">
      <c r="A26" t="s">
        <v>18</v>
      </c>
      <c r="B26" t="s">
        <v>39</v>
      </c>
      <c r="C26" t="s">
        <v>40</v>
      </c>
    </row>
    <row r="27" spans="1:5" x14ac:dyDescent="0.2">
      <c r="A27" t="s">
        <v>41</v>
      </c>
      <c r="B27" t="s">
        <v>42</v>
      </c>
      <c r="C27" t="s">
        <v>43</v>
      </c>
    </row>
    <row r="31" spans="1:5" x14ac:dyDescent="0.2">
      <c r="A31" t="s">
        <v>0</v>
      </c>
      <c r="B31" t="s">
        <v>44</v>
      </c>
    </row>
    <row r="32" spans="1:5" x14ac:dyDescent="0.2">
      <c r="A32" t="s">
        <v>0</v>
      </c>
      <c r="B32" t="s">
        <v>45</v>
      </c>
      <c r="C32" t="s">
        <v>46</v>
      </c>
      <c r="D32" t="s">
        <v>47</v>
      </c>
      <c r="E32" t="s">
        <v>48</v>
      </c>
    </row>
    <row r="34" spans="1:3" x14ac:dyDescent="0.2">
      <c r="A34" t="s">
        <v>81</v>
      </c>
      <c r="B34" t="s">
        <v>76</v>
      </c>
      <c r="C34" t="s">
        <v>56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240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191</v>
      </c>
      <c r="C23" s="33">
        <v>191671</v>
      </c>
      <c r="D23" s="34" t="s">
        <v>241</v>
      </c>
      <c r="E23" s="31">
        <v>79799</v>
      </c>
      <c r="F23" s="29">
        <f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191</v>
      </c>
      <c r="C24" s="33">
        <v>191677</v>
      </c>
      <c r="D24" s="34" t="s">
        <v>242</v>
      </c>
      <c r="E24" s="31">
        <v>54055.87</v>
      </c>
      <c r="F24" s="29">
        <f>G24-32</f>
        <v>-8</v>
      </c>
      <c r="G24" s="1">
        <f>ROW()</f>
        <v>24</v>
      </c>
    </row>
    <row r="25" spans="1:7" ht="14.25" x14ac:dyDescent="0.2">
      <c r="A25" s="32" t="s">
        <v>54</v>
      </c>
      <c r="B25" s="60">
        <v>199</v>
      </c>
      <c r="C25" s="33">
        <v>199137</v>
      </c>
      <c r="D25" s="34" t="s">
        <v>243</v>
      </c>
      <c r="E25" s="31">
        <v>99998</v>
      </c>
      <c r="F25" s="29">
        <f>G25-32</f>
        <v>-7</v>
      </c>
      <c r="G25" s="1">
        <f>ROW()</f>
        <v>25</v>
      </c>
    </row>
    <row r="26" spans="1:7" ht="14.25" x14ac:dyDescent="0.2">
      <c r="A26" s="32"/>
      <c r="B26" s="60"/>
      <c r="C26" s="33"/>
      <c r="D26" s="34"/>
      <c r="E26" s="31"/>
      <c r="F26" s="29"/>
    </row>
    <row r="27" spans="1:7" ht="14.25" x14ac:dyDescent="0.2">
      <c r="A27" s="32"/>
      <c r="B27" s="60"/>
      <c r="C27" s="33"/>
      <c r="D27" s="34"/>
      <c r="E27" s="31"/>
      <c r="F27" s="29"/>
    </row>
    <row r="28" spans="1:7" ht="14.25" x14ac:dyDescent="0.2">
      <c r="A28" s="32"/>
      <c r="B28" s="60"/>
      <c r="C28" s="33"/>
      <c r="D28" s="34"/>
      <c r="E28" s="28"/>
      <c r="F28" s="29"/>
    </row>
    <row r="29" spans="1:7" ht="13.5" customHeight="1" x14ac:dyDescent="0.2">
      <c r="A29" s="32"/>
      <c r="B29" s="60"/>
      <c r="C29" s="33"/>
      <c r="D29" s="34"/>
      <c r="E29" s="28"/>
      <c r="F29" s="29"/>
    </row>
    <row r="30" spans="1:7" ht="15" thickBot="1" x14ac:dyDescent="0.25">
      <c r="A30" s="35"/>
      <c r="B30" s="61"/>
      <c r="C30" s="36"/>
      <c r="D30" s="37"/>
      <c r="E30" s="38"/>
      <c r="F30" s="39"/>
    </row>
    <row r="31" spans="1:7" ht="14.25" x14ac:dyDescent="0.2">
      <c r="A31" s="26"/>
      <c r="B31" s="26"/>
      <c r="C31" s="40"/>
      <c r="D31" s="41"/>
      <c r="E31" s="42"/>
      <c r="F31" s="26"/>
    </row>
    <row r="32" spans="1:7" ht="15" thickBot="1" x14ac:dyDescent="0.25">
      <c r="A32" s="26"/>
      <c r="B32" s="26"/>
      <c r="C32" s="43"/>
      <c r="D32" s="44" t="s">
        <v>55</v>
      </c>
      <c r="E32" s="45">
        <f>SUM(E20:E30)</f>
        <v>233852.87</v>
      </c>
      <c r="F32" s="26"/>
    </row>
    <row r="33" spans="1:6" ht="14.25" x14ac:dyDescent="0.2">
      <c r="A33" s="26"/>
      <c r="B33" s="26"/>
      <c r="C33" s="26"/>
      <c r="D33" s="26"/>
      <c r="E33" s="26"/>
      <c r="F33" s="26"/>
    </row>
    <row r="34" spans="1:6" ht="14.25" x14ac:dyDescent="0.2">
      <c r="A34" s="6"/>
      <c r="B34" s="6"/>
      <c r="C34" s="6"/>
      <c r="D34" s="6"/>
      <c r="E34" s="6"/>
      <c r="F34" s="6"/>
    </row>
    <row r="35" spans="1:6" ht="14.25" x14ac:dyDescent="0.2">
      <c r="A35" s="13"/>
      <c r="B35" s="13"/>
      <c r="C35" s="13"/>
      <c r="D35" s="13"/>
      <c r="E35" s="13"/>
      <c r="F35" s="13"/>
    </row>
    <row r="36" spans="1:6" ht="14.25" x14ac:dyDescent="0.2">
      <c r="A36" s="13"/>
      <c r="B36" s="13"/>
      <c r="C36" s="13"/>
      <c r="D36" s="13"/>
      <c r="E36" s="13"/>
      <c r="F36" s="13"/>
    </row>
    <row r="37" spans="1:6" ht="14.25" x14ac:dyDescent="0.2">
      <c r="A37" s="13"/>
      <c r="B37" s="13"/>
      <c r="C37" s="13"/>
      <c r="D37" s="13"/>
      <c r="E37" s="13"/>
      <c r="F37" s="13"/>
    </row>
    <row r="38" spans="1:6" ht="14.25" x14ac:dyDescent="0.2">
      <c r="A38" s="26"/>
      <c r="B38" s="26"/>
      <c r="C38" s="26"/>
      <c r="D38" s="26"/>
      <c r="E38" s="26"/>
      <c r="F38" s="13"/>
    </row>
    <row r="39" spans="1:6" ht="14.25" x14ac:dyDescent="0.2">
      <c r="A39" s="13"/>
      <c r="B39" s="13"/>
      <c r="C39" s="13"/>
      <c r="D39" s="13"/>
      <c r="E39" s="13"/>
      <c r="F39" s="13"/>
    </row>
    <row r="40" spans="1:6" ht="14.25" x14ac:dyDescent="0.2">
      <c r="A40" s="6"/>
      <c r="B40" s="6"/>
      <c r="C40" s="6"/>
      <c r="D40" s="6"/>
      <c r="E40" s="6"/>
      <c r="F40" s="6"/>
    </row>
    <row r="41" spans="1:6" ht="14.25" x14ac:dyDescent="0.2">
      <c r="A41" s="6"/>
      <c r="B41" s="6"/>
      <c r="C41" s="6"/>
      <c r="D41" s="6"/>
      <c r="E41" s="6"/>
      <c r="F41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244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196</v>
      </c>
      <c r="C23" s="33">
        <v>196206</v>
      </c>
      <c r="D23" s="34" t="s">
        <v>245</v>
      </c>
      <c r="E23" s="31">
        <v>23942.25</v>
      </c>
      <c r="F23" s="29">
        <f t="shared" ref="F23:F28" si="0"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198</v>
      </c>
      <c r="C24" s="33">
        <v>198264</v>
      </c>
      <c r="D24" s="34" t="s">
        <v>246</v>
      </c>
      <c r="E24" s="31">
        <v>400000</v>
      </c>
      <c r="F24" s="29">
        <f t="shared" si="0"/>
        <v>-8</v>
      </c>
      <c r="G24" s="1">
        <f>ROW()</f>
        <v>24</v>
      </c>
    </row>
    <row r="25" spans="1:7" ht="14.25" x14ac:dyDescent="0.2">
      <c r="A25" s="32" t="s">
        <v>54</v>
      </c>
      <c r="B25" s="60">
        <v>228</v>
      </c>
      <c r="C25" s="33">
        <v>2282291</v>
      </c>
      <c r="D25" s="34" t="s">
        <v>247</v>
      </c>
      <c r="E25" s="31">
        <v>135940.15</v>
      </c>
      <c r="F25" s="29">
        <f t="shared" si="0"/>
        <v>-7</v>
      </c>
      <c r="G25" s="1">
        <f>ROW()</f>
        <v>25</v>
      </c>
    </row>
    <row r="26" spans="1:7" ht="14.25" x14ac:dyDescent="0.2">
      <c r="A26" s="32" t="s">
        <v>54</v>
      </c>
      <c r="B26" s="60">
        <v>228</v>
      </c>
      <c r="C26" s="33">
        <v>2287055</v>
      </c>
      <c r="D26" s="34" t="s">
        <v>248</v>
      </c>
      <c r="E26" s="31">
        <v>276111</v>
      </c>
      <c r="F26" s="29">
        <f t="shared" si="0"/>
        <v>-6</v>
      </c>
      <c r="G26" s="1">
        <f>ROW()</f>
        <v>26</v>
      </c>
    </row>
    <row r="27" spans="1:7" ht="14.25" x14ac:dyDescent="0.2">
      <c r="A27" s="32" t="s">
        <v>54</v>
      </c>
      <c r="B27" s="60">
        <v>239</v>
      </c>
      <c r="C27" s="33">
        <v>2395011</v>
      </c>
      <c r="D27" s="34" t="s">
        <v>249</v>
      </c>
      <c r="E27" s="31">
        <v>53879.42</v>
      </c>
      <c r="F27" s="29">
        <f t="shared" si="0"/>
        <v>-5</v>
      </c>
      <c r="G27" s="1">
        <f>ROW()</f>
        <v>27</v>
      </c>
    </row>
    <row r="28" spans="1:7" ht="14.25" x14ac:dyDescent="0.2">
      <c r="A28" s="32" t="s">
        <v>54</v>
      </c>
      <c r="B28" s="60">
        <v>239</v>
      </c>
      <c r="C28" s="33">
        <v>2397900</v>
      </c>
      <c r="D28" s="34" t="s">
        <v>164</v>
      </c>
      <c r="E28" s="31">
        <v>33293.43</v>
      </c>
      <c r="F28" s="29">
        <f t="shared" si="0"/>
        <v>-4</v>
      </c>
      <c r="G28" s="1">
        <f>ROW()</f>
        <v>28</v>
      </c>
    </row>
    <row r="29" spans="1:7" ht="14.25" x14ac:dyDescent="0.2">
      <c r="A29" s="32" t="s">
        <v>54</v>
      </c>
      <c r="B29" s="60">
        <v>245</v>
      </c>
      <c r="C29" s="33">
        <v>245471</v>
      </c>
      <c r="D29" s="34" t="s">
        <v>250</v>
      </c>
      <c r="E29" s="31">
        <v>300000</v>
      </c>
      <c r="F29" s="29">
        <f>G29-32</f>
        <v>-3</v>
      </c>
      <c r="G29" s="1">
        <f>ROW()</f>
        <v>29</v>
      </c>
    </row>
    <row r="30" spans="1:7" ht="14.25" x14ac:dyDescent="0.2">
      <c r="A30" s="32" t="s">
        <v>54</v>
      </c>
      <c r="B30" s="60">
        <v>245</v>
      </c>
      <c r="C30" s="33">
        <v>24571</v>
      </c>
      <c r="D30" s="34" t="s">
        <v>251</v>
      </c>
      <c r="E30" s="31">
        <v>56648.67</v>
      </c>
      <c r="F30" s="29">
        <f>G30-32</f>
        <v>-2</v>
      </c>
      <c r="G30" s="1">
        <f>ROW()</f>
        <v>30</v>
      </c>
    </row>
    <row r="31" spans="1:7" ht="14.25" x14ac:dyDescent="0.2">
      <c r="A31" s="32"/>
      <c r="B31" s="60"/>
      <c r="C31" s="33"/>
      <c r="D31" s="34"/>
      <c r="E31" s="31"/>
      <c r="F31" s="29"/>
    </row>
    <row r="32" spans="1:7" ht="14.25" x14ac:dyDescent="0.2">
      <c r="A32" s="32"/>
      <c r="B32" s="60"/>
      <c r="C32" s="33"/>
      <c r="D32" s="34"/>
      <c r="E32" s="31"/>
      <c r="F32" s="29"/>
    </row>
    <row r="33" spans="1:6" ht="14.25" x14ac:dyDescent="0.2">
      <c r="A33" s="32"/>
      <c r="B33" s="60"/>
      <c r="C33" s="33"/>
      <c r="D33" s="34"/>
      <c r="E33" s="28"/>
      <c r="F33" s="29"/>
    </row>
    <row r="34" spans="1:6" ht="13.5" customHeight="1" x14ac:dyDescent="0.2">
      <c r="A34" s="32"/>
      <c r="B34" s="60"/>
      <c r="C34" s="33"/>
      <c r="D34" s="34"/>
      <c r="E34" s="28"/>
      <c r="F34" s="29"/>
    </row>
    <row r="35" spans="1:6" ht="15" thickBot="1" x14ac:dyDescent="0.25">
      <c r="A35" s="35"/>
      <c r="B35" s="61"/>
      <c r="C35" s="36"/>
      <c r="D35" s="37"/>
      <c r="E35" s="38"/>
      <c r="F35" s="39"/>
    </row>
    <row r="36" spans="1:6" ht="14.25" x14ac:dyDescent="0.2">
      <c r="A36" s="26"/>
      <c r="B36" s="26"/>
      <c r="C36" s="40"/>
      <c r="D36" s="41"/>
      <c r="E36" s="42"/>
      <c r="F36" s="26"/>
    </row>
    <row r="37" spans="1:6" ht="15" thickBot="1" x14ac:dyDescent="0.25">
      <c r="A37" s="26"/>
      <c r="B37" s="26"/>
      <c r="C37" s="43"/>
      <c r="D37" s="44" t="s">
        <v>55</v>
      </c>
      <c r="E37" s="45">
        <f>SUM(E20:E35)</f>
        <v>1279814.92</v>
      </c>
      <c r="F37" s="26"/>
    </row>
    <row r="38" spans="1:6" ht="14.25" x14ac:dyDescent="0.2">
      <c r="A38" s="26"/>
      <c r="B38" s="26"/>
      <c r="C38" s="26"/>
      <c r="D38" s="26"/>
      <c r="E38" s="26"/>
      <c r="F38" s="26"/>
    </row>
    <row r="39" spans="1:6" ht="14.25" x14ac:dyDescent="0.2">
      <c r="A39" s="6"/>
      <c r="B39" s="6"/>
      <c r="C39" s="6"/>
      <c r="D39" s="6"/>
      <c r="E39" s="6"/>
      <c r="F39" s="6"/>
    </row>
    <row r="40" spans="1:6" ht="14.25" x14ac:dyDescent="0.2">
      <c r="A40" s="13"/>
      <c r="B40" s="13"/>
      <c r="C40" s="13"/>
      <c r="D40" s="13"/>
      <c r="E40" s="13"/>
      <c r="F40" s="13"/>
    </row>
    <row r="41" spans="1:6" ht="14.25" x14ac:dyDescent="0.2">
      <c r="A41" s="13"/>
      <c r="B41" s="13"/>
      <c r="C41" s="13"/>
      <c r="D41" s="13"/>
      <c r="E41" s="13"/>
      <c r="F41" s="13"/>
    </row>
    <row r="42" spans="1:6" ht="14.25" x14ac:dyDescent="0.2">
      <c r="A42" s="13"/>
      <c r="B42" s="13"/>
      <c r="C42" s="13"/>
      <c r="D42" s="13"/>
      <c r="E42" s="13"/>
      <c r="F42" s="13"/>
    </row>
    <row r="43" spans="1:6" ht="14.25" x14ac:dyDescent="0.2">
      <c r="A43" s="26"/>
      <c r="B43" s="26"/>
      <c r="C43" s="26"/>
      <c r="D43" s="26"/>
      <c r="E43" s="26"/>
      <c r="F43" s="13"/>
    </row>
    <row r="44" spans="1:6" ht="14.25" x14ac:dyDescent="0.2">
      <c r="A44" s="13"/>
      <c r="B44" s="13"/>
      <c r="C44" s="13"/>
      <c r="D44" s="13"/>
      <c r="E44" s="13"/>
      <c r="F44" s="13"/>
    </row>
    <row r="45" spans="1:6" ht="14.25" x14ac:dyDescent="0.2">
      <c r="A45" s="6"/>
      <c r="B45" s="6"/>
      <c r="C45" s="6"/>
      <c r="D45" s="6"/>
      <c r="E45" s="6"/>
      <c r="F45" s="6"/>
    </row>
    <row r="46" spans="1:6" ht="14.25" x14ac:dyDescent="0.2">
      <c r="A46" s="6"/>
      <c r="B46" s="6"/>
      <c r="C46" s="6"/>
      <c r="D46" s="6"/>
      <c r="E46" s="6"/>
      <c r="F46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252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196</v>
      </c>
      <c r="C23" s="33">
        <v>196325</v>
      </c>
      <c r="D23" s="34" t="s">
        <v>253</v>
      </c>
      <c r="E23" s="31">
        <v>-265689.74</v>
      </c>
      <c r="F23" s="29">
        <f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229</v>
      </c>
      <c r="C24" s="33">
        <v>2295310</v>
      </c>
      <c r="D24" s="34" t="s">
        <v>154</v>
      </c>
      <c r="E24" s="31">
        <v>-42064.45</v>
      </c>
      <c r="F24" s="29">
        <f>G24-32</f>
        <v>-8</v>
      </c>
      <c r="G24" s="1">
        <f>ROW()</f>
        <v>24</v>
      </c>
    </row>
    <row r="25" spans="1:7" ht="14.25" x14ac:dyDescent="0.2">
      <c r="A25" s="32" t="s">
        <v>54</v>
      </c>
      <c r="B25" s="60">
        <v>229</v>
      </c>
      <c r="C25" s="33">
        <v>2295443</v>
      </c>
      <c r="D25" s="34" t="s">
        <v>254</v>
      </c>
      <c r="E25" s="31">
        <v>-605127.55000000005</v>
      </c>
      <c r="F25" s="29">
        <f>G25-32</f>
        <v>-7</v>
      </c>
      <c r="G25" s="1">
        <f>ROW()</f>
        <v>25</v>
      </c>
    </row>
    <row r="26" spans="1:7" ht="14.25" x14ac:dyDescent="0.2">
      <c r="A26" s="32"/>
      <c r="B26" s="60"/>
      <c r="C26" s="33"/>
      <c r="D26" s="34"/>
      <c r="E26" s="31"/>
      <c r="F26" s="29"/>
    </row>
    <row r="27" spans="1:7" ht="14.25" x14ac:dyDescent="0.2">
      <c r="A27" s="32"/>
      <c r="B27" s="60"/>
      <c r="C27" s="33"/>
      <c r="D27" s="34"/>
      <c r="E27" s="31"/>
      <c r="F27" s="29"/>
    </row>
    <row r="28" spans="1:7" ht="14.25" x14ac:dyDescent="0.2">
      <c r="A28" s="32"/>
      <c r="B28" s="60"/>
      <c r="C28" s="33"/>
      <c r="D28" s="34"/>
      <c r="E28" s="28"/>
      <c r="F28" s="29"/>
    </row>
    <row r="29" spans="1:7" ht="13.5" customHeight="1" x14ac:dyDescent="0.2">
      <c r="A29" s="32"/>
      <c r="B29" s="60"/>
      <c r="C29" s="33"/>
      <c r="D29" s="34"/>
      <c r="E29" s="28"/>
      <c r="F29" s="29"/>
    </row>
    <row r="30" spans="1:7" ht="15" thickBot="1" x14ac:dyDescent="0.25">
      <c r="A30" s="35"/>
      <c r="B30" s="61"/>
      <c r="C30" s="36"/>
      <c r="D30" s="37"/>
      <c r="E30" s="38"/>
      <c r="F30" s="39"/>
    </row>
    <row r="31" spans="1:7" ht="14.25" x14ac:dyDescent="0.2">
      <c r="A31" s="26"/>
      <c r="B31" s="26"/>
      <c r="C31" s="40"/>
      <c r="D31" s="41"/>
      <c r="E31" s="42"/>
      <c r="F31" s="26"/>
    </row>
    <row r="32" spans="1:7" ht="15" thickBot="1" x14ac:dyDescent="0.25">
      <c r="A32" s="26"/>
      <c r="B32" s="26"/>
      <c r="C32" s="43"/>
      <c r="D32" s="44" t="s">
        <v>55</v>
      </c>
      <c r="E32" s="45">
        <f>SUM(E20:E30)</f>
        <v>-912881.74</v>
      </c>
      <c r="F32" s="26"/>
    </row>
    <row r="33" spans="1:6" ht="14.25" x14ac:dyDescent="0.2">
      <c r="A33" s="26"/>
      <c r="B33" s="26"/>
      <c r="C33" s="26"/>
      <c r="D33" s="26"/>
      <c r="E33" s="26"/>
      <c r="F33" s="26"/>
    </row>
    <row r="34" spans="1:6" ht="14.25" x14ac:dyDescent="0.2">
      <c r="A34" s="6"/>
      <c r="B34" s="6"/>
      <c r="C34" s="6"/>
      <c r="D34" s="6"/>
      <c r="E34" s="6"/>
      <c r="F34" s="6"/>
    </row>
    <row r="35" spans="1:6" ht="14.25" x14ac:dyDescent="0.2">
      <c r="A35" s="13"/>
      <c r="B35" s="13"/>
      <c r="C35" s="13"/>
      <c r="D35" s="13"/>
      <c r="E35" s="13"/>
      <c r="F35" s="13"/>
    </row>
    <row r="36" spans="1:6" ht="14.25" x14ac:dyDescent="0.2">
      <c r="A36" s="13"/>
      <c r="B36" s="13"/>
      <c r="C36" s="13"/>
      <c r="D36" s="13"/>
      <c r="E36" s="13"/>
      <c r="F36" s="13"/>
    </row>
    <row r="37" spans="1:6" ht="14.25" x14ac:dyDescent="0.2">
      <c r="A37" s="13"/>
      <c r="B37" s="13"/>
      <c r="C37" s="13"/>
      <c r="D37" s="13"/>
      <c r="E37" s="13"/>
      <c r="F37" s="13"/>
    </row>
    <row r="38" spans="1:6" ht="14.25" x14ac:dyDescent="0.2">
      <c r="A38" s="26"/>
      <c r="B38" s="26"/>
      <c r="C38" s="26"/>
      <c r="D38" s="26"/>
      <c r="E38" s="26"/>
      <c r="F38" s="13"/>
    </row>
    <row r="39" spans="1:6" ht="14.25" x14ac:dyDescent="0.2">
      <c r="A39" s="13"/>
      <c r="B39" s="13"/>
      <c r="C39" s="13"/>
      <c r="D39" s="13"/>
      <c r="E39" s="13"/>
      <c r="F39" s="13"/>
    </row>
    <row r="40" spans="1:6" ht="14.25" x14ac:dyDescent="0.2">
      <c r="A40" s="6"/>
      <c r="B40" s="6"/>
      <c r="C40" s="6"/>
      <c r="D40" s="6"/>
      <c r="E40" s="6"/>
      <c r="F40" s="6"/>
    </row>
    <row r="41" spans="1:6" ht="14.25" x14ac:dyDescent="0.2">
      <c r="A41" s="6"/>
      <c r="B41" s="6"/>
      <c r="C41" s="6"/>
      <c r="D41" s="6"/>
      <c r="E41" s="6"/>
      <c r="F41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255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220</v>
      </c>
      <c r="C23" s="33">
        <v>220999</v>
      </c>
      <c r="D23" s="34" t="s">
        <v>256</v>
      </c>
      <c r="E23" s="31">
        <v>-96849.5</v>
      </c>
      <c r="F23" s="29">
        <f>G23-32</f>
        <v>-9</v>
      </c>
      <c r="G23" s="1">
        <f>ROW()</f>
        <v>23</v>
      </c>
    </row>
    <row r="24" spans="1:7" ht="14.25" x14ac:dyDescent="0.2">
      <c r="A24" s="32"/>
      <c r="B24" s="60"/>
      <c r="C24" s="33"/>
      <c r="D24" s="34"/>
      <c r="E24" s="31"/>
      <c r="F24" s="29"/>
    </row>
    <row r="25" spans="1:7" ht="14.25" x14ac:dyDescent="0.2">
      <c r="A25" s="32"/>
      <c r="B25" s="60"/>
      <c r="C25" s="33"/>
      <c r="D25" s="34"/>
      <c r="E25" s="31"/>
      <c r="F25" s="29"/>
    </row>
    <row r="26" spans="1:7" ht="14.25" x14ac:dyDescent="0.2">
      <c r="A26" s="32"/>
      <c r="B26" s="60"/>
      <c r="C26" s="33"/>
      <c r="D26" s="34"/>
      <c r="E26" s="28"/>
      <c r="F26" s="29"/>
    </row>
    <row r="27" spans="1:7" ht="13.5" customHeight="1" x14ac:dyDescent="0.2">
      <c r="A27" s="32"/>
      <c r="B27" s="60"/>
      <c r="C27" s="33"/>
      <c r="D27" s="34"/>
      <c r="E27" s="28"/>
      <c r="F27" s="29"/>
    </row>
    <row r="28" spans="1:7" ht="15" thickBot="1" x14ac:dyDescent="0.25">
      <c r="A28" s="35"/>
      <c r="B28" s="61"/>
      <c r="C28" s="36"/>
      <c r="D28" s="37"/>
      <c r="E28" s="38"/>
      <c r="F28" s="39"/>
    </row>
    <row r="29" spans="1:7" ht="14.25" x14ac:dyDescent="0.2">
      <c r="A29" s="26"/>
      <c r="B29" s="26"/>
      <c r="C29" s="40"/>
      <c r="D29" s="41"/>
      <c r="E29" s="42"/>
      <c r="F29" s="26"/>
    </row>
    <row r="30" spans="1:7" ht="15" thickBot="1" x14ac:dyDescent="0.25">
      <c r="A30" s="26"/>
      <c r="B30" s="26"/>
      <c r="C30" s="43"/>
      <c r="D30" s="44" t="s">
        <v>55</v>
      </c>
      <c r="E30" s="45">
        <f>SUM(E20:E28)</f>
        <v>-96849.5</v>
      </c>
      <c r="F30" s="26"/>
    </row>
    <row r="31" spans="1:7" ht="14.25" x14ac:dyDescent="0.2">
      <c r="A31" s="26"/>
      <c r="B31" s="26"/>
      <c r="C31" s="26"/>
      <c r="D31" s="26"/>
      <c r="E31" s="26"/>
      <c r="F31" s="26"/>
    </row>
    <row r="32" spans="1:7" ht="14.25" x14ac:dyDescent="0.2">
      <c r="A32" s="6"/>
      <c r="B32" s="6"/>
      <c r="C32" s="6"/>
      <c r="D32" s="6"/>
      <c r="E32" s="6"/>
      <c r="F32" s="6"/>
    </row>
    <row r="33" spans="1:6" ht="14.25" x14ac:dyDescent="0.2">
      <c r="A33" s="13"/>
      <c r="B33" s="13"/>
      <c r="C33" s="13"/>
      <c r="D33" s="13"/>
      <c r="E33" s="13"/>
      <c r="F33" s="13"/>
    </row>
    <row r="34" spans="1:6" ht="14.25" x14ac:dyDescent="0.2">
      <c r="A34" s="13"/>
      <c r="B34" s="13"/>
      <c r="C34" s="13"/>
      <c r="D34" s="13"/>
      <c r="E34" s="13"/>
      <c r="F34" s="13"/>
    </row>
    <row r="35" spans="1:6" ht="14.25" x14ac:dyDescent="0.2">
      <c r="A35" s="13"/>
      <c r="B35" s="13"/>
      <c r="C35" s="13"/>
      <c r="D35" s="13"/>
      <c r="E35" s="13"/>
      <c r="F35" s="13"/>
    </row>
    <row r="36" spans="1:6" ht="14.25" x14ac:dyDescent="0.2">
      <c r="A36" s="26"/>
      <c r="B36" s="26"/>
      <c r="C36" s="26"/>
      <c r="D36" s="26"/>
      <c r="E36" s="26"/>
      <c r="F36" s="13"/>
    </row>
    <row r="37" spans="1:6" ht="14.25" x14ac:dyDescent="0.2">
      <c r="A37" s="13"/>
      <c r="B37" s="13"/>
      <c r="C37" s="13"/>
      <c r="D37" s="13"/>
      <c r="E37" s="13"/>
      <c r="F37" s="13"/>
    </row>
    <row r="38" spans="1:6" ht="14.25" x14ac:dyDescent="0.2">
      <c r="A38" s="6"/>
      <c r="B38" s="6"/>
      <c r="C38" s="6"/>
      <c r="D38" s="6"/>
      <c r="E38" s="6"/>
      <c r="F38" s="6"/>
    </row>
    <row r="39" spans="1:6" ht="14.25" x14ac:dyDescent="0.2">
      <c r="A39" s="6"/>
      <c r="B39" s="6"/>
      <c r="C39" s="6"/>
      <c r="D39" s="6"/>
      <c r="E39" s="6"/>
      <c r="F39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257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220</v>
      </c>
      <c r="C23" s="33">
        <v>220999</v>
      </c>
      <c r="D23" s="34" t="s">
        <v>256</v>
      </c>
      <c r="E23" s="31">
        <v>-51330.239999999998</v>
      </c>
      <c r="F23" s="29">
        <f>G23-32</f>
        <v>-9</v>
      </c>
      <c r="G23" s="1">
        <f>ROW()</f>
        <v>23</v>
      </c>
    </row>
    <row r="24" spans="1:7" ht="14.25" x14ac:dyDescent="0.2">
      <c r="A24" s="32"/>
      <c r="B24" s="60"/>
      <c r="C24" s="33"/>
      <c r="D24" s="34"/>
      <c r="E24" s="31"/>
      <c r="F24" s="29"/>
    </row>
    <row r="25" spans="1:7" ht="14.25" x14ac:dyDescent="0.2">
      <c r="A25" s="32"/>
      <c r="B25" s="60"/>
      <c r="C25" s="33"/>
      <c r="D25" s="34"/>
      <c r="E25" s="31"/>
      <c r="F25" s="29"/>
    </row>
    <row r="26" spans="1:7" ht="14.25" x14ac:dyDescent="0.2">
      <c r="A26" s="32"/>
      <c r="B26" s="60"/>
      <c r="C26" s="33"/>
      <c r="D26" s="34"/>
      <c r="E26" s="28"/>
      <c r="F26" s="29"/>
    </row>
    <row r="27" spans="1:7" ht="13.5" customHeight="1" x14ac:dyDescent="0.2">
      <c r="A27" s="32"/>
      <c r="B27" s="60"/>
      <c r="C27" s="33"/>
      <c r="D27" s="34"/>
      <c r="E27" s="28"/>
      <c r="F27" s="29"/>
    </row>
    <row r="28" spans="1:7" ht="15" thickBot="1" x14ac:dyDescent="0.25">
      <c r="A28" s="35"/>
      <c r="B28" s="61"/>
      <c r="C28" s="36"/>
      <c r="D28" s="37"/>
      <c r="E28" s="38"/>
      <c r="F28" s="39"/>
    </row>
    <row r="29" spans="1:7" ht="14.25" x14ac:dyDescent="0.2">
      <c r="A29" s="26"/>
      <c r="B29" s="26"/>
      <c r="C29" s="40"/>
      <c r="D29" s="41"/>
      <c r="E29" s="42"/>
      <c r="F29" s="26"/>
    </row>
    <row r="30" spans="1:7" ht="15" thickBot="1" x14ac:dyDescent="0.25">
      <c r="A30" s="26"/>
      <c r="B30" s="26"/>
      <c r="C30" s="43"/>
      <c r="D30" s="44" t="s">
        <v>55</v>
      </c>
      <c r="E30" s="45">
        <f>SUM(E20:E28)</f>
        <v>-51330.239999999998</v>
      </c>
      <c r="F30" s="26"/>
    </row>
    <row r="31" spans="1:7" ht="14.25" x14ac:dyDescent="0.2">
      <c r="A31" s="26"/>
      <c r="B31" s="26"/>
      <c r="C31" s="26"/>
      <c r="D31" s="26"/>
      <c r="E31" s="26"/>
      <c r="F31" s="26"/>
    </row>
    <row r="32" spans="1:7" ht="14.25" x14ac:dyDescent="0.2">
      <c r="A32" s="6"/>
      <c r="B32" s="6"/>
      <c r="C32" s="6"/>
      <c r="D32" s="6"/>
      <c r="E32" s="6"/>
      <c r="F32" s="6"/>
    </row>
    <row r="33" spans="1:6" ht="14.25" x14ac:dyDescent="0.2">
      <c r="A33" s="13"/>
      <c r="B33" s="13"/>
      <c r="C33" s="13"/>
      <c r="D33" s="13"/>
      <c r="E33" s="13"/>
      <c r="F33" s="13"/>
    </row>
    <row r="34" spans="1:6" ht="14.25" x14ac:dyDescent="0.2">
      <c r="A34" s="13"/>
      <c r="B34" s="13"/>
      <c r="C34" s="13"/>
      <c r="D34" s="13"/>
      <c r="E34" s="13"/>
      <c r="F34" s="13"/>
    </row>
    <row r="35" spans="1:6" ht="14.25" x14ac:dyDescent="0.2">
      <c r="A35" s="13"/>
      <c r="B35" s="13"/>
      <c r="C35" s="13"/>
      <c r="D35" s="13"/>
      <c r="E35" s="13"/>
      <c r="F35" s="13"/>
    </row>
    <row r="36" spans="1:6" ht="14.25" x14ac:dyDescent="0.2">
      <c r="A36" s="26"/>
      <c r="B36" s="26"/>
      <c r="C36" s="26"/>
      <c r="D36" s="26"/>
      <c r="E36" s="26"/>
      <c r="F36" s="13"/>
    </row>
    <row r="37" spans="1:6" ht="14.25" x14ac:dyDescent="0.2">
      <c r="A37" s="13"/>
      <c r="B37" s="13"/>
      <c r="C37" s="13"/>
      <c r="D37" s="13"/>
      <c r="E37" s="13"/>
      <c r="F37" s="13"/>
    </row>
    <row r="38" spans="1:6" ht="14.25" x14ac:dyDescent="0.2">
      <c r="A38" s="6"/>
      <c r="B38" s="6"/>
      <c r="C38" s="6"/>
      <c r="D38" s="6"/>
      <c r="E38" s="6"/>
      <c r="F38" s="6"/>
    </row>
    <row r="39" spans="1:6" ht="14.25" x14ac:dyDescent="0.2">
      <c r="A39" s="6"/>
      <c r="B39" s="6"/>
      <c r="C39" s="6"/>
      <c r="D39" s="6"/>
      <c r="E39" s="6"/>
      <c r="F39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258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197</v>
      </c>
      <c r="C23" s="33">
        <v>197534</v>
      </c>
      <c r="D23" s="34" t="s">
        <v>259</v>
      </c>
      <c r="E23" s="31">
        <v>-292397.65000000002</v>
      </c>
      <c r="F23" s="29">
        <f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229</v>
      </c>
      <c r="C24" s="33">
        <v>2295448</v>
      </c>
      <c r="D24" s="34" t="s">
        <v>233</v>
      </c>
      <c r="E24" s="31">
        <v>-37813.019999999997</v>
      </c>
      <c r="F24" s="29">
        <f>G24-32</f>
        <v>-8</v>
      </c>
      <c r="G24" s="1">
        <f>ROW()</f>
        <v>24</v>
      </c>
    </row>
    <row r="25" spans="1:7" ht="14.25" x14ac:dyDescent="0.2">
      <c r="A25" s="32"/>
      <c r="B25" s="60"/>
      <c r="C25" s="33"/>
      <c r="D25" s="34"/>
      <c r="E25" s="31"/>
      <c r="F25" s="29"/>
    </row>
    <row r="26" spans="1:7" ht="14.25" x14ac:dyDescent="0.2">
      <c r="A26" s="32"/>
      <c r="B26" s="60"/>
      <c r="C26" s="33"/>
      <c r="D26" s="34"/>
      <c r="E26" s="31"/>
      <c r="F26" s="29"/>
    </row>
    <row r="27" spans="1:7" ht="14.25" x14ac:dyDescent="0.2">
      <c r="A27" s="32"/>
      <c r="B27" s="60"/>
      <c r="C27" s="33"/>
      <c r="D27" s="34"/>
      <c r="E27" s="28"/>
      <c r="F27" s="29"/>
    </row>
    <row r="28" spans="1:7" ht="13.5" customHeight="1" x14ac:dyDescent="0.2">
      <c r="A28" s="32"/>
      <c r="B28" s="60"/>
      <c r="C28" s="33"/>
      <c r="D28" s="34"/>
      <c r="E28" s="28"/>
      <c r="F28" s="29"/>
    </row>
    <row r="29" spans="1:7" ht="15" thickBot="1" x14ac:dyDescent="0.25">
      <c r="A29" s="35"/>
      <c r="B29" s="61"/>
      <c r="C29" s="36"/>
      <c r="D29" s="37"/>
      <c r="E29" s="38"/>
      <c r="F29" s="39"/>
    </row>
    <row r="30" spans="1:7" ht="14.25" x14ac:dyDescent="0.2">
      <c r="A30" s="26"/>
      <c r="B30" s="26"/>
      <c r="C30" s="40"/>
      <c r="D30" s="41"/>
      <c r="E30" s="42"/>
      <c r="F30" s="26"/>
    </row>
    <row r="31" spans="1:7" ht="15" thickBot="1" x14ac:dyDescent="0.25">
      <c r="A31" s="26"/>
      <c r="B31" s="26"/>
      <c r="C31" s="43"/>
      <c r="D31" s="44" t="s">
        <v>55</v>
      </c>
      <c r="E31" s="45">
        <f>SUM(E20:E29)</f>
        <v>-330210.67000000004</v>
      </c>
      <c r="F31" s="26"/>
    </row>
    <row r="32" spans="1:7" ht="14.25" x14ac:dyDescent="0.2">
      <c r="A32" s="26"/>
      <c r="B32" s="26"/>
      <c r="C32" s="26"/>
      <c r="D32" s="26"/>
      <c r="E32" s="26"/>
      <c r="F32" s="26"/>
    </row>
    <row r="33" spans="1:6" ht="14.25" x14ac:dyDescent="0.2">
      <c r="A33" s="6"/>
      <c r="B33" s="6"/>
      <c r="C33" s="6"/>
      <c r="D33" s="6"/>
      <c r="E33" s="6"/>
      <c r="F33" s="6"/>
    </row>
    <row r="34" spans="1:6" ht="14.25" x14ac:dyDescent="0.2">
      <c r="A34" s="13"/>
      <c r="B34" s="13"/>
      <c r="C34" s="13"/>
      <c r="D34" s="13"/>
      <c r="E34" s="13"/>
      <c r="F34" s="13"/>
    </row>
    <row r="35" spans="1:6" ht="14.25" x14ac:dyDescent="0.2">
      <c r="A35" s="13"/>
      <c r="B35" s="13"/>
      <c r="C35" s="13"/>
      <c r="D35" s="13"/>
      <c r="E35" s="13"/>
      <c r="F35" s="13"/>
    </row>
    <row r="36" spans="1:6" ht="14.25" x14ac:dyDescent="0.2">
      <c r="A36" s="13"/>
      <c r="B36" s="13"/>
      <c r="C36" s="13"/>
      <c r="D36" s="13"/>
      <c r="E36" s="13"/>
      <c r="F36" s="13"/>
    </row>
    <row r="37" spans="1:6" ht="14.25" x14ac:dyDescent="0.2">
      <c r="A37" s="26"/>
      <c r="B37" s="26"/>
      <c r="C37" s="26"/>
      <c r="D37" s="26"/>
      <c r="E37" s="26"/>
      <c r="F37" s="13"/>
    </row>
    <row r="38" spans="1:6" ht="14.25" x14ac:dyDescent="0.2">
      <c r="A38" s="13"/>
      <c r="B38" s="13"/>
      <c r="C38" s="13"/>
      <c r="D38" s="13"/>
      <c r="E38" s="13"/>
      <c r="F38" s="13"/>
    </row>
    <row r="39" spans="1:6" ht="14.25" x14ac:dyDescent="0.2">
      <c r="A39" s="6"/>
      <c r="B39" s="6"/>
      <c r="C39" s="6"/>
      <c r="D39" s="6"/>
      <c r="E39" s="6"/>
      <c r="F39" s="6"/>
    </row>
    <row r="40" spans="1:6" ht="14.25" x14ac:dyDescent="0.2">
      <c r="A40" s="6"/>
      <c r="B40" s="6"/>
      <c r="C40" s="6"/>
      <c r="D40" s="6"/>
      <c r="E40" s="6"/>
      <c r="F40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260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191</v>
      </c>
      <c r="C23" s="33">
        <v>191630</v>
      </c>
      <c r="D23" s="34" t="s">
        <v>261</v>
      </c>
      <c r="E23" s="31">
        <v>-397083</v>
      </c>
      <c r="F23" s="29">
        <f t="shared" ref="F23:F78" si="0"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191</v>
      </c>
      <c r="C24" s="33">
        <v>191634</v>
      </c>
      <c r="D24" s="34" t="s">
        <v>262</v>
      </c>
      <c r="E24" s="31">
        <v>-130345.78</v>
      </c>
      <c r="F24" s="29">
        <f t="shared" si="0"/>
        <v>-8</v>
      </c>
      <c r="G24" s="1">
        <f>ROW()</f>
        <v>24</v>
      </c>
    </row>
    <row r="25" spans="1:7" ht="14.25" x14ac:dyDescent="0.2">
      <c r="A25" s="32" t="s">
        <v>54</v>
      </c>
      <c r="B25" s="60">
        <v>191</v>
      </c>
      <c r="C25" s="33">
        <v>191646</v>
      </c>
      <c r="D25" s="34" t="s">
        <v>263</v>
      </c>
      <c r="E25" s="31">
        <v>-631290.30000000005</v>
      </c>
      <c r="F25" s="29">
        <f t="shared" si="0"/>
        <v>-7</v>
      </c>
      <c r="G25" s="1">
        <f>ROW()</f>
        <v>25</v>
      </c>
    </row>
    <row r="26" spans="1:7" ht="14.25" x14ac:dyDescent="0.2">
      <c r="A26" s="32" t="s">
        <v>54</v>
      </c>
      <c r="B26" s="60">
        <v>191</v>
      </c>
      <c r="C26" s="33">
        <v>191650</v>
      </c>
      <c r="D26" s="34" t="s">
        <v>264</v>
      </c>
      <c r="E26" s="31">
        <v>-518572.78</v>
      </c>
      <c r="F26" s="29">
        <f t="shared" si="0"/>
        <v>-6</v>
      </c>
      <c r="G26" s="1">
        <f>ROW()</f>
        <v>26</v>
      </c>
    </row>
    <row r="27" spans="1:7" ht="14.25" x14ac:dyDescent="0.2">
      <c r="A27" s="32" t="s">
        <v>54</v>
      </c>
      <c r="B27" s="60">
        <v>191</v>
      </c>
      <c r="C27" s="33">
        <v>191651</v>
      </c>
      <c r="D27" s="34" t="s">
        <v>265</v>
      </c>
      <c r="E27" s="31">
        <v>-294910.27</v>
      </c>
      <c r="F27" s="29">
        <f t="shared" si="0"/>
        <v>-5</v>
      </c>
      <c r="G27" s="1">
        <f>ROW()</f>
        <v>27</v>
      </c>
    </row>
    <row r="28" spans="1:7" ht="14.25" x14ac:dyDescent="0.2">
      <c r="A28" s="32" t="s">
        <v>54</v>
      </c>
      <c r="B28" s="60">
        <v>191</v>
      </c>
      <c r="C28" s="33">
        <v>191656</v>
      </c>
      <c r="D28" s="34" t="s">
        <v>266</v>
      </c>
      <c r="E28" s="31">
        <v>-61285.48</v>
      </c>
      <c r="F28" s="29">
        <f t="shared" si="0"/>
        <v>-4</v>
      </c>
      <c r="G28" s="1">
        <f>ROW()</f>
        <v>28</v>
      </c>
    </row>
    <row r="29" spans="1:7" ht="14.25" x14ac:dyDescent="0.2">
      <c r="A29" s="32" t="s">
        <v>54</v>
      </c>
      <c r="B29" s="60">
        <v>191</v>
      </c>
      <c r="C29" s="33">
        <v>191657</v>
      </c>
      <c r="D29" s="34" t="s">
        <v>267</v>
      </c>
      <c r="E29" s="31">
        <v>-1203599.47</v>
      </c>
      <c r="F29" s="29">
        <f t="shared" si="0"/>
        <v>-3</v>
      </c>
      <c r="G29" s="1">
        <f>ROW()</f>
        <v>29</v>
      </c>
    </row>
    <row r="30" spans="1:7" ht="14.25" x14ac:dyDescent="0.2">
      <c r="A30" s="32" t="s">
        <v>54</v>
      </c>
      <c r="B30" s="60">
        <v>191</v>
      </c>
      <c r="C30" s="33">
        <v>191662</v>
      </c>
      <c r="D30" s="34" t="s">
        <v>268</v>
      </c>
      <c r="E30" s="31">
        <v>-4970595.96</v>
      </c>
      <c r="F30" s="29">
        <f t="shared" si="0"/>
        <v>-2</v>
      </c>
      <c r="G30" s="1">
        <f>ROW()</f>
        <v>30</v>
      </c>
    </row>
    <row r="31" spans="1:7" ht="14.25" x14ac:dyDescent="0.2">
      <c r="A31" s="32" t="s">
        <v>54</v>
      </c>
      <c r="B31" s="60">
        <v>191</v>
      </c>
      <c r="C31" s="33">
        <v>191665</v>
      </c>
      <c r="D31" s="34" t="s">
        <v>269</v>
      </c>
      <c r="E31" s="31">
        <v>-1102878.6399999999</v>
      </c>
      <c r="F31" s="29">
        <f t="shared" si="0"/>
        <v>-1</v>
      </c>
      <c r="G31" s="1">
        <f>ROW()</f>
        <v>31</v>
      </c>
    </row>
    <row r="32" spans="1:7" ht="14.25" x14ac:dyDescent="0.2">
      <c r="A32" s="32" t="s">
        <v>54</v>
      </c>
      <c r="B32" s="60">
        <v>191</v>
      </c>
      <c r="C32" s="33">
        <v>191668</v>
      </c>
      <c r="D32" s="34" t="s">
        <v>270</v>
      </c>
      <c r="E32" s="31">
        <v>-166703.41</v>
      </c>
      <c r="F32" s="29">
        <f t="shared" si="0"/>
        <v>0</v>
      </c>
      <c r="G32" s="1">
        <f>ROW()</f>
        <v>32</v>
      </c>
    </row>
    <row r="33" spans="1:7" ht="14.25" x14ac:dyDescent="0.2">
      <c r="A33" s="32" t="s">
        <v>54</v>
      </c>
      <c r="B33" s="60">
        <v>191</v>
      </c>
      <c r="C33" s="33">
        <v>191669</v>
      </c>
      <c r="D33" s="34" t="s">
        <v>271</v>
      </c>
      <c r="E33" s="31">
        <v>-79960.740000000005</v>
      </c>
      <c r="F33" s="29">
        <f t="shared" si="0"/>
        <v>1</v>
      </c>
      <c r="G33" s="1">
        <f>ROW()</f>
        <v>33</v>
      </c>
    </row>
    <row r="34" spans="1:7" ht="14.25" x14ac:dyDescent="0.2">
      <c r="A34" s="32" t="s">
        <v>54</v>
      </c>
      <c r="B34" s="60">
        <v>191</v>
      </c>
      <c r="C34" s="33">
        <v>191670</v>
      </c>
      <c r="D34" s="34" t="s">
        <v>177</v>
      </c>
      <c r="E34" s="31">
        <v>-154508.94</v>
      </c>
      <c r="F34" s="29">
        <f t="shared" si="0"/>
        <v>2</v>
      </c>
      <c r="G34" s="1">
        <f>ROW()</f>
        <v>34</v>
      </c>
    </row>
    <row r="35" spans="1:7" ht="14.25" x14ac:dyDescent="0.2">
      <c r="A35" s="32" t="s">
        <v>54</v>
      </c>
      <c r="B35" s="60">
        <v>191</v>
      </c>
      <c r="C35" s="33">
        <v>191681</v>
      </c>
      <c r="D35" s="34" t="s">
        <v>272</v>
      </c>
      <c r="E35" s="31">
        <v>-1256664.2</v>
      </c>
      <c r="F35" s="29">
        <f t="shared" si="0"/>
        <v>3</v>
      </c>
      <c r="G35" s="1">
        <f>ROW()</f>
        <v>35</v>
      </c>
    </row>
    <row r="36" spans="1:7" ht="14.25" x14ac:dyDescent="0.2">
      <c r="A36" s="32" t="s">
        <v>54</v>
      </c>
      <c r="B36" s="60">
        <v>191</v>
      </c>
      <c r="C36" s="33">
        <v>191685</v>
      </c>
      <c r="D36" s="34" t="s">
        <v>273</v>
      </c>
      <c r="E36" s="31">
        <v>-742448.55</v>
      </c>
      <c r="F36" s="29">
        <f t="shared" si="0"/>
        <v>4</v>
      </c>
      <c r="G36" s="1">
        <f>ROW()</f>
        <v>36</v>
      </c>
    </row>
    <row r="37" spans="1:7" ht="14.25" x14ac:dyDescent="0.2">
      <c r="A37" s="32" t="s">
        <v>54</v>
      </c>
      <c r="B37" s="60">
        <v>191</v>
      </c>
      <c r="C37" s="33">
        <v>191696</v>
      </c>
      <c r="D37" s="34" t="s">
        <v>274</v>
      </c>
      <c r="E37" s="31">
        <v>-786110.16</v>
      </c>
      <c r="F37" s="29">
        <f t="shared" si="0"/>
        <v>5</v>
      </c>
      <c r="G37" s="1">
        <f>ROW()</f>
        <v>37</v>
      </c>
    </row>
    <row r="38" spans="1:7" ht="14.25" x14ac:dyDescent="0.2">
      <c r="A38" s="32" t="s">
        <v>54</v>
      </c>
      <c r="B38" s="60">
        <v>191</v>
      </c>
      <c r="C38" s="33">
        <v>191698</v>
      </c>
      <c r="D38" s="34" t="s">
        <v>275</v>
      </c>
      <c r="E38" s="31">
        <v>-380727.18</v>
      </c>
      <c r="F38" s="29">
        <f t="shared" si="0"/>
        <v>6</v>
      </c>
      <c r="G38" s="1">
        <f>ROW()</f>
        <v>38</v>
      </c>
    </row>
    <row r="39" spans="1:7" ht="14.25" x14ac:dyDescent="0.2">
      <c r="A39" s="32" t="s">
        <v>54</v>
      </c>
      <c r="B39" s="60">
        <v>191</v>
      </c>
      <c r="C39" s="33">
        <v>191704</v>
      </c>
      <c r="D39" s="34" t="s">
        <v>276</v>
      </c>
      <c r="E39" s="31">
        <v>-754018.75</v>
      </c>
      <c r="F39" s="29">
        <f t="shared" si="0"/>
        <v>7</v>
      </c>
      <c r="G39" s="1">
        <f>ROW()</f>
        <v>39</v>
      </c>
    </row>
    <row r="40" spans="1:7" ht="14.25" x14ac:dyDescent="0.2">
      <c r="A40" s="32" t="s">
        <v>54</v>
      </c>
      <c r="B40" s="60">
        <v>191</v>
      </c>
      <c r="C40" s="33">
        <v>191705</v>
      </c>
      <c r="D40" s="34" t="s">
        <v>277</v>
      </c>
      <c r="E40" s="31">
        <v>-303332</v>
      </c>
      <c r="F40" s="29">
        <f t="shared" si="0"/>
        <v>8</v>
      </c>
      <c r="G40" s="1">
        <f>ROW()</f>
        <v>40</v>
      </c>
    </row>
    <row r="41" spans="1:7" ht="14.25" x14ac:dyDescent="0.2">
      <c r="A41" s="32" t="s">
        <v>54</v>
      </c>
      <c r="B41" s="60">
        <v>192</v>
      </c>
      <c r="C41" s="33">
        <v>192208</v>
      </c>
      <c r="D41" s="34" t="s">
        <v>278</v>
      </c>
      <c r="E41" s="31">
        <v>-1485856</v>
      </c>
      <c r="F41" s="29">
        <f t="shared" si="0"/>
        <v>9</v>
      </c>
      <c r="G41" s="1">
        <f>ROW()</f>
        <v>41</v>
      </c>
    </row>
    <row r="42" spans="1:7" ht="14.25" x14ac:dyDescent="0.2">
      <c r="A42" s="32" t="s">
        <v>54</v>
      </c>
      <c r="B42" s="60">
        <v>196</v>
      </c>
      <c r="C42" s="33">
        <v>196265</v>
      </c>
      <c r="D42" s="34" t="s">
        <v>279</v>
      </c>
      <c r="E42" s="31">
        <v>-497441.15</v>
      </c>
      <c r="F42" s="29">
        <f t="shared" si="0"/>
        <v>10</v>
      </c>
      <c r="G42" s="1">
        <f>ROW()</f>
        <v>42</v>
      </c>
    </row>
    <row r="43" spans="1:7" ht="14.25" x14ac:dyDescent="0.2">
      <c r="A43" s="32" t="s">
        <v>54</v>
      </c>
      <c r="B43" s="60">
        <v>196</v>
      </c>
      <c r="C43" s="33">
        <v>196271</v>
      </c>
      <c r="D43" s="34" t="s">
        <v>280</v>
      </c>
      <c r="E43" s="31">
        <v>-509670.64</v>
      </c>
      <c r="F43" s="29">
        <f t="shared" si="0"/>
        <v>11</v>
      </c>
      <c r="G43" s="1">
        <f>ROW()</f>
        <v>43</v>
      </c>
    </row>
    <row r="44" spans="1:7" ht="14.25" x14ac:dyDescent="0.2">
      <c r="A44" s="32" t="s">
        <v>54</v>
      </c>
      <c r="B44" s="60">
        <v>196</v>
      </c>
      <c r="C44" s="33">
        <v>196285</v>
      </c>
      <c r="D44" s="34" t="s">
        <v>281</v>
      </c>
      <c r="E44" s="31">
        <v>-570207.86</v>
      </c>
      <c r="F44" s="29">
        <f t="shared" si="0"/>
        <v>12</v>
      </c>
      <c r="G44" s="1">
        <f>ROW()</f>
        <v>44</v>
      </c>
    </row>
    <row r="45" spans="1:7" ht="14.25" x14ac:dyDescent="0.2">
      <c r="A45" s="32" t="s">
        <v>54</v>
      </c>
      <c r="B45" s="60">
        <v>196</v>
      </c>
      <c r="C45" s="33">
        <v>196341</v>
      </c>
      <c r="D45" s="34" t="s">
        <v>282</v>
      </c>
      <c r="E45" s="31">
        <v>-100000</v>
      </c>
      <c r="F45" s="29">
        <f t="shared" si="0"/>
        <v>13</v>
      </c>
      <c r="G45" s="1">
        <f>ROW()</f>
        <v>45</v>
      </c>
    </row>
    <row r="46" spans="1:7" ht="14.25" x14ac:dyDescent="0.2">
      <c r="A46" s="32" t="s">
        <v>54</v>
      </c>
      <c r="B46" s="60">
        <v>197</v>
      </c>
      <c r="C46" s="33">
        <v>197518</v>
      </c>
      <c r="D46" s="34" t="s">
        <v>283</v>
      </c>
      <c r="E46" s="31">
        <v>-225716</v>
      </c>
      <c r="F46" s="29">
        <f t="shared" si="0"/>
        <v>14</v>
      </c>
      <c r="G46" s="1">
        <f>ROW()</f>
        <v>46</v>
      </c>
    </row>
    <row r="47" spans="1:7" ht="14.25" x14ac:dyDescent="0.2">
      <c r="A47" s="32" t="s">
        <v>54</v>
      </c>
      <c r="B47" s="60">
        <v>197</v>
      </c>
      <c r="C47" s="33">
        <v>197521</v>
      </c>
      <c r="D47" s="34" t="s">
        <v>284</v>
      </c>
      <c r="E47" s="31">
        <v>-670401</v>
      </c>
      <c r="F47" s="29">
        <f t="shared" si="0"/>
        <v>15</v>
      </c>
      <c r="G47" s="1">
        <f>ROW()</f>
        <v>47</v>
      </c>
    </row>
    <row r="48" spans="1:7" ht="14.25" x14ac:dyDescent="0.2">
      <c r="A48" s="32" t="s">
        <v>54</v>
      </c>
      <c r="B48" s="60">
        <v>198</v>
      </c>
      <c r="C48" s="33">
        <v>198168</v>
      </c>
      <c r="D48" s="34" t="s">
        <v>285</v>
      </c>
      <c r="E48" s="31">
        <v>-346708.69</v>
      </c>
      <c r="F48" s="29">
        <f t="shared" si="0"/>
        <v>16</v>
      </c>
      <c r="G48" s="1">
        <f>ROW()</f>
        <v>48</v>
      </c>
    </row>
    <row r="49" spans="1:7" ht="14.25" x14ac:dyDescent="0.2">
      <c r="A49" s="32" t="s">
        <v>54</v>
      </c>
      <c r="B49" s="60">
        <v>198</v>
      </c>
      <c r="C49" s="33">
        <v>198242</v>
      </c>
      <c r="D49" s="34" t="s">
        <v>286</v>
      </c>
      <c r="E49" s="31">
        <v>-1004694.08</v>
      </c>
      <c r="F49" s="29">
        <f t="shared" si="0"/>
        <v>17</v>
      </c>
      <c r="G49" s="1">
        <f>ROW()</f>
        <v>49</v>
      </c>
    </row>
    <row r="50" spans="1:7" ht="14.25" x14ac:dyDescent="0.2">
      <c r="A50" s="32" t="s">
        <v>54</v>
      </c>
      <c r="B50" s="60">
        <v>198</v>
      </c>
      <c r="C50" s="33">
        <v>198259</v>
      </c>
      <c r="D50" s="34" t="s">
        <v>287</v>
      </c>
      <c r="E50" s="31">
        <v>-199015.98</v>
      </c>
      <c r="F50" s="29">
        <f t="shared" si="0"/>
        <v>18</v>
      </c>
      <c r="G50" s="1">
        <f>ROW()</f>
        <v>50</v>
      </c>
    </row>
    <row r="51" spans="1:7" ht="14.25" x14ac:dyDescent="0.2">
      <c r="A51" s="32" t="s">
        <v>54</v>
      </c>
      <c r="B51" s="60">
        <v>198</v>
      </c>
      <c r="C51" s="33">
        <v>198267</v>
      </c>
      <c r="D51" s="34" t="s">
        <v>288</v>
      </c>
      <c r="E51" s="31">
        <v>-774458.66</v>
      </c>
      <c r="F51" s="29">
        <f t="shared" si="0"/>
        <v>19</v>
      </c>
      <c r="G51" s="1">
        <f>ROW()</f>
        <v>51</v>
      </c>
    </row>
    <row r="52" spans="1:7" ht="14.25" x14ac:dyDescent="0.2">
      <c r="A52" s="32" t="s">
        <v>54</v>
      </c>
      <c r="B52" s="60">
        <v>198</v>
      </c>
      <c r="C52" s="33">
        <v>198404</v>
      </c>
      <c r="D52" s="34" t="s">
        <v>289</v>
      </c>
      <c r="E52" s="31">
        <v>-91985.15</v>
      </c>
      <c r="F52" s="29">
        <f t="shared" si="0"/>
        <v>20</v>
      </c>
      <c r="G52" s="1">
        <f>ROW()</f>
        <v>52</v>
      </c>
    </row>
    <row r="53" spans="1:7" ht="14.25" x14ac:dyDescent="0.2">
      <c r="A53" s="32" t="s">
        <v>54</v>
      </c>
      <c r="B53" s="60">
        <v>198</v>
      </c>
      <c r="C53" s="33">
        <v>198405</v>
      </c>
      <c r="D53" s="34" t="s">
        <v>290</v>
      </c>
      <c r="E53" s="31">
        <v>-1000119.67</v>
      </c>
      <c r="F53" s="29">
        <f t="shared" si="0"/>
        <v>21</v>
      </c>
      <c r="G53" s="1">
        <f>ROW()</f>
        <v>53</v>
      </c>
    </row>
    <row r="54" spans="1:7" ht="14.25" x14ac:dyDescent="0.2">
      <c r="A54" s="32" t="s">
        <v>54</v>
      </c>
      <c r="B54" s="60">
        <v>198</v>
      </c>
      <c r="C54" s="33">
        <v>198407</v>
      </c>
      <c r="D54" s="34" t="s">
        <v>291</v>
      </c>
      <c r="E54" s="31">
        <v>-996890.36</v>
      </c>
      <c r="F54" s="29">
        <f t="shared" si="0"/>
        <v>22</v>
      </c>
      <c r="G54" s="1">
        <f>ROW()</f>
        <v>54</v>
      </c>
    </row>
    <row r="55" spans="1:7" ht="14.25" x14ac:dyDescent="0.2">
      <c r="A55" s="32" t="s">
        <v>54</v>
      </c>
      <c r="B55" s="60">
        <v>198</v>
      </c>
      <c r="C55" s="33">
        <v>198408</v>
      </c>
      <c r="D55" s="34" t="s">
        <v>292</v>
      </c>
      <c r="E55" s="31">
        <v>-741996.96</v>
      </c>
      <c r="F55" s="29">
        <f t="shared" si="0"/>
        <v>23</v>
      </c>
      <c r="G55" s="1">
        <f>ROW()</f>
        <v>55</v>
      </c>
    </row>
    <row r="56" spans="1:7" ht="14.25" x14ac:dyDescent="0.2">
      <c r="A56" s="32" t="s">
        <v>54</v>
      </c>
      <c r="B56" s="60">
        <v>199</v>
      </c>
      <c r="C56" s="33">
        <v>199210</v>
      </c>
      <c r="D56" s="34" t="s">
        <v>293</v>
      </c>
      <c r="E56" s="31">
        <v>-107073</v>
      </c>
      <c r="F56" s="29">
        <f t="shared" si="0"/>
        <v>24</v>
      </c>
      <c r="G56" s="1">
        <f>ROW()</f>
        <v>56</v>
      </c>
    </row>
    <row r="57" spans="1:7" ht="14.25" x14ac:dyDescent="0.2">
      <c r="A57" s="32" t="s">
        <v>54</v>
      </c>
      <c r="B57" s="60">
        <v>199</v>
      </c>
      <c r="C57" s="33">
        <v>199513</v>
      </c>
      <c r="D57" s="34" t="s">
        <v>294</v>
      </c>
      <c r="E57" s="31">
        <v>-184324</v>
      </c>
      <c r="F57" s="29">
        <f t="shared" si="0"/>
        <v>25</v>
      </c>
      <c r="G57" s="1">
        <f>ROW()</f>
        <v>57</v>
      </c>
    </row>
    <row r="58" spans="1:7" ht="14.25" x14ac:dyDescent="0.2">
      <c r="A58" s="32" t="s">
        <v>54</v>
      </c>
      <c r="B58" s="60">
        <v>199</v>
      </c>
      <c r="C58" s="33">
        <v>199517</v>
      </c>
      <c r="D58" s="34" t="s">
        <v>295</v>
      </c>
      <c r="E58" s="31">
        <v>-34174</v>
      </c>
      <c r="F58" s="29">
        <f t="shared" si="0"/>
        <v>26</v>
      </c>
      <c r="G58" s="1">
        <f>ROW()</f>
        <v>58</v>
      </c>
    </row>
    <row r="59" spans="1:7" ht="14.25" x14ac:dyDescent="0.2">
      <c r="A59" s="32" t="s">
        <v>54</v>
      </c>
      <c r="B59" s="60">
        <v>199</v>
      </c>
      <c r="C59" s="33">
        <v>1997526</v>
      </c>
      <c r="D59" s="34" t="s">
        <v>296</v>
      </c>
      <c r="E59" s="31">
        <v>-135121</v>
      </c>
      <c r="F59" s="29">
        <f t="shared" si="0"/>
        <v>27</v>
      </c>
      <c r="G59" s="1">
        <f>ROW()</f>
        <v>59</v>
      </c>
    </row>
    <row r="60" spans="1:7" ht="14.25" x14ac:dyDescent="0.2">
      <c r="A60" s="32" t="s">
        <v>54</v>
      </c>
      <c r="B60" s="60">
        <v>201</v>
      </c>
      <c r="C60" s="33">
        <v>201000</v>
      </c>
      <c r="D60" s="34" t="s">
        <v>297</v>
      </c>
      <c r="E60" s="31">
        <v>-1836000</v>
      </c>
      <c r="F60" s="29">
        <f t="shared" si="0"/>
        <v>28</v>
      </c>
      <c r="G60" s="1">
        <f>ROW()</f>
        <v>60</v>
      </c>
    </row>
    <row r="61" spans="1:7" ht="14.25" x14ac:dyDescent="0.2">
      <c r="A61" s="32" t="s">
        <v>54</v>
      </c>
      <c r="B61" s="60">
        <v>201</v>
      </c>
      <c r="C61" s="33">
        <v>201601</v>
      </c>
      <c r="D61" s="34" t="s">
        <v>298</v>
      </c>
      <c r="E61" s="31">
        <v>-1020576.3</v>
      </c>
      <c r="F61" s="29">
        <f t="shared" si="0"/>
        <v>29</v>
      </c>
      <c r="G61" s="1">
        <f>ROW()</f>
        <v>61</v>
      </c>
    </row>
    <row r="62" spans="1:7" ht="14.25" x14ac:dyDescent="0.2">
      <c r="A62" s="32" t="s">
        <v>54</v>
      </c>
      <c r="B62" s="60">
        <v>201</v>
      </c>
      <c r="C62" s="33">
        <v>201630</v>
      </c>
      <c r="D62" s="34" t="s">
        <v>299</v>
      </c>
      <c r="E62" s="31">
        <v>-386304.7</v>
      </c>
      <c r="F62" s="29">
        <f t="shared" si="0"/>
        <v>30</v>
      </c>
      <c r="G62" s="1">
        <f>ROW()</f>
        <v>62</v>
      </c>
    </row>
    <row r="63" spans="1:7" ht="14.25" x14ac:dyDescent="0.2">
      <c r="A63" s="32" t="s">
        <v>54</v>
      </c>
      <c r="B63" s="60">
        <v>209</v>
      </c>
      <c r="C63" s="33">
        <v>209115</v>
      </c>
      <c r="D63" s="34" t="s">
        <v>300</v>
      </c>
      <c r="E63" s="31">
        <v>-26128</v>
      </c>
      <c r="F63" s="29">
        <f t="shared" si="0"/>
        <v>31</v>
      </c>
      <c r="G63" s="1">
        <f>ROW()</f>
        <v>63</v>
      </c>
    </row>
    <row r="64" spans="1:7" ht="14.25" x14ac:dyDescent="0.2">
      <c r="A64" s="32" t="s">
        <v>54</v>
      </c>
      <c r="B64" s="60">
        <v>209</v>
      </c>
      <c r="C64" s="33">
        <v>209200</v>
      </c>
      <c r="D64" s="34" t="s">
        <v>301</v>
      </c>
      <c r="E64" s="31">
        <v>-2498800</v>
      </c>
      <c r="F64" s="29">
        <f t="shared" si="0"/>
        <v>32</v>
      </c>
      <c r="G64" s="1">
        <f>ROW()</f>
        <v>64</v>
      </c>
    </row>
    <row r="65" spans="1:7" ht="14.25" x14ac:dyDescent="0.2">
      <c r="A65" s="32" t="s">
        <v>54</v>
      </c>
      <c r="B65" s="60">
        <v>224</v>
      </c>
      <c r="C65" s="33">
        <v>224400</v>
      </c>
      <c r="D65" s="34" t="s">
        <v>302</v>
      </c>
      <c r="E65" s="31">
        <v>-147941.93</v>
      </c>
      <c r="F65" s="29">
        <f t="shared" si="0"/>
        <v>33</v>
      </c>
      <c r="G65" s="1">
        <f>ROW()</f>
        <v>65</v>
      </c>
    </row>
    <row r="66" spans="1:7" ht="14.25" x14ac:dyDescent="0.2">
      <c r="A66" s="32" t="s">
        <v>54</v>
      </c>
      <c r="B66" s="60">
        <v>228</v>
      </c>
      <c r="C66" s="33">
        <v>228228</v>
      </c>
      <c r="D66" s="34" t="s">
        <v>303</v>
      </c>
      <c r="E66" s="31">
        <v>-1210011.3400000001</v>
      </c>
      <c r="F66" s="29">
        <f t="shared" si="0"/>
        <v>34</v>
      </c>
      <c r="G66" s="1">
        <f>ROW()</f>
        <v>66</v>
      </c>
    </row>
    <row r="67" spans="1:7" ht="14.25" x14ac:dyDescent="0.2">
      <c r="A67" s="32" t="s">
        <v>54</v>
      </c>
      <c r="B67" s="60">
        <v>228</v>
      </c>
      <c r="C67" s="33">
        <v>228241</v>
      </c>
      <c r="D67" s="34" t="s">
        <v>304</v>
      </c>
      <c r="E67" s="31">
        <v>-314900</v>
      </c>
      <c r="F67" s="29">
        <f t="shared" si="0"/>
        <v>35</v>
      </c>
      <c r="G67" s="1">
        <f>ROW()</f>
        <v>67</v>
      </c>
    </row>
    <row r="68" spans="1:7" ht="14.25" x14ac:dyDescent="0.2">
      <c r="A68" s="32" t="s">
        <v>54</v>
      </c>
      <c r="B68" s="60">
        <v>229</v>
      </c>
      <c r="C68" s="33">
        <v>2295552</v>
      </c>
      <c r="D68" s="34" t="s">
        <v>305</v>
      </c>
      <c r="E68" s="31">
        <v>-112877.52</v>
      </c>
      <c r="F68" s="29">
        <f t="shared" si="0"/>
        <v>36</v>
      </c>
      <c r="G68" s="1">
        <f>ROW()</f>
        <v>68</v>
      </c>
    </row>
    <row r="69" spans="1:7" ht="14.25" x14ac:dyDescent="0.2">
      <c r="A69" s="32" t="s">
        <v>54</v>
      </c>
      <c r="B69" s="60">
        <v>231</v>
      </c>
      <c r="C69" s="33">
        <v>231000</v>
      </c>
      <c r="D69" s="34" t="s">
        <v>306</v>
      </c>
      <c r="E69" s="31">
        <v>-8411038</v>
      </c>
      <c r="F69" s="29">
        <f t="shared" si="0"/>
        <v>37</v>
      </c>
      <c r="G69" s="1">
        <f>ROW()</f>
        <v>69</v>
      </c>
    </row>
    <row r="70" spans="1:7" ht="14.25" x14ac:dyDescent="0.2">
      <c r="A70" s="32" t="s">
        <v>54</v>
      </c>
      <c r="B70" s="60">
        <v>239</v>
      </c>
      <c r="C70" s="33">
        <v>23950011</v>
      </c>
      <c r="D70" s="34" t="s">
        <v>307</v>
      </c>
      <c r="E70" s="31">
        <v>-868598</v>
      </c>
      <c r="F70" s="29">
        <f t="shared" si="0"/>
        <v>38</v>
      </c>
      <c r="G70" s="1">
        <f>ROW()</f>
        <v>70</v>
      </c>
    </row>
    <row r="71" spans="1:7" ht="14.25" x14ac:dyDescent="0.2">
      <c r="A71" s="32" t="s">
        <v>54</v>
      </c>
      <c r="B71" s="60">
        <v>239</v>
      </c>
      <c r="C71" s="33">
        <v>239610</v>
      </c>
      <c r="D71" s="34" t="s">
        <v>308</v>
      </c>
      <c r="E71" s="31">
        <v>-654185.76</v>
      </c>
      <c r="F71" s="29">
        <f t="shared" si="0"/>
        <v>39</v>
      </c>
      <c r="G71" s="1">
        <f>ROW()</f>
        <v>71</v>
      </c>
    </row>
    <row r="72" spans="1:7" ht="14.25" x14ac:dyDescent="0.2">
      <c r="A72" s="32" t="s">
        <v>54</v>
      </c>
      <c r="B72" s="60">
        <v>239</v>
      </c>
      <c r="C72" s="33">
        <v>2397900</v>
      </c>
      <c r="D72" s="34" t="s">
        <v>164</v>
      </c>
      <c r="E72" s="31">
        <v>-82402.16</v>
      </c>
      <c r="F72" s="29">
        <f t="shared" si="0"/>
        <v>40</v>
      </c>
      <c r="G72" s="1">
        <f>ROW()</f>
        <v>72</v>
      </c>
    </row>
    <row r="73" spans="1:7" ht="14.25" x14ac:dyDescent="0.2">
      <c r="A73" s="32" t="s">
        <v>54</v>
      </c>
      <c r="B73" s="60">
        <v>245</v>
      </c>
      <c r="C73" s="33">
        <v>24553</v>
      </c>
      <c r="D73" s="34" t="s">
        <v>309</v>
      </c>
      <c r="E73" s="31">
        <v>-474052.44</v>
      </c>
      <c r="F73" s="29">
        <f t="shared" si="0"/>
        <v>41</v>
      </c>
      <c r="G73" s="1">
        <f>ROW()</f>
        <v>73</v>
      </c>
    </row>
    <row r="74" spans="1:7" ht="14.25" x14ac:dyDescent="0.2">
      <c r="A74" s="32" t="s">
        <v>54</v>
      </c>
      <c r="B74" s="60">
        <v>245</v>
      </c>
      <c r="C74" s="33">
        <v>24562</v>
      </c>
      <c r="D74" s="34" t="s">
        <v>310</v>
      </c>
      <c r="E74" s="31">
        <v>-21152.66</v>
      </c>
      <c r="F74" s="29">
        <f t="shared" si="0"/>
        <v>42</v>
      </c>
      <c r="G74" s="1">
        <f>ROW()</f>
        <v>74</v>
      </c>
    </row>
    <row r="75" spans="1:7" ht="14.25" x14ac:dyDescent="0.2">
      <c r="A75" s="32" t="s">
        <v>54</v>
      </c>
      <c r="B75" s="60">
        <v>245</v>
      </c>
      <c r="C75" s="33">
        <v>24564</v>
      </c>
      <c r="D75" s="34" t="s">
        <v>311</v>
      </c>
      <c r="E75" s="31">
        <v>-157040.69</v>
      </c>
      <c r="F75" s="29">
        <f t="shared" si="0"/>
        <v>43</v>
      </c>
      <c r="G75" s="1">
        <f>ROW()</f>
        <v>75</v>
      </c>
    </row>
    <row r="76" spans="1:7" ht="14.25" x14ac:dyDescent="0.2">
      <c r="A76" s="32" t="s">
        <v>54</v>
      </c>
      <c r="B76" s="60">
        <v>245</v>
      </c>
      <c r="C76" s="33">
        <v>24568</v>
      </c>
      <c r="D76" s="34" t="s">
        <v>312</v>
      </c>
      <c r="E76" s="31">
        <v>-66699.98</v>
      </c>
      <c r="F76" s="29">
        <f t="shared" si="0"/>
        <v>44</v>
      </c>
      <c r="G76" s="1">
        <f>ROW()</f>
        <v>76</v>
      </c>
    </row>
    <row r="77" spans="1:7" ht="14.25" x14ac:dyDescent="0.2">
      <c r="A77" s="32" t="s">
        <v>54</v>
      </c>
      <c r="B77" s="60">
        <v>245</v>
      </c>
      <c r="C77" s="33">
        <v>245711</v>
      </c>
      <c r="D77" s="34" t="s">
        <v>313</v>
      </c>
      <c r="E77" s="31">
        <v>-383740.06</v>
      </c>
      <c r="F77" s="29">
        <f t="shared" si="0"/>
        <v>45</v>
      </c>
      <c r="G77" s="1">
        <f>ROW()</f>
        <v>77</v>
      </c>
    </row>
    <row r="78" spans="1:7" ht="14.25" x14ac:dyDescent="0.2">
      <c r="A78" s="32" t="s">
        <v>54</v>
      </c>
      <c r="B78" s="60">
        <v>245</v>
      </c>
      <c r="C78" s="33">
        <v>24573</v>
      </c>
      <c r="D78" s="34" t="s">
        <v>314</v>
      </c>
      <c r="E78" s="31">
        <v>-224024.49</v>
      </c>
      <c r="F78" s="29">
        <f t="shared" si="0"/>
        <v>46</v>
      </c>
      <c r="G78" s="1">
        <f>ROW()</f>
        <v>78</v>
      </c>
    </row>
    <row r="79" spans="1:7" ht="14.25" x14ac:dyDescent="0.2">
      <c r="A79" s="32" t="s">
        <v>54</v>
      </c>
      <c r="B79" s="60">
        <v>245</v>
      </c>
      <c r="C79" s="33">
        <v>24575</v>
      </c>
      <c r="D79" s="34" t="s">
        <v>315</v>
      </c>
      <c r="E79" s="31">
        <v>-395178.73</v>
      </c>
      <c r="F79" s="29">
        <f>G79-32</f>
        <v>47</v>
      </c>
      <c r="G79" s="1">
        <f>ROW()</f>
        <v>79</v>
      </c>
    </row>
    <row r="80" spans="1:7" ht="14.25" x14ac:dyDescent="0.2">
      <c r="A80" s="32" t="s">
        <v>54</v>
      </c>
      <c r="B80" s="60">
        <v>245</v>
      </c>
      <c r="C80" s="33">
        <v>24576</v>
      </c>
      <c r="D80" s="34" t="s">
        <v>316</v>
      </c>
      <c r="E80" s="31">
        <v>-432215.68</v>
      </c>
      <c r="F80" s="29">
        <f>G80-32</f>
        <v>48</v>
      </c>
      <c r="G80" s="1">
        <f>ROW()</f>
        <v>80</v>
      </c>
    </row>
    <row r="81" spans="1:6" ht="14.25" x14ac:dyDescent="0.2">
      <c r="A81" s="32"/>
      <c r="B81" s="60"/>
      <c r="C81" s="33"/>
      <c r="D81" s="34"/>
      <c r="E81" s="31"/>
      <c r="F81" s="29"/>
    </row>
    <row r="82" spans="1:6" ht="14.25" x14ac:dyDescent="0.2">
      <c r="A82" s="32"/>
      <c r="B82" s="60"/>
      <c r="C82" s="33"/>
      <c r="D82" s="34"/>
      <c r="E82" s="31"/>
      <c r="F82" s="29"/>
    </row>
    <row r="83" spans="1:6" ht="14.25" x14ac:dyDescent="0.2">
      <c r="A83" s="32"/>
      <c r="B83" s="60"/>
      <c r="C83" s="33"/>
      <c r="D83" s="34"/>
      <c r="E83" s="28"/>
      <c r="F83" s="29"/>
    </row>
    <row r="84" spans="1:6" ht="13.5" customHeight="1" x14ac:dyDescent="0.2">
      <c r="A84" s="32"/>
      <c r="B84" s="60"/>
      <c r="C84" s="33"/>
      <c r="D84" s="34"/>
      <c r="E84" s="28"/>
      <c r="F84" s="29"/>
    </row>
    <row r="85" spans="1:6" ht="15" thickBot="1" x14ac:dyDescent="0.25">
      <c r="A85" s="35"/>
      <c r="B85" s="61"/>
      <c r="C85" s="36"/>
      <c r="D85" s="37"/>
      <c r="E85" s="38"/>
      <c r="F85" s="39"/>
    </row>
    <row r="86" spans="1:6" ht="14.25" x14ac:dyDescent="0.2">
      <c r="A86" s="26"/>
      <c r="B86" s="26"/>
      <c r="C86" s="40"/>
      <c r="D86" s="41"/>
      <c r="E86" s="42"/>
      <c r="F86" s="26"/>
    </row>
    <row r="87" spans="1:6" ht="15" thickBot="1" x14ac:dyDescent="0.25">
      <c r="A87" s="26"/>
      <c r="B87" s="26"/>
      <c r="C87" s="43"/>
      <c r="D87" s="44" t="s">
        <v>55</v>
      </c>
      <c r="E87" s="45">
        <f>SUM(E20:E85)</f>
        <v>-43334758.249999985</v>
      </c>
      <c r="F87" s="26"/>
    </row>
    <row r="88" spans="1:6" ht="14.25" x14ac:dyDescent="0.2">
      <c r="A88" s="26"/>
      <c r="B88" s="26"/>
      <c r="C88" s="26"/>
      <c r="D88" s="26"/>
      <c r="E88" s="26"/>
      <c r="F88" s="26"/>
    </row>
    <row r="89" spans="1:6" ht="14.25" x14ac:dyDescent="0.2">
      <c r="A89" s="6"/>
      <c r="B89" s="6"/>
      <c r="C89" s="6"/>
      <c r="D89" s="6"/>
      <c r="E89" s="6"/>
      <c r="F89" s="6"/>
    </row>
    <row r="90" spans="1:6" ht="14.25" x14ac:dyDescent="0.2">
      <c r="A90" s="13"/>
      <c r="B90" s="13"/>
      <c r="C90" s="13"/>
      <c r="D90" s="13"/>
      <c r="E90" s="13"/>
      <c r="F90" s="13"/>
    </row>
    <row r="91" spans="1:6" ht="14.25" x14ac:dyDescent="0.2">
      <c r="A91" s="13"/>
      <c r="B91" s="13"/>
      <c r="C91" s="13"/>
      <c r="D91" s="13"/>
      <c r="E91" s="13"/>
      <c r="F91" s="13"/>
    </row>
    <row r="92" spans="1:6" ht="14.25" x14ac:dyDescent="0.2">
      <c r="A92" s="13"/>
      <c r="B92" s="13"/>
      <c r="C92" s="13"/>
      <c r="D92" s="13"/>
      <c r="E92" s="13"/>
      <c r="F92" s="13"/>
    </row>
    <row r="93" spans="1:6" ht="14.25" x14ac:dyDescent="0.2">
      <c r="A93" s="26"/>
      <c r="B93" s="26"/>
      <c r="C93" s="26"/>
      <c r="D93" s="26"/>
      <c r="E93" s="26"/>
      <c r="F93" s="13"/>
    </row>
    <row r="94" spans="1:6" ht="14.25" x14ac:dyDescent="0.2">
      <c r="A94" s="13"/>
      <c r="B94" s="13"/>
      <c r="C94" s="13"/>
      <c r="D94" s="13"/>
      <c r="E94" s="13"/>
      <c r="F94" s="13"/>
    </row>
    <row r="95" spans="1:6" ht="14.25" x14ac:dyDescent="0.2">
      <c r="A95" s="6"/>
      <c r="B95" s="6"/>
      <c r="C95" s="6"/>
      <c r="D95" s="6"/>
      <c r="E95" s="6"/>
      <c r="F95" s="6"/>
    </row>
    <row r="96" spans="1:6" ht="14.25" x14ac:dyDescent="0.2">
      <c r="A96" s="6"/>
      <c r="B96" s="6"/>
      <c r="C96" s="6"/>
      <c r="D96" s="6"/>
      <c r="E96" s="6"/>
      <c r="F96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317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191</v>
      </c>
      <c r="C23" s="33">
        <v>191676</v>
      </c>
      <c r="D23" s="34" t="s">
        <v>318</v>
      </c>
      <c r="E23" s="31">
        <v>-548169</v>
      </c>
      <c r="F23" s="29">
        <f t="shared" ref="F23:F71" si="0"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191</v>
      </c>
      <c r="C24" s="33">
        <v>191689</v>
      </c>
      <c r="D24" s="34" t="s">
        <v>319</v>
      </c>
      <c r="E24" s="31">
        <v>-165000</v>
      </c>
      <c r="F24" s="29">
        <f t="shared" si="0"/>
        <v>-8</v>
      </c>
      <c r="G24" s="1">
        <f>ROW()</f>
        <v>24</v>
      </c>
    </row>
    <row r="25" spans="1:7" ht="14.25" x14ac:dyDescent="0.2">
      <c r="A25" s="32" t="s">
        <v>54</v>
      </c>
      <c r="B25" s="60">
        <v>191</v>
      </c>
      <c r="C25" s="33">
        <v>191690</v>
      </c>
      <c r="D25" s="34" t="s">
        <v>320</v>
      </c>
      <c r="E25" s="31">
        <v>-139735.01</v>
      </c>
      <c r="F25" s="29">
        <f t="shared" si="0"/>
        <v>-7</v>
      </c>
      <c r="G25" s="1">
        <f>ROW()</f>
        <v>25</v>
      </c>
    </row>
    <row r="26" spans="1:7" ht="14.25" x14ac:dyDescent="0.2">
      <c r="A26" s="32" t="s">
        <v>54</v>
      </c>
      <c r="B26" s="60">
        <v>191</v>
      </c>
      <c r="C26" s="33">
        <v>191695</v>
      </c>
      <c r="D26" s="34" t="s">
        <v>321</v>
      </c>
      <c r="E26" s="31">
        <v>-216920</v>
      </c>
      <c r="F26" s="29">
        <f t="shared" si="0"/>
        <v>-6</v>
      </c>
      <c r="G26" s="1">
        <f>ROW()</f>
        <v>26</v>
      </c>
    </row>
    <row r="27" spans="1:7" ht="14.25" x14ac:dyDescent="0.2">
      <c r="A27" s="32" t="s">
        <v>54</v>
      </c>
      <c r="B27" s="60">
        <v>191</v>
      </c>
      <c r="C27" s="33">
        <v>191699</v>
      </c>
      <c r="D27" s="34" t="s">
        <v>322</v>
      </c>
      <c r="E27" s="31">
        <v>-18870.3</v>
      </c>
      <c r="F27" s="29">
        <f t="shared" si="0"/>
        <v>-5</v>
      </c>
      <c r="G27" s="1">
        <f>ROW()</f>
        <v>27</v>
      </c>
    </row>
    <row r="28" spans="1:7" ht="14.25" x14ac:dyDescent="0.2">
      <c r="A28" s="32" t="s">
        <v>54</v>
      </c>
      <c r="B28" s="60">
        <v>192</v>
      </c>
      <c r="C28" s="33">
        <v>192201</v>
      </c>
      <c r="D28" s="34" t="s">
        <v>323</v>
      </c>
      <c r="E28" s="31">
        <v>-41737</v>
      </c>
      <c r="F28" s="29">
        <f t="shared" si="0"/>
        <v>-4</v>
      </c>
      <c r="G28" s="1">
        <f>ROW()</f>
        <v>28</v>
      </c>
    </row>
    <row r="29" spans="1:7" ht="14.25" x14ac:dyDescent="0.2">
      <c r="A29" s="32" t="s">
        <v>54</v>
      </c>
      <c r="B29" s="60">
        <v>192</v>
      </c>
      <c r="C29" s="33">
        <v>192214</v>
      </c>
      <c r="D29" s="34" t="s">
        <v>324</v>
      </c>
      <c r="E29" s="31">
        <v>-123969</v>
      </c>
      <c r="F29" s="29">
        <f t="shared" si="0"/>
        <v>-3</v>
      </c>
      <c r="G29" s="1">
        <f>ROW()</f>
        <v>29</v>
      </c>
    </row>
    <row r="30" spans="1:7" ht="14.25" x14ac:dyDescent="0.2">
      <c r="A30" s="32" t="s">
        <v>54</v>
      </c>
      <c r="B30" s="60">
        <v>196</v>
      </c>
      <c r="C30" s="33">
        <v>196295</v>
      </c>
      <c r="D30" s="34" t="s">
        <v>325</v>
      </c>
      <c r="E30" s="31">
        <v>-822004.6</v>
      </c>
      <c r="F30" s="29">
        <f t="shared" si="0"/>
        <v>-2</v>
      </c>
      <c r="G30" s="1">
        <f>ROW()</f>
        <v>30</v>
      </c>
    </row>
    <row r="31" spans="1:7" ht="14.25" x14ac:dyDescent="0.2">
      <c r="A31" s="32" t="s">
        <v>54</v>
      </c>
      <c r="B31" s="60">
        <v>196</v>
      </c>
      <c r="C31" s="33">
        <v>196319</v>
      </c>
      <c r="D31" s="34" t="s">
        <v>326</v>
      </c>
      <c r="E31" s="31">
        <v>-55191.44</v>
      </c>
      <c r="F31" s="29">
        <f t="shared" si="0"/>
        <v>-1</v>
      </c>
      <c r="G31" s="1">
        <f>ROW()</f>
        <v>31</v>
      </c>
    </row>
    <row r="32" spans="1:7" ht="14.25" x14ac:dyDescent="0.2">
      <c r="A32" s="32" t="s">
        <v>54</v>
      </c>
      <c r="B32" s="60">
        <v>196</v>
      </c>
      <c r="C32" s="33">
        <v>196325</v>
      </c>
      <c r="D32" s="34" t="s">
        <v>253</v>
      </c>
      <c r="E32" s="31">
        <v>-7719.09</v>
      </c>
      <c r="F32" s="29">
        <f t="shared" si="0"/>
        <v>0</v>
      </c>
      <c r="G32" s="1">
        <f>ROW()</f>
        <v>32</v>
      </c>
    </row>
    <row r="33" spans="1:7" ht="14.25" x14ac:dyDescent="0.2">
      <c r="A33" s="32" t="s">
        <v>54</v>
      </c>
      <c r="B33" s="60">
        <v>196</v>
      </c>
      <c r="C33" s="33">
        <v>196330</v>
      </c>
      <c r="D33" s="34" t="s">
        <v>327</v>
      </c>
      <c r="E33" s="31">
        <v>-622294.14</v>
      </c>
      <c r="F33" s="29">
        <f t="shared" si="0"/>
        <v>1</v>
      </c>
      <c r="G33" s="1">
        <f>ROW()</f>
        <v>33</v>
      </c>
    </row>
    <row r="34" spans="1:7" ht="14.25" x14ac:dyDescent="0.2">
      <c r="A34" s="32" t="s">
        <v>54</v>
      </c>
      <c r="B34" s="60">
        <v>196</v>
      </c>
      <c r="C34" s="33">
        <v>196335</v>
      </c>
      <c r="D34" s="34" t="s">
        <v>328</v>
      </c>
      <c r="E34" s="31">
        <v>-1554403.69</v>
      </c>
      <c r="F34" s="29">
        <f t="shared" si="0"/>
        <v>2</v>
      </c>
      <c r="G34" s="1">
        <f>ROW()</f>
        <v>34</v>
      </c>
    </row>
    <row r="35" spans="1:7" ht="14.25" x14ac:dyDescent="0.2">
      <c r="A35" s="32" t="s">
        <v>54</v>
      </c>
      <c r="B35" s="60">
        <v>196</v>
      </c>
      <c r="C35" s="33">
        <v>196336</v>
      </c>
      <c r="D35" s="34" t="s">
        <v>329</v>
      </c>
      <c r="E35" s="31">
        <v>-303048.21999999997</v>
      </c>
      <c r="F35" s="29">
        <f t="shared" si="0"/>
        <v>3</v>
      </c>
      <c r="G35" s="1">
        <f>ROW()</f>
        <v>35</v>
      </c>
    </row>
    <row r="36" spans="1:7" ht="14.25" x14ac:dyDescent="0.2">
      <c r="A36" s="32" t="s">
        <v>54</v>
      </c>
      <c r="B36" s="60">
        <v>196</v>
      </c>
      <c r="C36" s="33">
        <v>196337</v>
      </c>
      <c r="D36" s="34" t="s">
        <v>330</v>
      </c>
      <c r="E36" s="31">
        <v>-3113254.25</v>
      </c>
      <c r="F36" s="29">
        <f t="shared" si="0"/>
        <v>4</v>
      </c>
      <c r="G36" s="1">
        <f>ROW()</f>
        <v>36</v>
      </c>
    </row>
    <row r="37" spans="1:7" ht="14.25" x14ac:dyDescent="0.2">
      <c r="A37" s="32" t="s">
        <v>54</v>
      </c>
      <c r="B37" s="60">
        <v>196</v>
      </c>
      <c r="C37" s="33">
        <v>196355</v>
      </c>
      <c r="D37" s="34" t="s">
        <v>331</v>
      </c>
      <c r="E37" s="31">
        <v>-22845.35</v>
      </c>
      <c r="F37" s="29">
        <f t="shared" si="0"/>
        <v>5</v>
      </c>
      <c r="G37" s="1">
        <f>ROW()</f>
        <v>37</v>
      </c>
    </row>
    <row r="38" spans="1:7" ht="14.25" x14ac:dyDescent="0.2">
      <c r="A38" s="32" t="s">
        <v>54</v>
      </c>
      <c r="B38" s="60">
        <v>197</v>
      </c>
      <c r="C38" s="33">
        <v>197504</v>
      </c>
      <c r="D38" s="34" t="s">
        <v>332</v>
      </c>
      <c r="E38" s="31">
        <v>-144860.31</v>
      </c>
      <c r="F38" s="29">
        <f t="shared" si="0"/>
        <v>6</v>
      </c>
      <c r="G38" s="1">
        <f>ROW()</f>
        <v>38</v>
      </c>
    </row>
    <row r="39" spans="1:7" ht="14.25" x14ac:dyDescent="0.2">
      <c r="A39" s="32" t="s">
        <v>54</v>
      </c>
      <c r="B39" s="60">
        <v>197</v>
      </c>
      <c r="C39" s="33">
        <v>197513</v>
      </c>
      <c r="D39" s="34" t="s">
        <v>333</v>
      </c>
      <c r="E39" s="31">
        <v>-1894049.2</v>
      </c>
      <c r="F39" s="29">
        <f t="shared" si="0"/>
        <v>7</v>
      </c>
      <c r="G39" s="1">
        <f>ROW()</f>
        <v>39</v>
      </c>
    </row>
    <row r="40" spans="1:7" ht="14.25" x14ac:dyDescent="0.2">
      <c r="A40" s="32" t="s">
        <v>54</v>
      </c>
      <c r="B40" s="60">
        <v>197</v>
      </c>
      <c r="C40" s="33">
        <v>197528</v>
      </c>
      <c r="D40" s="34" t="s">
        <v>334</v>
      </c>
      <c r="E40" s="31">
        <v>-53356.37</v>
      </c>
      <c r="F40" s="29">
        <f t="shared" si="0"/>
        <v>8</v>
      </c>
      <c r="G40" s="1">
        <f>ROW()</f>
        <v>40</v>
      </c>
    </row>
    <row r="41" spans="1:7" ht="14.25" x14ac:dyDescent="0.2">
      <c r="A41" s="32" t="s">
        <v>54</v>
      </c>
      <c r="B41" s="60">
        <v>198</v>
      </c>
      <c r="C41" s="33">
        <v>198180</v>
      </c>
      <c r="D41" s="34" t="s">
        <v>335</v>
      </c>
      <c r="E41" s="31">
        <v>-5595966.1900000004</v>
      </c>
      <c r="F41" s="29">
        <f t="shared" si="0"/>
        <v>9</v>
      </c>
      <c r="G41" s="1">
        <f>ROW()</f>
        <v>41</v>
      </c>
    </row>
    <row r="42" spans="1:7" ht="14.25" x14ac:dyDescent="0.2">
      <c r="A42" s="32" t="s">
        <v>54</v>
      </c>
      <c r="B42" s="60">
        <v>198</v>
      </c>
      <c r="C42" s="33">
        <v>198190</v>
      </c>
      <c r="D42" s="34" t="s">
        <v>336</v>
      </c>
      <c r="E42" s="31">
        <v>-3958862.52</v>
      </c>
      <c r="F42" s="29">
        <f t="shared" si="0"/>
        <v>10</v>
      </c>
      <c r="G42" s="1">
        <f>ROW()</f>
        <v>42</v>
      </c>
    </row>
    <row r="43" spans="1:7" ht="14.25" x14ac:dyDescent="0.2">
      <c r="A43" s="32" t="s">
        <v>54</v>
      </c>
      <c r="B43" s="60">
        <v>198</v>
      </c>
      <c r="C43" s="33">
        <v>198244</v>
      </c>
      <c r="D43" s="34" t="s">
        <v>337</v>
      </c>
      <c r="E43" s="31">
        <v>-2610803.08</v>
      </c>
      <c r="F43" s="29">
        <f t="shared" si="0"/>
        <v>11</v>
      </c>
      <c r="G43" s="1">
        <f>ROW()</f>
        <v>43</v>
      </c>
    </row>
    <row r="44" spans="1:7" ht="14.25" x14ac:dyDescent="0.2">
      <c r="A44" s="32" t="s">
        <v>54</v>
      </c>
      <c r="B44" s="60">
        <v>198</v>
      </c>
      <c r="C44" s="33">
        <v>198245</v>
      </c>
      <c r="D44" s="34" t="s">
        <v>338</v>
      </c>
      <c r="E44" s="31">
        <v>-1176353.99</v>
      </c>
      <c r="F44" s="29">
        <f t="shared" si="0"/>
        <v>12</v>
      </c>
      <c r="G44" s="1">
        <f>ROW()</f>
        <v>44</v>
      </c>
    </row>
    <row r="45" spans="1:7" ht="14.25" x14ac:dyDescent="0.2">
      <c r="A45" s="32" t="s">
        <v>54</v>
      </c>
      <c r="B45" s="60">
        <v>198</v>
      </c>
      <c r="C45" s="33">
        <v>198446</v>
      </c>
      <c r="D45" s="34" t="s">
        <v>339</v>
      </c>
      <c r="E45" s="31">
        <v>-846739.17</v>
      </c>
      <c r="F45" s="29">
        <f t="shared" si="0"/>
        <v>13</v>
      </c>
      <c r="G45" s="1">
        <f>ROW()</f>
        <v>45</v>
      </c>
    </row>
    <row r="46" spans="1:7" ht="14.25" x14ac:dyDescent="0.2">
      <c r="A46" s="32" t="s">
        <v>54</v>
      </c>
      <c r="B46" s="60">
        <v>199</v>
      </c>
      <c r="C46" s="33">
        <v>199510</v>
      </c>
      <c r="D46" s="34" t="s">
        <v>340</v>
      </c>
      <c r="E46" s="31">
        <v>-158785</v>
      </c>
      <c r="F46" s="29">
        <f t="shared" si="0"/>
        <v>14</v>
      </c>
      <c r="G46" s="1">
        <f>ROW()</f>
        <v>46</v>
      </c>
    </row>
    <row r="47" spans="1:7" ht="14.25" x14ac:dyDescent="0.2">
      <c r="A47" s="32" t="s">
        <v>54</v>
      </c>
      <c r="B47" s="60">
        <v>199</v>
      </c>
      <c r="C47" s="33">
        <v>199512</v>
      </c>
      <c r="D47" s="34" t="s">
        <v>147</v>
      </c>
      <c r="E47" s="31">
        <v>-70998</v>
      </c>
      <c r="F47" s="29">
        <f t="shared" si="0"/>
        <v>15</v>
      </c>
      <c r="G47" s="1">
        <f>ROW()</f>
        <v>47</v>
      </c>
    </row>
    <row r="48" spans="1:7" ht="14.25" x14ac:dyDescent="0.2">
      <c r="A48" s="32" t="s">
        <v>54</v>
      </c>
      <c r="B48" s="60">
        <v>224</v>
      </c>
      <c r="C48" s="33">
        <v>224201</v>
      </c>
      <c r="D48" s="34" t="s">
        <v>341</v>
      </c>
      <c r="E48" s="31">
        <v>-649999.06000000006</v>
      </c>
      <c r="F48" s="29">
        <f t="shared" si="0"/>
        <v>16</v>
      </c>
      <c r="G48" s="1">
        <f>ROW()</f>
        <v>48</v>
      </c>
    </row>
    <row r="49" spans="1:7" ht="14.25" x14ac:dyDescent="0.2">
      <c r="A49" s="32" t="s">
        <v>54</v>
      </c>
      <c r="B49" s="60">
        <v>224</v>
      </c>
      <c r="C49" s="33">
        <v>224301</v>
      </c>
      <c r="D49" s="34" t="s">
        <v>342</v>
      </c>
      <c r="E49" s="31">
        <v>-540845.80000000005</v>
      </c>
      <c r="F49" s="29">
        <f t="shared" si="0"/>
        <v>17</v>
      </c>
      <c r="G49" s="1">
        <f>ROW()</f>
        <v>49</v>
      </c>
    </row>
    <row r="50" spans="1:7" ht="14.25" x14ac:dyDescent="0.2">
      <c r="A50" s="32" t="s">
        <v>54</v>
      </c>
      <c r="B50" s="60">
        <v>224</v>
      </c>
      <c r="C50" s="33">
        <v>224500</v>
      </c>
      <c r="D50" s="34" t="s">
        <v>343</v>
      </c>
      <c r="E50" s="31">
        <v>-206792.1</v>
      </c>
      <c r="F50" s="29">
        <f t="shared" si="0"/>
        <v>18</v>
      </c>
      <c r="G50" s="1">
        <f>ROW()</f>
        <v>50</v>
      </c>
    </row>
    <row r="51" spans="1:7" ht="14.25" x14ac:dyDescent="0.2">
      <c r="A51" s="32" t="s">
        <v>54</v>
      </c>
      <c r="B51" s="60">
        <v>226</v>
      </c>
      <c r="C51" s="33">
        <v>226222</v>
      </c>
      <c r="D51" s="34" t="s">
        <v>92</v>
      </c>
      <c r="E51" s="31">
        <v>-500000</v>
      </c>
      <c r="F51" s="29">
        <f t="shared" si="0"/>
        <v>19</v>
      </c>
      <c r="G51" s="1">
        <f>ROW()</f>
        <v>51</v>
      </c>
    </row>
    <row r="52" spans="1:7" ht="14.25" x14ac:dyDescent="0.2">
      <c r="A52" s="32" t="s">
        <v>54</v>
      </c>
      <c r="B52" s="60">
        <v>226</v>
      </c>
      <c r="C52" s="33">
        <v>226260</v>
      </c>
      <c r="D52" s="34" t="s">
        <v>344</v>
      </c>
      <c r="E52" s="31">
        <v>-370135.74</v>
      </c>
      <c r="F52" s="29">
        <f t="shared" si="0"/>
        <v>20</v>
      </c>
      <c r="G52" s="1">
        <f>ROW()</f>
        <v>52</v>
      </c>
    </row>
    <row r="53" spans="1:7" ht="14.25" x14ac:dyDescent="0.2">
      <c r="A53" s="32" t="s">
        <v>54</v>
      </c>
      <c r="B53" s="60">
        <v>226</v>
      </c>
      <c r="C53" s="33">
        <v>226503</v>
      </c>
      <c r="D53" s="34" t="s">
        <v>345</v>
      </c>
      <c r="E53" s="31">
        <v>-414282.91</v>
      </c>
      <c r="F53" s="29">
        <f t="shared" si="0"/>
        <v>21</v>
      </c>
      <c r="G53" s="1">
        <f>ROW()</f>
        <v>53</v>
      </c>
    </row>
    <row r="54" spans="1:7" ht="14.25" x14ac:dyDescent="0.2">
      <c r="A54" s="32" t="s">
        <v>54</v>
      </c>
      <c r="B54" s="60">
        <v>226</v>
      </c>
      <c r="C54" s="33">
        <v>2266462</v>
      </c>
      <c r="D54" s="34" t="s">
        <v>346</v>
      </c>
      <c r="E54" s="31">
        <v>-1300421.76</v>
      </c>
      <c r="F54" s="29">
        <f t="shared" si="0"/>
        <v>22</v>
      </c>
      <c r="G54" s="1">
        <f>ROW()</f>
        <v>54</v>
      </c>
    </row>
    <row r="55" spans="1:7" ht="14.25" x14ac:dyDescent="0.2">
      <c r="A55" s="32" t="s">
        <v>54</v>
      </c>
      <c r="B55" s="60">
        <v>228</v>
      </c>
      <c r="C55" s="33">
        <v>228222</v>
      </c>
      <c r="D55" s="34" t="s">
        <v>347</v>
      </c>
      <c r="E55" s="31">
        <v>-88810.49</v>
      </c>
      <c r="F55" s="29">
        <f t="shared" si="0"/>
        <v>23</v>
      </c>
      <c r="G55" s="1">
        <f>ROW()</f>
        <v>55</v>
      </c>
    </row>
    <row r="56" spans="1:7" ht="14.25" x14ac:dyDescent="0.2">
      <c r="A56" s="32" t="s">
        <v>54</v>
      </c>
      <c r="B56" s="60">
        <v>228</v>
      </c>
      <c r="C56" s="33">
        <v>2282231</v>
      </c>
      <c r="D56" s="34" t="s">
        <v>348</v>
      </c>
      <c r="E56" s="31">
        <v>-144000</v>
      </c>
      <c r="F56" s="29">
        <f t="shared" si="0"/>
        <v>24</v>
      </c>
      <c r="G56" s="1">
        <f>ROW()</f>
        <v>56</v>
      </c>
    </row>
    <row r="57" spans="1:7" ht="14.25" x14ac:dyDescent="0.2">
      <c r="A57" s="32" t="s">
        <v>54</v>
      </c>
      <c r="B57" s="60">
        <v>229</v>
      </c>
      <c r="C57" s="33">
        <v>2295310</v>
      </c>
      <c r="D57" s="34" t="s">
        <v>154</v>
      </c>
      <c r="E57" s="31">
        <v>-1162690</v>
      </c>
      <c r="F57" s="29">
        <f t="shared" si="0"/>
        <v>25</v>
      </c>
      <c r="G57" s="1">
        <f>ROW()</f>
        <v>57</v>
      </c>
    </row>
    <row r="58" spans="1:7" ht="14.25" x14ac:dyDescent="0.2">
      <c r="A58" s="32" t="s">
        <v>54</v>
      </c>
      <c r="B58" s="60">
        <v>229</v>
      </c>
      <c r="C58" s="33">
        <v>2295443</v>
      </c>
      <c r="D58" s="34" t="s">
        <v>254</v>
      </c>
      <c r="E58" s="31">
        <v>-312719</v>
      </c>
      <c r="F58" s="29">
        <f t="shared" si="0"/>
        <v>26</v>
      </c>
      <c r="G58" s="1">
        <f>ROW()</f>
        <v>58</v>
      </c>
    </row>
    <row r="59" spans="1:7" ht="14.25" x14ac:dyDescent="0.2">
      <c r="A59" s="32" t="s">
        <v>54</v>
      </c>
      <c r="B59" s="60">
        <v>239</v>
      </c>
      <c r="C59" s="33">
        <v>239126</v>
      </c>
      <c r="D59" s="34" t="s">
        <v>349</v>
      </c>
      <c r="E59" s="31">
        <v>-373007</v>
      </c>
      <c r="F59" s="29">
        <f t="shared" si="0"/>
        <v>27</v>
      </c>
      <c r="G59" s="1">
        <f>ROW()</f>
        <v>59</v>
      </c>
    </row>
    <row r="60" spans="1:7" ht="14.25" x14ac:dyDescent="0.2">
      <c r="A60" s="32" t="s">
        <v>54</v>
      </c>
      <c r="B60" s="60">
        <v>239</v>
      </c>
      <c r="C60" s="33">
        <v>2391451</v>
      </c>
      <c r="D60" s="34" t="s">
        <v>350</v>
      </c>
      <c r="E60" s="31">
        <v>-141614</v>
      </c>
      <c r="F60" s="29">
        <f t="shared" si="0"/>
        <v>28</v>
      </c>
      <c r="G60" s="1">
        <f>ROW()</f>
        <v>60</v>
      </c>
    </row>
    <row r="61" spans="1:7" ht="14.25" x14ac:dyDescent="0.2">
      <c r="A61" s="32" t="s">
        <v>54</v>
      </c>
      <c r="B61" s="60">
        <v>239</v>
      </c>
      <c r="C61" s="33">
        <v>239156</v>
      </c>
      <c r="D61" s="34" t="s">
        <v>351</v>
      </c>
      <c r="E61" s="31">
        <v>-33239</v>
      </c>
      <c r="F61" s="29">
        <f t="shared" si="0"/>
        <v>29</v>
      </c>
      <c r="G61" s="1">
        <f>ROW()</f>
        <v>61</v>
      </c>
    </row>
    <row r="62" spans="1:7" ht="14.25" x14ac:dyDescent="0.2">
      <c r="A62" s="32" t="s">
        <v>54</v>
      </c>
      <c r="B62" s="60">
        <v>239</v>
      </c>
      <c r="C62" s="33">
        <v>239268</v>
      </c>
      <c r="D62" s="34" t="s">
        <v>352</v>
      </c>
      <c r="E62" s="31">
        <v>-401487</v>
      </c>
      <c r="F62" s="29">
        <f t="shared" si="0"/>
        <v>30</v>
      </c>
      <c r="G62" s="1">
        <f>ROW()</f>
        <v>62</v>
      </c>
    </row>
    <row r="63" spans="1:7" ht="14.25" x14ac:dyDescent="0.2">
      <c r="A63" s="32" t="s">
        <v>54</v>
      </c>
      <c r="B63" s="60">
        <v>239</v>
      </c>
      <c r="C63" s="33">
        <v>239480</v>
      </c>
      <c r="D63" s="34" t="s">
        <v>94</v>
      </c>
      <c r="E63" s="31">
        <v>-6000000</v>
      </c>
      <c r="F63" s="29">
        <f t="shared" si="0"/>
        <v>31</v>
      </c>
      <c r="G63" s="1">
        <f>ROW()</f>
        <v>63</v>
      </c>
    </row>
    <row r="64" spans="1:7" ht="14.25" x14ac:dyDescent="0.2">
      <c r="A64" s="32" t="s">
        <v>54</v>
      </c>
      <c r="B64" s="60">
        <v>239</v>
      </c>
      <c r="C64" s="33">
        <v>239485</v>
      </c>
      <c r="D64" s="34" t="s">
        <v>95</v>
      </c>
      <c r="E64" s="31">
        <v>-2900000</v>
      </c>
      <c r="F64" s="29">
        <f t="shared" si="0"/>
        <v>32</v>
      </c>
      <c r="G64" s="1">
        <f>ROW()</f>
        <v>64</v>
      </c>
    </row>
    <row r="65" spans="1:7" ht="14.25" x14ac:dyDescent="0.2">
      <c r="A65" s="32" t="s">
        <v>54</v>
      </c>
      <c r="B65" s="60">
        <v>239</v>
      </c>
      <c r="C65" s="33">
        <v>239490</v>
      </c>
      <c r="D65" s="34" t="s">
        <v>96</v>
      </c>
      <c r="E65" s="31">
        <v>-1300000</v>
      </c>
      <c r="F65" s="29">
        <f t="shared" si="0"/>
        <v>33</v>
      </c>
      <c r="G65" s="1">
        <f>ROW()</f>
        <v>65</v>
      </c>
    </row>
    <row r="66" spans="1:7" ht="14.25" x14ac:dyDescent="0.2">
      <c r="A66" s="32" t="s">
        <v>54</v>
      </c>
      <c r="B66" s="60">
        <v>239</v>
      </c>
      <c r="C66" s="33">
        <v>2395014</v>
      </c>
      <c r="D66" s="34" t="s">
        <v>353</v>
      </c>
      <c r="E66" s="31">
        <v>-112057.47</v>
      </c>
      <c r="F66" s="29">
        <f t="shared" si="0"/>
        <v>34</v>
      </c>
      <c r="G66" s="1">
        <f>ROW()</f>
        <v>66</v>
      </c>
    </row>
    <row r="67" spans="1:7" ht="14.25" x14ac:dyDescent="0.2">
      <c r="A67" s="32" t="s">
        <v>54</v>
      </c>
      <c r="B67" s="60">
        <v>239</v>
      </c>
      <c r="C67" s="33">
        <v>239610</v>
      </c>
      <c r="D67" s="34" t="s">
        <v>308</v>
      </c>
      <c r="E67" s="31">
        <v>-1066537.74</v>
      </c>
      <c r="F67" s="29">
        <f t="shared" si="0"/>
        <v>35</v>
      </c>
      <c r="G67" s="1">
        <f>ROW()</f>
        <v>67</v>
      </c>
    </row>
    <row r="68" spans="1:7" ht="14.25" x14ac:dyDescent="0.2">
      <c r="A68" s="32" t="s">
        <v>54</v>
      </c>
      <c r="B68" s="60">
        <v>239</v>
      </c>
      <c r="C68" s="33">
        <v>2397800</v>
      </c>
      <c r="D68" s="34" t="s">
        <v>238</v>
      </c>
      <c r="E68" s="31">
        <v>-2674600.11</v>
      </c>
      <c r="F68" s="29">
        <f t="shared" si="0"/>
        <v>36</v>
      </c>
      <c r="G68" s="1">
        <f>ROW()</f>
        <v>68</v>
      </c>
    </row>
    <row r="69" spans="1:7" ht="14.25" x14ac:dyDescent="0.2">
      <c r="A69" s="32" t="s">
        <v>54</v>
      </c>
      <c r="B69" s="60">
        <v>239</v>
      </c>
      <c r="C69" s="33">
        <v>2397900</v>
      </c>
      <c r="D69" s="34" t="s">
        <v>164</v>
      </c>
      <c r="E69" s="31">
        <v>-395253.28</v>
      </c>
      <c r="F69" s="29">
        <f t="shared" si="0"/>
        <v>37</v>
      </c>
      <c r="G69" s="1">
        <f>ROW()</f>
        <v>69</v>
      </c>
    </row>
    <row r="70" spans="1:7" ht="14.25" x14ac:dyDescent="0.2">
      <c r="A70" s="32" t="s">
        <v>54</v>
      </c>
      <c r="B70" s="60">
        <v>240</v>
      </c>
      <c r="C70" s="33">
        <v>240201</v>
      </c>
      <c r="D70" s="34" t="s">
        <v>354</v>
      </c>
      <c r="E70" s="31">
        <v>-50015</v>
      </c>
      <c r="F70" s="29">
        <f t="shared" si="0"/>
        <v>38</v>
      </c>
      <c r="G70" s="1">
        <f>ROW()</f>
        <v>70</v>
      </c>
    </row>
    <row r="71" spans="1:7" ht="14.25" x14ac:dyDescent="0.2">
      <c r="A71" s="32" t="s">
        <v>54</v>
      </c>
      <c r="B71" s="60">
        <v>240</v>
      </c>
      <c r="C71" s="33">
        <v>240204</v>
      </c>
      <c r="D71" s="34" t="s">
        <v>355</v>
      </c>
      <c r="E71" s="31">
        <v>-9844</v>
      </c>
      <c r="F71" s="29">
        <f t="shared" si="0"/>
        <v>39</v>
      </c>
      <c r="G71" s="1">
        <f>ROW()</f>
        <v>71</v>
      </c>
    </row>
    <row r="72" spans="1:7" ht="14.25" x14ac:dyDescent="0.2">
      <c r="A72" s="32" t="s">
        <v>54</v>
      </c>
      <c r="B72" s="60">
        <v>244</v>
      </c>
      <c r="C72" s="33">
        <v>244398</v>
      </c>
      <c r="D72" s="34" t="s">
        <v>356</v>
      </c>
      <c r="E72" s="31">
        <v>-100000</v>
      </c>
      <c r="F72" s="29">
        <f>G72-32</f>
        <v>40</v>
      </c>
      <c r="G72" s="1">
        <f>ROW()</f>
        <v>72</v>
      </c>
    </row>
    <row r="73" spans="1:7" ht="14.25" x14ac:dyDescent="0.2">
      <c r="A73" s="32" t="s">
        <v>54</v>
      </c>
      <c r="B73" s="60">
        <v>245</v>
      </c>
      <c r="C73" s="33">
        <v>245681</v>
      </c>
      <c r="D73" s="34" t="s">
        <v>357</v>
      </c>
      <c r="E73" s="31">
        <v>-3724.28</v>
      </c>
      <c r="F73" s="29">
        <f>G73-32</f>
        <v>41</v>
      </c>
      <c r="G73" s="1">
        <f>ROW()</f>
        <v>73</v>
      </c>
    </row>
    <row r="74" spans="1:7" ht="14.25" x14ac:dyDescent="0.2">
      <c r="A74" s="32"/>
      <c r="B74" s="60"/>
      <c r="C74" s="33"/>
      <c r="D74" s="34"/>
      <c r="E74" s="31"/>
      <c r="F74" s="29"/>
    </row>
    <row r="75" spans="1:7" ht="14.25" x14ac:dyDescent="0.2">
      <c r="A75" s="32"/>
      <c r="B75" s="60"/>
      <c r="C75" s="33"/>
      <c r="D75" s="34"/>
      <c r="E75" s="31"/>
      <c r="F75" s="29"/>
    </row>
    <row r="76" spans="1:7" ht="14.25" x14ac:dyDescent="0.2">
      <c r="A76" s="32"/>
      <c r="B76" s="60"/>
      <c r="C76" s="33"/>
      <c r="D76" s="34"/>
      <c r="E76" s="28"/>
      <c r="F76" s="29"/>
    </row>
    <row r="77" spans="1:7" ht="13.5" customHeight="1" x14ac:dyDescent="0.2">
      <c r="A77" s="32"/>
      <c r="B77" s="60"/>
      <c r="C77" s="33"/>
      <c r="D77" s="34"/>
      <c r="E77" s="28"/>
      <c r="F77" s="29"/>
    </row>
    <row r="78" spans="1:7" ht="15" thickBot="1" x14ac:dyDescent="0.25">
      <c r="A78" s="35"/>
      <c r="B78" s="61"/>
      <c r="C78" s="36"/>
      <c r="D78" s="37"/>
      <c r="E78" s="38"/>
      <c r="F78" s="39"/>
    </row>
    <row r="79" spans="1:7" ht="14.25" x14ac:dyDescent="0.2">
      <c r="A79" s="26"/>
      <c r="B79" s="26"/>
      <c r="C79" s="40"/>
      <c r="D79" s="41"/>
      <c r="E79" s="42"/>
      <c r="F79" s="26"/>
    </row>
    <row r="80" spans="1:7" ht="15" thickBot="1" x14ac:dyDescent="0.25">
      <c r="A80" s="26"/>
      <c r="B80" s="26"/>
      <c r="C80" s="43"/>
      <c r="D80" s="44" t="s">
        <v>55</v>
      </c>
      <c r="E80" s="45">
        <f>SUM(E20:E78)</f>
        <v>-45518010.660000004</v>
      </c>
      <c r="F80" s="26"/>
    </row>
    <row r="81" spans="1:6" ht="14.25" x14ac:dyDescent="0.2">
      <c r="A81" s="26"/>
      <c r="B81" s="26"/>
      <c r="C81" s="26"/>
      <c r="D81" s="26"/>
      <c r="E81" s="26"/>
      <c r="F81" s="26"/>
    </row>
    <row r="82" spans="1:6" ht="14.25" x14ac:dyDescent="0.2">
      <c r="A82" s="6"/>
      <c r="B82" s="6"/>
      <c r="C82" s="6"/>
      <c r="D82" s="6"/>
      <c r="E82" s="6"/>
      <c r="F82" s="6"/>
    </row>
    <row r="83" spans="1:6" ht="14.25" x14ac:dyDescent="0.2">
      <c r="A83" s="13"/>
      <c r="B83" s="13"/>
      <c r="C83" s="13"/>
      <c r="D83" s="13"/>
      <c r="E83" s="13"/>
      <c r="F83" s="13"/>
    </row>
    <row r="84" spans="1:6" ht="14.25" x14ac:dyDescent="0.2">
      <c r="A84" s="13"/>
      <c r="B84" s="13"/>
      <c r="C84" s="13"/>
      <c r="D84" s="13"/>
      <c r="E84" s="13"/>
      <c r="F84" s="13"/>
    </row>
    <row r="85" spans="1:6" ht="14.25" x14ac:dyDescent="0.2">
      <c r="A85" s="13"/>
      <c r="B85" s="13"/>
      <c r="C85" s="13"/>
      <c r="D85" s="13"/>
      <c r="E85" s="13"/>
      <c r="F85" s="13"/>
    </row>
    <row r="86" spans="1:6" ht="14.25" x14ac:dyDescent="0.2">
      <c r="A86" s="26"/>
      <c r="B86" s="26"/>
      <c r="C86" s="26"/>
      <c r="D86" s="26"/>
      <c r="E86" s="26"/>
      <c r="F86" s="13"/>
    </row>
    <row r="87" spans="1:6" ht="14.25" x14ac:dyDescent="0.2">
      <c r="A87" s="13"/>
      <c r="B87" s="13"/>
      <c r="C87" s="13"/>
      <c r="D87" s="13"/>
      <c r="E87" s="13"/>
      <c r="F87" s="13"/>
    </row>
    <row r="88" spans="1:6" ht="14.25" x14ac:dyDescent="0.2">
      <c r="A88" s="6"/>
      <c r="B88" s="6"/>
      <c r="C88" s="6"/>
      <c r="D88" s="6"/>
      <c r="E88" s="6"/>
      <c r="F88" s="6"/>
    </row>
    <row r="89" spans="1:6" ht="14.25" x14ac:dyDescent="0.2">
      <c r="A89" s="6"/>
      <c r="B89" s="6"/>
      <c r="C89" s="6"/>
      <c r="D89" s="6"/>
      <c r="E89" s="6"/>
      <c r="F89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358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191</v>
      </c>
      <c r="C23" s="33">
        <v>1915811</v>
      </c>
      <c r="D23" s="34" t="s">
        <v>359</v>
      </c>
      <c r="E23" s="31">
        <v>-19615.25</v>
      </c>
      <c r="F23" s="29">
        <f t="shared" ref="F23:F57" si="0"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191</v>
      </c>
      <c r="C24" s="33">
        <v>191637</v>
      </c>
      <c r="D24" s="34" t="s">
        <v>360</v>
      </c>
      <c r="E24" s="31">
        <v>-821148.21</v>
      </c>
      <c r="F24" s="29">
        <f t="shared" si="0"/>
        <v>-8</v>
      </c>
      <c r="G24" s="1">
        <f>ROW()</f>
        <v>24</v>
      </c>
    </row>
    <row r="25" spans="1:7" ht="14.25" x14ac:dyDescent="0.2">
      <c r="A25" s="32" t="s">
        <v>54</v>
      </c>
      <c r="B25" s="60">
        <v>191</v>
      </c>
      <c r="C25" s="33">
        <v>191649</v>
      </c>
      <c r="D25" s="34" t="s">
        <v>361</v>
      </c>
      <c r="E25" s="31">
        <v>-2847.19</v>
      </c>
      <c r="F25" s="29">
        <f t="shared" si="0"/>
        <v>-7</v>
      </c>
      <c r="G25" s="1">
        <f>ROW()</f>
        <v>25</v>
      </c>
    </row>
    <row r="26" spans="1:7" ht="14.25" x14ac:dyDescent="0.2">
      <c r="A26" s="32" t="s">
        <v>54</v>
      </c>
      <c r="B26" s="60">
        <v>191</v>
      </c>
      <c r="C26" s="33">
        <v>191652</v>
      </c>
      <c r="D26" s="34" t="s">
        <v>362</v>
      </c>
      <c r="E26" s="31">
        <v>-132555.38</v>
      </c>
      <c r="F26" s="29">
        <f t="shared" si="0"/>
        <v>-6</v>
      </c>
      <c r="G26" s="1">
        <f>ROW()</f>
        <v>26</v>
      </c>
    </row>
    <row r="27" spans="1:7" ht="14.25" x14ac:dyDescent="0.2">
      <c r="A27" s="32" t="s">
        <v>54</v>
      </c>
      <c r="B27" s="60">
        <v>191</v>
      </c>
      <c r="C27" s="33">
        <v>191673</v>
      </c>
      <c r="D27" s="34" t="s">
        <v>363</v>
      </c>
      <c r="E27" s="31">
        <v>-314267.24</v>
      </c>
      <c r="F27" s="29">
        <f t="shared" si="0"/>
        <v>-5</v>
      </c>
      <c r="G27" s="1">
        <f>ROW()</f>
        <v>27</v>
      </c>
    </row>
    <row r="28" spans="1:7" ht="14.25" x14ac:dyDescent="0.2">
      <c r="A28" s="32" t="s">
        <v>54</v>
      </c>
      <c r="B28" s="60">
        <v>192</v>
      </c>
      <c r="C28" s="33">
        <v>192138</v>
      </c>
      <c r="D28" s="34" t="s">
        <v>364</v>
      </c>
      <c r="E28" s="31">
        <v>-388888.88</v>
      </c>
      <c r="F28" s="29">
        <f t="shared" si="0"/>
        <v>-4</v>
      </c>
      <c r="G28" s="1">
        <f>ROW()</f>
        <v>28</v>
      </c>
    </row>
    <row r="29" spans="1:7" ht="14.25" x14ac:dyDescent="0.2">
      <c r="A29" s="32" t="s">
        <v>54</v>
      </c>
      <c r="B29" s="60">
        <v>196</v>
      </c>
      <c r="C29" s="33">
        <v>196114</v>
      </c>
      <c r="D29" s="34" t="s">
        <v>365</v>
      </c>
      <c r="E29" s="31">
        <v>-1766666.68</v>
      </c>
      <c r="F29" s="29">
        <f t="shared" si="0"/>
        <v>-3</v>
      </c>
      <c r="G29" s="1">
        <f>ROW()</f>
        <v>29</v>
      </c>
    </row>
    <row r="30" spans="1:7" ht="14.25" x14ac:dyDescent="0.2">
      <c r="A30" s="32" t="s">
        <v>54</v>
      </c>
      <c r="B30" s="60">
        <v>196</v>
      </c>
      <c r="C30" s="33">
        <v>196331</v>
      </c>
      <c r="D30" s="34" t="s">
        <v>366</v>
      </c>
      <c r="E30" s="31">
        <v>-421400</v>
      </c>
      <c r="F30" s="29">
        <f t="shared" si="0"/>
        <v>-2</v>
      </c>
      <c r="G30" s="1">
        <f>ROW()</f>
        <v>30</v>
      </c>
    </row>
    <row r="31" spans="1:7" ht="14.25" x14ac:dyDescent="0.2">
      <c r="A31" s="32" t="s">
        <v>54</v>
      </c>
      <c r="B31" s="60">
        <v>197</v>
      </c>
      <c r="C31" s="33">
        <v>197480</v>
      </c>
      <c r="D31" s="34" t="s">
        <v>367</v>
      </c>
      <c r="E31" s="31">
        <v>-171700.96</v>
      </c>
      <c r="F31" s="29">
        <f t="shared" si="0"/>
        <v>-1</v>
      </c>
      <c r="G31" s="1">
        <f>ROW()</f>
        <v>31</v>
      </c>
    </row>
    <row r="32" spans="1:7" ht="14.25" x14ac:dyDescent="0.2">
      <c r="A32" s="32" t="s">
        <v>54</v>
      </c>
      <c r="B32" s="60">
        <v>198</v>
      </c>
      <c r="C32" s="33">
        <v>198161</v>
      </c>
      <c r="D32" s="34" t="s">
        <v>368</v>
      </c>
      <c r="E32" s="31">
        <v>-152371.85</v>
      </c>
      <c r="F32" s="29">
        <f t="shared" si="0"/>
        <v>0</v>
      </c>
      <c r="G32" s="1">
        <f>ROW()</f>
        <v>32</v>
      </c>
    </row>
    <row r="33" spans="1:7" ht="14.25" x14ac:dyDescent="0.2">
      <c r="A33" s="32" t="s">
        <v>54</v>
      </c>
      <c r="B33" s="60">
        <v>198</v>
      </c>
      <c r="C33" s="33">
        <v>198164</v>
      </c>
      <c r="D33" s="34" t="s">
        <v>369</v>
      </c>
      <c r="E33" s="31">
        <v>-797434.13</v>
      </c>
      <c r="F33" s="29">
        <f t="shared" si="0"/>
        <v>1</v>
      </c>
      <c r="G33" s="1">
        <f>ROW()</f>
        <v>33</v>
      </c>
    </row>
    <row r="34" spans="1:7" ht="14.25" x14ac:dyDescent="0.2">
      <c r="A34" s="32" t="s">
        <v>54</v>
      </c>
      <c r="B34" s="60">
        <v>198</v>
      </c>
      <c r="C34" s="33">
        <v>198166</v>
      </c>
      <c r="D34" s="34" t="s">
        <v>88</v>
      </c>
      <c r="E34" s="31">
        <v>-1800000</v>
      </c>
      <c r="F34" s="29">
        <f t="shared" si="0"/>
        <v>2</v>
      </c>
      <c r="G34" s="1">
        <f>ROW()</f>
        <v>34</v>
      </c>
    </row>
    <row r="35" spans="1:7" ht="14.25" x14ac:dyDescent="0.2">
      <c r="A35" s="32" t="s">
        <v>54</v>
      </c>
      <c r="B35" s="60">
        <v>198</v>
      </c>
      <c r="C35" s="33">
        <v>198443</v>
      </c>
      <c r="D35" s="34" t="s">
        <v>370</v>
      </c>
      <c r="E35" s="31">
        <v>-344812.66</v>
      </c>
      <c r="F35" s="29">
        <f t="shared" si="0"/>
        <v>3</v>
      </c>
      <c r="G35" s="1">
        <f>ROW()</f>
        <v>35</v>
      </c>
    </row>
    <row r="36" spans="1:7" ht="14.25" x14ac:dyDescent="0.2">
      <c r="A36" s="32" t="s">
        <v>54</v>
      </c>
      <c r="B36" s="60">
        <v>198</v>
      </c>
      <c r="C36" s="33">
        <v>198445</v>
      </c>
      <c r="D36" s="34" t="s">
        <v>371</v>
      </c>
      <c r="E36" s="31">
        <v>-108282.76</v>
      </c>
      <c r="F36" s="29">
        <f t="shared" si="0"/>
        <v>4</v>
      </c>
      <c r="G36" s="1">
        <f>ROW()</f>
        <v>36</v>
      </c>
    </row>
    <row r="37" spans="1:7" ht="14.25" x14ac:dyDescent="0.2">
      <c r="A37" s="32" t="s">
        <v>54</v>
      </c>
      <c r="B37" s="60">
        <v>199</v>
      </c>
      <c r="C37" s="33">
        <v>199113</v>
      </c>
      <c r="D37" s="34" t="s">
        <v>372</v>
      </c>
      <c r="E37" s="31">
        <v>-0.02</v>
      </c>
      <c r="F37" s="29">
        <f t="shared" si="0"/>
        <v>5</v>
      </c>
      <c r="G37" s="1">
        <f>ROW()</f>
        <v>37</v>
      </c>
    </row>
    <row r="38" spans="1:7" ht="14.25" x14ac:dyDescent="0.2">
      <c r="A38" s="32" t="s">
        <v>54</v>
      </c>
      <c r="B38" s="60">
        <v>199</v>
      </c>
      <c r="C38" s="33">
        <v>199170</v>
      </c>
      <c r="D38" s="34" t="s">
        <v>208</v>
      </c>
      <c r="E38" s="31">
        <v>-32116.1</v>
      </c>
      <c r="F38" s="29">
        <f t="shared" si="0"/>
        <v>6</v>
      </c>
      <c r="G38" s="1">
        <f>ROW()</f>
        <v>38</v>
      </c>
    </row>
    <row r="39" spans="1:7" ht="14.25" x14ac:dyDescent="0.2">
      <c r="A39" s="32" t="s">
        <v>54</v>
      </c>
      <c r="B39" s="60">
        <v>199</v>
      </c>
      <c r="C39" s="33">
        <v>1991701</v>
      </c>
      <c r="D39" s="34" t="s">
        <v>373</v>
      </c>
      <c r="E39" s="31">
        <v>-107716.65</v>
      </c>
      <c r="F39" s="29">
        <f t="shared" si="0"/>
        <v>7</v>
      </c>
      <c r="G39" s="1">
        <f>ROW()</f>
        <v>39</v>
      </c>
    </row>
    <row r="40" spans="1:7" ht="14.25" x14ac:dyDescent="0.2">
      <c r="A40" s="32" t="s">
        <v>54</v>
      </c>
      <c r="B40" s="60">
        <v>224</v>
      </c>
      <c r="C40" s="33">
        <v>224303</v>
      </c>
      <c r="D40" s="34" t="s">
        <v>374</v>
      </c>
      <c r="E40" s="31">
        <v>-243232.31</v>
      </c>
      <c r="F40" s="29">
        <f t="shared" si="0"/>
        <v>8</v>
      </c>
      <c r="G40" s="1">
        <f>ROW()</f>
        <v>40</v>
      </c>
    </row>
    <row r="41" spans="1:7" ht="14.25" x14ac:dyDescent="0.2">
      <c r="A41" s="32" t="s">
        <v>54</v>
      </c>
      <c r="B41" s="60">
        <v>224</v>
      </c>
      <c r="C41" s="33">
        <v>224400</v>
      </c>
      <c r="D41" s="34" t="s">
        <v>302</v>
      </c>
      <c r="E41" s="31">
        <v>-21349.25</v>
      </c>
      <c r="F41" s="29">
        <f t="shared" si="0"/>
        <v>9</v>
      </c>
      <c r="G41" s="1">
        <f>ROW()</f>
        <v>41</v>
      </c>
    </row>
    <row r="42" spans="1:7" ht="14.25" x14ac:dyDescent="0.2">
      <c r="A42" s="32" t="s">
        <v>54</v>
      </c>
      <c r="B42" s="60">
        <v>224</v>
      </c>
      <c r="C42" s="33">
        <v>224500</v>
      </c>
      <c r="D42" s="34" t="s">
        <v>343</v>
      </c>
      <c r="E42" s="31">
        <v>-111466.65</v>
      </c>
      <c r="F42" s="29">
        <f t="shared" si="0"/>
        <v>10</v>
      </c>
      <c r="G42" s="1">
        <f>ROW()</f>
        <v>42</v>
      </c>
    </row>
    <row r="43" spans="1:7" ht="14.25" x14ac:dyDescent="0.2">
      <c r="A43" s="32" t="s">
        <v>54</v>
      </c>
      <c r="B43" s="60">
        <v>224</v>
      </c>
      <c r="C43" s="33">
        <v>224550</v>
      </c>
      <c r="D43" s="34" t="s">
        <v>215</v>
      </c>
      <c r="E43" s="31">
        <v>-410000</v>
      </c>
      <c r="F43" s="29">
        <f t="shared" si="0"/>
        <v>11</v>
      </c>
      <c r="G43" s="1">
        <f>ROW()</f>
        <v>43</v>
      </c>
    </row>
    <row r="44" spans="1:7" ht="14.25" x14ac:dyDescent="0.2">
      <c r="A44" s="32" t="s">
        <v>54</v>
      </c>
      <c r="B44" s="60">
        <v>224</v>
      </c>
      <c r="C44" s="33">
        <v>224600</v>
      </c>
      <c r="D44" s="34" t="s">
        <v>375</v>
      </c>
      <c r="E44" s="31">
        <v>-320502</v>
      </c>
      <c r="F44" s="29">
        <f t="shared" si="0"/>
        <v>12</v>
      </c>
      <c r="G44" s="1">
        <f>ROW()</f>
        <v>44</v>
      </c>
    </row>
    <row r="45" spans="1:7" ht="14.25" x14ac:dyDescent="0.2">
      <c r="A45" s="32" t="s">
        <v>54</v>
      </c>
      <c r="B45" s="60">
        <v>226</v>
      </c>
      <c r="C45" s="33">
        <v>226220</v>
      </c>
      <c r="D45" s="34" t="s">
        <v>91</v>
      </c>
      <c r="E45" s="31">
        <v>-500000</v>
      </c>
      <c r="F45" s="29">
        <f t="shared" si="0"/>
        <v>13</v>
      </c>
      <c r="G45" s="1">
        <f>ROW()</f>
        <v>45</v>
      </c>
    </row>
    <row r="46" spans="1:7" ht="14.25" x14ac:dyDescent="0.2">
      <c r="A46" s="32" t="s">
        <v>54</v>
      </c>
      <c r="B46" s="60">
        <v>226</v>
      </c>
      <c r="C46" s="33">
        <v>2266462</v>
      </c>
      <c r="D46" s="34" t="s">
        <v>346</v>
      </c>
      <c r="E46" s="31">
        <v>-3877.05</v>
      </c>
      <c r="F46" s="29">
        <f t="shared" si="0"/>
        <v>14</v>
      </c>
      <c r="G46" s="1">
        <f>ROW()</f>
        <v>46</v>
      </c>
    </row>
    <row r="47" spans="1:7" ht="14.25" x14ac:dyDescent="0.2">
      <c r="A47" s="32" t="s">
        <v>54</v>
      </c>
      <c r="B47" s="60">
        <v>228</v>
      </c>
      <c r="C47" s="33">
        <v>2282292</v>
      </c>
      <c r="D47" s="34" t="s">
        <v>225</v>
      </c>
      <c r="E47" s="31">
        <v>-318749.98</v>
      </c>
      <c r="F47" s="29">
        <f t="shared" si="0"/>
        <v>15</v>
      </c>
      <c r="G47" s="1">
        <f>ROW()</f>
        <v>47</v>
      </c>
    </row>
    <row r="48" spans="1:7" ht="14.25" x14ac:dyDescent="0.2">
      <c r="A48" s="32" t="s">
        <v>54</v>
      </c>
      <c r="B48" s="60">
        <v>228</v>
      </c>
      <c r="C48" s="33">
        <v>2284611</v>
      </c>
      <c r="D48" s="34" t="s">
        <v>376</v>
      </c>
      <c r="E48" s="31">
        <v>-921969.86</v>
      </c>
      <c r="F48" s="29">
        <f t="shared" si="0"/>
        <v>16</v>
      </c>
      <c r="G48" s="1">
        <f>ROW()</f>
        <v>48</v>
      </c>
    </row>
    <row r="49" spans="1:7" ht="14.25" x14ac:dyDescent="0.2">
      <c r="A49" s="32" t="s">
        <v>54</v>
      </c>
      <c r="B49" s="60">
        <v>228</v>
      </c>
      <c r="C49" s="33">
        <v>2284630</v>
      </c>
      <c r="D49" s="34" t="s">
        <v>377</v>
      </c>
      <c r="E49" s="31">
        <v>-15638.63</v>
      </c>
      <c r="F49" s="29">
        <f t="shared" si="0"/>
        <v>17</v>
      </c>
      <c r="G49" s="1">
        <f>ROW()</f>
        <v>49</v>
      </c>
    </row>
    <row r="50" spans="1:7" ht="14.25" x14ac:dyDescent="0.2">
      <c r="A50" s="32" t="s">
        <v>54</v>
      </c>
      <c r="B50" s="60">
        <v>228</v>
      </c>
      <c r="C50" s="33">
        <v>2284632</v>
      </c>
      <c r="D50" s="34" t="s">
        <v>227</v>
      </c>
      <c r="E50" s="31">
        <v>-157815.01999999999</v>
      </c>
      <c r="F50" s="29">
        <f t="shared" si="0"/>
        <v>18</v>
      </c>
      <c r="G50" s="1">
        <f>ROW()</f>
        <v>50</v>
      </c>
    </row>
    <row r="51" spans="1:7" ht="14.25" x14ac:dyDescent="0.2">
      <c r="A51" s="32" t="s">
        <v>54</v>
      </c>
      <c r="B51" s="60">
        <v>228</v>
      </c>
      <c r="C51" s="33">
        <v>2285401</v>
      </c>
      <c r="D51" s="34" t="s">
        <v>378</v>
      </c>
      <c r="E51" s="31">
        <v>-182575.45</v>
      </c>
      <c r="F51" s="29">
        <f t="shared" si="0"/>
        <v>19</v>
      </c>
      <c r="G51" s="1">
        <f>ROW()</f>
        <v>51</v>
      </c>
    </row>
    <row r="52" spans="1:7" ht="14.25" x14ac:dyDescent="0.2">
      <c r="A52" s="32" t="s">
        <v>54</v>
      </c>
      <c r="B52" s="60">
        <v>228</v>
      </c>
      <c r="C52" s="33">
        <v>2287951</v>
      </c>
      <c r="D52" s="34" t="s">
        <v>379</v>
      </c>
      <c r="E52" s="31">
        <v>-346667.2</v>
      </c>
      <c r="F52" s="29">
        <f t="shared" si="0"/>
        <v>20</v>
      </c>
      <c r="G52" s="1">
        <f>ROW()</f>
        <v>52</v>
      </c>
    </row>
    <row r="53" spans="1:7" ht="14.25" x14ac:dyDescent="0.2">
      <c r="A53" s="32" t="s">
        <v>54</v>
      </c>
      <c r="B53" s="60">
        <v>228</v>
      </c>
      <c r="C53" s="33">
        <v>228811</v>
      </c>
      <c r="D53" s="34" t="s">
        <v>380</v>
      </c>
      <c r="E53" s="31">
        <v>-391183.65</v>
      </c>
      <c r="F53" s="29">
        <f t="shared" si="0"/>
        <v>21</v>
      </c>
      <c r="G53" s="1">
        <f>ROW()</f>
        <v>53</v>
      </c>
    </row>
    <row r="54" spans="1:7" ht="14.25" x14ac:dyDescent="0.2">
      <c r="A54" s="32" t="s">
        <v>54</v>
      </c>
      <c r="B54" s="60">
        <v>229</v>
      </c>
      <c r="C54" s="33">
        <v>2296585</v>
      </c>
      <c r="D54" s="34" t="s">
        <v>381</v>
      </c>
      <c r="E54" s="31">
        <v>-616666.65</v>
      </c>
      <c r="F54" s="29">
        <f t="shared" si="0"/>
        <v>22</v>
      </c>
      <c r="G54" s="1">
        <f>ROW()</f>
        <v>54</v>
      </c>
    </row>
    <row r="55" spans="1:7" ht="14.25" x14ac:dyDescent="0.2">
      <c r="A55" s="32" t="s">
        <v>54</v>
      </c>
      <c r="B55" s="60">
        <v>229</v>
      </c>
      <c r="C55" s="33">
        <v>2296586</v>
      </c>
      <c r="D55" s="34" t="s">
        <v>382</v>
      </c>
      <c r="E55" s="31">
        <v>-457745.81</v>
      </c>
      <c r="F55" s="29">
        <f t="shared" si="0"/>
        <v>23</v>
      </c>
      <c r="G55" s="1">
        <f>ROW()</f>
        <v>55</v>
      </c>
    </row>
    <row r="56" spans="1:7" ht="14.25" x14ac:dyDescent="0.2">
      <c r="A56" s="32" t="s">
        <v>54</v>
      </c>
      <c r="B56" s="60">
        <v>239</v>
      </c>
      <c r="C56" s="33">
        <v>239170</v>
      </c>
      <c r="D56" s="34" t="s">
        <v>383</v>
      </c>
      <c r="E56" s="31">
        <v>-166666.68</v>
      </c>
      <c r="F56" s="29">
        <f t="shared" si="0"/>
        <v>24</v>
      </c>
      <c r="G56" s="1">
        <f>ROW()</f>
        <v>56</v>
      </c>
    </row>
    <row r="57" spans="1:7" ht="14.25" x14ac:dyDescent="0.2">
      <c r="A57" s="32" t="s">
        <v>54</v>
      </c>
      <c r="B57" s="60">
        <v>239</v>
      </c>
      <c r="C57" s="33">
        <v>239180</v>
      </c>
      <c r="D57" s="34" t="s">
        <v>384</v>
      </c>
      <c r="E57" s="31">
        <v>-45000</v>
      </c>
      <c r="F57" s="29">
        <f t="shared" si="0"/>
        <v>25</v>
      </c>
      <c r="G57" s="1">
        <f>ROW()</f>
        <v>57</v>
      </c>
    </row>
    <row r="58" spans="1:7" ht="14.25" x14ac:dyDescent="0.2">
      <c r="A58" s="32" t="s">
        <v>54</v>
      </c>
      <c r="B58" s="60">
        <v>239</v>
      </c>
      <c r="C58" s="33">
        <v>239420</v>
      </c>
      <c r="D58" s="34" t="s">
        <v>385</v>
      </c>
      <c r="E58" s="31">
        <v>-320000</v>
      </c>
      <c r="F58" s="29">
        <f>G58-32</f>
        <v>26</v>
      </c>
      <c r="G58" s="1">
        <f>ROW()</f>
        <v>58</v>
      </c>
    </row>
    <row r="59" spans="1:7" ht="14.25" x14ac:dyDescent="0.2">
      <c r="A59" s="32" t="s">
        <v>54</v>
      </c>
      <c r="B59" s="60">
        <v>239</v>
      </c>
      <c r="C59" s="33">
        <v>2397807</v>
      </c>
      <c r="D59" s="34" t="s">
        <v>386</v>
      </c>
      <c r="E59" s="31">
        <v>-221379.91</v>
      </c>
      <c r="F59" s="29">
        <f>G59-32</f>
        <v>27</v>
      </c>
      <c r="G59" s="1">
        <f>ROW()</f>
        <v>59</v>
      </c>
    </row>
    <row r="60" spans="1:7" ht="14.25" x14ac:dyDescent="0.2">
      <c r="A60" s="32"/>
      <c r="B60" s="60"/>
      <c r="C60" s="33"/>
      <c r="D60" s="34"/>
      <c r="E60" s="31"/>
      <c r="F60" s="29"/>
    </row>
    <row r="61" spans="1:7" ht="14.25" x14ac:dyDescent="0.2">
      <c r="A61" s="32"/>
      <c r="B61" s="60"/>
      <c r="C61" s="33"/>
      <c r="D61" s="34"/>
      <c r="E61" s="31"/>
      <c r="F61" s="29"/>
    </row>
    <row r="62" spans="1:7" ht="14.25" x14ac:dyDescent="0.2">
      <c r="A62" s="32"/>
      <c r="B62" s="60"/>
      <c r="C62" s="33"/>
      <c r="D62" s="34"/>
      <c r="E62" s="28"/>
      <c r="F62" s="29"/>
    </row>
    <row r="63" spans="1:7" ht="13.5" customHeight="1" x14ac:dyDescent="0.2">
      <c r="A63" s="32"/>
      <c r="B63" s="60"/>
      <c r="C63" s="33"/>
      <c r="D63" s="34"/>
      <c r="E63" s="28"/>
      <c r="F63" s="29"/>
    </row>
    <row r="64" spans="1:7" ht="15" thickBot="1" x14ac:dyDescent="0.25">
      <c r="A64" s="35"/>
      <c r="B64" s="61"/>
      <c r="C64" s="36"/>
      <c r="D64" s="37"/>
      <c r="E64" s="38"/>
      <c r="F64" s="39"/>
    </row>
    <row r="65" spans="1:6" ht="14.25" x14ac:dyDescent="0.2">
      <c r="A65" s="26"/>
      <c r="B65" s="26"/>
      <c r="C65" s="40"/>
      <c r="D65" s="41"/>
      <c r="E65" s="42"/>
      <c r="F65" s="26"/>
    </row>
    <row r="66" spans="1:6" ht="15" thickBot="1" x14ac:dyDescent="0.25">
      <c r="A66" s="26"/>
      <c r="B66" s="26"/>
      <c r="C66" s="43"/>
      <c r="D66" s="44" t="s">
        <v>55</v>
      </c>
      <c r="E66" s="45">
        <f>SUM(E20:E64)</f>
        <v>-13154310.060000001</v>
      </c>
      <c r="F66" s="26"/>
    </row>
    <row r="67" spans="1:6" ht="14.25" x14ac:dyDescent="0.2">
      <c r="A67" s="26"/>
      <c r="B67" s="26"/>
      <c r="C67" s="26"/>
      <c r="D67" s="26"/>
      <c r="E67" s="26"/>
      <c r="F67" s="26"/>
    </row>
    <row r="68" spans="1:6" ht="14.25" x14ac:dyDescent="0.2">
      <c r="A68" s="6"/>
      <c r="B68" s="6"/>
      <c r="C68" s="6"/>
      <c r="D68" s="6"/>
      <c r="E68" s="6"/>
      <c r="F68" s="6"/>
    </row>
    <row r="69" spans="1:6" ht="14.25" x14ac:dyDescent="0.2">
      <c r="A69" s="13"/>
      <c r="B69" s="13"/>
      <c r="C69" s="13"/>
      <c r="D69" s="13"/>
      <c r="E69" s="13"/>
      <c r="F69" s="13"/>
    </row>
    <row r="70" spans="1:6" ht="14.25" x14ac:dyDescent="0.2">
      <c r="A70" s="13"/>
      <c r="B70" s="13"/>
      <c r="C70" s="13"/>
      <c r="D70" s="13"/>
      <c r="E70" s="13"/>
      <c r="F70" s="13"/>
    </row>
    <row r="71" spans="1:6" ht="14.25" x14ac:dyDescent="0.2">
      <c r="A71" s="13"/>
      <c r="B71" s="13"/>
      <c r="C71" s="13"/>
      <c r="D71" s="13"/>
      <c r="E71" s="13"/>
      <c r="F71" s="13"/>
    </row>
    <row r="72" spans="1:6" ht="14.25" x14ac:dyDescent="0.2">
      <c r="A72" s="26"/>
      <c r="B72" s="26"/>
      <c r="C72" s="26"/>
      <c r="D72" s="26"/>
      <c r="E72" s="26"/>
      <c r="F72" s="13"/>
    </row>
    <row r="73" spans="1:6" ht="14.25" x14ac:dyDescent="0.2">
      <c r="A73" s="13"/>
      <c r="B73" s="13"/>
      <c r="C73" s="13"/>
      <c r="D73" s="13"/>
      <c r="E73" s="13"/>
      <c r="F73" s="13"/>
    </row>
    <row r="74" spans="1:6" ht="14.25" x14ac:dyDescent="0.2">
      <c r="A74" s="6"/>
      <c r="B74" s="6"/>
      <c r="C74" s="6"/>
      <c r="D74" s="6"/>
      <c r="E74" s="6"/>
      <c r="F74" s="6"/>
    </row>
    <row r="75" spans="1:6" ht="14.25" x14ac:dyDescent="0.2">
      <c r="A75" s="6"/>
      <c r="B75" s="6"/>
      <c r="C75" s="6"/>
      <c r="D75" s="6"/>
      <c r="E75" s="6"/>
      <c r="F75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387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191</v>
      </c>
      <c r="C23" s="33">
        <v>191634</v>
      </c>
      <c r="D23" s="34" t="s">
        <v>262</v>
      </c>
      <c r="E23" s="31">
        <v>-2402.9299999999998</v>
      </c>
      <c r="F23" s="29">
        <f t="shared" ref="F23:F30" si="0"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196</v>
      </c>
      <c r="C24" s="33">
        <v>196331</v>
      </c>
      <c r="D24" s="34" t="s">
        <v>366</v>
      </c>
      <c r="E24" s="31">
        <v>-472800.64</v>
      </c>
      <c r="F24" s="29">
        <f t="shared" si="0"/>
        <v>-8</v>
      </c>
      <c r="G24" s="1">
        <f>ROW()</f>
        <v>24</v>
      </c>
    </row>
    <row r="25" spans="1:7" ht="14.25" x14ac:dyDescent="0.2">
      <c r="A25" s="32" t="s">
        <v>54</v>
      </c>
      <c r="B25" s="60">
        <v>197</v>
      </c>
      <c r="C25" s="33">
        <v>197507</v>
      </c>
      <c r="D25" s="34" t="s">
        <v>388</v>
      </c>
      <c r="E25" s="31">
        <v>-339382.18</v>
      </c>
      <c r="F25" s="29">
        <f t="shared" si="0"/>
        <v>-7</v>
      </c>
      <c r="G25" s="1">
        <f>ROW()</f>
        <v>25</v>
      </c>
    </row>
    <row r="26" spans="1:7" ht="14.25" x14ac:dyDescent="0.2">
      <c r="A26" s="32" t="s">
        <v>54</v>
      </c>
      <c r="B26" s="60">
        <v>199</v>
      </c>
      <c r="C26" s="33">
        <v>199113</v>
      </c>
      <c r="D26" s="34" t="s">
        <v>372</v>
      </c>
      <c r="E26" s="31">
        <v>-0.01</v>
      </c>
      <c r="F26" s="29">
        <f t="shared" si="0"/>
        <v>-6</v>
      </c>
      <c r="G26" s="1">
        <f>ROW()</f>
        <v>26</v>
      </c>
    </row>
    <row r="27" spans="1:7" ht="14.25" x14ac:dyDescent="0.2">
      <c r="A27" s="32" t="s">
        <v>54</v>
      </c>
      <c r="B27" s="60">
        <v>199</v>
      </c>
      <c r="C27" s="33">
        <v>1995141</v>
      </c>
      <c r="D27" s="34" t="s">
        <v>89</v>
      </c>
      <c r="E27" s="31">
        <v>-534862.24</v>
      </c>
      <c r="F27" s="29">
        <f t="shared" si="0"/>
        <v>-5</v>
      </c>
      <c r="G27" s="1">
        <f>ROW()</f>
        <v>27</v>
      </c>
    </row>
    <row r="28" spans="1:7" ht="14.25" x14ac:dyDescent="0.2">
      <c r="A28" s="32" t="s">
        <v>54</v>
      </c>
      <c r="B28" s="60">
        <v>224</v>
      </c>
      <c r="C28" s="33">
        <v>224400</v>
      </c>
      <c r="D28" s="34" t="s">
        <v>302</v>
      </c>
      <c r="E28" s="31">
        <v>-28133.15</v>
      </c>
      <c r="F28" s="29">
        <f t="shared" si="0"/>
        <v>-4</v>
      </c>
      <c r="G28" s="1">
        <f>ROW()</f>
        <v>28</v>
      </c>
    </row>
    <row r="29" spans="1:7" ht="14.25" x14ac:dyDescent="0.2">
      <c r="A29" s="32" t="s">
        <v>54</v>
      </c>
      <c r="B29" s="60">
        <v>224</v>
      </c>
      <c r="C29" s="33">
        <v>224550</v>
      </c>
      <c r="D29" s="34" t="s">
        <v>215</v>
      </c>
      <c r="E29" s="31">
        <v>-410000</v>
      </c>
      <c r="F29" s="29">
        <f t="shared" si="0"/>
        <v>-3</v>
      </c>
      <c r="G29" s="1">
        <f>ROW()</f>
        <v>29</v>
      </c>
    </row>
    <row r="30" spans="1:7" ht="14.25" x14ac:dyDescent="0.2">
      <c r="A30" s="32" t="s">
        <v>54</v>
      </c>
      <c r="B30" s="60">
        <v>228</v>
      </c>
      <c r="C30" s="33">
        <v>2284630</v>
      </c>
      <c r="D30" s="34" t="s">
        <v>377</v>
      </c>
      <c r="E30" s="31">
        <v>-13868.25</v>
      </c>
      <c r="F30" s="29">
        <f t="shared" si="0"/>
        <v>-2</v>
      </c>
      <c r="G30" s="1">
        <f>ROW()</f>
        <v>30</v>
      </c>
    </row>
    <row r="31" spans="1:7" ht="14.25" x14ac:dyDescent="0.2">
      <c r="A31" s="32" t="s">
        <v>54</v>
      </c>
      <c r="B31" s="60">
        <v>228</v>
      </c>
      <c r="C31" s="33">
        <v>228811</v>
      </c>
      <c r="D31" s="34" t="s">
        <v>380</v>
      </c>
      <c r="E31" s="31">
        <v>-390000</v>
      </c>
      <c r="F31" s="29">
        <f>G31-32</f>
        <v>-1</v>
      </c>
      <c r="G31" s="1">
        <f>ROW()</f>
        <v>31</v>
      </c>
    </row>
    <row r="32" spans="1:7" ht="14.25" x14ac:dyDescent="0.2">
      <c r="A32" s="32" t="s">
        <v>54</v>
      </c>
      <c r="B32" s="60">
        <v>245</v>
      </c>
      <c r="C32" s="33">
        <v>24564</v>
      </c>
      <c r="D32" s="34" t="s">
        <v>311</v>
      </c>
      <c r="E32" s="31">
        <v>-67900</v>
      </c>
      <c r="F32" s="29">
        <f>G32-32</f>
        <v>0</v>
      </c>
      <c r="G32" s="1">
        <f>ROW()</f>
        <v>32</v>
      </c>
    </row>
    <row r="33" spans="1:6" ht="14.25" x14ac:dyDescent="0.2">
      <c r="A33" s="32"/>
      <c r="B33" s="60"/>
      <c r="C33" s="33"/>
      <c r="D33" s="34"/>
      <c r="E33" s="31"/>
      <c r="F33" s="29"/>
    </row>
    <row r="34" spans="1:6" ht="14.25" x14ac:dyDescent="0.2">
      <c r="A34" s="32"/>
      <c r="B34" s="60"/>
      <c r="C34" s="33"/>
      <c r="D34" s="34"/>
      <c r="E34" s="31"/>
      <c r="F34" s="29"/>
    </row>
    <row r="35" spans="1:6" ht="14.25" x14ac:dyDescent="0.2">
      <c r="A35" s="32"/>
      <c r="B35" s="60"/>
      <c r="C35" s="33"/>
      <c r="D35" s="34"/>
      <c r="E35" s="28"/>
      <c r="F35" s="29"/>
    </row>
    <row r="36" spans="1:6" ht="13.5" customHeight="1" x14ac:dyDescent="0.2">
      <c r="A36" s="32"/>
      <c r="B36" s="60"/>
      <c r="C36" s="33"/>
      <c r="D36" s="34"/>
      <c r="E36" s="28"/>
      <c r="F36" s="29"/>
    </row>
    <row r="37" spans="1:6" ht="15" thickBot="1" x14ac:dyDescent="0.25">
      <c r="A37" s="35"/>
      <c r="B37" s="61"/>
      <c r="C37" s="36"/>
      <c r="D37" s="37"/>
      <c r="E37" s="38"/>
      <c r="F37" s="39"/>
    </row>
    <row r="38" spans="1:6" ht="14.25" x14ac:dyDescent="0.2">
      <c r="A38" s="26"/>
      <c r="B38" s="26"/>
      <c r="C38" s="40"/>
      <c r="D38" s="41"/>
      <c r="E38" s="42"/>
      <c r="F38" s="26"/>
    </row>
    <row r="39" spans="1:6" ht="15" thickBot="1" x14ac:dyDescent="0.25">
      <c r="A39" s="26"/>
      <c r="B39" s="26"/>
      <c r="C39" s="43"/>
      <c r="D39" s="44" t="s">
        <v>55</v>
      </c>
      <c r="E39" s="45">
        <f>SUM(E20:E37)</f>
        <v>-2259349.4</v>
      </c>
      <c r="F39" s="26"/>
    </row>
    <row r="40" spans="1:6" ht="14.25" x14ac:dyDescent="0.2">
      <c r="A40" s="26"/>
      <c r="B40" s="26"/>
      <c r="C40" s="26"/>
      <c r="D40" s="26"/>
      <c r="E40" s="26"/>
      <c r="F40" s="26"/>
    </row>
    <row r="41" spans="1:6" ht="14.25" x14ac:dyDescent="0.2">
      <c r="A41" s="6"/>
      <c r="B41" s="6"/>
      <c r="C41" s="6"/>
      <c r="D41" s="6"/>
      <c r="E41" s="6"/>
      <c r="F41" s="6"/>
    </row>
    <row r="42" spans="1:6" ht="14.25" x14ac:dyDescent="0.2">
      <c r="A42" s="13"/>
      <c r="B42" s="13"/>
      <c r="C42" s="13"/>
      <c r="D42" s="13"/>
      <c r="E42" s="13"/>
      <c r="F42" s="13"/>
    </row>
    <row r="43" spans="1:6" ht="14.25" x14ac:dyDescent="0.2">
      <c r="A43" s="13"/>
      <c r="B43" s="13"/>
      <c r="C43" s="13"/>
      <c r="D43" s="13"/>
      <c r="E43" s="13"/>
      <c r="F43" s="13"/>
    </row>
    <row r="44" spans="1:6" ht="14.25" x14ac:dyDescent="0.2">
      <c r="A44" s="13"/>
      <c r="B44" s="13"/>
      <c r="C44" s="13"/>
      <c r="D44" s="13"/>
      <c r="E44" s="13"/>
      <c r="F44" s="13"/>
    </row>
    <row r="45" spans="1:6" ht="14.25" x14ac:dyDescent="0.2">
      <c r="A45" s="26"/>
      <c r="B45" s="26"/>
      <c r="C45" s="26"/>
      <c r="D45" s="26"/>
      <c r="E45" s="26"/>
      <c r="F45" s="13"/>
    </row>
    <row r="46" spans="1:6" ht="14.25" x14ac:dyDescent="0.2">
      <c r="A46" s="13"/>
      <c r="B46" s="13"/>
      <c r="C46" s="13"/>
      <c r="D46" s="13"/>
      <c r="E46" s="13"/>
      <c r="F46" s="13"/>
    </row>
    <row r="47" spans="1:6" ht="14.25" x14ac:dyDescent="0.2">
      <c r="A47" s="6"/>
      <c r="B47" s="6"/>
      <c r="C47" s="6"/>
      <c r="D47" s="6"/>
      <c r="E47" s="6"/>
      <c r="F47" s="6"/>
    </row>
    <row r="48" spans="1:6" ht="14.25" x14ac:dyDescent="0.2">
      <c r="A48" s="6"/>
      <c r="B48" s="6"/>
      <c r="C48" s="6"/>
      <c r="D48" s="6"/>
      <c r="E48" s="6"/>
      <c r="F48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workbookViewId="0">
      <selection activeCell="F15" sqref="F15"/>
    </sheetView>
  </sheetViews>
  <sheetFormatPr defaultRowHeight="12.75" x14ac:dyDescent="0.2"/>
  <cols>
    <col min="1" max="1" width="26.42578125" style="1" customWidth="1"/>
    <col min="2" max="2" width="2.28515625" style="1" customWidth="1"/>
    <col min="3" max="3" width="15.42578125" style="1" customWidth="1"/>
    <col min="4" max="4" width="19.7109375" style="1" customWidth="1"/>
    <col min="5" max="5" width="37.5703125" style="1" customWidth="1"/>
    <col min="6" max="6" width="31.5703125" style="1" customWidth="1"/>
    <col min="7" max="7" width="11" style="1" customWidth="1"/>
    <col min="8" max="8" width="5.42578125" style="1" hidden="1" customWidth="1"/>
    <col min="9" max="16384" width="9.140625" style="1"/>
  </cols>
  <sheetData>
    <row r="1" spans="1:7" x14ac:dyDescent="0.2">
      <c r="A1" s="1" t="s">
        <v>82</v>
      </c>
    </row>
    <row r="2" spans="1:7" x14ac:dyDescent="0.2">
      <c r="A2" s="1" t="s">
        <v>70</v>
      </c>
    </row>
    <row r="3" spans="1:7" x14ac:dyDescent="0.2">
      <c r="A3" s="1" t="s">
        <v>71</v>
      </c>
    </row>
    <row r="4" spans="1:7" x14ac:dyDescent="0.2">
      <c r="A4" s="1" t="s">
        <v>80</v>
      </c>
    </row>
    <row r="5" spans="1:7" x14ac:dyDescent="0.2">
      <c r="A5" s="1" t="s">
        <v>69</v>
      </c>
    </row>
    <row r="6" spans="1:7" ht="15.75" x14ac:dyDescent="0.25">
      <c r="B6" s="49" t="s">
        <v>73</v>
      </c>
      <c r="C6" s="49"/>
      <c r="E6" s="51" t="s">
        <v>74</v>
      </c>
    </row>
    <row r="7" spans="1:7" ht="15.75" x14ac:dyDescent="0.25">
      <c r="A7" s="1" t="s">
        <v>58</v>
      </c>
      <c r="E7" s="52" t="s">
        <v>75</v>
      </c>
    </row>
    <row r="11" spans="1:7" ht="14.25" x14ac:dyDescent="0.2">
      <c r="B11" s="62" t="s">
        <v>78</v>
      </c>
      <c r="C11" s="5"/>
      <c r="G11" s="2"/>
    </row>
    <row r="12" spans="1:7" s="5" customFormat="1" ht="15.75" x14ac:dyDescent="0.25">
      <c r="A12" s="5" t="s">
        <v>58</v>
      </c>
      <c r="B12" s="50" t="s">
        <v>59</v>
      </c>
      <c r="C12" s="50"/>
      <c r="D12" s="30"/>
      <c r="E12" s="3"/>
      <c r="F12" s="53" t="s">
        <v>77</v>
      </c>
      <c r="G12" s="4" t="s">
        <v>49</v>
      </c>
    </row>
    <row r="13" spans="1:7" ht="14.25" x14ac:dyDescent="0.2">
      <c r="D13" s="6"/>
      <c r="F13" s="6"/>
    </row>
    <row r="14" spans="1:7" ht="14.25" x14ac:dyDescent="0.2">
      <c r="B14" s="62" t="s">
        <v>79</v>
      </c>
      <c r="C14" s="5"/>
      <c r="D14" s="6"/>
      <c r="E14" s="6"/>
      <c r="F14" s="6"/>
      <c r="G14" s="6"/>
    </row>
    <row r="15" spans="1:7" ht="15.75" x14ac:dyDescent="0.25">
      <c r="A15" s="1" t="s">
        <v>58</v>
      </c>
      <c r="B15" s="50" t="s">
        <v>72</v>
      </c>
      <c r="C15" s="50"/>
      <c r="D15" s="48"/>
      <c r="F15" s="46"/>
      <c r="G15" s="13"/>
    </row>
    <row r="16" spans="1:7" ht="15" thickBot="1" x14ac:dyDescent="0.25">
      <c r="B16" s="6"/>
      <c r="C16" s="6"/>
      <c r="D16" s="6"/>
      <c r="E16" s="6"/>
      <c r="F16" s="6"/>
      <c r="G16" s="6"/>
    </row>
    <row r="17" spans="1:8" ht="14.25" x14ac:dyDescent="0.2">
      <c r="B17" s="9" t="s">
        <v>50</v>
      </c>
      <c r="C17" s="59"/>
      <c r="D17" s="10"/>
      <c r="E17" s="10"/>
      <c r="F17" s="10"/>
      <c r="G17" s="11"/>
    </row>
    <row r="18" spans="1:8" ht="14.25" x14ac:dyDescent="0.2">
      <c r="B18" s="12"/>
      <c r="C18" s="8"/>
      <c r="D18" s="13"/>
      <c r="E18" s="13"/>
      <c r="F18" s="13"/>
      <c r="G18" s="14"/>
    </row>
    <row r="19" spans="1:8" ht="14.25" x14ac:dyDescent="0.2">
      <c r="A19" s="1" t="s">
        <v>58</v>
      </c>
      <c r="B19" s="58" t="s">
        <v>60</v>
      </c>
      <c r="C19" s="30"/>
      <c r="D19" s="47"/>
      <c r="E19" s="26"/>
      <c r="F19" s="13"/>
      <c r="G19" s="14"/>
    </row>
    <row r="20" spans="1:8" ht="15" thickBot="1" x14ac:dyDescent="0.25">
      <c r="B20" s="15"/>
      <c r="C20" s="16"/>
      <c r="D20" s="16"/>
      <c r="E20" s="16"/>
      <c r="F20" s="16"/>
      <c r="G20" s="17"/>
    </row>
    <row r="21" spans="1:8" ht="14.25" x14ac:dyDescent="0.2">
      <c r="B21" s="6"/>
      <c r="C21" s="6"/>
      <c r="D21" s="6"/>
      <c r="E21" s="6"/>
      <c r="F21" s="6"/>
      <c r="G21" s="6"/>
    </row>
    <row r="22" spans="1:8" ht="15" thickBot="1" x14ac:dyDescent="0.25">
      <c r="A22" s="1" t="s">
        <v>63</v>
      </c>
      <c r="B22" s="13"/>
      <c r="C22" s="13" t="s">
        <v>64</v>
      </c>
      <c r="D22" s="13" t="s">
        <v>65</v>
      </c>
      <c r="E22" s="13" t="s">
        <v>66</v>
      </c>
      <c r="F22" s="13" t="s">
        <v>67</v>
      </c>
      <c r="G22" s="13"/>
    </row>
    <row r="23" spans="1:8" ht="14.25" x14ac:dyDescent="0.2">
      <c r="B23" s="18"/>
      <c r="C23" s="10"/>
      <c r="D23" s="10"/>
      <c r="E23" s="19"/>
      <c r="F23" s="19"/>
      <c r="G23" s="11"/>
    </row>
    <row r="24" spans="1:8" ht="14.25" x14ac:dyDescent="0.2">
      <c r="B24" s="20"/>
      <c r="C24" s="13"/>
      <c r="D24" s="13"/>
      <c r="E24" s="21"/>
      <c r="F24" s="54" t="s">
        <v>51</v>
      </c>
      <c r="G24" s="55" t="s">
        <v>52</v>
      </c>
    </row>
    <row r="25" spans="1:8" ht="14.25" x14ac:dyDescent="0.2">
      <c r="B25" s="22"/>
      <c r="C25" s="7"/>
      <c r="D25" s="7"/>
      <c r="E25" s="23"/>
      <c r="F25" s="7"/>
      <c r="G25" s="24"/>
    </row>
    <row r="26" spans="1:8" ht="14.25" x14ac:dyDescent="0.2">
      <c r="B26" s="25"/>
      <c r="C26" s="26"/>
      <c r="D26" s="26"/>
      <c r="E26" s="27"/>
      <c r="F26" s="28"/>
      <c r="G26" s="29"/>
    </row>
    <row r="27" spans="1:8" ht="14.25" x14ac:dyDescent="0.2">
      <c r="B27" s="58"/>
      <c r="C27" s="56" t="s">
        <v>61</v>
      </c>
      <c r="D27" s="56" t="s">
        <v>53</v>
      </c>
      <c r="E27" s="57" t="s">
        <v>62</v>
      </c>
      <c r="F27" s="31"/>
      <c r="G27" s="29" t="s">
        <v>49</v>
      </c>
    </row>
    <row r="28" spans="1:8" ht="14.25" x14ac:dyDescent="0.2">
      <c r="B28" s="32"/>
      <c r="C28" s="60"/>
      <c r="D28" s="33"/>
      <c r="E28" s="34"/>
      <c r="F28" s="31"/>
      <c r="G28" s="29"/>
    </row>
    <row r="29" spans="1:8" ht="14.25" x14ac:dyDescent="0.2">
      <c r="A29" s="1" t="s">
        <v>68</v>
      </c>
      <c r="B29" s="32" t="s">
        <v>54</v>
      </c>
      <c r="C29" s="60"/>
      <c r="D29" s="33"/>
      <c r="E29" s="34"/>
      <c r="F29" s="31"/>
      <c r="G29" s="29">
        <f>H29-32</f>
        <v>-3</v>
      </c>
      <c r="H29" s="1">
        <f>ROW()</f>
        <v>29</v>
      </c>
    </row>
    <row r="30" spans="1:8" ht="14.25" x14ac:dyDescent="0.2">
      <c r="B30" s="32"/>
      <c r="C30" s="60"/>
      <c r="D30" s="33"/>
      <c r="E30" s="34"/>
      <c r="F30" s="31"/>
      <c r="G30" s="29"/>
    </row>
    <row r="31" spans="1:8" ht="14.25" x14ac:dyDescent="0.2">
      <c r="B31" s="32"/>
      <c r="C31" s="60"/>
      <c r="D31" s="33"/>
      <c r="E31" s="34"/>
      <c r="F31" s="31"/>
      <c r="G31" s="29"/>
    </row>
    <row r="32" spans="1:8" ht="14.25" x14ac:dyDescent="0.2">
      <c r="B32" s="32"/>
      <c r="C32" s="60"/>
      <c r="D32" s="33"/>
      <c r="E32" s="34"/>
      <c r="F32" s="28"/>
      <c r="G32" s="29"/>
    </row>
    <row r="33" spans="2:7" ht="13.5" customHeight="1" x14ac:dyDescent="0.2">
      <c r="B33" s="32"/>
      <c r="C33" s="60"/>
      <c r="D33" s="33"/>
      <c r="E33" s="34"/>
      <c r="F33" s="28"/>
      <c r="G33" s="29"/>
    </row>
    <row r="34" spans="2:7" ht="15" thickBot="1" x14ac:dyDescent="0.25">
      <c r="B34" s="35"/>
      <c r="C34" s="61"/>
      <c r="D34" s="36"/>
      <c r="E34" s="37"/>
      <c r="F34" s="38"/>
      <c r="G34" s="39"/>
    </row>
    <row r="35" spans="2:7" ht="14.25" x14ac:dyDescent="0.2">
      <c r="B35" s="26"/>
      <c r="C35" s="26"/>
      <c r="D35" s="40"/>
      <c r="E35" s="41"/>
      <c r="F35" s="42"/>
      <c r="G35" s="26"/>
    </row>
    <row r="36" spans="2:7" ht="15" thickBot="1" x14ac:dyDescent="0.25">
      <c r="B36" s="26"/>
      <c r="C36" s="26"/>
      <c r="D36" s="43"/>
      <c r="E36" s="44" t="s">
        <v>55</v>
      </c>
      <c r="F36" s="45">
        <f>SUM(F26:F34)</f>
        <v>0</v>
      </c>
      <c r="G36" s="26"/>
    </row>
    <row r="37" spans="2:7" ht="14.25" x14ac:dyDescent="0.2">
      <c r="B37" s="26"/>
      <c r="C37" s="26"/>
      <c r="D37" s="26"/>
      <c r="E37" s="26"/>
      <c r="F37" s="26"/>
      <c r="G37" s="26"/>
    </row>
    <row r="38" spans="2:7" ht="14.25" x14ac:dyDescent="0.2">
      <c r="B38" s="6"/>
      <c r="C38" s="6"/>
      <c r="D38" s="6"/>
      <c r="E38" s="6"/>
      <c r="F38" s="6"/>
      <c r="G38" s="6"/>
    </row>
    <row r="39" spans="2:7" ht="14.25" x14ac:dyDescent="0.2">
      <c r="B39" s="13"/>
      <c r="C39" s="13"/>
      <c r="D39" s="13"/>
      <c r="E39" s="13"/>
      <c r="F39" s="13"/>
      <c r="G39" s="13"/>
    </row>
    <row r="40" spans="2:7" ht="14.25" x14ac:dyDescent="0.2">
      <c r="B40" s="13"/>
      <c r="C40" s="13"/>
      <c r="D40" s="13"/>
      <c r="E40" s="13"/>
      <c r="F40" s="13"/>
      <c r="G40" s="13"/>
    </row>
    <row r="41" spans="2:7" ht="14.25" x14ac:dyDescent="0.2">
      <c r="B41" s="13"/>
      <c r="C41" s="13"/>
      <c r="D41" s="13"/>
      <c r="E41" s="13"/>
      <c r="F41" s="13"/>
      <c r="G41" s="13"/>
    </row>
    <row r="42" spans="2:7" ht="14.25" x14ac:dyDescent="0.2">
      <c r="B42" s="26"/>
      <c r="C42" s="26"/>
      <c r="D42" s="26"/>
      <c r="E42" s="26"/>
      <c r="F42" s="26"/>
      <c r="G42" s="13"/>
    </row>
    <row r="43" spans="2:7" ht="14.25" x14ac:dyDescent="0.2">
      <c r="B43" s="13"/>
      <c r="C43" s="13"/>
      <c r="D43" s="13"/>
      <c r="E43" s="13"/>
      <c r="F43" s="13"/>
      <c r="G43" s="13"/>
    </row>
    <row r="44" spans="2:7" ht="14.25" x14ac:dyDescent="0.2">
      <c r="B44" s="6"/>
      <c r="C44" s="6"/>
      <c r="D44" s="6"/>
      <c r="E44" s="6"/>
      <c r="F44" s="6"/>
      <c r="G44" s="6"/>
    </row>
    <row r="45" spans="2:7" ht="14.25" x14ac:dyDescent="0.2">
      <c r="B45" s="6"/>
      <c r="C45" s="6"/>
      <c r="D45" s="6"/>
      <c r="E45" s="6"/>
      <c r="F45" s="6"/>
      <c r="G45" s="6"/>
    </row>
  </sheetData>
  <phoneticPr fontId="0" type="noConversion"/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showGridLines="0" tabSelected="1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389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191</v>
      </c>
      <c r="C23" s="33">
        <v>1916711</v>
      </c>
      <c r="D23" s="34" t="s">
        <v>390</v>
      </c>
      <c r="E23" s="31">
        <v>-83193.119999999995</v>
      </c>
      <c r="F23" s="29">
        <f t="shared" ref="F23:F33" si="0"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196</v>
      </c>
      <c r="C24" s="33">
        <v>196323</v>
      </c>
      <c r="D24" s="34" t="s">
        <v>391</v>
      </c>
      <c r="E24" s="31">
        <v>-76260</v>
      </c>
      <c r="F24" s="29">
        <f t="shared" si="0"/>
        <v>-8</v>
      </c>
      <c r="G24" s="1">
        <f>ROW()</f>
        <v>24</v>
      </c>
    </row>
    <row r="25" spans="1:7" ht="14.25" x14ac:dyDescent="0.2">
      <c r="A25" s="32" t="s">
        <v>54</v>
      </c>
      <c r="B25" s="60">
        <v>198</v>
      </c>
      <c r="C25" s="33">
        <v>198268</v>
      </c>
      <c r="D25" s="34" t="s">
        <v>392</v>
      </c>
      <c r="E25" s="31">
        <v>-36461.25</v>
      </c>
      <c r="F25" s="29">
        <f t="shared" si="0"/>
        <v>-7</v>
      </c>
      <c r="G25" s="1">
        <f>ROW()</f>
        <v>25</v>
      </c>
    </row>
    <row r="26" spans="1:7" ht="14.25" x14ac:dyDescent="0.2">
      <c r="A26" s="32" t="s">
        <v>54</v>
      </c>
      <c r="B26" s="60">
        <v>198</v>
      </c>
      <c r="C26" s="33">
        <v>198269</v>
      </c>
      <c r="D26" s="34" t="s">
        <v>393</v>
      </c>
      <c r="E26" s="31">
        <v>-1367633.26</v>
      </c>
      <c r="F26" s="29">
        <f t="shared" si="0"/>
        <v>-6</v>
      </c>
      <c r="G26" s="1">
        <f>ROW()</f>
        <v>26</v>
      </c>
    </row>
    <row r="27" spans="1:7" ht="14.25" x14ac:dyDescent="0.2">
      <c r="A27" s="32" t="s">
        <v>54</v>
      </c>
      <c r="B27" s="60">
        <v>198</v>
      </c>
      <c r="C27" s="33">
        <v>198272</v>
      </c>
      <c r="D27" s="34" t="s">
        <v>394</v>
      </c>
      <c r="E27" s="31">
        <v>-166929.85</v>
      </c>
      <c r="F27" s="29">
        <f t="shared" si="0"/>
        <v>-5</v>
      </c>
      <c r="G27" s="1">
        <f>ROW()</f>
        <v>27</v>
      </c>
    </row>
    <row r="28" spans="1:7" ht="14.25" x14ac:dyDescent="0.2">
      <c r="A28" s="32" t="s">
        <v>54</v>
      </c>
      <c r="B28" s="60">
        <v>198</v>
      </c>
      <c r="C28" s="33">
        <v>198830</v>
      </c>
      <c r="D28" s="34" t="s">
        <v>395</v>
      </c>
      <c r="E28" s="31">
        <v>-106860</v>
      </c>
      <c r="F28" s="29">
        <f t="shared" si="0"/>
        <v>-4</v>
      </c>
      <c r="G28" s="1">
        <f>ROW()</f>
        <v>28</v>
      </c>
    </row>
    <row r="29" spans="1:7" ht="14.25" x14ac:dyDescent="0.2">
      <c r="A29" s="32" t="s">
        <v>54</v>
      </c>
      <c r="B29" s="60">
        <v>198</v>
      </c>
      <c r="C29" s="33">
        <v>198836</v>
      </c>
      <c r="D29" s="34" t="s">
        <v>396</v>
      </c>
      <c r="E29" s="31">
        <v>-114373.05</v>
      </c>
      <c r="F29" s="29">
        <f t="shared" si="0"/>
        <v>-3</v>
      </c>
      <c r="G29" s="1">
        <f>ROW()</f>
        <v>29</v>
      </c>
    </row>
    <row r="30" spans="1:7" ht="14.25" x14ac:dyDescent="0.2">
      <c r="A30" s="32" t="s">
        <v>54</v>
      </c>
      <c r="B30" s="60">
        <v>206</v>
      </c>
      <c r="C30" s="33">
        <v>206420</v>
      </c>
      <c r="D30" s="34" t="s">
        <v>397</v>
      </c>
      <c r="E30" s="31">
        <v>-45000</v>
      </c>
      <c r="F30" s="29">
        <f t="shared" si="0"/>
        <v>-2</v>
      </c>
      <c r="G30" s="1">
        <f>ROW()</f>
        <v>30</v>
      </c>
    </row>
    <row r="31" spans="1:7" ht="14.25" x14ac:dyDescent="0.2">
      <c r="A31" s="32" t="s">
        <v>54</v>
      </c>
      <c r="B31" s="60">
        <v>239</v>
      </c>
      <c r="C31" s="33">
        <v>239268</v>
      </c>
      <c r="D31" s="34" t="s">
        <v>352</v>
      </c>
      <c r="E31" s="31">
        <v>-9199</v>
      </c>
      <c r="F31" s="29">
        <f t="shared" si="0"/>
        <v>-1</v>
      </c>
      <c r="G31" s="1">
        <f>ROW()</f>
        <v>31</v>
      </c>
    </row>
    <row r="32" spans="1:7" ht="14.25" x14ac:dyDescent="0.2">
      <c r="A32" s="32" t="s">
        <v>54</v>
      </c>
      <c r="B32" s="60">
        <v>239</v>
      </c>
      <c r="C32" s="33">
        <v>2395015</v>
      </c>
      <c r="D32" s="34" t="s">
        <v>398</v>
      </c>
      <c r="E32" s="31">
        <v>-1317509.18</v>
      </c>
      <c r="F32" s="29">
        <f t="shared" si="0"/>
        <v>0</v>
      </c>
      <c r="G32" s="1">
        <f>ROW()</f>
        <v>32</v>
      </c>
    </row>
    <row r="33" spans="1:7" ht="14.25" x14ac:dyDescent="0.2">
      <c r="A33" s="32" t="s">
        <v>54</v>
      </c>
      <c r="B33" s="60">
        <v>244</v>
      </c>
      <c r="C33" s="33">
        <v>244398</v>
      </c>
      <c r="D33" s="34" t="s">
        <v>356</v>
      </c>
      <c r="E33" s="31">
        <v>-5811901</v>
      </c>
      <c r="F33" s="29">
        <f t="shared" si="0"/>
        <v>1</v>
      </c>
      <c r="G33" s="1">
        <f>ROW()</f>
        <v>33</v>
      </c>
    </row>
    <row r="34" spans="1:7" ht="14.25" x14ac:dyDescent="0.2">
      <c r="A34" s="32" t="s">
        <v>54</v>
      </c>
      <c r="B34" s="60">
        <v>245</v>
      </c>
      <c r="C34" s="33">
        <v>24553</v>
      </c>
      <c r="D34" s="34" t="s">
        <v>309</v>
      </c>
      <c r="E34" s="31">
        <v>-129303.57</v>
      </c>
      <c r="F34" s="29">
        <f>G34-32</f>
        <v>2</v>
      </c>
      <c r="G34" s="1">
        <f>ROW()</f>
        <v>34</v>
      </c>
    </row>
    <row r="35" spans="1:7" ht="14.25" x14ac:dyDescent="0.2">
      <c r="A35" s="32" t="s">
        <v>54</v>
      </c>
      <c r="B35" s="60">
        <v>245</v>
      </c>
      <c r="C35" s="33">
        <v>24566</v>
      </c>
      <c r="D35" s="34" t="s">
        <v>239</v>
      </c>
      <c r="E35" s="31">
        <v>-959828.09</v>
      </c>
      <c r="F35" s="29">
        <f>G35-32</f>
        <v>3</v>
      </c>
      <c r="G35" s="1">
        <f>ROW()</f>
        <v>35</v>
      </c>
    </row>
    <row r="36" spans="1:7" ht="14.25" x14ac:dyDescent="0.2">
      <c r="A36" s="32"/>
      <c r="B36" s="60"/>
      <c r="C36" s="33"/>
      <c r="D36" s="34"/>
      <c r="E36" s="31"/>
      <c r="F36" s="29"/>
    </row>
    <row r="37" spans="1:7" ht="14.25" x14ac:dyDescent="0.2">
      <c r="A37" s="32"/>
      <c r="B37" s="60"/>
      <c r="C37" s="33"/>
      <c r="D37" s="34"/>
      <c r="E37" s="31"/>
      <c r="F37" s="29"/>
    </row>
    <row r="38" spans="1:7" ht="14.25" x14ac:dyDescent="0.2">
      <c r="A38" s="32"/>
      <c r="B38" s="60"/>
      <c r="C38" s="33"/>
      <c r="D38" s="34"/>
      <c r="E38" s="28"/>
      <c r="F38" s="29"/>
    </row>
    <row r="39" spans="1:7" ht="13.5" customHeight="1" x14ac:dyDescent="0.2">
      <c r="A39" s="32"/>
      <c r="B39" s="60"/>
      <c r="C39" s="33"/>
      <c r="D39" s="34"/>
      <c r="E39" s="28"/>
      <c r="F39" s="29"/>
    </row>
    <row r="40" spans="1:7" ht="15" thickBot="1" x14ac:dyDescent="0.25">
      <c r="A40" s="35"/>
      <c r="B40" s="61"/>
      <c r="C40" s="36"/>
      <c r="D40" s="37"/>
      <c r="E40" s="38"/>
      <c r="F40" s="39"/>
    </row>
    <row r="41" spans="1:7" ht="14.25" x14ac:dyDescent="0.2">
      <c r="A41" s="26"/>
      <c r="B41" s="26"/>
      <c r="C41" s="40"/>
      <c r="D41" s="41"/>
      <c r="E41" s="42"/>
      <c r="F41" s="26"/>
    </row>
    <row r="42" spans="1:7" ht="15" thickBot="1" x14ac:dyDescent="0.25">
      <c r="A42" s="26"/>
      <c r="B42" s="26"/>
      <c r="C42" s="43"/>
      <c r="D42" s="44" t="s">
        <v>55</v>
      </c>
      <c r="E42" s="45">
        <f>SUM(E20:E40)</f>
        <v>-10224451.370000001</v>
      </c>
      <c r="F42" s="26"/>
    </row>
    <row r="43" spans="1:7" ht="14.25" x14ac:dyDescent="0.2">
      <c r="A43" s="26"/>
      <c r="B43" s="26"/>
      <c r="C43" s="26"/>
      <c r="D43" s="26"/>
      <c r="E43" s="26"/>
      <c r="F43" s="26"/>
    </row>
    <row r="44" spans="1:7" ht="14.25" x14ac:dyDescent="0.2">
      <c r="A44" s="6"/>
      <c r="B44" s="6"/>
      <c r="C44" s="6"/>
      <c r="D44" s="6"/>
      <c r="E44" s="6"/>
      <c r="F44" s="6"/>
    </row>
    <row r="45" spans="1:7" ht="14.25" x14ac:dyDescent="0.2">
      <c r="A45" s="13"/>
      <c r="B45" s="13"/>
      <c r="C45" s="13"/>
      <c r="D45" s="13"/>
      <c r="E45" s="13"/>
      <c r="F45" s="13"/>
    </row>
    <row r="46" spans="1:7" ht="14.25" x14ac:dyDescent="0.2">
      <c r="A46" s="13"/>
      <c r="B46" s="13"/>
      <c r="C46" s="13"/>
      <c r="D46" s="13"/>
      <c r="E46" s="13"/>
      <c r="F46" s="13"/>
    </row>
    <row r="47" spans="1:7" ht="14.25" x14ac:dyDescent="0.2">
      <c r="A47" s="13"/>
      <c r="B47" s="13"/>
      <c r="C47" s="13"/>
      <c r="D47" s="13"/>
      <c r="E47" s="13"/>
      <c r="F47" s="13"/>
    </row>
    <row r="48" spans="1:7" ht="14.25" x14ac:dyDescent="0.2">
      <c r="A48" s="26"/>
      <c r="B48" s="26"/>
      <c r="C48" s="26"/>
      <c r="D48" s="26"/>
      <c r="E48" s="26"/>
      <c r="F48" s="13"/>
    </row>
    <row r="49" spans="1:6" ht="14.25" x14ac:dyDescent="0.2">
      <c r="A49" s="13"/>
      <c r="B49" s="13"/>
      <c r="C49" s="13"/>
      <c r="D49" s="13"/>
      <c r="E49" s="13"/>
      <c r="F49" s="13"/>
    </row>
    <row r="50" spans="1:6" ht="14.25" x14ac:dyDescent="0.2">
      <c r="A50" s="6"/>
      <c r="B50" s="6"/>
      <c r="C50" s="6"/>
      <c r="D50" s="6"/>
      <c r="E50" s="6"/>
      <c r="F50" s="6"/>
    </row>
    <row r="51" spans="1:6" ht="14.25" x14ac:dyDescent="0.2">
      <c r="A51" s="6"/>
      <c r="B51" s="6"/>
      <c r="C51" s="6"/>
      <c r="D51" s="6"/>
      <c r="E51" s="6"/>
      <c r="F51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85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191</v>
      </c>
      <c r="C23" s="33">
        <v>191110</v>
      </c>
      <c r="D23" s="34" t="s">
        <v>86</v>
      </c>
      <c r="E23" s="31">
        <v>43397.18</v>
      </c>
      <c r="F23" s="29">
        <f t="shared" ref="F23:F35" si="0"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192</v>
      </c>
      <c r="C24" s="33">
        <v>192218</v>
      </c>
      <c r="D24" s="34" t="s">
        <v>87</v>
      </c>
      <c r="E24" s="31">
        <v>12366</v>
      </c>
      <c r="F24" s="29">
        <f t="shared" si="0"/>
        <v>-8</v>
      </c>
      <c r="G24" s="1">
        <f>ROW()</f>
        <v>24</v>
      </c>
    </row>
    <row r="25" spans="1:7" ht="14.25" x14ac:dyDescent="0.2">
      <c r="A25" s="32" t="s">
        <v>54</v>
      </c>
      <c r="B25" s="60">
        <v>198</v>
      </c>
      <c r="C25" s="33">
        <v>198166</v>
      </c>
      <c r="D25" s="34" t="s">
        <v>88</v>
      </c>
      <c r="E25" s="31">
        <v>3623658.85</v>
      </c>
      <c r="F25" s="29">
        <f t="shared" si="0"/>
        <v>-7</v>
      </c>
      <c r="G25" s="1">
        <f>ROW()</f>
        <v>25</v>
      </c>
    </row>
    <row r="26" spans="1:7" ht="14.25" x14ac:dyDescent="0.2">
      <c r="A26" s="32" t="s">
        <v>54</v>
      </c>
      <c r="B26" s="60">
        <v>199</v>
      </c>
      <c r="C26" s="33">
        <v>1995141</v>
      </c>
      <c r="D26" s="34" t="s">
        <v>89</v>
      </c>
      <c r="E26" s="31">
        <v>601720</v>
      </c>
      <c r="F26" s="29">
        <f t="shared" si="0"/>
        <v>-6</v>
      </c>
      <c r="G26" s="1">
        <f>ROW()</f>
        <v>26</v>
      </c>
    </row>
    <row r="27" spans="1:7" ht="14.25" x14ac:dyDescent="0.2">
      <c r="A27" s="32" t="s">
        <v>54</v>
      </c>
      <c r="B27" s="60">
        <v>211</v>
      </c>
      <c r="C27" s="33">
        <v>2112305</v>
      </c>
      <c r="D27" s="34" t="s">
        <v>90</v>
      </c>
      <c r="E27" s="31">
        <v>60417.89</v>
      </c>
      <c r="F27" s="29">
        <f t="shared" si="0"/>
        <v>-5</v>
      </c>
      <c r="G27" s="1">
        <f>ROW()</f>
        <v>27</v>
      </c>
    </row>
    <row r="28" spans="1:7" ht="14.25" x14ac:dyDescent="0.2">
      <c r="A28" s="32" t="s">
        <v>54</v>
      </c>
      <c r="B28" s="60">
        <v>226</v>
      </c>
      <c r="C28" s="33">
        <v>226220</v>
      </c>
      <c r="D28" s="34" t="s">
        <v>91</v>
      </c>
      <c r="E28" s="31">
        <v>1243118</v>
      </c>
      <c r="F28" s="29">
        <f t="shared" si="0"/>
        <v>-4</v>
      </c>
      <c r="G28" s="1">
        <f>ROW()</f>
        <v>28</v>
      </c>
    </row>
    <row r="29" spans="1:7" ht="14.25" x14ac:dyDescent="0.2">
      <c r="A29" s="32" t="s">
        <v>54</v>
      </c>
      <c r="B29" s="60">
        <v>226</v>
      </c>
      <c r="C29" s="33">
        <v>226222</v>
      </c>
      <c r="D29" s="34" t="s">
        <v>92</v>
      </c>
      <c r="E29" s="31">
        <v>409500</v>
      </c>
      <c r="F29" s="29">
        <f t="shared" si="0"/>
        <v>-3</v>
      </c>
      <c r="G29" s="1">
        <f>ROW()</f>
        <v>29</v>
      </c>
    </row>
    <row r="30" spans="1:7" ht="14.25" x14ac:dyDescent="0.2">
      <c r="A30" s="32" t="s">
        <v>54</v>
      </c>
      <c r="B30" s="60">
        <v>239</v>
      </c>
      <c r="C30" s="33">
        <v>239110</v>
      </c>
      <c r="D30" s="34" t="s">
        <v>86</v>
      </c>
      <c r="E30" s="31">
        <v>541608</v>
      </c>
      <c r="F30" s="29">
        <f t="shared" si="0"/>
        <v>-2</v>
      </c>
      <c r="G30" s="1">
        <f>ROW()</f>
        <v>30</v>
      </c>
    </row>
    <row r="31" spans="1:7" ht="14.25" x14ac:dyDescent="0.2">
      <c r="A31" s="32" t="s">
        <v>54</v>
      </c>
      <c r="B31" s="60">
        <v>239</v>
      </c>
      <c r="C31" s="33">
        <v>239279</v>
      </c>
      <c r="D31" s="34" t="s">
        <v>93</v>
      </c>
      <c r="E31" s="31">
        <v>56008.79</v>
      </c>
      <c r="F31" s="29">
        <f t="shared" si="0"/>
        <v>-1</v>
      </c>
      <c r="G31" s="1">
        <f>ROW()</f>
        <v>31</v>
      </c>
    </row>
    <row r="32" spans="1:7" ht="14.25" x14ac:dyDescent="0.2">
      <c r="A32" s="32" t="s">
        <v>54</v>
      </c>
      <c r="B32" s="60">
        <v>239</v>
      </c>
      <c r="C32" s="33">
        <v>239480</v>
      </c>
      <c r="D32" s="34" t="s">
        <v>94</v>
      </c>
      <c r="E32" s="31">
        <v>9362215.8000000007</v>
      </c>
      <c r="F32" s="29">
        <f t="shared" si="0"/>
        <v>0</v>
      </c>
      <c r="G32" s="1">
        <f>ROW()</f>
        <v>32</v>
      </c>
    </row>
    <row r="33" spans="1:7" ht="14.25" x14ac:dyDescent="0.2">
      <c r="A33" s="32" t="s">
        <v>54</v>
      </c>
      <c r="B33" s="60">
        <v>239</v>
      </c>
      <c r="C33" s="33">
        <v>239485</v>
      </c>
      <c r="D33" s="34" t="s">
        <v>95</v>
      </c>
      <c r="E33" s="31">
        <v>3096229.04</v>
      </c>
      <c r="F33" s="29">
        <f t="shared" si="0"/>
        <v>1</v>
      </c>
      <c r="G33" s="1">
        <f>ROW()</f>
        <v>33</v>
      </c>
    </row>
    <row r="34" spans="1:7" ht="14.25" x14ac:dyDescent="0.2">
      <c r="A34" s="32" t="s">
        <v>54</v>
      </c>
      <c r="B34" s="60">
        <v>239</v>
      </c>
      <c r="C34" s="33">
        <v>239490</v>
      </c>
      <c r="D34" s="34" t="s">
        <v>96</v>
      </c>
      <c r="E34" s="31">
        <v>2258800</v>
      </c>
      <c r="F34" s="29">
        <f t="shared" si="0"/>
        <v>2</v>
      </c>
      <c r="G34" s="1">
        <f>ROW()</f>
        <v>34</v>
      </c>
    </row>
    <row r="35" spans="1:7" ht="14.25" x14ac:dyDescent="0.2">
      <c r="A35" s="32" t="s">
        <v>54</v>
      </c>
      <c r="B35" s="60">
        <v>239</v>
      </c>
      <c r="C35" s="33">
        <v>2397805</v>
      </c>
      <c r="D35" s="34" t="s">
        <v>97</v>
      </c>
      <c r="E35" s="31">
        <v>666232.71</v>
      </c>
      <c r="F35" s="29">
        <f t="shared" si="0"/>
        <v>3</v>
      </c>
      <c r="G35" s="1">
        <f>ROW()</f>
        <v>35</v>
      </c>
    </row>
    <row r="36" spans="1:7" ht="14.25" x14ac:dyDescent="0.2">
      <c r="A36" s="32" t="s">
        <v>54</v>
      </c>
      <c r="B36" s="60">
        <v>245</v>
      </c>
      <c r="C36" s="33">
        <v>245110</v>
      </c>
      <c r="D36" s="34" t="s">
        <v>86</v>
      </c>
      <c r="E36" s="31">
        <v>96.5</v>
      </c>
      <c r="F36" s="29">
        <f>G36-32</f>
        <v>4</v>
      </c>
      <c r="G36" s="1">
        <f>ROW()</f>
        <v>36</v>
      </c>
    </row>
    <row r="37" spans="1:7" ht="14.25" x14ac:dyDescent="0.2">
      <c r="A37" s="32" t="s">
        <v>54</v>
      </c>
      <c r="B37" s="60">
        <v>245</v>
      </c>
      <c r="C37" s="33">
        <v>24522</v>
      </c>
      <c r="D37" s="34" t="s">
        <v>98</v>
      </c>
      <c r="E37" s="31">
        <v>-96.5</v>
      </c>
      <c r="F37" s="29">
        <f>G37-32</f>
        <v>5</v>
      </c>
      <c r="G37" s="1">
        <f>ROW()</f>
        <v>37</v>
      </c>
    </row>
    <row r="38" spans="1:7" ht="14.25" x14ac:dyDescent="0.2">
      <c r="A38" s="32"/>
      <c r="B38" s="60"/>
      <c r="C38" s="33"/>
      <c r="D38" s="34"/>
      <c r="E38" s="31"/>
      <c r="F38" s="29"/>
    </row>
    <row r="39" spans="1:7" ht="14.25" x14ac:dyDescent="0.2">
      <c r="A39" s="32"/>
      <c r="B39" s="60"/>
      <c r="C39" s="33"/>
      <c r="D39" s="34"/>
      <c r="E39" s="31"/>
      <c r="F39" s="29"/>
    </row>
    <row r="40" spans="1:7" ht="14.25" x14ac:dyDescent="0.2">
      <c r="A40" s="32"/>
      <c r="B40" s="60"/>
      <c r="C40" s="33"/>
      <c r="D40" s="34"/>
      <c r="E40" s="28"/>
      <c r="F40" s="29"/>
    </row>
    <row r="41" spans="1:7" ht="13.5" customHeight="1" x14ac:dyDescent="0.2">
      <c r="A41" s="32"/>
      <c r="B41" s="60"/>
      <c r="C41" s="33"/>
      <c r="D41" s="34"/>
      <c r="E41" s="28"/>
      <c r="F41" s="29"/>
    </row>
    <row r="42" spans="1:7" ht="15" thickBot="1" x14ac:dyDescent="0.25">
      <c r="A42" s="35"/>
      <c r="B42" s="61"/>
      <c r="C42" s="36"/>
      <c r="D42" s="37"/>
      <c r="E42" s="38"/>
      <c r="F42" s="39"/>
    </row>
    <row r="43" spans="1:7" ht="14.25" x14ac:dyDescent="0.2">
      <c r="A43" s="26"/>
      <c r="B43" s="26"/>
      <c r="C43" s="40"/>
      <c r="D43" s="41"/>
      <c r="E43" s="42"/>
      <c r="F43" s="26"/>
    </row>
    <row r="44" spans="1:7" ht="15" thickBot="1" x14ac:dyDescent="0.25">
      <c r="A44" s="26"/>
      <c r="B44" s="26"/>
      <c r="C44" s="43"/>
      <c r="D44" s="44" t="s">
        <v>55</v>
      </c>
      <c r="E44" s="45">
        <f>SUM(E20:E42)</f>
        <v>21975272.260000002</v>
      </c>
      <c r="F44" s="26"/>
    </row>
    <row r="45" spans="1:7" ht="14.25" x14ac:dyDescent="0.2">
      <c r="A45" s="26"/>
      <c r="B45" s="26"/>
      <c r="C45" s="26"/>
      <c r="D45" s="26"/>
      <c r="E45" s="26"/>
      <c r="F45" s="26"/>
    </row>
    <row r="46" spans="1:7" ht="14.25" x14ac:dyDescent="0.2">
      <c r="A46" s="6"/>
      <c r="B46" s="6"/>
      <c r="C46" s="6"/>
      <c r="D46" s="6"/>
      <c r="E46" s="6"/>
      <c r="F46" s="6"/>
    </row>
    <row r="47" spans="1:7" ht="14.25" x14ac:dyDescent="0.2">
      <c r="A47" s="13"/>
      <c r="B47" s="13"/>
      <c r="C47" s="13"/>
      <c r="D47" s="13"/>
      <c r="E47" s="13"/>
      <c r="F47" s="13"/>
    </row>
    <row r="48" spans="1:7" ht="14.25" x14ac:dyDescent="0.2">
      <c r="A48" s="13"/>
      <c r="B48" s="13"/>
      <c r="C48" s="13"/>
      <c r="D48" s="13"/>
      <c r="E48" s="13"/>
      <c r="F48" s="13"/>
    </row>
    <row r="49" spans="1:6" ht="14.25" x14ac:dyDescent="0.2">
      <c r="A49" s="13"/>
      <c r="B49" s="13"/>
      <c r="C49" s="13"/>
      <c r="D49" s="13"/>
      <c r="E49" s="13"/>
      <c r="F49" s="13"/>
    </row>
    <row r="50" spans="1:6" ht="14.25" x14ac:dyDescent="0.2">
      <c r="A50" s="26"/>
      <c r="B50" s="26"/>
      <c r="C50" s="26"/>
      <c r="D50" s="26"/>
      <c r="E50" s="26"/>
      <c r="F50" s="13"/>
    </row>
    <row r="51" spans="1:6" ht="14.25" x14ac:dyDescent="0.2">
      <c r="A51" s="13"/>
      <c r="B51" s="13"/>
      <c r="C51" s="13"/>
      <c r="D51" s="13"/>
      <c r="E51" s="13"/>
      <c r="F51" s="13"/>
    </row>
    <row r="52" spans="1:6" ht="14.25" x14ac:dyDescent="0.2">
      <c r="A52" s="6"/>
      <c r="B52" s="6"/>
      <c r="C52" s="6"/>
      <c r="D52" s="6"/>
      <c r="E52" s="6"/>
      <c r="F52" s="6"/>
    </row>
    <row r="53" spans="1:6" ht="14.25" x14ac:dyDescent="0.2">
      <c r="A53" s="6"/>
      <c r="B53" s="6"/>
      <c r="C53" s="6"/>
      <c r="D53" s="6"/>
      <c r="E53" s="6"/>
      <c r="F53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99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191</v>
      </c>
      <c r="C23" s="33">
        <v>191110</v>
      </c>
      <c r="D23" s="34" t="s">
        <v>86</v>
      </c>
      <c r="E23" s="31">
        <v>-43397.18</v>
      </c>
      <c r="F23" s="29">
        <f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198</v>
      </c>
      <c r="C24" s="33">
        <v>198166</v>
      </c>
      <c r="D24" s="34" t="s">
        <v>88</v>
      </c>
      <c r="E24" s="31">
        <v>-3623658.85</v>
      </c>
      <c r="F24" s="29">
        <f>G24-32</f>
        <v>-8</v>
      </c>
      <c r="G24" s="1">
        <f>ROW()</f>
        <v>24</v>
      </c>
    </row>
    <row r="25" spans="1:7" ht="14.25" x14ac:dyDescent="0.2">
      <c r="A25" s="32" t="s">
        <v>54</v>
      </c>
      <c r="B25" s="60">
        <v>199</v>
      </c>
      <c r="C25" s="33">
        <v>1995141</v>
      </c>
      <c r="D25" s="34" t="s">
        <v>89</v>
      </c>
      <c r="E25" s="31">
        <v>-601720</v>
      </c>
      <c r="F25" s="29">
        <f>G25-32</f>
        <v>-7</v>
      </c>
      <c r="G25" s="1">
        <f>ROW()</f>
        <v>25</v>
      </c>
    </row>
    <row r="26" spans="1:7" ht="14.25" x14ac:dyDescent="0.2">
      <c r="A26" s="32" t="s">
        <v>54</v>
      </c>
      <c r="B26" s="60">
        <v>239</v>
      </c>
      <c r="C26" s="33">
        <v>2397805</v>
      </c>
      <c r="D26" s="34" t="s">
        <v>97</v>
      </c>
      <c r="E26" s="31">
        <v>-361976.75</v>
      </c>
      <c r="F26" s="29">
        <f>G26-32</f>
        <v>-6</v>
      </c>
      <c r="G26" s="1">
        <f>ROW()</f>
        <v>26</v>
      </c>
    </row>
    <row r="27" spans="1:7" ht="14.25" x14ac:dyDescent="0.2">
      <c r="A27" s="32"/>
      <c r="B27" s="60"/>
      <c r="C27" s="33"/>
      <c r="D27" s="34"/>
      <c r="E27" s="31"/>
      <c r="F27" s="29"/>
    </row>
    <row r="28" spans="1:7" ht="14.25" x14ac:dyDescent="0.2">
      <c r="A28" s="32"/>
      <c r="B28" s="60"/>
      <c r="C28" s="33"/>
      <c r="D28" s="34"/>
      <c r="E28" s="31"/>
      <c r="F28" s="29"/>
    </row>
    <row r="29" spans="1:7" ht="14.25" x14ac:dyDescent="0.2">
      <c r="A29" s="32"/>
      <c r="B29" s="60"/>
      <c r="C29" s="33"/>
      <c r="D29" s="34"/>
      <c r="E29" s="28"/>
      <c r="F29" s="29"/>
    </row>
    <row r="30" spans="1:7" ht="13.5" customHeight="1" x14ac:dyDescent="0.2">
      <c r="A30" s="32"/>
      <c r="B30" s="60"/>
      <c r="C30" s="33"/>
      <c r="D30" s="34"/>
      <c r="E30" s="28"/>
      <c r="F30" s="29"/>
    </row>
    <row r="31" spans="1:7" ht="15" thickBot="1" x14ac:dyDescent="0.25">
      <c r="A31" s="35"/>
      <c r="B31" s="61"/>
      <c r="C31" s="36"/>
      <c r="D31" s="37"/>
      <c r="E31" s="38"/>
      <c r="F31" s="39"/>
    </row>
    <row r="32" spans="1:7" ht="14.25" x14ac:dyDescent="0.2">
      <c r="A32" s="26"/>
      <c r="B32" s="26"/>
      <c r="C32" s="40"/>
      <c r="D32" s="41"/>
      <c r="E32" s="42"/>
      <c r="F32" s="26"/>
    </row>
    <row r="33" spans="1:6" ht="15" thickBot="1" x14ac:dyDescent="0.25">
      <c r="A33" s="26"/>
      <c r="B33" s="26"/>
      <c r="C33" s="43"/>
      <c r="D33" s="44" t="s">
        <v>55</v>
      </c>
      <c r="E33" s="45">
        <f>SUM(E20:E31)</f>
        <v>-4630752.78</v>
      </c>
      <c r="F33" s="26"/>
    </row>
    <row r="34" spans="1:6" ht="14.25" x14ac:dyDescent="0.2">
      <c r="A34" s="26"/>
      <c r="B34" s="26"/>
      <c r="C34" s="26"/>
      <c r="D34" s="26"/>
      <c r="E34" s="26"/>
      <c r="F34" s="26"/>
    </row>
    <row r="35" spans="1:6" ht="14.25" x14ac:dyDescent="0.2">
      <c r="A35" s="6"/>
      <c r="B35" s="6"/>
      <c r="C35" s="6"/>
      <c r="D35" s="6"/>
      <c r="E35" s="6"/>
      <c r="F35" s="6"/>
    </row>
    <row r="36" spans="1:6" ht="14.25" x14ac:dyDescent="0.2">
      <c r="A36" s="13"/>
      <c r="B36" s="13"/>
      <c r="C36" s="13"/>
      <c r="D36" s="13"/>
      <c r="E36" s="13"/>
      <c r="F36" s="13"/>
    </row>
    <row r="37" spans="1:6" ht="14.25" x14ac:dyDescent="0.2">
      <c r="A37" s="13"/>
      <c r="B37" s="13"/>
      <c r="C37" s="13"/>
      <c r="D37" s="13"/>
      <c r="E37" s="13"/>
      <c r="F37" s="13"/>
    </row>
    <row r="38" spans="1:6" ht="14.25" x14ac:dyDescent="0.2">
      <c r="A38" s="13"/>
      <c r="B38" s="13"/>
      <c r="C38" s="13"/>
      <c r="D38" s="13"/>
      <c r="E38" s="13"/>
      <c r="F38" s="13"/>
    </row>
    <row r="39" spans="1:6" ht="14.25" x14ac:dyDescent="0.2">
      <c r="A39" s="26"/>
      <c r="B39" s="26"/>
      <c r="C39" s="26"/>
      <c r="D39" s="26"/>
      <c r="E39" s="26"/>
      <c r="F39" s="13"/>
    </row>
    <row r="40" spans="1:6" ht="14.25" x14ac:dyDescent="0.2">
      <c r="A40" s="13"/>
      <c r="B40" s="13"/>
      <c r="C40" s="13"/>
      <c r="D40" s="13"/>
      <c r="E40" s="13"/>
      <c r="F40" s="13"/>
    </row>
    <row r="41" spans="1:6" ht="14.25" x14ac:dyDescent="0.2">
      <c r="A41" s="6"/>
      <c r="B41" s="6"/>
      <c r="C41" s="6"/>
      <c r="D41" s="6"/>
      <c r="E41" s="6"/>
      <c r="F41" s="6"/>
    </row>
    <row r="42" spans="1:6" ht="14.25" x14ac:dyDescent="0.2">
      <c r="A42" s="6"/>
      <c r="B42" s="6"/>
      <c r="C42" s="6"/>
      <c r="D42" s="6"/>
      <c r="E42" s="6"/>
      <c r="F42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100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191</v>
      </c>
      <c r="C23" s="33">
        <v>1911112</v>
      </c>
      <c r="D23" s="34" t="s">
        <v>101</v>
      </c>
      <c r="E23" s="31">
        <v>65728</v>
      </c>
      <c r="F23" s="29">
        <f>G23-32</f>
        <v>-9</v>
      </c>
      <c r="G23" s="1">
        <f>ROW()</f>
        <v>23</v>
      </c>
    </row>
    <row r="24" spans="1:7" ht="14.25" x14ac:dyDescent="0.2">
      <c r="A24" s="32"/>
      <c r="B24" s="60"/>
      <c r="C24" s="33"/>
      <c r="D24" s="34"/>
      <c r="E24" s="31"/>
      <c r="F24" s="29"/>
    </row>
    <row r="25" spans="1:7" ht="14.25" x14ac:dyDescent="0.2">
      <c r="A25" s="32"/>
      <c r="B25" s="60"/>
      <c r="C25" s="33"/>
      <c r="D25" s="34"/>
      <c r="E25" s="31"/>
      <c r="F25" s="29"/>
    </row>
    <row r="26" spans="1:7" ht="14.25" x14ac:dyDescent="0.2">
      <c r="A26" s="32"/>
      <c r="B26" s="60"/>
      <c r="C26" s="33"/>
      <c r="D26" s="34"/>
      <c r="E26" s="28"/>
      <c r="F26" s="29"/>
    </row>
    <row r="27" spans="1:7" ht="13.5" customHeight="1" x14ac:dyDescent="0.2">
      <c r="A27" s="32"/>
      <c r="B27" s="60"/>
      <c r="C27" s="33"/>
      <c r="D27" s="34"/>
      <c r="E27" s="28"/>
      <c r="F27" s="29"/>
    </row>
    <row r="28" spans="1:7" ht="15" thickBot="1" x14ac:dyDescent="0.25">
      <c r="A28" s="35"/>
      <c r="B28" s="61"/>
      <c r="C28" s="36"/>
      <c r="D28" s="37"/>
      <c r="E28" s="38"/>
      <c r="F28" s="39"/>
    </row>
    <row r="29" spans="1:7" ht="14.25" x14ac:dyDescent="0.2">
      <c r="A29" s="26"/>
      <c r="B29" s="26"/>
      <c r="C29" s="40"/>
      <c r="D29" s="41"/>
      <c r="E29" s="42"/>
      <c r="F29" s="26"/>
    </row>
    <row r="30" spans="1:7" ht="15" thickBot="1" x14ac:dyDescent="0.25">
      <c r="A30" s="26"/>
      <c r="B30" s="26"/>
      <c r="C30" s="43"/>
      <c r="D30" s="44" t="s">
        <v>55</v>
      </c>
      <c r="E30" s="45">
        <f>SUM(E20:E28)</f>
        <v>65728</v>
      </c>
      <c r="F30" s="26"/>
    </row>
    <row r="31" spans="1:7" ht="14.25" x14ac:dyDescent="0.2">
      <c r="A31" s="26"/>
      <c r="B31" s="26"/>
      <c r="C31" s="26"/>
      <c r="D31" s="26"/>
      <c r="E31" s="26"/>
      <c r="F31" s="26"/>
    </row>
    <row r="32" spans="1:7" ht="14.25" x14ac:dyDescent="0.2">
      <c r="A32" s="6"/>
      <c r="B32" s="6"/>
      <c r="C32" s="6"/>
      <c r="D32" s="6"/>
      <c r="E32" s="6"/>
      <c r="F32" s="6"/>
    </row>
    <row r="33" spans="1:6" ht="14.25" x14ac:dyDescent="0.2">
      <c r="A33" s="13"/>
      <c r="B33" s="13"/>
      <c r="C33" s="13"/>
      <c r="D33" s="13"/>
      <c r="E33" s="13"/>
      <c r="F33" s="13"/>
    </row>
    <row r="34" spans="1:6" ht="14.25" x14ac:dyDescent="0.2">
      <c r="A34" s="13"/>
      <c r="B34" s="13"/>
      <c r="C34" s="13"/>
      <c r="D34" s="13"/>
      <c r="E34" s="13"/>
      <c r="F34" s="13"/>
    </row>
    <row r="35" spans="1:6" ht="14.25" x14ac:dyDescent="0.2">
      <c r="A35" s="13"/>
      <c r="B35" s="13"/>
      <c r="C35" s="13"/>
      <c r="D35" s="13"/>
      <c r="E35" s="13"/>
      <c r="F35" s="13"/>
    </row>
    <row r="36" spans="1:6" ht="14.25" x14ac:dyDescent="0.2">
      <c r="A36" s="26"/>
      <c r="B36" s="26"/>
      <c r="C36" s="26"/>
      <c r="D36" s="26"/>
      <c r="E36" s="26"/>
      <c r="F36" s="13"/>
    </row>
    <row r="37" spans="1:6" ht="14.25" x14ac:dyDescent="0.2">
      <c r="A37" s="13"/>
      <c r="B37" s="13"/>
      <c r="C37" s="13"/>
      <c r="D37" s="13"/>
      <c r="E37" s="13"/>
      <c r="F37" s="13"/>
    </row>
    <row r="38" spans="1:6" ht="14.25" x14ac:dyDescent="0.2">
      <c r="A38" s="6"/>
      <c r="B38" s="6"/>
      <c r="C38" s="6"/>
      <c r="D38" s="6"/>
      <c r="E38" s="6"/>
      <c r="F38" s="6"/>
    </row>
    <row r="39" spans="1:6" ht="14.25" x14ac:dyDescent="0.2">
      <c r="A39" s="6"/>
      <c r="B39" s="6"/>
      <c r="C39" s="6"/>
      <c r="D39" s="6"/>
      <c r="E39" s="6"/>
      <c r="F39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102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239</v>
      </c>
      <c r="C23" s="33">
        <v>239110</v>
      </c>
      <c r="D23" s="34" t="s">
        <v>86</v>
      </c>
      <c r="E23" s="31">
        <v>20833.37</v>
      </c>
      <c r="F23" s="29">
        <f>G23-32</f>
        <v>-9</v>
      </c>
      <c r="G23" s="1">
        <f>ROW()</f>
        <v>23</v>
      </c>
    </row>
    <row r="24" spans="1:7" ht="14.25" x14ac:dyDescent="0.2">
      <c r="A24" s="32"/>
      <c r="B24" s="60"/>
      <c r="C24" s="33"/>
      <c r="D24" s="34"/>
      <c r="E24" s="31"/>
      <c r="F24" s="29"/>
    </row>
    <row r="25" spans="1:7" ht="14.25" x14ac:dyDescent="0.2">
      <c r="A25" s="32"/>
      <c r="B25" s="60"/>
      <c r="C25" s="33"/>
      <c r="D25" s="34"/>
      <c r="E25" s="31"/>
      <c r="F25" s="29"/>
    </row>
    <row r="26" spans="1:7" ht="14.25" x14ac:dyDescent="0.2">
      <c r="A26" s="32"/>
      <c r="B26" s="60"/>
      <c r="C26" s="33"/>
      <c r="D26" s="34"/>
      <c r="E26" s="28"/>
      <c r="F26" s="29"/>
    </row>
    <row r="27" spans="1:7" ht="13.5" customHeight="1" x14ac:dyDescent="0.2">
      <c r="A27" s="32"/>
      <c r="B27" s="60"/>
      <c r="C27" s="33"/>
      <c r="D27" s="34"/>
      <c r="E27" s="28"/>
      <c r="F27" s="29"/>
    </row>
    <row r="28" spans="1:7" ht="15" thickBot="1" x14ac:dyDescent="0.25">
      <c r="A28" s="35"/>
      <c r="B28" s="61"/>
      <c r="C28" s="36"/>
      <c r="D28" s="37"/>
      <c r="E28" s="38"/>
      <c r="F28" s="39"/>
    </row>
    <row r="29" spans="1:7" ht="14.25" x14ac:dyDescent="0.2">
      <c r="A29" s="26"/>
      <c r="B29" s="26"/>
      <c r="C29" s="40"/>
      <c r="D29" s="41"/>
      <c r="E29" s="42"/>
      <c r="F29" s="26"/>
    </row>
    <row r="30" spans="1:7" ht="15" thickBot="1" x14ac:dyDescent="0.25">
      <c r="A30" s="26"/>
      <c r="B30" s="26"/>
      <c r="C30" s="43"/>
      <c r="D30" s="44" t="s">
        <v>55</v>
      </c>
      <c r="E30" s="45">
        <f>SUM(E20:E28)</f>
        <v>20833.37</v>
      </c>
      <c r="F30" s="26"/>
    </row>
    <row r="31" spans="1:7" ht="14.25" x14ac:dyDescent="0.2">
      <c r="A31" s="26"/>
      <c r="B31" s="26"/>
      <c r="C31" s="26"/>
      <c r="D31" s="26"/>
      <c r="E31" s="26"/>
      <c r="F31" s="26"/>
    </row>
    <row r="32" spans="1:7" ht="14.25" x14ac:dyDescent="0.2">
      <c r="A32" s="6"/>
      <c r="B32" s="6"/>
      <c r="C32" s="6"/>
      <c r="D32" s="6"/>
      <c r="E32" s="6"/>
      <c r="F32" s="6"/>
    </row>
    <row r="33" spans="1:6" ht="14.25" x14ac:dyDescent="0.2">
      <c r="A33" s="13"/>
      <c r="B33" s="13"/>
      <c r="C33" s="13"/>
      <c r="D33" s="13"/>
      <c r="E33" s="13"/>
      <c r="F33" s="13"/>
    </row>
    <row r="34" spans="1:6" ht="14.25" x14ac:dyDescent="0.2">
      <c r="A34" s="13"/>
      <c r="B34" s="13"/>
      <c r="C34" s="13"/>
      <c r="D34" s="13"/>
      <c r="E34" s="13"/>
      <c r="F34" s="13"/>
    </row>
    <row r="35" spans="1:6" ht="14.25" x14ac:dyDescent="0.2">
      <c r="A35" s="13"/>
      <c r="B35" s="13"/>
      <c r="C35" s="13"/>
      <c r="D35" s="13"/>
      <c r="E35" s="13"/>
      <c r="F35" s="13"/>
    </row>
    <row r="36" spans="1:6" ht="14.25" x14ac:dyDescent="0.2">
      <c r="A36" s="26"/>
      <c r="B36" s="26"/>
      <c r="C36" s="26"/>
      <c r="D36" s="26"/>
      <c r="E36" s="26"/>
      <c r="F36" s="13"/>
    </row>
    <row r="37" spans="1:6" ht="14.25" x14ac:dyDescent="0.2">
      <c r="A37" s="13"/>
      <c r="B37" s="13"/>
      <c r="C37" s="13"/>
      <c r="D37" s="13"/>
      <c r="E37" s="13"/>
      <c r="F37" s="13"/>
    </row>
    <row r="38" spans="1:6" ht="14.25" x14ac:dyDescent="0.2">
      <c r="A38" s="6"/>
      <c r="B38" s="6"/>
      <c r="C38" s="6"/>
      <c r="D38" s="6"/>
      <c r="E38" s="6"/>
      <c r="F38" s="6"/>
    </row>
    <row r="39" spans="1:6" ht="14.25" x14ac:dyDescent="0.2">
      <c r="A39" s="6"/>
      <c r="B39" s="6"/>
      <c r="C39" s="6"/>
      <c r="D39" s="6"/>
      <c r="E39" s="6"/>
      <c r="F39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103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196</v>
      </c>
      <c r="C23" s="33">
        <v>196110</v>
      </c>
      <c r="D23" s="34" t="s">
        <v>86</v>
      </c>
      <c r="E23" s="31">
        <v>150523.89000000001</v>
      </c>
      <c r="F23" s="29">
        <f t="shared" ref="F23:F29" si="0"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196</v>
      </c>
      <c r="C24" s="33">
        <v>196210</v>
      </c>
      <c r="D24" s="34" t="s">
        <v>104</v>
      </c>
      <c r="E24" s="31">
        <v>12719.82</v>
      </c>
      <c r="F24" s="29">
        <f t="shared" si="0"/>
        <v>-8</v>
      </c>
      <c r="G24" s="1">
        <f>ROW()</f>
        <v>24</v>
      </c>
    </row>
    <row r="25" spans="1:7" ht="14.25" x14ac:dyDescent="0.2">
      <c r="A25" s="32" t="s">
        <v>54</v>
      </c>
      <c r="B25" s="60">
        <v>197</v>
      </c>
      <c r="C25" s="33">
        <v>197110</v>
      </c>
      <c r="D25" s="34" t="s">
        <v>86</v>
      </c>
      <c r="E25" s="31">
        <v>184730.54</v>
      </c>
      <c r="F25" s="29">
        <f t="shared" si="0"/>
        <v>-7</v>
      </c>
      <c r="G25" s="1">
        <f>ROW()</f>
        <v>25</v>
      </c>
    </row>
    <row r="26" spans="1:7" ht="14.25" x14ac:dyDescent="0.2">
      <c r="A26" s="32" t="s">
        <v>54</v>
      </c>
      <c r="B26" s="60">
        <v>199</v>
      </c>
      <c r="C26" s="33">
        <v>1991132</v>
      </c>
      <c r="D26" s="34" t="s">
        <v>105</v>
      </c>
      <c r="E26" s="31">
        <v>256250</v>
      </c>
      <c r="F26" s="29">
        <f t="shared" si="0"/>
        <v>-6</v>
      </c>
      <c r="G26" s="1">
        <f>ROW()</f>
        <v>26</v>
      </c>
    </row>
    <row r="27" spans="1:7" ht="14.25" x14ac:dyDescent="0.2">
      <c r="A27" s="32" t="s">
        <v>54</v>
      </c>
      <c r="B27" s="60">
        <v>211</v>
      </c>
      <c r="C27" s="33">
        <v>211003</v>
      </c>
      <c r="D27" s="34" t="s">
        <v>106</v>
      </c>
      <c r="E27" s="31">
        <v>219444.39</v>
      </c>
      <c r="F27" s="29">
        <f t="shared" si="0"/>
        <v>-5</v>
      </c>
      <c r="G27" s="1">
        <f>ROW()</f>
        <v>27</v>
      </c>
    </row>
    <row r="28" spans="1:7" ht="14.25" x14ac:dyDescent="0.2">
      <c r="A28" s="32" t="s">
        <v>54</v>
      </c>
      <c r="B28" s="60">
        <v>211</v>
      </c>
      <c r="C28" s="33">
        <v>2110031</v>
      </c>
      <c r="D28" s="34" t="s">
        <v>107</v>
      </c>
      <c r="E28" s="31">
        <v>20524.400000000001</v>
      </c>
      <c r="F28" s="29">
        <f t="shared" si="0"/>
        <v>-4</v>
      </c>
      <c r="G28" s="1">
        <f>ROW()</f>
        <v>28</v>
      </c>
    </row>
    <row r="29" spans="1:7" ht="14.25" x14ac:dyDescent="0.2">
      <c r="A29" s="32" t="s">
        <v>54</v>
      </c>
      <c r="B29" s="60">
        <v>228</v>
      </c>
      <c r="C29" s="33">
        <v>2282271</v>
      </c>
      <c r="D29" s="34" t="s">
        <v>108</v>
      </c>
      <c r="E29" s="31">
        <v>162677.84</v>
      </c>
      <c r="F29" s="29">
        <f t="shared" si="0"/>
        <v>-3</v>
      </c>
      <c r="G29" s="1">
        <f>ROW()</f>
        <v>29</v>
      </c>
    </row>
    <row r="30" spans="1:7" ht="14.25" x14ac:dyDescent="0.2">
      <c r="A30" s="32"/>
      <c r="B30" s="60"/>
      <c r="C30" s="33"/>
      <c r="D30" s="34"/>
      <c r="E30" s="31"/>
      <c r="F30" s="29"/>
    </row>
    <row r="31" spans="1:7" ht="14.25" x14ac:dyDescent="0.2">
      <c r="A31" s="32"/>
      <c r="B31" s="60"/>
      <c r="C31" s="33"/>
      <c r="D31" s="34"/>
      <c r="E31" s="31"/>
      <c r="F31" s="29"/>
    </row>
    <row r="32" spans="1:7" ht="14.25" x14ac:dyDescent="0.2">
      <c r="A32" s="32"/>
      <c r="B32" s="60"/>
      <c r="C32" s="33"/>
      <c r="D32" s="34"/>
      <c r="E32" s="28"/>
      <c r="F32" s="29"/>
    </row>
    <row r="33" spans="1:6" ht="13.5" customHeight="1" x14ac:dyDescent="0.2">
      <c r="A33" s="32"/>
      <c r="B33" s="60"/>
      <c r="C33" s="33"/>
      <c r="D33" s="34"/>
      <c r="E33" s="28"/>
      <c r="F33" s="29"/>
    </row>
    <row r="34" spans="1:6" ht="15" thickBot="1" x14ac:dyDescent="0.25">
      <c r="A34" s="35"/>
      <c r="B34" s="61"/>
      <c r="C34" s="36"/>
      <c r="D34" s="37"/>
      <c r="E34" s="38"/>
      <c r="F34" s="39"/>
    </row>
    <row r="35" spans="1:6" ht="14.25" x14ac:dyDescent="0.2">
      <c r="A35" s="26"/>
      <c r="B35" s="26"/>
      <c r="C35" s="40"/>
      <c r="D35" s="41"/>
      <c r="E35" s="42"/>
      <c r="F35" s="26"/>
    </row>
    <row r="36" spans="1:6" ht="15" thickBot="1" x14ac:dyDescent="0.25">
      <c r="A36" s="26"/>
      <c r="B36" s="26"/>
      <c r="C36" s="43"/>
      <c r="D36" s="44" t="s">
        <v>55</v>
      </c>
      <c r="E36" s="45">
        <f>SUM(E20:E34)</f>
        <v>1006870.88</v>
      </c>
      <c r="F36" s="26"/>
    </row>
    <row r="37" spans="1:6" ht="14.25" x14ac:dyDescent="0.2">
      <c r="A37" s="26"/>
      <c r="B37" s="26"/>
      <c r="C37" s="26"/>
      <c r="D37" s="26"/>
      <c r="E37" s="26"/>
      <c r="F37" s="26"/>
    </row>
    <row r="38" spans="1:6" ht="14.25" x14ac:dyDescent="0.2">
      <c r="A38" s="6"/>
      <c r="B38" s="6"/>
      <c r="C38" s="6"/>
      <c r="D38" s="6"/>
      <c r="E38" s="6"/>
      <c r="F38" s="6"/>
    </row>
    <row r="39" spans="1:6" ht="14.25" x14ac:dyDescent="0.2">
      <c r="A39" s="13"/>
      <c r="B39" s="13"/>
      <c r="C39" s="13"/>
      <c r="D39" s="13"/>
      <c r="E39" s="13"/>
      <c r="F39" s="13"/>
    </row>
    <row r="40" spans="1:6" ht="14.25" x14ac:dyDescent="0.2">
      <c r="A40" s="13"/>
      <c r="B40" s="13"/>
      <c r="C40" s="13"/>
      <c r="D40" s="13"/>
      <c r="E40" s="13"/>
      <c r="F40" s="13"/>
    </row>
    <row r="41" spans="1:6" ht="14.25" x14ac:dyDescent="0.2">
      <c r="A41" s="13"/>
      <c r="B41" s="13"/>
      <c r="C41" s="13"/>
      <c r="D41" s="13"/>
      <c r="E41" s="13"/>
      <c r="F41" s="13"/>
    </row>
    <row r="42" spans="1:6" ht="14.25" x14ac:dyDescent="0.2">
      <c r="A42" s="26"/>
      <c r="B42" s="26"/>
      <c r="C42" s="26"/>
      <c r="D42" s="26"/>
      <c r="E42" s="26"/>
      <c r="F42" s="13"/>
    </row>
    <row r="43" spans="1:6" ht="14.25" x14ac:dyDescent="0.2">
      <c r="A43" s="13"/>
      <c r="B43" s="13"/>
      <c r="C43" s="13"/>
      <c r="D43" s="13"/>
      <c r="E43" s="13"/>
      <c r="F43" s="13"/>
    </row>
    <row r="44" spans="1:6" ht="14.25" x14ac:dyDescent="0.2">
      <c r="A44" s="6"/>
      <c r="B44" s="6"/>
      <c r="C44" s="6"/>
      <c r="D44" s="6"/>
      <c r="E44" s="6"/>
      <c r="F44" s="6"/>
    </row>
    <row r="45" spans="1:6" ht="14.25" x14ac:dyDescent="0.2">
      <c r="A45" s="6"/>
      <c r="B45" s="6"/>
      <c r="C45" s="6"/>
      <c r="D45" s="6"/>
      <c r="E45" s="6"/>
      <c r="F45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109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191</v>
      </c>
      <c r="C23" s="33">
        <v>1915851</v>
      </c>
      <c r="D23" s="34" t="s">
        <v>110</v>
      </c>
      <c r="E23" s="31">
        <v>60956</v>
      </c>
      <c r="F23" s="29">
        <f t="shared" ref="F23:F82" si="0"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191</v>
      </c>
      <c r="C24" s="33">
        <v>191648</v>
      </c>
      <c r="D24" s="34" t="s">
        <v>111</v>
      </c>
      <c r="E24" s="31">
        <v>547557.14</v>
      </c>
      <c r="F24" s="29">
        <f t="shared" si="0"/>
        <v>-8</v>
      </c>
      <c r="G24" s="1">
        <f>ROW()</f>
        <v>24</v>
      </c>
    </row>
    <row r="25" spans="1:7" ht="14.25" x14ac:dyDescent="0.2">
      <c r="A25" s="32" t="s">
        <v>54</v>
      </c>
      <c r="B25" s="60">
        <v>191</v>
      </c>
      <c r="C25" s="33">
        <v>191653</v>
      </c>
      <c r="D25" s="34" t="s">
        <v>112</v>
      </c>
      <c r="E25" s="31">
        <v>477712.33</v>
      </c>
      <c r="F25" s="29">
        <f t="shared" si="0"/>
        <v>-7</v>
      </c>
      <c r="G25" s="1">
        <f>ROW()</f>
        <v>25</v>
      </c>
    </row>
    <row r="26" spans="1:7" ht="14.25" x14ac:dyDescent="0.2">
      <c r="A26" s="32" t="s">
        <v>54</v>
      </c>
      <c r="B26" s="60">
        <v>191</v>
      </c>
      <c r="C26" s="33">
        <v>191659</v>
      </c>
      <c r="D26" s="34" t="s">
        <v>113</v>
      </c>
      <c r="E26" s="31">
        <v>167090.31</v>
      </c>
      <c r="F26" s="29">
        <f t="shared" si="0"/>
        <v>-6</v>
      </c>
      <c r="G26" s="1">
        <f>ROW()</f>
        <v>26</v>
      </c>
    </row>
    <row r="27" spans="1:7" ht="14.25" x14ac:dyDescent="0.2">
      <c r="A27" s="32" t="s">
        <v>54</v>
      </c>
      <c r="B27" s="60">
        <v>191</v>
      </c>
      <c r="C27" s="33">
        <v>191660</v>
      </c>
      <c r="D27" s="34" t="s">
        <v>114</v>
      </c>
      <c r="E27" s="31">
        <v>140695</v>
      </c>
      <c r="F27" s="29">
        <f t="shared" si="0"/>
        <v>-5</v>
      </c>
      <c r="G27" s="1">
        <f>ROW()</f>
        <v>27</v>
      </c>
    </row>
    <row r="28" spans="1:7" ht="14.25" x14ac:dyDescent="0.2">
      <c r="A28" s="32" t="s">
        <v>54</v>
      </c>
      <c r="B28" s="60">
        <v>191</v>
      </c>
      <c r="C28" s="33">
        <v>191667</v>
      </c>
      <c r="D28" s="34" t="s">
        <v>115</v>
      </c>
      <c r="E28" s="31">
        <v>555890</v>
      </c>
      <c r="F28" s="29">
        <f t="shared" si="0"/>
        <v>-4</v>
      </c>
      <c r="G28" s="1">
        <f>ROW()</f>
        <v>28</v>
      </c>
    </row>
    <row r="29" spans="1:7" ht="14.25" x14ac:dyDescent="0.2">
      <c r="A29" s="32" t="s">
        <v>54</v>
      </c>
      <c r="B29" s="60">
        <v>191</v>
      </c>
      <c r="C29" s="33">
        <v>191680</v>
      </c>
      <c r="D29" s="34" t="s">
        <v>116</v>
      </c>
      <c r="E29" s="31">
        <v>118642.41</v>
      </c>
      <c r="F29" s="29">
        <f t="shared" si="0"/>
        <v>-3</v>
      </c>
      <c r="G29" s="1">
        <f>ROW()</f>
        <v>29</v>
      </c>
    </row>
    <row r="30" spans="1:7" ht="14.25" x14ac:dyDescent="0.2">
      <c r="A30" s="32" t="s">
        <v>54</v>
      </c>
      <c r="B30" s="60">
        <v>191</v>
      </c>
      <c r="C30" s="33">
        <v>191686</v>
      </c>
      <c r="D30" s="34" t="s">
        <v>117</v>
      </c>
      <c r="E30" s="31">
        <v>363046.54</v>
      </c>
      <c r="F30" s="29">
        <f t="shared" si="0"/>
        <v>-2</v>
      </c>
      <c r="G30" s="1">
        <f>ROW()</f>
        <v>30</v>
      </c>
    </row>
    <row r="31" spans="1:7" ht="14.25" x14ac:dyDescent="0.2">
      <c r="A31" s="32" t="s">
        <v>54</v>
      </c>
      <c r="B31" s="60">
        <v>191</v>
      </c>
      <c r="C31" s="33">
        <v>191693</v>
      </c>
      <c r="D31" s="34" t="s">
        <v>118</v>
      </c>
      <c r="E31" s="31">
        <v>314448.24</v>
      </c>
      <c r="F31" s="29">
        <f t="shared" si="0"/>
        <v>-1</v>
      </c>
      <c r="G31" s="1">
        <f>ROW()</f>
        <v>31</v>
      </c>
    </row>
    <row r="32" spans="1:7" ht="14.25" x14ac:dyDescent="0.2">
      <c r="A32" s="32" t="s">
        <v>54</v>
      </c>
      <c r="B32" s="60">
        <v>192</v>
      </c>
      <c r="C32" s="33">
        <v>192207</v>
      </c>
      <c r="D32" s="34" t="s">
        <v>119</v>
      </c>
      <c r="E32" s="31">
        <v>40231</v>
      </c>
      <c r="F32" s="29">
        <f t="shared" si="0"/>
        <v>0</v>
      </c>
      <c r="G32" s="1">
        <f>ROW()</f>
        <v>32</v>
      </c>
    </row>
    <row r="33" spans="1:7" ht="14.25" x14ac:dyDescent="0.2">
      <c r="A33" s="32" t="s">
        <v>54</v>
      </c>
      <c r="B33" s="60">
        <v>192</v>
      </c>
      <c r="C33" s="33">
        <v>192216</v>
      </c>
      <c r="D33" s="34" t="s">
        <v>120</v>
      </c>
      <c r="E33" s="31">
        <v>126174</v>
      </c>
      <c r="F33" s="29">
        <f t="shared" si="0"/>
        <v>1</v>
      </c>
      <c r="G33" s="1">
        <f>ROW()</f>
        <v>33</v>
      </c>
    </row>
    <row r="34" spans="1:7" ht="14.25" x14ac:dyDescent="0.2">
      <c r="A34" s="32" t="s">
        <v>54</v>
      </c>
      <c r="B34" s="60">
        <v>192</v>
      </c>
      <c r="C34" s="33">
        <v>192217</v>
      </c>
      <c r="D34" s="34" t="s">
        <v>121</v>
      </c>
      <c r="E34" s="31">
        <v>182804</v>
      </c>
      <c r="F34" s="29">
        <f t="shared" si="0"/>
        <v>2</v>
      </c>
      <c r="G34" s="1">
        <f>ROW()</f>
        <v>34</v>
      </c>
    </row>
    <row r="35" spans="1:7" ht="14.25" x14ac:dyDescent="0.2">
      <c r="A35" s="32" t="s">
        <v>54</v>
      </c>
      <c r="B35" s="60">
        <v>196</v>
      </c>
      <c r="C35" s="33">
        <v>196286</v>
      </c>
      <c r="D35" s="34" t="s">
        <v>122</v>
      </c>
      <c r="E35" s="31">
        <v>78893.47</v>
      </c>
      <c r="F35" s="29">
        <f t="shared" si="0"/>
        <v>3</v>
      </c>
      <c r="G35" s="1">
        <f>ROW()</f>
        <v>35</v>
      </c>
    </row>
    <row r="36" spans="1:7" ht="14.25" x14ac:dyDescent="0.2">
      <c r="A36" s="32" t="s">
        <v>54</v>
      </c>
      <c r="B36" s="60">
        <v>196</v>
      </c>
      <c r="C36" s="33">
        <v>196324</v>
      </c>
      <c r="D36" s="34" t="s">
        <v>123</v>
      </c>
      <c r="E36" s="31">
        <v>32911.26</v>
      </c>
      <c r="F36" s="29">
        <f t="shared" si="0"/>
        <v>4</v>
      </c>
      <c r="G36" s="1">
        <f>ROW()</f>
        <v>36</v>
      </c>
    </row>
    <row r="37" spans="1:7" ht="14.25" x14ac:dyDescent="0.2">
      <c r="A37" s="32" t="s">
        <v>54</v>
      </c>
      <c r="B37" s="60">
        <v>196</v>
      </c>
      <c r="C37" s="33">
        <v>196339</v>
      </c>
      <c r="D37" s="34" t="s">
        <v>124</v>
      </c>
      <c r="E37" s="31">
        <v>186509.9</v>
      </c>
      <c r="F37" s="29">
        <f t="shared" si="0"/>
        <v>5</v>
      </c>
      <c r="G37" s="1">
        <f>ROW()</f>
        <v>37</v>
      </c>
    </row>
    <row r="38" spans="1:7" ht="14.25" x14ac:dyDescent="0.2">
      <c r="A38" s="32" t="s">
        <v>54</v>
      </c>
      <c r="B38" s="60">
        <v>196</v>
      </c>
      <c r="C38" s="33">
        <v>196348</v>
      </c>
      <c r="D38" s="34" t="s">
        <v>125</v>
      </c>
      <c r="E38" s="31">
        <v>1046777.13</v>
      </c>
      <c r="F38" s="29">
        <f t="shared" si="0"/>
        <v>6</v>
      </c>
      <c r="G38" s="1">
        <f>ROW()</f>
        <v>38</v>
      </c>
    </row>
    <row r="39" spans="1:7" ht="14.25" x14ac:dyDescent="0.2">
      <c r="A39" s="32" t="s">
        <v>54</v>
      </c>
      <c r="B39" s="60">
        <v>197</v>
      </c>
      <c r="C39" s="33">
        <v>197501</v>
      </c>
      <c r="D39" s="34" t="s">
        <v>126</v>
      </c>
      <c r="E39" s="31">
        <v>128835</v>
      </c>
      <c r="F39" s="29">
        <f t="shared" si="0"/>
        <v>7</v>
      </c>
      <c r="G39" s="1">
        <f>ROW()</f>
        <v>39</v>
      </c>
    </row>
    <row r="40" spans="1:7" ht="14.25" x14ac:dyDescent="0.2">
      <c r="A40" s="32" t="s">
        <v>54</v>
      </c>
      <c r="B40" s="60">
        <v>197</v>
      </c>
      <c r="C40" s="33">
        <v>197506</v>
      </c>
      <c r="D40" s="34" t="s">
        <v>127</v>
      </c>
      <c r="E40" s="31">
        <v>294228.57</v>
      </c>
      <c r="F40" s="29">
        <f t="shared" si="0"/>
        <v>8</v>
      </c>
      <c r="G40" s="1">
        <f>ROW()</f>
        <v>40</v>
      </c>
    </row>
    <row r="41" spans="1:7" ht="14.25" x14ac:dyDescent="0.2">
      <c r="A41" s="32" t="s">
        <v>54</v>
      </c>
      <c r="B41" s="60">
        <v>197</v>
      </c>
      <c r="C41" s="33">
        <v>1975111</v>
      </c>
      <c r="D41" s="34" t="s">
        <v>128</v>
      </c>
      <c r="E41" s="31">
        <v>165199.5</v>
      </c>
      <c r="F41" s="29">
        <f t="shared" si="0"/>
        <v>9</v>
      </c>
      <c r="G41" s="1">
        <f>ROW()</f>
        <v>41</v>
      </c>
    </row>
    <row r="42" spans="1:7" ht="14.25" x14ac:dyDescent="0.2">
      <c r="A42" s="32" t="s">
        <v>54</v>
      </c>
      <c r="B42" s="60">
        <v>197</v>
      </c>
      <c r="C42" s="33">
        <v>1975121</v>
      </c>
      <c r="D42" s="34" t="s">
        <v>129</v>
      </c>
      <c r="E42" s="31">
        <v>96029.87</v>
      </c>
      <c r="F42" s="29">
        <f t="shared" si="0"/>
        <v>10</v>
      </c>
      <c r="G42" s="1">
        <f>ROW()</f>
        <v>42</v>
      </c>
    </row>
    <row r="43" spans="1:7" ht="14.25" x14ac:dyDescent="0.2">
      <c r="A43" s="32" t="s">
        <v>54</v>
      </c>
      <c r="B43" s="60">
        <v>197</v>
      </c>
      <c r="C43" s="33">
        <v>1975141</v>
      </c>
      <c r="D43" s="34" t="s">
        <v>130</v>
      </c>
      <c r="E43" s="31">
        <v>39760.1</v>
      </c>
      <c r="F43" s="29">
        <f t="shared" si="0"/>
        <v>11</v>
      </c>
      <c r="G43" s="1">
        <f>ROW()</f>
        <v>43</v>
      </c>
    </row>
    <row r="44" spans="1:7" ht="14.25" x14ac:dyDescent="0.2">
      <c r="A44" s="32" t="s">
        <v>54</v>
      </c>
      <c r="B44" s="60">
        <v>197</v>
      </c>
      <c r="C44" s="33">
        <v>197519</v>
      </c>
      <c r="D44" s="34" t="s">
        <v>131</v>
      </c>
      <c r="E44" s="31">
        <v>51594.59</v>
      </c>
      <c r="F44" s="29">
        <f t="shared" si="0"/>
        <v>12</v>
      </c>
      <c r="G44" s="1">
        <f>ROW()</f>
        <v>44</v>
      </c>
    </row>
    <row r="45" spans="1:7" ht="14.25" x14ac:dyDescent="0.2">
      <c r="A45" s="32" t="s">
        <v>54</v>
      </c>
      <c r="B45" s="60">
        <v>197</v>
      </c>
      <c r="C45" s="33">
        <v>197523</v>
      </c>
      <c r="D45" s="34" t="s">
        <v>132</v>
      </c>
      <c r="E45" s="31">
        <v>22789.38</v>
      </c>
      <c r="F45" s="29">
        <f t="shared" si="0"/>
        <v>13</v>
      </c>
      <c r="G45" s="1">
        <f>ROW()</f>
        <v>45</v>
      </c>
    </row>
    <row r="46" spans="1:7" ht="14.25" x14ac:dyDescent="0.2">
      <c r="A46" s="32" t="s">
        <v>54</v>
      </c>
      <c r="B46" s="60">
        <v>197</v>
      </c>
      <c r="C46" s="33">
        <v>1975251</v>
      </c>
      <c r="D46" s="34" t="s">
        <v>133</v>
      </c>
      <c r="E46" s="31">
        <v>206417.58</v>
      </c>
      <c r="F46" s="29">
        <f t="shared" si="0"/>
        <v>14</v>
      </c>
      <c r="G46" s="1">
        <f>ROW()</f>
        <v>46</v>
      </c>
    </row>
    <row r="47" spans="1:7" ht="14.25" x14ac:dyDescent="0.2">
      <c r="A47" s="32" t="s">
        <v>54</v>
      </c>
      <c r="B47" s="60">
        <v>197</v>
      </c>
      <c r="C47" s="33">
        <v>197530</v>
      </c>
      <c r="D47" s="34" t="s">
        <v>134</v>
      </c>
      <c r="E47" s="31">
        <v>270066.83</v>
      </c>
      <c r="F47" s="29">
        <f t="shared" si="0"/>
        <v>15</v>
      </c>
      <c r="G47" s="1">
        <f>ROW()</f>
        <v>47</v>
      </c>
    </row>
    <row r="48" spans="1:7" ht="14.25" x14ac:dyDescent="0.2">
      <c r="A48" s="32" t="s">
        <v>54</v>
      </c>
      <c r="B48" s="60">
        <v>197</v>
      </c>
      <c r="C48" s="33">
        <v>197531</v>
      </c>
      <c r="D48" s="34" t="s">
        <v>135</v>
      </c>
      <c r="E48" s="31">
        <v>226560.57</v>
      </c>
      <c r="F48" s="29">
        <f t="shared" si="0"/>
        <v>16</v>
      </c>
      <c r="G48" s="1">
        <f>ROW()</f>
        <v>48</v>
      </c>
    </row>
    <row r="49" spans="1:7" ht="14.25" x14ac:dyDescent="0.2">
      <c r="A49" s="32" t="s">
        <v>54</v>
      </c>
      <c r="B49" s="60">
        <v>197</v>
      </c>
      <c r="C49" s="33">
        <v>197532</v>
      </c>
      <c r="D49" s="34" t="s">
        <v>136</v>
      </c>
      <c r="E49" s="31">
        <v>99194.23</v>
      </c>
      <c r="F49" s="29">
        <f t="shared" si="0"/>
        <v>17</v>
      </c>
      <c r="G49" s="1">
        <f>ROW()</f>
        <v>49</v>
      </c>
    </row>
    <row r="50" spans="1:7" ht="14.25" x14ac:dyDescent="0.2">
      <c r="A50" s="32" t="s">
        <v>54</v>
      </c>
      <c r="B50" s="60">
        <v>197</v>
      </c>
      <c r="C50" s="33">
        <v>197940</v>
      </c>
      <c r="D50" s="34" t="s">
        <v>137</v>
      </c>
      <c r="E50" s="31">
        <v>85287.91</v>
      </c>
      <c r="F50" s="29">
        <f t="shared" si="0"/>
        <v>18</v>
      </c>
      <c r="G50" s="1">
        <f>ROW()</f>
        <v>50</v>
      </c>
    </row>
    <row r="51" spans="1:7" ht="14.25" x14ac:dyDescent="0.2">
      <c r="A51" s="32" t="s">
        <v>54</v>
      </c>
      <c r="B51" s="60">
        <v>198</v>
      </c>
      <c r="C51" s="33">
        <v>198165</v>
      </c>
      <c r="D51" s="34" t="s">
        <v>138</v>
      </c>
      <c r="E51" s="31">
        <v>241256</v>
      </c>
      <c r="F51" s="29">
        <f t="shared" si="0"/>
        <v>19</v>
      </c>
      <c r="G51" s="1">
        <f>ROW()</f>
        <v>51</v>
      </c>
    </row>
    <row r="52" spans="1:7" ht="14.25" x14ac:dyDescent="0.2">
      <c r="A52" s="32" t="s">
        <v>54</v>
      </c>
      <c r="B52" s="60">
        <v>198</v>
      </c>
      <c r="C52" s="33">
        <v>198246</v>
      </c>
      <c r="D52" s="34" t="s">
        <v>139</v>
      </c>
      <c r="E52" s="31">
        <v>101732.36</v>
      </c>
      <c r="F52" s="29">
        <f t="shared" si="0"/>
        <v>20</v>
      </c>
      <c r="G52" s="1">
        <f>ROW()</f>
        <v>52</v>
      </c>
    </row>
    <row r="53" spans="1:7" ht="14.25" x14ac:dyDescent="0.2">
      <c r="A53" s="32" t="s">
        <v>54</v>
      </c>
      <c r="B53" s="60">
        <v>198</v>
      </c>
      <c r="C53" s="33">
        <v>198256</v>
      </c>
      <c r="D53" s="34" t="s">
        <v>140</v>
      </c>
      <c r="E53" s="31">
        <v>329595.24</v>
      </c>
      <c r="F53" s="29">
        <f t="shared" si="0"/>
        <v>21</v>
      </c>
      <c r="G53" s="1">
        <f>ROW()</f>
        <v>53</v>
      </c>
    </row>
    <row r="54" spans="1:7" ht="14.25" x14ac:dyDescent="0.2">
      <c r="A54" s="32" t="s">
        <v>54</v>
      </c>
      <c r="B54" s="60">
        <v>198</v>
      </c>
      <c r="C54" s="33">
        <v>198814</v>
      </c>
      <c r="D54" s="34" t="s">
        <v>141</v>
      </c>
      <c r="E54" s="31">
        <v>30692.15</v>
      </c>
      <c r="F54" s="29">
        <f t="shared" si="0"/>
        <v>22</v>
      </c>
      <c r="G54" s="1">
        <f>ROW()</f>
        <v>54</v>
      </c>
    </row>
    <row r="55" spans="1:7" ht="14.25" x14ac:dyDescent="0.2">
      <c r="A55" s="32" t="s">
        <v>54</v>
      </c>
      <c r="B55" s="60">
        <v>198</v>
      </c>
      <c r="C55" s="33">
        <v>198817</v>
      </c>
      <c r="D55" s="34" t="s">
        <v>142</v>
      </c>
      <c r="E55" s="31">
        <v>156350.14000000001</v>
      </c>
      <c r="F55" s="29">
        <f t="shared" si="0"/>
        <v>23</v>
      </c>
      <c r="G55" s="1">
        <f>ROW()</f>
        <v>55</v>
      </c>
    </row>
    <row r="56" spans="1:7" ht="14.25" x14ac:dyDescent="0.2">
      <c r="A56" s="32" t="s">
        <v>54</v>
      </c>
      <c r="B56" s="60">
        <v>199</v>
      </c>
      <c r="C56" s="33">
        <v>199136</v>
      </c>
      <c r="D56" s="34" t="s">
        <v>143</v>
      </c>
      <c r="E56" s="31">
        <v>22080</v>
      </c>
      <c r="F56" s="29">
        <f t="shared" si="0"/>
        <v>24</v>
      </c>
      <c r="G56" s="1">
        <f>ROW()</f>
        <v>56</v>
      </c>
    </row>
    <row r="57" spans="1:7" ht="14.25" x14ac:dyDescent="0.2">
      <c r="A57" s="32" t="s">
        <v>54</v>
      </c>
      <c r="B57" s="60">
        <v>199</v>
      </c>
      <c r="C57" s="33">
        <v>199152</v>
      </c>
      <c r="D57" s="34" t="s">
        <v>144</v>
      </c>
      <c r="E57" s="31">
        <v>61343</v>
      </c>
      <c r="F57" s="29">
        <f t="shared" si="0"/>
        <v>25</v>
      </c>
      <c r="G57" s="1">
        <f>ROW()</f>
        <v>57</v>
      </c>
    </row>
    <row r="58" spans="1:7" ht="14.25" x14ac:dyDescent="0.2">
      <c r="A58" s="32" t="s">
        <v>54</v>
      </c>
      <c r="B58" s="60">
        <v>199</v>
      </c>
      <c r="C58" s="33">
        <v>199153</v>
      </c>
      <c r="D58" s="34" t="s">
        <v>145</v>
      </c>
      <c r="E58" s="31">
        <v>291206</v>
      </c>
      <c r="F58" s="29">
        <f t="shared" si="0"/>
        <v>26</v>
      </c>
      <c r="G58" s="1">
        <f>ROW()</f>
        <v>58</v>
      </c>
    </row>
    <row r="59" spans="1:7" ht="14.25" x14ac:dyDescent="0.2">
      <c r="A59" s="32" t="s">
        <v>54</v>
      </c>
      <c r="B59" s="60">
        <v>199</v>
      </c>
      <c r="C59" s="33">
        <v>199155</v>
      </c>
      <c r="D59" s="34" t="s">
        <v>146</v>
      </c>
      <c r="E59" s="31">
        <v>44833</v>
      </c>
      <c r="F59" s="29">
        <f t="shared" si="0"/>
        <v>27</v>
      </c>
      <c r="G59" s="1">
        <f>ROW()</f>
        <v>59</v>
      </c>
    </row>
    <row r="60" spans="1:7" ht="14.25" x14ac:dyDescent="0.2">
      <c r="A60" s="32" t="s">
        <v>54</v>
      </c>
      <c r="B60" s="60">
        <v>199</v>
      </c>
      <c r="C60" s="33">
        <v>199512</v>
      </c>
      <c r="D60" s="34" t="s">
        <v>147</v>
      </c>
      <c r="E60" s="31">
        <v>494587</v>
      </c>
      <c r="F60" s="29">
        <f t="shared" si="0"/>
        <v>28</v>
      </c>
      <c r="G60" s="1">
        <f>ROW()</f>
        <v>60</v>
      </c>
    </row>
    <row r="61" spans="1:7" ht="14.25" x14ac:dyDescent="0.2">
      <c r="A61" s="32" t="s">
        <v>54</v>
      </c>
      <c r="B61" s="60">
        <v>199</v>
      </c>
      <c r="C61" s="33">
        <v>199514</v>
      </c>
      <c r="D61" s="34" t="s">
        <v>148</v>
      </c>
      <c r="E61" s="31">
        <v>364678</v>
      </c>
      <c r="F61" s="29">
        <f t="shared" si="0"/>
        <v>29</v>
      </c>
      <c r="G61" s="1">
        <f>ROW()</f>
        <v>61</v>
      </c>
    </row>
    <row r="62" spans="1:7" ht="14.25" x14ac:dyDescent="0.2">
      <c r="A62" s="32" t="s">
        <v>54</v>
      </c>
      <c r="B62" s="60">
        <v>199</v>
      </c>
      <c r="C62" s="33">
        <v>1995141</v>
      </c>
      <c r="D62" s="34" t="s">
        <v>89</v>
      </c>
      <c r="E62" s="31">
        <v>301720</v>
      </c>
      <c r="F62" s="29">
        <f t="shared" si="0"/>
        <v>30</v>
      </c>
      <c r="G62" s="1">
        <f>ROW()</f>
        <v>62</v>
      </c>
    </row>
    <row r="63" spans="1:7" ht="14.25" x14ac:dyDescent="0.2">
      <c r="A63" s="32" t="s">
        <v>54</v>
      </c>
      <c r="B63" s="60">
        <v>209</v>
      </c>
      <c r="C63" s="33">
        <v>209116</v>
      </c>
      <c r="D63" s="34" t="s">
        <v>149</v>
      </c>
      <c r="E63" s="31">
        <v>354138.96</v>
      </c>
      <c r="F63" s="29">
        <f t="shared" si="0"/>
        <v>31</v>
      </c>
      <c r="G63" s="1">
        <f>ROW()</f>
        <v>63</v>
      </c>
    </row>
    <row r="64" spans="1:7" ht="14.25" x14ac:dyDescent="0.2">
      <c r="A64" s="32" t="s">
        <v>54</v>
      </c>
      <c r="B64" s="60">
        <v>223</v>
      </c>
      <c r="C64" s="33">
        <v>223450</v>
      </c>
      <c r="D64" s="34" t="s">
        <v>150</v>
      </c>
      <c r="E64" s="31">
        <v>292846.83</v>
      </c>
      <c r="F64" s="29">
        <f t="shared" si="0"/>
        <v>32</v>
      </c>
      <c r="G64" s="1">
        <f>ROW()</f>
        <v>64</v>
      </c>
    </row>
    <row r="65" spans="1:7" ht="14.25" x14ac:dyDescent="0.2">
      <c r="A65" s="32" t="s">
        <v>54</v>
      </c>
      <c r="B65" s="60">
        <v>225</v>
      </c>
      <c r="C65" s="33">
        <v>22547</v>
      </c>
      <c r="D65" s="34" t="s">
        <v>151</v>
      </c>
      <c r="E65" s="31">
        <v>766731.03</v>
      </c>
      <c r="F65" s="29">
        <f t="shared" si="0"/>
        <v>33</v>
      </c>
      <c r="G65" s="1">
        <f>ROW()</f>
        <v>65</v>
      </c>
    </row>
    <row r="66" spans="1:7" ht="14.25" x14ac:dyDescent="0.2">
      <c r="A66" s="32" t="s">
        <v>54</v>
      </c>
      <c r="B66" s="60">
        <v>228</v>
      </c>
      <c r="C66" s="33">
        <v>228771</v>
      </c>
      <c r="D66" s="34" t="s">
        <v>152</v>
      </c>
      <c r="E66" s="31">
        <v>291310.96000000002</v>
      </c>
      <c r="F66" s="29">
        <f t="shared" si="0"/>
        <v>34</v>
      </c>
      <c r="G66" s="1">
        <f>ROW()</f>
        <v>66</v>
      </c>
    </row>
    <row r="67" spans="1:7" ht="14.25" x14ac:dyDescent="0.2">
      <c r="A67" s="32" t="s">
        <v>54</v>
      </c>
      <c r="B67" s="60">
        <v>229</v>
      </c>
      <c r="C67" s="33">
        <v>2295309</v>
      </c>
      <c r="D67" s="34" t="s">
        <v>153</v>
      </c>
      <c r="E67" s="31">
        <v>52392</v>
      </c>
      <c r="F67" s="29">
        <f t="shared" si="0"/>
        <v>35</v>
      </c>
      <c r="G67" s="1">
        <f>ROW()</f>
        <v>67</v>
      </c>
    </row>
    <row r="68" spans="1:7" ht="14.25" x14ac:dyDescent="0.2">
      <c r="A68" s="32" t="s">
        <v>54</v>
      </c>
      <c r="B68" s="60">
        <v>229</v>
      </c>
      <c r="C68" s="33">
        <v>2295310</v>
      </c>
      <c r="D68" s="34" t="s">
        <v>154</v>
      </c>
      <c r="E68" s="31">
        <v>930178</v>
      </c>
      <c r="F68" s="29">
        <f t="shared" si="0"/>
        <v>36</v>
      </c>
      <c r="G68" s="1">
        <f>ROW()</f>
        <v>68</v>
      </c>
    </row>
    <row r="69" spans="1:7" ht="14.25" x14ac:dyDescent="0.2">
      <c r="A69" s="32" t="s">
        <v>54</v>
      </c>
      <c r="B69" s="60">
        <v>229</v>
      </c>
      <c r="C69" s="33">
        <v>2295311</v>
      </c>
      <c r="D69" s="34" t="s">
        <v>155</v>
      </c>
      <c r="E69" s="31">
        <v>1353679</v>
      </c>
      <c r="F69" s="29">
        <f t="shared" si="0"/>
        <v>37</v>
      </c>
      <c r="G69" s="1">
        <f>ROW()</f>
        <v>69</v>
      </c>
    </row>
    <row r="70" spans="1:7" ht="14.25" x14ac:dyDescent="0.2">
      <c r="A70" s="32" t="s">
        <v>54</v>
      </c>
      <c r="B70" s="60">
        <v>229</v>
      </c>
      <c r="C70" s="33">
        <v>2295549</v>
      </c>
      <c r="D70" s="34" t="s">
        <v>156</v>
      </c>
      <c r="E70" s="31">
        <v>181273.49</v>
      </c>
      <c r="F70" s="29">
        <f t="shared" si="0"/>
        <v>38</v>
      </c>
      <c r="G70" s="1">
        <f>ROW()</f>
        <v>70</v>
      </c>
    </row>
    <row r="71" spans="1:7" ht="14.25" x14ac:dyDescent="0.2">
      <c r="A71" s="32" t="s">
        <v>54</v>
      </c>
      <c r="B71" s="60">
        <v>229</v>
      </c>
      <c r="C71" s="33">
        <v>2295553</v>
      </c>
      <c r="D71" s="34" t="s">
        <v>157</v>
      </c>
      <c r="E71" s="31">
        <v>119776.05</v>
      </c>
      <c r="F71" s="29">
        <f t="shared" si="0"/>
        <v>39</v>
      </c>
      <c r="G71" s="1">
        <f>ROW()</f>
        <v>71</v>
      </c>
    </row>
    <row r="72" spans="1:7" ht="14.25" x14ac:dyDescent="0.2">
      <c r="A72" s="32" t="s">
        <v>54</v>
      </c>
      <c r="B72" s="60">
        <v>229</v>
      </c>
      <c r="C72" s="33">
        <v>2295602</v>
      </c>
      <c r="D72" s="34" t="s">
        <v>158</v>
      </c>
      <c r="E72" s="31">
        <v>503160.44</v>
      </c>
      <c r="F72" s="29">
        <f t="shared" si="0"/>
        <v>40</v>
      </c>
      <c r="G72" s="1">
        <f>ROW()</f>
        <v>72</v>
      </c>
    </row>
    <row r="73" spans="1:7" ht="14.25" x14ac:dyDescent="0.2">
      <c r="A73" s="32" t="s">
        <v>54</v>
      </c>
      <c r="B73" s="60">
        <v>234</v>
      </c>
      <c r="C73" s="33">
        <v>23402</v>
      </c>
      <c r="D73" s="34" t="s">
        <v>159</v>
      </c>
      <c r="E73" s="31">
        <v>264380.96000000002</v>
      </c>
      <c r="F73" s="29">
        <f t="shared" si="0"/>
        <v>41</v>
      </c>
      <c r="G73" s="1">
        <f>ROW()</f>
        <v>73</v>
      </c>
    </row>
    <row r="74" spans="1:7" ht="14.25" x14ac:dyDescent="0.2">
      <c r="A74" s="32" t="s">
        <v>54</v>
      </c>
      <c r="B74" s="60">
        <v>239</v>
      </c>
      <c r="C74" s="33">
        <v>239455</v>
      </c>
      <c r="D74" s="34" t="s">
        <v>160</v>
      </c>
      <c r="E74" s="31">
        <v>224841.9</v>
      </c>
      <c r="F74" s="29">
        <f t="shared" si="0"/>
        <v>42</v>
      </c>
      <c r="G74" s="1">
        <f>ROW()</f>
        <v>74</v>
      </c>
    </row>
    <row r="75" spans="1:7" ht="14.25" x14ac:dyDescent="0.2">
      <c r="A75" s="32" t="s">
        <v>54</v>
      </c>
      <c r="B75" s="60">
        <v>239</v>
      </c>
      <c r="C75" s="33">
        <v>239460</v>
      </c>
      <c r="D75" s="34" t="s">
        <v>161</v>
      </c>
      <c r="E75" s="31">
        <v>177413.07</v>
      </c>
      <c r="F75" s="29">
        <f t="shared" si="0"/>
        <v>43</v>
      </c>
      <c r="G75" s="1">
        <f>ROW()</f>
        <v>75</v>
      </c>
    </row>
    <row r="76" spans="1:7" ht="14.25" x14ac:dyDescent="0.2">
      <c r="A76" s="32" t="s">
        <v>54</v>
      </c>
      <c r="B76" s="60">
        <v>239</v>
      </c>
      <c r="C76" s="33">
        <v>239488</v>
      </c>
      <c r="D76" s="34" t="s">
        <v>162</v>
      </c>
      <c r="E76" s="31">
        <v>105769.21</v>
      </c>
      <c r="F76" s="29">
        <f t="shared" si="0"/>
        <v>44</v>
      </c>
      <c r="G76" s="1">
        <f>ROW()</f>
        <v>76</v>
      </c>
    </row>
    <row r="77" spans="1:7" ht="14.25" x14ac:dyDescent="0.2">
      <c r="A77" s="32" t="s">
        <v>54</v>
      </c>
      <c r="B77" s="60">
        <v>239</v>
      </c>
      <c r="C77" s="33">
        <v>2397700</v>
      </c>
      <c r="D77" s="34" t="s">
        <v>163</v>
      </c>
      <c r="E77" s="31">
        <v>65800</v>
      </c>
      <c r="F77" s="29">
        <f t="shared" si="0"/>
        <v>45</v>
      </c>
      <c r="G77" s="1">
        <f>ROW()</f>
        <v>77</v>
      </c>
    </row>
    <row r="78" spans="1:7" ht="14.25" x14ac:dyDescent="0.2">
      <c r="A78" s="32" t="s">
        <v>54</v>
      </c>
      <c r="B78" s="60">
        <v>239</v>
      </c>
      <c r="C78" s="33">
        <v>2397900</v>
      </c>
      <c r="D78" s="34" t="s">
        <v>164</v>
      </c>
      <c r="E78" s="31">
        <v>753137.04</v>
      </c>
      <c r="F78" s="29">
        <f t="shared" si="0"/>
        <v>46</v>
      </c>
      <c r="G78" s="1">
        <f>ROW()</f>
        <v>78</v>
      </c>
    </row>
    <row r="79" spans="1:7" ht="14.25" x14ac:dyDescent="0.2">
      <c r="A79" s="32" t="s">
        <v>54</v>
      </c>
      <c r="B79" s="60">
        <v>245</v>
      </c>
      <c r="C79" s="33">
        <v>24549</v>
      </c>
      <c r="D79" s="34" t="s">
        <v>165</v>
      </c>
      <c r="E79" s="31">
        <v>223904.27</v>
      </c>
      <c r="F79" s="29">
        <f t="shared" si="0"/>
        <v>47</v>
      </c>
      <c r="G79" s="1">
        <f>ROW()</f>
        <v>79</v>
      </c>
    </row>
    <row r="80" spans="1:7" ht="14.25" x14ac:dyDescent="0.2">
      <c r="A80" s="32" t="s">
        <v>54</v>
      </c>
      <c r="B80" s="60">
        <v>245</v>
      </c>
      <c r="C80" s="33">
        <v>24552</v>
      </c>
      <c r="D80" s="34" t="s">
        <v>166</v>
      </c>
      <c r="E80" s="31">
        <v>84386.44</v>
      </c>
      <c r="F80" s="29">
        <f t="shared" si="0"/>
        <v>48</v>
      </c>
      <c r="G80" s="1">
        <f>ROW()</f>
        <v>80</v>
      </c>
    </row>
    <row r="81" spans="1:7" ht="14.25" x14ac:dyDescent="0.2">
      <c r="A81" s="32" t="s">
        <v>54</v>
      </c>
      <c r="B81" s="60">
        <v>245</v>
      </c>
      <c r="C81" s="33">
        <v>24559</v>
      </c>
      <c r="D81" s="34" t="s">
        <v>167</v>
      </c>
      <c r="E81" s="31">
        <v>463762.23</v>
      </c>
      <c r="F81" s="29">
        <f t="shared" si="0"/>
        <v>49</v>
      </c>
      <c r="G81" s="1">
        <f>ROW()</f>
        <v>81</v>
      </c>
    </row>
    <row r="82" spans="1:7" ht="14.25" x14ac:dyDescent="0.2">
      <c r="A82" s="32" t="s">
        <v>54</v>
      </c>
      <c r="B82" s="60">
        <v>245</v>
      </c>
      <c r="C82" s="33">
        <v>24565</v>
      </c>
      <c r="D82" s="34" t="s">
        <v>168</v>
      </c>
      <c r="E82" s="31">
        <v>5961.87</v>
      </c>
      <c r="F82" s="29">
        <f t="shared" si="0"/>
        <v>50</v>
      </c>
      <c r="G82" s="1">
        <f>ROW()</f>
        <v>82</v>
      </c>
    </row>
    <row r="83" spans="1:7" ht="14.25" x14ac:dyDescent="0.2">
      <c r="A83" s="32" t="s">
        <v>54</v>
      </c>
      <c r="B83" s="60">
        <v>245</v>
      </c>
      <c r="C83" s="33">
        <v>24577</v>
      </c>
      <c r="D83" s="34" t="s">
        <v>169</v>
      </c>
      <c r="E83" s="31">
        <v>265619.63</v>
      </c>
      <c r="F83" s="29">
        <f>G83-32</f>
        <v>51</v>
      </c>
      <c r="G83" s="1">
        <f>ROW()</f>
        <v>83</v>
      </c>
    </row>
    <row r="84" spans="1:7" ht="14.25" x14ac:dyDescent="0.2">
      <c r="A84" s="32" t="s">
        <v>54</v>
      </c>
      <c r="B84" s="60">
        <v>245</v>
      </c>
      <c r="C84" s="33">
        <v>24578</v>
      </c>
      <c r="D84" s="34" t="s">
        <v>170</v>
      </c>
      <c r="E84" s="31">
        <v>29058.080000000002</v>
      </c>
      <c r="F84" s="29">
        <f>G84-32</f>
        <v>52</v>
      </c>
      <c r="G84" s="1">
        <f>ROW()</f>
        <v>84</v>
      </c>
    </row>
    <row r="85" spans="1:7" ht="14.25" x14ac:dyDescent="0.2">
      <c r="A85" s="32"/>
      <c r="B85" s="60"/>
      <c r="C85" s="33"/>
      <c r="D85" s="34"/>
      <c r="E85" s="31"/>
      <c r="F85" s="29"/>
    </row>
    <row r="86" spans="1:7" ht="14.25" x14ac:dyDescent="0.2">
      <c r="A86" s="32"/>
      <c r="B86" s="60"/>
      <c r="C86" s="33"/>
      <c r="D86" s="34"/>
      <c r="E86" s="31"/>
      <c r="F86" s="29"/>
    </row>
    <row r="87" spans="1:7" ht="14.25" x14ac:dyDescent="0.2">
      <c r="A87" s="32"/>
      <c r="B87" s="60"/>
      <c r="C87" s="33"/>
      <c r="D87" s="34"/>
      <c r="E87" s="28"/>
      <c r="F87" s="29"/>
    </row>
    <row r="88" spans="1:7" ht="13.5" customHeight="1" x14ac:dyDescent="0.2">
      <c r="A88" s="32"/>
      <c r="B88" s="60"/>
      <c r="C88" s="33"/>
      <c r="D88" s="34"/>
      <c r="E88" s="28"/>
      <c r="F88" s="29"/>
    </row>
    <row r="89" spans="1:7" ht="15" thickBot="1" x14ac:dyDescent="0.25">
      <c r="A89" s="35"/>
      <c r="B89" s="61"/>
      <c r="C89" s="36"/>
      <c r="D89" s="37"/>
      <c r="E89" s="38"/>
      <c r="F89" s="39"/>
    </row>
    <row r="90" spans="1:7" ht="14.25" x14ac:dyDescent="0.2">
      <c r="A90" s="26"/>
      <c r="B90" s="26"/>
      <c r="C90" s="40"/>
      <c r="D90" s="41"/>
      <c r="E90" s="42"/>
      <c r="F90" s="26"/>
    </row>
    <row r="91" spans="1:7" ht="15" thickBot="1" x14ac:dyDescent="0.25">
      <c r="A91" s="26"/>
      <c r="B91" s="26"/>
      <c r="C91" s="43"/>
      <c r="D91" s="44" t="s">
        <v>55</v>
      </c>
      <c r="E91" s="45">
        <f>SUM(E20:E89)</f>
        <v>16075897.210000005</v>
      </c>
      <c r="F91" s="26"/>
    </row>
    <row r="92" spans="1:7" ht="14.25" x14ac:dyDescent="0.2">
      <c r="A92" s="26"/>
      <c r="B92" s="26"/>
      <c r="C92" s="26"/>
      <c r="D92" s="26"/>
      <c r="E92" s="26"/>
      <c r="F92" s="26"/>
    </row>
    <row r="93" spans="1:7" ht="14.25" x14ac:dyDescent="0.2">
      <c r="A93" s="6"/>
      <c r="B93" s="6"/>
      <c r="C93" s="6"/>
      <c r="D93" s="6"/>
      <c r="E93" s="6"/>
      <c r="F93" s="6"/>
    </row>
    <row r="94" spans="1:7" ht="14.25" x14ac:dyDescent="0.2">
      <c r="A94" s="13"/>
      <c r="B94" s="13"/>
      <c r="C94" s="13"/>
      <c r="D94" s="13"/>
      <c r="E94" s="13"/>
      <c r="F94" s="13"/>
    </row>
    <row r="95" spans="1:7" ht="14.25" x14ac:dyDescent="0.2">
      <c r="A95" s="13"/>
      <c r="B95" s="13"/>
      <c r="C95" s="13"/>
      <c r="D95" s="13"/>
      <c r="E95" s="13"/>
      <c r="F95" s="13"/>
    </row>
    <row r="96" spans="1:7" ht="14.25" x14ac:dyDescent="0.2">
      <c r="A96" s="13"/>
      <c r="B96" s="13"/>
      <c r="C96" s="13"/>
      <c r="D96" s="13"/>
      <c r="E96" s="13"/>
      <c r="F96" s="13"/>
    </row>
    <row r="97" spans="1:6" ht="14.25" x14ac:dyDescent="0.2">
      <c r="A97" s="26"/>
      <c r="B97" s="26"/>
      <c r="C97" s="26"/>
      <c r="D97" s="26"/>
      <c r="E97" s="26"/>
      <c r="F97" s="13"/>
    </row>
    <row r="98" spans="1:6" ht="14.25" x14ac:dyDescent="0.2">
      <c r="A98" s="13"/>
      <c r="B98" s="13"/>
      <c r="C98" s="13"/>
      <c r="D98" s="13"/>
      <c r="E98" s="13"/>
      <c r="F98" s="13"/>
    </row>
    <row r="99" spans="1:6" ht="14.25" x14ac:dyDescent="0.2">
      <c r="A99" s="6"/>
      <c r="B99" s="6"/>
      <c r="C99" s="6"/>
      <c r="D99" s="6"/>
      <c r="E99" s="6"/>
      <c r="F99" s="6"/>
    </row>
    <row r="100" spans="1:6" ht="14.25" x14ac:dyDescent="0.2">
      <c r="A100" s="6"/>
      <c r="B100" s="6"/>
      <c r="C100" s="6"/>
      <c r="D100" s="6"/>
      <c r="E100" s="6"/>
      <c r="F100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showGridLines="0" workbookViewId="0">
      <selection activeCell="F15" sqref="F15"/>
    </sheetView>
  </sheetViews>
  <sheetFormatPr defaultRowHeight="12.75" x14ac:dyDescent="0.2"/>
  <cols>
    <col min="1" max="1" width="2.28515625" style="1" customWidth="1"/>
    <col min="2" max="2" width="15.42578125" style="1" customWidth="1"/>
    <col min="3" max="3" width="19.7109375" style="1" customWidth="1"/>
    <col min="4" max="4" width="37.5703125" style="1" customWidth="1"/>
    <col min="5" max="5" width="31.5703125" style="1" customWidth="1"/>
    <col min="6" max="6" width="11" style="1" customWidth="1"/>
    <col min="7" max="7" width="5.42578125" style="1" hidden="1" customWidth="1"/>
    <col min="8" max="16384" width="9.140625" style="1"/>
  </cols>
  <sheetData>
    <row r="1" spans="1:6" ht="15.75" x14ac:dyDescent="0.25">
      <c r="A1" s="49" t="s">
        <v>73</v>
      </c>
      <c r="B1" s="49"/>
      <c r="D1" s="51" t="s">
        <v>74</v>
      </c>
    </row>
    <row r="2" spans="1:6" ht="15.75" x14ac:dyDescent="0.25">
      <c r="D2" s="52">
        <v>44316</v>
      </c>
    </row>
    <row r="6" spans="1:6" ht="14.25" x14ac:dyDescent="0.2">
      <c r="A6" s="62" t="s">
        <v>78</v>
      </c>
      <c r="B6" s="5"/>
      <c r="F6" s="2"/>
    </row>
    <row r="7" spans="1:6" s="5" customFormat="1" ht="15.75" x14ac:dyDescent="0.25">
      <c r="A7" s="50" t="s">
        <v>83</v>
      </c>
      <c r="B7" s="50"/>
      <c r="C7" s="30"/>
      <c r="D7" s="3"/>
      <c r="E7" s="53" t="s">
        <v>77</v>
      </c>
      <c r="F7" s="4" t="s">
        <v>49</v>
      </c>
    </row>
    <row r="8" spans="1:6" ht="14.25" x14ac:dyDescent="0.2">
      <c r="C8" s="6"/>
      <c r="E8" s="6"/>
    </row>
    <row r="9" spans="1:6" ht="14.25" x14ac:dyDescent="0.2">
      <c r="A9" s="62" t="s">
        <v>79</v>
      </c>
      <c r="B9" s="5"/>
      <c r="C9" s="6"/>
      <c r="D9" s="6"/>
      <c r="E9" s="6"/>
      <c r="F9" s="6"/>
    </row>
    <row r="10" spans="1:6" ht="15.75" x14ac:dyDescent="0.25">
      <c r="A10" s="50" t="s">
        <v>84</v>
      </c>
      <c r="B10" s="50"/>
      <c r="C10" s="48"/>
      <c r="E10" s="46"/>
      <c r="F10" s="13"/>
    </row>
    <row r="11" spans="1:6" ht="15" thickBot="1" x14ac:dyDescent="0.25">
      <c r="A11" s="6"/>
      <c r="B11" s="6"/>
      <c r="C11" s="6"/>
      <c r="D11" s="6"/>
      <c r="E11" s="6"/>
      <c r="F11" s="6"/>
    </row>
    <row r="12" spans="1:6" ht="14.25" x14ac:dyDescent="0.2">
      <c r="A12" s="9" t="s">
        <v>50</v>
      </c>
      <c r="B12" s="59"/>
      <c r="C12" s="10"/>
      <c r="D12" s="10"/>
      <c r="E12" s="10"/>
      <c r="F12" s="11"/>
    </row>
    <row r="13" spans="1:6" ht="14.25" x14ac:dyDescent="0.2">
      <c r="A13" s="12"/>
      <c r="B13" s="8"/>
      <c r="C13" s="13"/>
      <c r="D13" s="13"/>
      <c r="E13" s="13"/>
      <c r="F13" s="14"/>
    </row>
    <row r="14" spans="1:6" ht="14.25" x14ac:dyDescent="0.2">
      <c r="A14" s="58" t="s">
        <v>171</v>
      </c>
      <c r="B14" s="30"/>
      <c r="C14" s="47"/>
      <c r="D14" s="26"/>
      <c r="E14" s="13"/>
      <c r="F14" s="14"/>
    </row>
    <row r="15" spans="1:6" ht="15" thickBot="1" x14ac:dyDescent="0.25">
      <c r="A15" s="15"/>
      <c r="B15" s="16"/>
      <c r="C15" s="16"/>
      <c r="D15" s="16"/>
      <c r="E15" s="16"/>
      <c r="F15" s="17"/>
    </row>
    <row r="16" spans="1:6" ht="15" thickBot="1" x14ac:dyDescent="0.25">
      <c r="A16" s="6"/>
      <c r="B16" s="6"/>
      <c r="C16" s="6"/>
      <c r="D16" s="6"/>
      <c r="E16" s="6"/>
      <c r="F16" s="6"/>
    </row>
    <row r="17" spans="1:7" ht="14.25" x14ac:dyDescent="0.2">
      <c r="A17" s="18"/>
      <c r="B17" s="10"/>
      <c r="C17" s="10"/>
      <c r="D17" s="19"/>
      <c r="E17" s="19"/>
      <c r="F17" s="11"/>
    </row>
    <row r="18" spans="1:7" ht="14.25" x14ac:dyDescent="0.2">
      <c r="A18" s="20"/>
      <c r="B18" s="13"/>
      <c r="C18" s="13"/>
      <c r="D18" s="21"/>
      <c r="E18" s="54" t="s">
        <v>51</v>
      </c>
      <c r="F18" s="55" t="s">
        <v>52</v>
      </c>
    </row>
    <row r="19" spans="1:7" ht="14.25" x14ac:dyDescent="0.2">
      <c r="A19" s="22"/>
      <c r="B19" s="7"/>
      <c r="C19" s="7"/>
      <c r="D19" s="23"/>
      <c r="E19" s="7"/>
      <c r="F19" s="24"/>
    </row>
    <row r="20" spans="1:7" ht="14.25" x14ac:dyDescent="0.2">
      <c r="A20" s="25"/>
      <c r="B20" s="26"/>
      <c r="C20" s="26"/>
      <c r="D20" s="27"/>
      <c r="E20" s="28"/>
      <c r="F20" s="29"/>
    </row>
    <row r="21" spans="1:7" ht="14.25" x14ac:dyDescent="0.2">
      <c r="A21" s="58"/>
      <c r="B21" s="56" t="s">
        <v>61</v>
      </c>
      <c r="C21" s="56" t="s">
        <v>53</v>
      </c>
      <c r="D21" s="57" t="s">
        <v>62</v>
      </c>
      <c r="E21" s="31"/>
      <c r="F21" s="29" t="s">
        <v>49</v>
      </c>
    </row>
    <row r="22" spans="1:7" ht="14.25" x14ac:dyDescent="0.2">
      <c r="A22" s="32"/>
      <c r="B22" s="60"/>
      <c r="C22" s="33"/>
      <c r="D22" s="34"/>
      <c r="E22" s="31"/>
      <c r="F22" s="29"/>
    </row>
    <row r="23" spans="1:7" ht="14.25" x14ac:dyDescent="0.2">
      <c r="A23" s="32" t="s">
        <v>54</v>
      </c>
      <c r="B23" s="60">
        <v>191</v>
      </c>
      <c r="C23" s="33">
        <v>1915812</v>
      </c>
      <c r="D23" s="34" t="s">
        <v>172</v>
      </c>
      <c r="E23" s="31">
        <v>81955</v>
      </c>
      <c r="F23" s="29">
        <f t="shared" ref="F23:F86" si="0">G23-32</f>
        <v>-9</v>
      </c>
      <c r="G23" s="1">
        <f>ROW()</f>
        <v>23</v>
      </c>
    </row>
    <row r="24" spans="1:7" ht="14.25" x14ac:dyDescent="0.2">
      <c r="A24" s="32" t="s">
        <v>54</v>
      </c>
      <c r="B24" s="60">
        <v>191</v>
      </c>
      <c r="C24" s="33">
        <v>191633</v>
      </c>
      <c r="D24" s="34" t="s">
        <v>173</v>
      </c>
      <c r="E24" s="31">
        <v>136086.04999999999</v>
      </c>
      <c r="F24" s="29">
        <f t="shared" si="0"/>
        <v>-8</v>
      </c>
      <c r="G24" s="1">
        <f>ROW()</f>
        <v>24</v>
      </c>
    </row>
    <row r="25" spans="1:7" ht="14.25" x14ac:dyDescent="0.2">
      <c r="A25" s="32" t="s">
        <v>54</v>
      </c>
      <c r="B25" s="60">
        <v>191</v>
      </c>
      <c r="C25" s="33">
        <v>191638</v>
      </c>
      <c r="D25" s="34" t="s">
        <v>174</v>
      </c>
      <c r="E25" s="31">
        <v>462999.67</v>
      </c>
      <c r="F25" s="29">
        <f t="shared" si="0"/>
        <v>-7</v>
      </c>
      <c r="G25" s="1">
        <f>ROW()</f>
        <v>25</v>
      </c>
    </row>
    <row r="26" spans="1:7" ht="14.25" x14ac:dyDescent="0.2">
      <c r="A26" s="32" t="s">
        <v>54</v>
      </c>
      <c r="B26" s="60">
        <v>191</v>
      </c>
      <c r="C26" s="33">
        <v>191644</v>
      </c>
      <c r="D26" s="34" t="s">
        <v>175</v>
      </c>
      <c r="E26" s="31">
        <v>90375</v>
      </c>
      <c r="F26" s="29">
        <f t="shared" si="0"/>
        <v>-6</v>
      </c>
      <c r="G26" s="1">
        <f>ROW()</f>
        <v>26</v>
      </c>
    </row>
    <row r="27" spans="1:7" ht="14.25" x14ac:dyDescent="0.2">
      <c r="A27" s="32" t="s">
        <v>54</v>
      </c>
      <c r="B27" s="60">
        <v>191</v>
      </c>
      <c r="C27" s="33">
        <v>191666</v>
      </c>
      <c r="D27" s="34" t="s">
        <v>176</v>
      </c>
      <c r="E27" s="31">
        <v>290000</v>
      </c>
      <c r="F27" s="29">
        <f t="shared" si="0"/>
        <v>-5</v>
      </c>
      <c r="G27" s="1">
        <f>ROW()</f>
        <v>27</v>
      </c>
    </row>
    <row r="28" spans="1:7" ht="14.25" x14ac:dyDescent="0.2">
      <c r="A28" s="32" t="s">
        <v>54</v>
      </c>
      <c r="B28" s="60">
        <v>191</v>
      </c>
      <c r="C28" s="33">
        <v>191670</v>
      </c>
      <c r="D28" s="34" t="s">
        <v>177</v>
      </c>
      <c r="E28" s="31">
        <v>281455.57</v>
      </c>
      <c r="F28" s="29">
        <f t="shared" si="0"/>
        <v>-4</v>
      </c>
      <c r="G28" s="1">
        <f>ROW()</f>
        <v>28</v>
      </c>
    </row>
    <row r="29" spans="1:7" ht="14.25" x14ac:dyDescent="0.2">
      <c r="A29" s="32" t="s">
        <v>54</v>
      </c>
      <c r="B29" s="60">
        <v>191</v>
      </c>
      <c r="C29" s="33">
        <v>191672</v>
      </c>
      <c r="D29" s="34" t="s">
        <v>178</v>
      </c>
      <c r="E29" s="31">
        <v>138190</v>
      </c>
      <c r="F29" s="29">
        <f t="shared" si="0"/>
        <v>-3</v>
      </c>
      <c r="G29" s="1">
        <f>ROW()</f>
        <v>29</v>
      </c>
    </row>
    <row r="30" spans="1:7" ht="14.25" x14ac:dyDescent="0.2">
      <c r="A30" s="32" t="s">
        <v>54</v>
      </c>
      <c r="B30" s="60">
        <v>191</v>
      </c>
      <c r="C30" s="33">
        <v>191678</v>
      </c>
      <c r="D30" s="34" t="s">
        <v>179</v>
      </c>
      <c r="E30" s="31">
        <v>139958.51</v>
      </c>
      <c r="F30" s="29">
        <f t="shared" si="0"/>
        <v>-2</v>
      </c>
      <c r="G30" s="1">
        <f>ROW()</f>
        <v>30</v>
      </c>
    </row>
    <row r="31" spans="1:7" ht="14.25" x14ac:dyDescent="0.2">
      <c r="A31" s="32" t="s">
        <v>54</v>
      </c>
      <c r="B31" s="60">
        <v>191</v>
      </c>
      <c r="C31" s="33">
        <v>191680</v>
      </c>
      <c r="D31" s="34" t="s">
        <v>116</v>
      </c>
      <c r="E31" s="31">
        <v>226541.62</v>
      </c>
      <c r="F31" s="29">
        <f t="shared" si="0"/>
        <v>-1</v>
      </c>
      <c r="G31" s="1">
        <f>ROW()</f>
        <v>31</v>
      </c>
    </row>
    <row r="32" spans="1:7" ht="14.25" x14ac:dyDescent="0.2">
      <c r="A32" s="32" t="s">
        <v>54</v>
      </c>
      <c r="B32" s="60">
        <v>191</v>
      </c>
      <c r="C32" s="33">
        <v>191682</v>
      </c>
      <c r="D32" s="34" t="s">
        <v>180</v>
      </c>
      <c r="E32" s="31">
        <v>8149.16</v>
      </c>
      <c r="F32" s="29">
        <f t="shared" si="0"/>
        <v>0</v>
      </c>
      <c r="G32" s="1">
        <f>ROW()</f>
        <v>32</v>
      </c>
    </row>
    <row r="33" spans="1:7" ht="14.25" x14ac:dyDescent="0.2">
      <c r="A33" s="32" t="s">
        <v>54</v>
      </c>
      <c r="B33" s="60">
        <v>191</v>
      </c>
      <c r="C33" s="33">
        <v>191687</v>
      </c>
      <c r="D33" s="34" t="s">
        <v>181</v>
      </c>
      <c r="E33" s="31">
        <v>502173.57</v>
      </c>
      <c r="F33" s="29">
        <f t="shared" si="0"/>
        <v>1</v>
      </c>
      <c r="G33" s="1">
        <f>ROW()</f>
        <v>33</v>
      </c>
    </row>
    <row r="34" spans="1:7" ht="14.25" x14ac:dyDescent="0.2">
      <c r="A34" s="32" t="s">
        <v>54</v>
      </c>
      <c r="B34" s="60">
        <v>191</v>
      </c>
      <c r="C34" s="33">
        <v>191688</v>
      </c>
      <c r="D34" s="34" t="s">
        <v>182</v>
      </c>
      <c r="E34" s="31">
        <v>225314</v>
      </c>
      <c r="F34" s="29">
        <f t="shared" si="0"/>
        <v>2</v>
      </c>
      <c r="G34" s="1">
        <f>ROW()</f>
        <v>34</v>
      </c>
    </row>
    <row r="35" spans="1:7" ht="14.25" x14ac:dyDescent="0.2">
      <c r="A35" s="32" t="s">
        <v>54</v>
      </c>
      <c r="B35" s="60">
        <v>191</v>
      </c>
      <c r="C35" s="33">
        <v>191700</v>
      </c>
      <c r="D35" s="34" t="s">
        <v>183</v>
      </c>
      <c r="E35" s="31">
        <v>29679.84</v>
      </c>
      <c r="F35" s="29">
        <f t="shared" si="0"/>
        <v>3</v>
      </c>
      <c r="G35" s="1">
        <f>ROW()</f>
        <v>35</v>
      </c>
    </row>
    <row r="36" spans="1:7" ht="14.25" x14ac:dyDescent="0.2">
      <c r="A36" s="32" t="s">
        <v>54</v>
      </c>
      <c r="B36" s="60">
        <v>191</v>
      </c>
      <c r="C36" s="33">
        <v>191701</v>
      </c>
      <c r="D36" s="34" t="s">
        <v>184</v>
      </c>
      <c r="E36" s="31">
        <v>5541.5</v>
      </c>
      <c r="F36" s="29">
        <f t="shared" si="0"/>
        <v>4</v>
      </c>
      <c r="G36" s="1">
        <f>ROW()</f>
        <v>36</v>
      </c>
    </row>
    <row r="37" spans="1:7" ht="14.25" x14ac:dyDescent="0.2">
      <c r="A37" s="32" t="s">
        <v>54</v>
      </c>
      <c r="B37" s="60">
        <v>191</v>
      </c>
      <c r="C37" s="33">
        <v>191702</v>
      </c>
      <c r="D37" s="34" t="s">
        <v>185</v>
      </c>
      <c r="E37" s="31">
        <v>54759.82</v>
      </c>
      <c r="F37" s="29">
        <f t="shared" si="0"/>
        <v>5</v>
      </c>
      <c r="G37" s="1">
        <f>ROW()</f>
        <v>37</v>
      </c>
    </row>
    <row r="38" spans="1:7" ht="14.25" x14ac:dyDescent="0.2">
      <c r="A38" s="32" t="s">
        <v>54</v>
      </c>
      <c r="B38" s="60">
        <v>191</v>
      </c>
      <c r="C38" s="33">
        <v>191703</v>
      </c>
      <c r="D38" s="34" t="s">
        <v>186</v>
      </c>
      <c r="E38" s="31">
        <v>62041.36</v>
      </c>
      <c r="F38" s="29">
        <f t="shared" si="0"/>
        <v>6</v>
      </c>
      <c r="G38" s="1">
        <f>ROW()</f>
        <v>38</v>
      </c>
    </row>
    <row r="39" spans="1:7" ht="14.25" x14ac:dyDescent="0.2">
      <c r="A39" s="32" t="s">
        <v>54</v>
      </c>
      <c r="B39" s="60">
        <v>191</v>
      </c>
      <c r="C39" s="33">
        <v>191711</v>
      </c>
      <c r="D39" s="34" t="s">
        <v>187</v>
      </c>
      <c r="E39" s="31">
        <v>41853.949999999997</v>
      </c>
      <c r="F39" s="29">
        <f t="shared" si="0"/>
        <v>7</v>
      </c>
      <c r="G39" s="1">
        <f>ROW()</f>
        <v>39</v>
      </c>
    </row>
    <row r="40" spans="1:7" ht="14.25" x14ac:dyDescent="0.2">
      <c r="A40" s="32" t="s">
        <v>54</v>
      </c>
      <c r="B40" s="60">
        <v>192</v>
      </c>
      <c r="C40" s="33">
        <v>192207</v>
      </c>
      <c r="D40" s="34" t="s">
        <v>119</v>
      </c>
      <c r="E40" s="31">
        <v>389060</v>
      </c>
      <c r="F40" s="29">
        <f t="shared" si="0"/>
        <v>8</v>
      </c>
      <c r="G40" s="1">
        <f>ROW()</f>
        <v>40</v>
      </c>
    </row>
    <row r="41" spans="1:7" ht="14.25" x14ac:dyDescent="0.2">
      <c r="A41" s="32" t="s">
        <v>54</v>
      </c>
      <c r="B41" s="60">
        <v>192</v>
      </c>
      <c r="C41" s="33">
        <v>192213</v>
      </c>
      <c r="D41" s="34" t="s">
        <v>188</v>
      </c>
      <c r="E41" s="31">
        <v>266625</v>
      </c>
      <c r="F41" s="29">
        <f t="shared" si="0"/>
        <v>9</v>
      </c>
      <c r="G41" s="1">
        <f>ROW()</f>
        <v>41</v>
      </c>
    </row>
    <row r="42" spans="1:7" ht="14.25" x14ac:dyDescent="0.2">
      <c r="A42" s="32" t="s">
        <v>54</v>
      </c>
      <c r="B42" s="60">
        <v>192</v>
      </c>
      <c r="C42" s="33">
        <v>192215</v>
      </c>
      <c r="D42" s="34" t="s">
        <v>189</v>
      </c>
      <c r="E42" s="31">
        <v>194745</v>
      </c>
      <c r="F42" s="29">
        <f t="shared" si="0"/>
        <v>10</v>
      </c>
      <c r="G42" s="1">
        <f>ROW()</f>
        <v>42</v>
      </c>
    </row>
    <row r="43" spans="1:7" ht="14.25" x14ac:dyDescent="0.2">
      <c r="A43" s="32" t="s">
        <v>54</v>
      </c>
      <c r="B43" s="60">
        <v>192</v>
      </c>
      <c r="C43" s="33">
        <v>192216</v>
      </c>
      <c r="D43" s="34" t="s">
        <v>120</v>
      </c>
      <c r="E43" s="31">
        <v>81842</v>
      </c>
      <c r="F43" s="29">
        <f t="shared" si="0"/>
        <v>11</v>
      </c>
      <c r="G43" s="1">
        <f>ROW()</f>
        <v>43</v>
      </c>
    </row>
    <row r="44" spans="1:7" ht="14.25" x14ac:dyDescent="0.2">
      <c r="A44" s="32" t="s">
        <v>54</v>
      </c>
      <c r="B44" s="60">
        <v>192</v>
      </c>
      <c r="C44" s="33">
        <v>192217</v>
      </c>
      <c r="D44" s="34" t="s">
        <v>121</v>
      </c>
      <c r="E44" s="31">
        <v>118576</v>
      </c>
      <c r="F44" s="29">
        <f t="shared" si="0"/>
        <v>12</v>
      </c>
      <c r="G44" s="1">
        <f>ROW()</f>
        <v>44</v>
      </c>
    </row>
    <row r="45" spans="1:7" ht="14.25" x14ac:dyDescent="0.2">
      <c r="A45" s="32" t="s">
        <v>54</v>
      </c>
      <c r="B45" s="60">
        <v>196</v>
      </c>
      <c r="C45" s="33">
        <v>196280</v>
      </c>
      <c r="D45" s="34" t="s">
        <v>190</v>
      </c>
      <c r="E45" s="31">
        <v>1084250.69</v>
      </c>
      <c r="F45" s="29">
        <f t="shared" si="0"/>
        <v>13</v>
      </c>
      <c r="G45" s="1">
        <f>ROW()</f>
        <v>45</v>
      </c>
    </row>
    <row r="46" spans="1:7" ht="14.25" x14ac:dyDescent="0.2">
      <c r="A46" s="32" t="s">
        <v>54</v>
      </c>
      <c r="B46" s="60">
        <v>196</v>
      </c>
      <c r="C46" s="33">
        <v>196291</v>
      </c>
      <c r="D46" s="34" t="s">
        <v>191</v>
      </c>
      <c r="E46" s="31">
        <v>145835</v>
      </c>
      <c r="F46" s="29">
        <f t="shared" si="0"/>
        <v>14</v>
      </c>
      <c r="G46" s="1">
        <f>ROW()</f>
        <v>46</v>
      </c>
    </row>
    <row r="47" spans="1:7" ht="14.25" x14ac:dyDescent="0.2">
      <c r="A47" s="32" t="s">
        <v>54</v>
      </c>
      <c r="B47" s="60">
        <v>196</v>
      </c>
      <c r="C47" s="33">
        <v>196338</v>
      </c>
      <c r="D47" s="34" t="s">
        <v>192</v>
      </c>
      <c r="E47" s="31">
        <v>17177</v>
      </c>
      <c r="F47" s="29">
        <f t="shared" si="0"/>
        <v>15</v>
      </c>
      <c r="G47" s="1">
        <f>ROW()</f>
        <v>47</v>
      </c>
    </row>
    <row r="48" spans="1:7" ht="14.25" x14ac:dyDescent="0.2">
      <c r="A48" s="32" t="s">
        <v>54</v>
      </c>
      <c r="B48" s="60">
        <v>196</v>
      </c>
      <c r="C48" s="33">
        <v>196340</v>
      </c>
      <c r="D48" s="34" t="s">
        <v>193</v>
      </c>
      <c r="E48" s="31">
        <v>1223076.08</v>
      </c>
      <c r="F48" s="29">
        <f t="shared" si="0"/>
        <v>16</v>
      </c>
      <c r="G48" s="1">
        <f>ROW()</f>
        <v>48</v>
      </c>
    </row>
    <row r="49" spans="1:7" ht="14.25" x14ac:dyDescent="0.2">
      <c r="A49" s="32" t="s">
        <v>54</v>
      </c>
      <c r="B49" s="60">
        <v>196</v>
      </c>
      <c r="C49" s="33">
        <v>196345</v>
      </c>
      <c r="D49" s="34" t="s">
        <v>194</v>
      </c>
      <c r="E49" s="31">
        <v>98826.52</v>
      </c>
      <c r="F49" s="29">
        <f t="shared" si="0"/>
        <v>17</v>
      </c>
      <c r="G49" s="1">
        <f>ROW()</f>
        <v>49</v>
      </c>
    </row>
    <row r="50" spans="1:7" ht="14.25" x14ac:dyDescent="0.2">
      <c r="A50" s="32" t="s">
        <v>54</v>
      </c>
      <c r="B50" s="60">
        <v>196</v>
      </c>
      <c r="C50" s="33">
        <v>196349</v>
      </c>
      <c r="D50" s="34" t="s">
        <v>195</v>
      </c>
      <c r="E50" s="31">
        <v>512425</v>
      </c>
      <c r="F50" s="29">
        <f t="shared" si="0"/>
        <v>18</v>
      </c>
      <c r="G50" s="1">
        <f>ROW()</f>
        <v>50</v>
      </c>
    </row>
    <row r="51" spans="1:7" ht="14.25" x14ac:dyDescent="0.2">
      <c r="A51" s="32" t="s">
        <v>54</v>
      </c>
      <c r="B51" s="60">
        <v>196</v>
      </c>
      <c r="C51" s="33">
        <v>196354</v>
      </c>
      <c r="D51" s="34" t="s">
        <v>196</v>
      </c>
      <c r="E51" s="31">
        <v>192435.71</v>
      </c>
      <c r="F51" s="29">
        <f t="shared" si="0"/>
        <v>19</v>
      </c>
      <c r="G51" s="1">
        <f>ROW()</f>
        <v>51</v>
      </c>
    </row>
    <row r="52" spans="1:7" ht="14.25" x14ac:dyDescent="0.2">
      <c r="A52" s="32" t="s">
        <v>54</v>
      </c>
      <c r="B52" s="60">
        <v>197</v>
      </c>
      <c r="C52" s="33">
        <v>197498</v>
      </c>
      <c r="D52" s="34" t="s">
        <v>197</v>
      </c>
      <c r="E52" s="31">
        <v>298285.7</v>
      </c>
      <c r="F52" s="29">
        <f t="shared" si="0"/>
        <v>20</v>
      </c>
      <c r="G52" s="1">
        <f>ROW()</f>
        <v>52</v>
      </c>
    </row>
    <row r="53" spans="1:7" ht="14.25" x14ac:dyDescent="0.2">
      <c r="A53" s="32" t="s">
        <v>54</v>
      </c>
      <c r="B53" s="60">
        <v>197</v>
      </c>
      <c r="C53" s="33">
        <v>1975051</v>
      </c>
      <c r="D53" s="34" t="s">
        <v>198</v>
      </c>
      <c r="E53" s="31">
        <v>211416.54</v>
      </c>
      <c r="F53" s="29">
        <f t="shared" si="0"/>
        <v>21</v>
      </c>
      <c r="G53" s="1">
        <f>ROW()</f>
        <v>53</v>
      </c>
    </row>
    <row r="54" spans="1:7" ht="14.25" x14ac:dyDescent="0.2">
      <c r="A54" s="32" t="s">
        <v>54</v>
      </c>
      <c r="B54" s="60">
        <v>197</v>
      </c>
      <c r="C54" s="33">
        <v>1975111</v>
      </c>
      <c r="D54" s="34" t="s">
        <v>128</v>
      </c>
      <c r="E54" s="31">
        <v>106180.6</v>
      </c>
      <c r="F54" s="29">
        <f t="shared" si="0"/>
        <v>22</v>
      </c>
      <c r="G54" s="1">
        <f>ROW()</f>
        <v>54</v>
      </c>
    </row>
    <row r="55" spans="1:7" ht="14.25" x14ac:dyDescent="0.2">
      <c r="A55" s="32" t="s">
        <v>54</v>
      </c>
      <c r="B55" s="60">
        <v>197</v>
      </c>
      <c r="C55" s="33">
        <v>1975121</v>
      </c>
      <c r="D55" s="34" t="s">
        <v>129</v>
      </c>
      <c r="E55" s="31">
        <v>238044.32</v>
      </c>
      <c r="F55" s="29">
        <f t="shared" si="0"/>
        <v>23</v>
      </c>
      <c r="G55" s="1">
        <f>ROW()</f>
        <v>55</v>
      </c>
    </row>
    <row r="56" spans="1:7" ht="14.25" x14ac:dyDescent="0.2">
      <c r="A56" s="32" t="s">
        <v>54</v>
      </c>
      <c r="B56" s="60">
        <v>197</v>
      </c>
      <c r="C56" s="33">
        <v>197519</v>
      </c>
      <c r="D56" s="34" t="s">
        <v>131</v>
      </c>
      <c r="E56" s="31">
        <v>33301.21</v>
      </c>
      <c r="F56" s="29">
        <f t="shared" si="0"/>
        <v>24</v>
      </c>
      <c r="G56" s="1">
        <f>ROW()</f>
        <v>56</v>
      </c>
    </row>
    <row r="57" spans="1:7" ht="14.25" x14ac:dyDescent="0.2">
      <c r="A57" s="32" t="s">
        <v>54</v>
      </c>
      <c r="B57" s="60">
        <v>197</v>
      </c>
      <c r="C57" s="33">
        <v>1975251</v>
      </c>
      <c r="D57" s="34" t="s">
        <v>133</v>
      </c>
      <c r="E57" s="31">
        <v>132673.15</v>
      </c>
      <c r="F57" s="29">
        <f t="shared" si="0"/>
        <v>25</v>
      </c>
      <c r="G57" s="1">
        <f>ROW()</f>
        <v>57</v>
      </c>
    </row>
    <row r="58" spans="1:7" ht="14.25" x14ac:dyDescent="0.2">
      <c r="A58" s="32" t="s">
        <v>54</v>
      </c>
      <c r="B58" s="60">
        <v>197</v>
      </c>
      <c r="C58" s="33">
        <v>197531</v>
      </c>
      <c r="D58" s="34" t="s">
        <v>135</v>
      </c>
      <c r="E58" s="31">
        <v>146468.35</v>
      </c>
      <c r="F58" s="29">
        <f t="shared" si="0"/>
        <v>26</v>
      </c>
      <c r="G58" s="1">
        <f>ROW()</f>
        <v>58</v>
      </c>
    </row>
    <row r="59" spans="1:7" ht="14.25" x14ac:dyDescent="0.2">
      <c r="A59" s="32" t="s">
        <v>54</v>
      </c>
      <c r="B59" s="60">
        <v>197</v>
      </c>
      <c r="C59" s="33">
        <v>197532</v>
      </c>
      <c r="D59" s="34" t="s">
        <v>136</v>
      </c>
      <c r="E59" s="31">
        <v>64023.9</v>
      </c>
      <c r="F59" s="29">
        <f t="shared" si="0"/>
        <v>27</v>
      </c>
      <c r="G59" s="1">
        <f>ROW()</f>
        <v>59</v>
      </c>
    </row>
    <row r="60" spans="1:7" ht="14.25" x14ac:dyDescent="0.2">
      <c r="A60" s="32" t="s">
        <v>54</v>
      </c>
      <c r="B60" s="60">
        <v>198</v>
      </c>
      <c r="C60" s="33">
        <v>198166</v>
      </c>
      <c r="D60" s="34" t="s">
        <v>88</v>
      </c>
      <c r="E60" s="31">
        <v>565000</v>
      </c>
      <c r="F60" s="29">
        <f t="shared" si="0"/>
        <v>28</v>
      </c>
      <c r="G60" s="1">
        <f>ROW()</f>
        <v>60</v>
      </c>
    </row>
    <row r="61" spans="1:7" ht="14.25" x14ac:dyDescent="0.2">
      <c r="A61" s="32" t="s">
        <v>54</v>
      </c>
      <c r="B61" s="60">
        <v>198</v>
      </c>
      <c r="C61" s="33">
        <v>198167</v>
      </c>
      <c r="D61" s="34" t="s">
        <v>199</v>
      </c>
      <c r="E61" s="31">
        <v>942995.26</v>
      </c>
      <c r="F61" s="29">
        <f t="shared" si="0"/>
        <v>29</v>
      </c>
      <c r="G61" s="1">
        <f>ROW()</f>
        <v>61</v>
      </c>
    </row>
    <row r="62" spans="1:7" ht="14.25" x14ac:dyDescent="0.2">
      <c r="A62" s="32" t="s">
        <v>54</v>
      </c>
      <c r="B62" s="60">
        <v>198</v>
      </c>
      <c r="C62" s="33">
        <v>198236</v>
      </c>
      <c r="D62" s="34" t="s">
        <v>200</v>
      </c>
      <c r="E62" s="31">
        <v>1613161.32</v>
      </c>
      <c r="F62" s="29">
        <f t="shared" si="0"/>
        <v>30</v>
      </c>
      <c r="G62" s="1">
        <f>ROW()</f>
        <v>62</v>
      </c>
    </row>
    <row r="63" spans="1:7" ht="14.25" x14ac:dyDescent="0.2">
      <c r="A63" s="32" t="s">
        <v>54</v>
      </c>
      <c r="B63" s="60">
        <v>198</v>
      </c>
      <c r="C63" s="33">
        <v>198241</v>
      </c>
      <c r="D63" s="34" t="s">
        <v>201</v>
      </c>
      <c r="E63" s="31">
        <v>164800</v>
      </c>
      <c r="F63" s="29">
        <f t="shared" si="0"/>
        <v>31</v>
      </c>
      <c r="G63" s="1">
        <f>ROW()</f>
        <v>63</v>
      </c>
    </row>
    <row r="64" spans="1:7" ht="14.25" x14ac:dyDescent="0.2">
      <c r="A64" s="32" t="s">
        <v>54</v>
      </c>
      <c r="B64" s="60">
        <v>198</v>
      </c>
      <c r="C64" s="33">
        <v>198256</v>
      </c>
      <c r="D64" s="34" t="s">
        <v>140</v>
      </c>
      <c r="E64" s="31">
        <v>588750.24</v>
      </c>
      <c r="F64" s="29">
        <f t="shared" si="0"/>
        <v>32</v>
      </c>
      <c r="G64" s="1">
        <f>ROW()</f>
        <v>64</v>
      </c>
    </row>
    <row r="65" spans="1:7" ht="14.25" x14ac:dyDescent="0.2">
      <c r="A65" s="32" t="s">
        <v>54</v>
      </c>
      <c r="B65" s="60">
        <v>198</v>
      </c>
      <c r="C65" s="33">
        <v>198258</v>
      </c>
      <c r="D65" s="34" t="s">
        <v>202</v>
      </c>
      <c r="E65" s="31">
        <v>248734.99</v>
      </c>
      <c r="F65" s="29">
        <f t="shared" si="0"/>
        <v>33</v>
      </c>
      <c r="G65" s="1">
        <f>ROW()</f>
        <v>65</v>
      </c>
    </row>
    <row r="66" spans="1:7" ht="14.25" x14ac:dyDescent="0.2">
      <c r="A66" s="32" t="s">
        <v>54</v>
      </c>
      <c r="B66" s="60">
        <v>198</v>
      </c>
      <c r="C66" s="33">
        <v>198275</v>
      </c>
      <c r="D66" s="34" t="s">
        <v>203</v>
      </c>
      <c r="E66" s="31">
        <v>421.96</v>
      </c>
      <c r="F66" s="29">
        <f t="shared" si="0"/>
        <v>34</v>
      </c>
      <c r="G66" s="1">
        <f>ROW()</f>
        <v>66</v>
      </c>
    </row>
    <row r="67" spans="1:7" ht="14.25" x14ac:dyDescent="0.2">
      <c r="A67" s="32" t="s">
        <v>54</v>
      </c>
      <c r="B67" s="60">
        <v>198</v>
      </c>
      <c r="C67" s="33">
        <v>198406</v>
      </c>
      <c r="D67" s="34" t="s">
        <v>204</v>
      </c>
      <c r="E67" s="31">
        <v>150000</v>
      </c>
      <c r="F67" s="29">
        <f t="shared" si="0"/>
        <v>35</v>
      </c>
      <c r="G67" s="1">
        <f>ROW()</f>
        <v>67</v>
      </c>
    </row>
    <row r="68" spans="1:7" ht="14.25" x14ac:dyDescent="0.2">
      <c r="A68" s="32" t="s">
        <v>54</v>
      </c>
      <c r="B68" s="60">
        <v>198</v>
      </c>
      <c r="C68" s="33">
        <v>198814</v>
      </c>
      <c r="D68" s="34" t="s">
        <v>141</v>
      </c>
      <c r="E68" s="31">
        <v>19727.12</v>
      </c>
      <c r="F68" s="29">
        <f t="shared" si="0"/>
        <v>36</v>
      </c>
      <c r="G68" s="1">
        <f>ROW()</f>
        <v>68</v>
      </c>
    </row>
    <row r="69" spans="1:7" ht="14.25" x14ac:dyDescent="0.2">
      <c r="A69" s="32" t="s">
        <v>54</v>
      </c>
      <c r="B69" s="60">
        <v>198</v>
      </c>
      <c r="C69" s="33">
        <v>198817</v>
      </c>
      <c r="D69" s="34" t="s">
        <v>142</v>
      </c>
      <c r="E69" s="31">
        <v>100492.72</v>
      </c>
      <c r="F69" s="29">
        <f t="shared" si="0"/>
        <v>37</v>
      </c>
      <c r="G69" s="1">
        <f>ROW()</f>
        <v>69</v>
      </c>
    </row>
    <row r="70" spans="1:7" ht="14.25" x14ac:dyDescent="0.2">
      <c r="A70" s="32" t="s">
        <v>54</v>
      </c>
      <c r="B70" s="60">
        <v>199</v>
      </c>
      <c r="C70" s="33">
        <v>199135</v>
      </c>
      <c r="D70" s="34" t="s">
        <v>205</v>
      </c>
      <c r="E70" s="31">
        <v>549550</v>
      </c>
      <c r="F70" s="29">
        <f t="shared" si="0"/>
        <v>38</v>
      </c>
      <c r="G70" s="1">
        <f>ROW()</f>
        <v>70</v>
      </c>
    </row>
    <row r="71" spans="1:7" ht="14.25" x14ac:dyDescent="0.2">
      <c r="A71" s="32" t="s">
        <v>54</v>
      </c>
      <c r="B71" s="60">
        <v>199</v>
      </c>
      <c r="C71" s="33">
        <v>199136</v>
      </c>
      <c r="D71" s="34" t="s">
        <v>143</v>
      </c>
      <c r="E71" s="31">
        <v>74391</v>
      </c>
      <c r="F71" s="29">
        <f t="shared" si="0"/>
        <v>39</v>
      </c>
      <c r="G71" s="1">
        <f>ROW()</f>
        <v>71</v>
      </c>
    </row>
    <row r="72" spans="1:7" ht="14.25" x14ac:dyDescent="0.2">
      <c r="A72" s="32" t="s">
        <v>54</v>
      </c>
      <c r="B72" s="60">
        <v>199</v>
      </c>
      <c r="C72" s="33">
        <v>199138</v>
      </c>
      <c r="D72" s="34" t="s">
        <v>206</v>
      </c>
      <c r="E72" s="31">
        <v>30513</v>
      </c>
      <c r="F72" s="29">
        <f t="shared" si="0"/>
        <v>40</v>
      </c>
      <c r="G72" s="1">
        <f>ROW()</f>
        <v>72</v>
      </c>
    </row>
    <row r="73" spans="1:7" ht="14.25" x14ac:dyDescent="0.2">
      <c r="A73" s="32" t="s">
        <v>54</v>
      </c>
      <c r="B73" s="60">
        <v>199</v>
      </c>
      <c r="C73" s="33">
        <v>199139</v>
      </c>
      <c r="D73" s="34" t="s">
        <v>207</v>
      </c>
      <c r="E73" s="31">
        <v>147684</v>
      </c>
      <c r="F73" s="29">
        <f t="shared" si="0"/>
        <v>41</v>
      </c>
      <c r="G73" s="1">
        <f>ROW()</f>
        <v>73</v>
      </c>
    </row>
    <row r="74" spans="1:7" ht="14.25" x14ac:dyDescent="0.2">
      <c r="A74" s="32" t="s">
        <v>54</v>
      </c>
      <c r="B74" s="60">
        <v>199</v>
      </c>
      <c r="C74" s="33">
        <v>199170</v>
      </c>
      <c r="D74" s="34" t="s">
        <v>208</v>
      </c>
      <c r="E74" s="31">
        <v>732606</v>
      </c>
      <c r="F74" s="29">
        <f t="shared" si="0"/>
        <v>42</v>
      </c>
      <c r="G74" s="1">
        <f>ROW()</f>
        <v>74</v>
      </c>
    </row>
    <row r="75" spans="1:7" ht="14.25" x14ac:dyDescent="0.2">
      <c r="A75" s="32" t="s">
        <v>54</v>
      </c>
      <c r="B75" s="60">
        <v>199</v>
      </c>
      <c r="C75" s="33">
        <v>199515</v>
      </c>
      <c r="D75" s="34" t="s">
        <v>209</v>
      </c>
      <c r="E75" s="31">
        <v>157579</v>
      </c>
      <c r="F75" s="29">
        <f t="shared" si="0"/>
        <v>43</v>
      </c>
      <c r="G75" s="1">
        <f>ROW()</f>
        <v>75</v>
      </c>
    </row>
    <row r="76" spans="1:7" ht="14.25" x14ac:dyDescent="0.2">
      <c r="A76" s="32" t="s">
        <v>54</v>
      </c>
      <c r="B76" s="60">
        <v>209</v>
      </c>
      <c r="C76" s="33">
        <v>209116</v>
      </c>
      <c r="D76" s="34" t="s">
        <v>149</v>
      </c>
      <c r="E76" s="31">
        <v>262062</v>
      </c>
      <c r="F76" s="29">
        <f t="shared" si="0"/>
        <v>44</v>
      </c>
      <c r="G76" s="1">
        <f>ROW()</f>
        <v>76</v>
      </c>
    </row>
    <row r="77" spans="1:7" ht="14.25" x14ac:dyDescent="0.2">
      <c r="A77" s="32" t="s">
        <v>54</v>
      </c>
      <c r="B77" s="60">
        <v>223</v>
      </c>
      <c r="C77" s="33">
        <v>223230</v>
      </c>
      <c r="D77" s="34" t="s">
        <v>210</v>
      </c>
      <c r="E77" s="31">
        <v>75000</v>
      </c>
      <c r="F77" s="29">
        <f t="shared" si="0"/>
        <v>45</v>
      </c>
      <c r="G77" s="1">
        <f>ROW()</f>
        <v>77</v>
      </c>
    </row>
    <row r="78" spans="1:7" ht="14.25" x14ac:dyDescent="0.2">
      <c r="A78" s="32" t="s">
        <v>54</v>
      </c>
      <c r="B78" s="60">
        <v>223</v>
      </c>
      <c r="C78" s="33">
        <v>223231</v>
      </c>
      <c r="D78" s="34" t="s">
        <v>211</v>
      </c>
      <c r="E78" s="31">
        <v>100000</v>
      </c>
      <c r="F78" s="29">
        <f t="shared" si="0"/>
        <v>46</v>
      </c>
      <c r="G78" s="1">
        <f>ROW()</f>
        <v>78</v>
      </c>
    </row>
    <row r="79" spans="1:7" ht="14.25" x14ac:dyDescent="0.2">
      <c r="A79" s="32" t="s">
        <v>54</v>
      </c>
      <c r="B79" s="60">
        <v>223</v>
      </c>
      <c r="C79" s="33">
        <v>223240</v>
      </c>
      <c r="D79" s="34" t="s">
        <v>212</v>
      </c>
      <c r="E79" s="31">
        <v>150000</v>
      </c>
      <c r="F79" s="29">
        <f t="shared" si="0"/>
        <v>47</v>
      </c>
      <c r="G79" s="1">
        <f>ROW()</f>
        <v>79</v>
      </c>
    </row>
    <row r="80" spans="1:7" ht="14.25" x14ac:dyDescent="0.2">
      <c r="A80" s="32" t="s">
        <v>54</v>
      </c>
      <c r="B80" s="60">
        <v>223</v>
      </c>
      <c r="C80" s="33">
        <v>223500</v>
      </c>
      <c r="D80" s="34" t="s">
        <v>213</v>
      </c>
      <c r="E80" s="31">
        <v>202909.01</v>
      </c>
      <c r="F80" s="29">
        <f t="shared" si="0"/>
        <v>48</v>
      </c>
      <c r="G80" s="1">
        <f>ROW()</f>
        <v>80</v>
      </c>
    </row>
    <row r="81" spans="1:7" ht="14.25" x14ac:dyDescent="0.2">
      <c r="A81" s="32" t="s">
        <v>54</v>
      </c>
      <c r="B81" s="60">
        <v>223</v>
      </c>
      <c r="C81" s="33">
        <v>2235001</v>
      </c>
      <c r="D81" s="34" t="s">
        <v>214</v>
      </c>
      <c r="E81" s="31">
        <v>150000</v>
      </c>
      <c r="F81" s="29">
        <f t="shared" si="0"/>
        <v>49</v>
      </c>
      <c r="G81" s="1">
        <f>ROW()</f>
        <v>81</v>
      </c>
    </row>
    <row r="82" spans="1:7" ht="14.25" x14ac:dyDescent="0.2">
      <c r="A82" s="32" t="s">
        <v>54</v>
      </c>
      <c r="B82" s="60">
        <v>224</v>
      </c>
      <c r="C82" s="33">
        <v>224550</v>
      </c>
      <c r="D82" s="34" t="s">
        <v>215</v>
      </c>
      <c r="E82" s="31">
        <v>290000</v>
      </c>
      <c r="F82" s="29">
        <f t="shared" si="0"/>
        <v>50</v>
      </c>
      <c r="G82" s="1">
        <f>ROW()</f>
        <v>82</v>
      </c>
    </row>
    <row r="83" spans="1:7" ht="14.25" x14ac:dyDescent="0.2">
      <c r="A83" s="32" t="s">
        <v>54</v>
      </c>
      <c r="B83" s="60">
        <v>224</v>
      </c>
      <c r="C83" s="33">
        <v>224700</v>
      </c>
      <c r="D83" s="34" t="s">
        <v>216</v>
      </c>
      <c r="E83" s="31">
        <v>480000</v>
      </c>
      <c r="F83" s="29">
        <f t="shared" si="0"/>
        <v>51</v>
      </c>
      <c r="G83" s="1">
        <f>ROW()</f>
        <v>83</v>
      </c>
    </row>
    <row r="84" spans="1:7" ht="14.25" x14ac:dyDescent="0.2">
      <c r="A84" s="32" t="s">
        <v>54</v>
      </c>
      <c r="B84" s="60">
        <v>225</v>
      </c>
      <c r="C84" s="33">
        <v>22543</v>
      </c>
      <c r="D84" s="34" t="s">
        <v>217</v>
      </c>
      <c r="E84" s="31">
        <v>291535.43</v>
      </c>
      <c r="F84" s="29">
        <f t="shared" si="0"/>
        <v>52</v>
      </c>
      <c r="G84" s="1">
        <f>ROW()</f>
        <v>84</v>
      </c>
    </row>
    <row r="85" spans="1:7" ht="14.25" x14ac:dyDescent="0.2">
      <c r="A85" s="32" t="s">
        <v>54</v>
      </c>
      <c r="B85" s="60">
        <v>225</v>
      </c>
      <c r="C85" s="33">
        <v>225441</v>
      </c>
      <c r="D85" s="34" t="s">
        <v>218</v>
      </c>
      <c r="E85" s="31">
        <v>1278107.46</v>
      </c>
      <c r="F85" s="29">
        <f t="shared" si="0"/>
        <v>53</v>
      </c>
      <c r="G85" s="1">
        <f>ROW()</f>
        <v>85</v>
      </c>
    </row>
    <row r="86" spans="1:7" ht="14.25" x14ac:dyDescent="0.2">
      <c r="A86" s="32" t="s">
        <v>54</v>
      </c>
      <c r="B86" s="60">
        <v>225</v>
      </c>
      <c r="C86" s="33">
        <v>225442</v>
      </c>
      <c r="D86" s="34" t="s">
        <v>219</v>
      </c>
      <c r="E86" s="31">
        <v>224164.66</v>
      </c>
      <c r="F86" s="29">
        <f t="shared" si="0"/>
        <v>54</v>
      </c>
      <c r="G86" s="1">
        <f>ROW()</f>
        <v>86</v>
      </c>
    </row>
    <row r="87" spans="1:7" ht="14.25" x14ac:dyDescent="0.2">
      <c r="A87" s="32" t="s">
        <v>54</v>
      </c>
      <c r="B87" s="60">
        <v>225</v>
      </c>
      <c r="C87" s="33">
        <v>225503</v>
      </c>
      <c r="D87" s="34" t="s">
        <v>220</v>
      </c>
      <c r="E87" s="31">
        <v>162431.09</v>
      </c>
      <c r="F87" s="29">
        <f t="shared" ref="F87:F109" si="1">G87-32</f>
        <v>55</v>
      </c>
      <c r="G87" s="1">
        <f>ROW()</f>
        <v>87</v>
      </c>
    </row>
    <row r="88" spans="1:7" ht="14.25" x14ac:dyDescent="0.2">
      <c r="A88" s="32" t="s">
        <v>54</v>
      </c>
      <c r="B88" s="60">
        <v>226</v>
      </c>
      <c r="C88" s="33">
        <v>22630</v>
      </c>
      <c r="D88" s="34" t="s">
        <v>221</v>
      </c>
      <c r="E88" s="31">
        <v>1406945.63</v>
      </c>
      <c r="F88" s="29">
        <f t="shared" si="1"/>
        <v>56</v>
      </c>
      <c r="G88" s="1">
        <f>ROW()</f>
        <v>88</v>
      </c>
    </row>
    <row r="89" spans="1:7" ht="14.25" x14ac:dyDescent="0.2">
      <c r="A89" s="32" t="s">
        <v>54</v>
      </c>
      <c r="B89" s="60">
        <v>228</v>
      </c>
      <c r="C89" s="33">
        <v>228220</v>
      </c>
      <c r="D89" s="34" t="s">
        <v>222</v>
      </c>
      <c r="E89" s="31">
        <v>3212173.04</v>
      </c>
      <c r="F89" s="29">
        <f t="shared" si="1"/>
        <v>57</v>
      </c>
      <c r="G89" s="1">
        <f>ROW()</f>
        <v>89</v>
      </c>
    </row>
    <row r="90" spans="1:7" ht="14.25" x14ac:dyDescent="0.2">
      <c r="A90" s="32" t="s">
        <v>54</v>
      </c>
      <c r="B90" s="60">
        <v>228</v>
      </c>
      <c r="C90" s="33">
        <v>228221</v>
      </c>
      <c r="D90" s="34" t="s">
        <v>223</v>
      </c>
      <c r="E90" s="31">
        <v>1571155.83</v>
      </c>
      <c r="F90" s="29">
        <f t="shared" si="1"/>
        <v>58</v>
      </c>
      <c r="G90" s="1">
        <f>ROW()</f>
        <v>90</v>
      </c>
    </row>
    <row r="91" spans="1:7" ht="14.25" x14ac:dyDescent="0.2">
      <c r="A91" s="32" t="s">
        <v>54</v>
      </c>
      <c r="B91" s="60">
        <v>228</v>
      </c>
      <c r="C91" s="33">
        <v>228226</v>
      </c>
      <c r="D91" s="34" t="s">
        <v>224</v>
      </c>
      <c r="E91" s="31">
        <v>1705295.84</v>
      </c>
      <c r="F91" s="29">
        <f t="shared" si="1"/>
        <v>59</v>
      </c>
      <c r="G91" s="1">
        <f>ROW()</f>
        <v>91</v>
      </c>
    </row>
    <row r="92" spans="1:7" ht="14.25" x14ac:dyDescent="0.2">
      <c r="A92" s="32" t="s">
        <v>54</v>
      </c>
      <c r="B92" s="60">
        <v>228</v>
      </c>
      <c r="C92" s="33">
        <v>2282292</v>
      </c>
      <c r="D92" s="34" t="s">
        <v>225</v>
      </c>
      <c r="E92" s="31">
        <v>473327.63</v>
      </c>
      <c r="F92" s="29">
        <f t="shared" si="1"/>
        <v>60</v>
      </c>
      <c r="G92" s="1">
        <f>ROW()</f>
        <v>92</v>
      </c>
    </row>
    <row r="93" spans="1:7" ht="14.25" x14ac:dyDescent="0.2">
      <c r="A93" s="32" t="s">
        <v>54</v>
      </c>
      <c r="B93" s="60">
        <v>228</v>
      </c>
      <c r="C93" s="33">
        <v>228230</v>
      </c>
      <c r="D93" s="34" t="s">
        <v>226</v>
      </c>
      <c r="E93" s="31">
        <v>268802.87</v>
      </c>
      <c r="F93" s="29">
        <f t="shared" si="1"/>
        <v>61</v>
      </c>
      <c r="G93" s="1">
        <f>ROW()</f>
        <v>93</v>
      </c>
    </row>
    <row r="94" spans="1:7" ht="14.25" x14ac:dyDescent="0.2">
      <c r="A94" s="32" t="s">
        <v>54</v>
      </c>
      <c r="B94" s="60">
        <v>228</v>
      </c>
      <c r="C94" s="33">
        <v>2284632</v>
      </c>
      <c r="D94" s="34" t="s">
        <v>227</v>
      </c>
      <c r="E94" s="31">
        <v>17466</v>
      </c>
      <c r="F94" s="29">
        <f t="shared" si="1"/>
        <v>62</v>
      </c>
      <c r="G94" s="1">
        <f>ROW()</f>
        <v>94</v>
      </c>
    </row>
    <row r="95" spans="1:7" ht="14.25" x14ac:dyDescent="0.2">
      <c r="A95" s="32" t="s">
        <v>54</v>
      </c>
      <c r="B95" s="60">
        <v>228</v>
      </c>
      <c r="C95" s="33">
        <v>228771</v>
      </c>
      <c r="D95" s="34" t="s">
        <v>152</v>
      </c>
      <c r="E95" s="31">
        <v>225791.35</v>
      </c>
      <c r="F95" s="29">
        <f t="shared" si="1"/>
        <v>63</v>
      </c>
      <c r="G95" s="1">
        <f>ROW()</f>
        <v>95</v>
      </c>
    </row>
    <row r="96" spans="1:7" ht="14.25" x14ac:dyDescent="0.2">
      <c r="A96" s="32" t="s">
        <v>54</v>
      </c>
      <c r="B96" s="60">
        <v>228</v>
      </c>
      <c r="C96" s="33">
        <v>228795</v>
      </c>
      <c r="D96" s="34" t="s">
        <v>228</v>
      </c>
      <c r="E96" s="31">
        <v>150000</v>
      </c>
      <c r="F96" s="29">
        <f t="shared" si="1"/>
        <v>64</v>
      </c>
      <c r="G96" s="1">
        <f>ROW()</f>
        <v>96</v>
      </c>
    </row>
    <row r="97" spans="1:7" ht="14.25" x14ac:dyDescent="0.2">
      <c r="A97" s="32" t="s">
        <v>54</v>
      </c>
      <c r="B97" s="60">
        <v>228</v>
      </c>
      <c r="C97" s="33">
        <v>22881</v>
      </c>
      <c r="D97" s="34" t="s">
        <v>229</v>
      </c>
      <c r="E97" s="31">
        <v>179005.57</v>
      </c>
      <c r="F97" s="29">
        <f t="shared" si="1"/>
        <v>65</v>
      </c>
      <c r="G97" s="1">
        <f>ROW()</f>
        <v>97</v>
      </c>
    </row>
    <row r="98" spans="1:7" ht="14.25" x14ac:dyDescent="0.2">
      <c r="A98" s="32" t="s">
        <v>54</v>
      </c>
      <c r="B98" s="60">
        <v>229</v>
      </c>
      <c r="C98" s="33">
        <v>2295308</v>
      </c>
      <c r="D98" s="34" t="s">
        <v>230</v>
      </c>
      <c r="E98" s="31">
        <v>667704</v>
      </c>
      <c r="F98" s="29">
        <f t="shared" si="1"/>
        <v>66</v>
      </c>
      <c r="G98" s="1">
        <f>ROW()</f>
        <v>98</v>
      </c>
    </row>
    <row r="99" spans="1:7" ht="14.25" x14ac:dyDescent="0.2">
      <c r="A99" s="32" t="s">
        <v>54</v>
      </c>
      <c r="B99" s="60">
        <v>229</v>
      </c>
      <c r="C99" s="33">
        <v>2295309</v>
      </c>
      <c r="D99" s="34" t="s">
        <v>153</v>
      </c>
      <c r="E99" s="31">
        <v>374709</v>
      </c>
      <c r="F99" s="29">
        <f t="shared" si="1"/>
        <v>67</v>
      </c>
      <c r="G99" s="1">
        <f>ROW()</f>
        <v>99</v>
      </c>
    </row>
    <row r="100" spans="1:7" ht="14.25" x14ac:dyDescent="0.2">
      <c r="A100" s="32" t="s">
        <v>54</v>
      </c>
      <c r="B100" s="60">
        <v>229</v>
      </c>
      <c r="C100" s="33">
        <v>2295311</v>
      </c>
      <c r="D100" s="34" t="s">
        <v>155</v>
      </c>
      <c r="E100" s="31">
        <v>50267</v>
      </c>
      <c r="F100" s="29">
        <f t="shared" si="1"/>
        <v>68</v>
      </c>
      <c r="G100" s="1">
        <f>ROW()</f>
        <v>100</v>
      </c>
    </row>
    <row r="101" spans="1:7" ht="14.25" x14ac:dyDescent="0.2">
      <c r="A101" s="32" t="s">
        <v>54</v>
      </c>
      <c r="B101" s="60">
        <v>229</v>
      </c>
      <c r="C101" s="33">
        <v>2295442</v>
      </c>
      <c r="D101" s="34" t="s">
        <v>231</v>
      </c>
      <c r="E101" s="31">
        <v>1388184</v>
      </c>
      <c r="F101" s="29">
        <f t="shared" si="1"/>
        <v>69</v>
      </c>
      <c r="G101" s="1">
        <f>ROW()</f>
        <v>101</v>
      </c>
    </row>
    <row r="102" spans="1:7" ht="14.25" x14ac:dyDescent="0.2">
      <c r="A102" s="32" t="s">
        <v>54</v>
      </c>
      <c r="B102" s="60">
        <v>229</v>
      </c>
      <c r="C102" s="33">
        <v>2295446</v>
      </c>
      <c r="D102" s="34" t="s">
        <v>232</v>
      </c>
      <c r="E102" s="31">
        <v>440351</v>
      </c>
      <c r="F102" s="29">
        <f t="shared" si="1"/>
        <v>70</v>
      </c>
      <c r="G102" s="1">
        <f>ROW()</f>
        <v>102</v>
      </c>
    </row>
    <row r="103" spans="1:7" ht="14.25" x14ac:dyDescent="0.2">
      <c r="A103" s="32" t="s">
        <v>54</v>
      </c>
      <c r="B103" s="60">
        <v>229</v>
      </c>
      <c r="C103" s="33">
        <v>2295448</v>
      </c>
      <c r="D103" s="34" t="s">
        <v>233</v>
      </c>
      <c r="E103" s="31">
        <v>455710</v>
      </c>
      <c r="F103" s="29">
        <f t="shared" si="1"/>
        <v>71</v>
      </c>
      <c r="G103" s="1">
        <f>ROW()</f>
        <v>103</v>
      </c>
    </row>
    <row r="104" spans="1:7" ht="14.25" x14ac:dyDescent="0.2">
      <c r="A104" s="32" t="s">
        <v>54</v>
      </c>
      <c r="B104" s="60">
        <v>229</v>
      </c>
      <c r="C104" s="33">
        <v>2295449</v>
      </c>
      <c r="D104" s="34" t="s">
        <v>234</v>
      </c>
      <c r="E104" s="31">
        <v>382692</v>
      </c>
      <c r="F104" s="29">
        <f t="shared" si="1"/>
        <v>72</v>
      </c>
      <c r="G104" s="1">
        <f>ROW()</f>
        <v>104</v>
      </c>
    </row>
    <row r="105" spans="1:7" ht="14.25" x14ac:dyDescent="0.2">
      <c r="A105" s="32" t="s">
        <v>54</v>
      </c>
      <c r="B105" s="60">
        <v>234</v>
      </c>
      <c r="C105" s="33">
        <v>23401</v>
      </c>
      <c r="D105" s="34" t="s">
        <v>235</v>
      </c>
      <c r="E105" s="31">
        <v>157037.94</v>
      </c>
      <c r="F105" s="29">
        <f t="shared" si="1"/>
        <v>73</v>
      </c>
      <c r="G105" s="1">
        <f>ROW()</f>
        <v>105</v>
      </c>
    </row>
    <row r="106" spans="1:7" ht="14.25" x14ac:dyDescent="0.2">
      <c r="A106" s="32" t="s">
        <v>54</v>
      </c>
      <c r="B106" s="60">
        <v>239</v>
      </c>
      <c r="C106" s="33">
        <v>2394000</v>
      </c>
      <c r="D106" s="34" t="s">
        <v>236</v>
      </c>
      <c r="E106" s="31">
        <v>444297</v>
      </c>
      <c r="F106" s="29">
        <f t="shared" si="1"/>
        <v>74</v>
      </c>
      <c r="G106" s="1">
        <f>ROW()</f>
        <v>106</v>
      </c>
    </row>
    <row r="107" spans="1:7" ht="14.25" x14ac:dyDescent="0.2">
      <c r="A107" s="32" t="s">
        <v>54</v>
      </c>
      <c r="B107" s="60">
        <v>239</v>
      </c>
      <c r="C107" s="33">
        <v>239491</v>
      </c>
      <c r="D107" s="34" t="s">
        <v>237</v>
      </c>
      <c r="E107" s="31">
        <v>500980.85</v>
      </c>
      <c r="F107" s="29">
        <f t="shared" si="1"/>
        <v>75</v>
      </c>
      <c r="G107" s="1">
        <f>ROW()</f>
        <v>107</v>
      </c>
    </row>
    <row r="108" spans="1:7" ht="14.25" x14ac:dyDescent="0.2">
      <c r="A108" s="32" t="s">
        <v>54</v>
      </c>
      <c r="B108" s="60">
        <v>239</v>
      </c>
      <c r="C108" s="33">
        <v>2397800</v>
      </c>
      <c r="D108" s="34" t="s">
        <v>238</v>
      </c>
      <c r="E108" s="31">
        <v>1493852</v>
      </c>
      <c r="F108" s="29">
        <f t="shared" si="1"/>
        <v>76</v>
      </c>
      <c r="G108" s="1">
        <f>ROW()</f>
        <v>108</v>
      </c>
    </row>
    <row r="109" spans="1:7" ht="14.25" x14ac:dyDescent="0.2">
      <c r="A109" s="32" t="s">
        <v>54</v>
      </c>
      <c r="B109" s="60">
        <v>239</v>
      </c>
      <c r="C109" s="33">
        <v>2397900</v>
      </c>
      <c r="D109" s="34" t="s">
        <v>164</v>
      </c>
      <c r="E109" s="31">
        <v>14764.5</v>
      </c>
      <c r="F109" s="29">
        <f t="shared" si="1"/>
        <v>77</v>
      </c>
      <c r="G109" s="1">
        <f>ROW()</f>
        <v>109</v>
      </c>
    </row>
    <row r="110" spans="1:7" ht="14.25" x14ac:dyDescent="0.2">
      <c r="A110" s="32" t="s">
        <v>54</v>
      </c>
      <c r="B110" s="60">
        <v>245</v>
      </c>
      <c r="C110" s="33">
        <v>24552</v>
      </c>
      <c r="D110" s="34" t="s">
        <v>166</v>
      </c>
      <c r="E110" s="31">
        <v>28128.81</v>
      </c>
      <c r="F110" s="29">
        <f>G110-32</f>
        <v>78</v>
      </c>
      <c r="G110" s="1">
        <f>ROW()</f>
        <v>110</v>
      </c>
    </row>
    <row r="111" spans="1:7" ht="14.25" x14ac:dyDescent="0.2">
      <c r="A111" s="32" t="s">
        <v>54</v>
      </c>
      <c r="B111" s="60">
        <v>245</v>
      </c>
      <c r="C111" s="33">
        <v>24566</v>
      </c>
      <c r="D111" s="34" t="s">
        <v>239</v>
      </c>
      <c r="E111" s="31">
        <v>704097.33</v>
      </c>
      <c r="F111" s="29">
        <f>G111-32</f>
        <v>79</v>
      </c>
      <c r="G111" s="1">
        <f>ROW()</f>
        <v>111</v>
      </c>
    </row>
    <row r="112" spans="1:7" ht="14.25" x14ac:dyDescent="0.2">
      <c r="A112" s="32"/>
      <c r="B112" s="60"/>
      <c r="C112" s="33"/>
      <c r="D112" s="34"/>
      <c r="E112" s="31"/>
      <c r="F112" s="29"/>
    </row>
    <row r="113" spans="1:6" ht="14.25" x14ac:dyDescent="0.2">
      <c r="A113" s="32"/>
      <c r="B113" s="60"/>
      <c r="C113" s="33"/>
      <c r="D113" s="34"/>
      <c r="E113" s="31"/>
      <c r="F113" s="29"/>
    </row>
    <row r="114" spans="1:6" ht="14.25" x14ac:dyDescent="0.2">
      <c r="A114" s="32"/>
      <c r="B114" s="60"/>
      <c r="C114" s="33"/>
      <c r="D114" s="34"/>
      <c r="E114" s="28"/>
      <c r="F114" s="29"/>
    </row>
    <row r="115" spans="1:6" ht="13.5" customHeight="1" x14ac:dyDescent="0.2">
      <c r="A115" s="32"/>
      <c r="B115" s="60"/>
      <c r="C115" s="33"/>
      <c r="D115" s="34"/>
      <c r="E115" s="28"/>
      <c r="F115" s="29"/>
    </row>
    <row r="116" spans="1:6" ht="15" thickBot="1" x14ac:dyDescent="0.25">
      <c r="A116" s="35"/>
      <c r="B116" s="61"/>
      <c r="C116" s="36"/>
      <c r="D116" s="37"/>
      <c r="E116" s="38"/>
      <c r="F116" s="39"/>
    </row>
    <row r="117" spans="1:6" ht="14.25" x14ac:dyDescent="0.2">
      <c r="A117" s="26"/>
      <c r="B117" s="26"/>
      <c r="C117" s="40"/>
      <c r="D117" s="41"/>
      <c r="E117" s="42"/>
      <c r="F117" s="26"/>
    </row>
    <row r="118" spans="1:6" ht="15" thickBot="1" x14ac:dyDescent="0.25">
      <c r="A118" s="26"/>
      <c r="B118" s="26"/>
      <c r="C118" s="43"/>
      <c r="D118" s="44" t="s">
        <v>55</v>
      </c>
      <c r="E118" s="45">
        <f>SUM(E20:E116)</f>
        <v>34397697.840000004</v>
      </c>
      <c r="F118" s="26"/>
    </row>
    <row r="119" spans="1:6" ht="14.25" x14ac:dyDescent="0.2">
      <c r="A119" s="26"/>
      <c r="B119" s="26"/>
      <c r="C119" s="26"/>
      <c r="D119" s="26"/>
      <c r="E119" s="26"/>
      <c r="F119" s="26"/>
    </row>
    <row r="120" spans="1:6" ht="14.25" x14ac:dyDescent="0.2">
      <c r="A120" s="6"/>
      <c r="B120" s="6"/>
      <c r="C120" s="6"/>
      <c r="D120" s="6"/>
      <c r="E120" s="6"/>
      <c r="F120" s="6"/>
    </row>
    <row r="121" spans="1:6" ht="14.25" x14ac:dyDescent="0.2">
      <c r="A121" s="13"/>
      <c r="B121" s="13"/>
      <c r="C121" s="13"/>
      <c r="D121" s="13"/>
      <c r="E121" s="13"/>
      <c r="F121" s="13"/>
    </row>
    <row r="122" spans="1:6" ht="14.25" x14ac:dyDescent="0.2">
      <c r="A122" s="13"/>
      <c r="B122" s="13"/>
      <c r="C122" s="13"/>
      <c r="D122" s="13"/>
      <c r="E122" s="13"/>
      <c r="F122" s="13"/>
    </row>
    <row r="123" spans="1:6" ht="14.25" x14ac:dyDescent="0.2">
      <c r="A123" s="13"/>
      <c r="B123" s="13"/>
      <c r="C123" s="13"/>
      <c r="D123" s="13"/>
      <c r="E123" s="13"/>
      <c r="F123" s="13"/>
    </row>
    <row r="124" spans="1:6" ht="14.25" x14ac:dyDescent="0.2">
      <c r="A124" s="26"/>
      <c r="B124" s="26"/>
      <c r="C124" s="26"/>
      <c r="D124" s="26"/>
      <c r="E124" s="26"/>
      <c r="F124" s="13"/>
    </row>
    <row r="125" spans="1:6" ht="14.25" x14ac:dyDescent="0.2">
      <c r="A125" s="13"/>
      <c r="B125" s="13"/>
      <c r="C125" s="13"/>
      <c r="D125" s="13"/>
      <c r="E125" s="13"/>
      <c r="F125" s="13"/>
    </row>
    <row r="126" spans="1:6" ht="14.25" x14ac:dyDescent="0.2">
      <c r="A126" s="6"/>
      <c r="B126" s="6"/>
      <c r="C126" s="6"/>
      <c r="D126" s="6"/>
      <c r="E126" s="6"/>
      <c r="F126" s="6"/>
    </row>
    <row r="127" spans="1:6" ht="14.25" x14ac:dyDescent="0.2">
      <c r="A127" s="6"/>
      <c r="B127" s="6"/>
      <c r="C127" s="6"/>
      <c r="D127" s="6"/>
      <c r="E127" s="6"/>
      <c r="F127" s="6"/>
    </row>
  </sheetData>
  <pageMargins left="0.78740157480314965" right="0.59055118110236227" top="0.59055118110236227" bottom="0.98425196850393704" header="0.31496062992125984" footer="0.51181102362204722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_control</vt:lpstr>
      <vt:lpstr>Konto</vt:lpstr>
      <vt:lpstr>1270</vt:lpstr>
      <vt:lpstr>1274</vt:lpstr>
      <vt:lpstr>1298</vt:lpstr>
      <vt:lpstr>1612</vt:lpstr>
      <vt:lpstr>1619</vt:lpstr>
      <vt:lpstr>1631</vt:lpstr>
      <vt:lpstr>1632</vt:lpstr>
      <vt:lpstr>1678</vt:lpstr>
      <vt:lpstr>1679</vt:lpstr>
      <vt:lpstr>2650</vt:lpstr>
      <vt:lpstr>2711</vt:lpstr>
      <vt:lpstr>2713</vt:lpstr>
      <vt:lpstr>2719</vt:lpstr>
      <vt:lpstr>2731</vt:lpstr>
      <vt:lpstr>2732</vt:lpstr>
      <vt:lpstr>2733</vt:lpstr>
      <vt:lpstr>2734</vt:lpstr>
      <vt:lpstr>2775</vt:lpstr>
    </vt:vector>
  </TitlesOfParts>
  <Company>Agresso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OEngstra</dc:creator>
  <cp:lastModifiedBy>Fredrik Bergström</cp:lastModifiedBy>
  <cp:lastPrinted>2008-11-23T12:34:32Z</cp:lastPrinted>
  <dcterms:created xsi:type="dcterms:W3CDTF">2008-11-22T16:45:14Z</dcterms:created>
  <dcterms:modified xsi:type="dcterms:W3CDTF">2021-05-07T14:37:27Z</dcterms:modified>
</cp:coreProperties>
</file>