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/Dropbox/RESEARCH/EPFL/Research/LC3 Project/Benchmark Test/By Francois/"/>
    </mc:Choice>
  </mc:AlternateContent>
  <xr:revisionPtr revIDLastSave="0" documentId="13_ncr:1_{C7AA553E-9F08-4847-9395-1E8B6C035B53}" xr6:coauthVersionLast="36" xr6:coauthVersionMax="36" xr10:uidLastSave="{00000000-0000-0000-0000-000000000000}"/>
  <bookViews>
    <workbookView xWindow="30660" yWindow="-8600" windowWidth="29200" windowHeight="18680" xr2:uid="{8EC874BA-3F57-D146-B017-EC7E2F1DD383}"/>
  </bookViews>
  <sheets>
    <sheet name="Strength Database" sheetId="1" r:id="rId1"/>
    <sheet name="Characterization Clay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" l="1"/>
  <c r="I58" i="2"/>
  <c r="I57" i="2"/>
  <c r="I55" i="2"/>
  <c r="I54" i="2"/>
  <c r="I52" i="2"/>
  <c r="I48" i="2"/>
  <c r="I44" i="2"/>
  <c r="I43" i="2"/>
  <c r="I41" i="2"/>
  <c r="I40" i="2"/>
  <c r="I39" i="2"/>
  <c r="I38" i="2"/>
  <c r="I37" i="2"/>
  <c r="I33" i="2"/>
  <c r="I29" i="2"/>
  <c r="I27" i="2"/>
  <c r="I21" i="2"/>
  <c r="I20" i="2"/>
  <c r="I19" i="2"/>
  <c r="I15" i="2"/>
  <c r="I14" i="2"/>
  <c r="I13" i="2"/>
  <c r="I12" i="2"/>
  <c r="I10" i="2"/>
  <c r="I5" i="2"/>
  <c r="I4" i="2"/>
  <c r="I3" i="2"/>
  <c r="I2" i="2"/>
</calcChain>
</file>

<file path=xl/sharedStrings.xml><?xml version="1.0" encoding="utf-8"?>
<sst xmlns="http://schemas.openxmlformats.org/spreadsheetml/2006/main" count="430" uniqueCount="161">
  <si>
    <t>1d</t>
  </si>
  <si>
    <t>STD</t>
  </si>
  <si>
    <t>3D</t>
  </si>
  <si>
    <t>7D</t>
  </si>
  <si>
    <t>28D</t>
  </si>
  <si>
    <t>90D</t>
  </si>
  <si>
    <t>B45  Quartz B250</t>
  </si>
  <si>
    <t>B45 India3 750°C</t>
  </si>
  <si>
    <t>B45 Brazil2</t>
  </si>
  <si>
    <t>B45 Thailand 750°C</t>
  </si>
  <si>
    <t>B45 Suriname1</t>
  </si>
  <si>
    <t>B45 India1 750°C</t>
  </si>
  <si>
    <t>B45 Burgess</t>
  </si>
  <si>
    <t>B45 Loma Sur</t>
  </si>
  <si>
    <t>B45 Suriname 2</t>
  </si>
  <si>
    <t>India 2</t>
  </si>
  <si>
    <t>Imerys 3%</t>
  </si>
  <si>
    <t>Imerys 2%</t>
  </si>
  <si>
    <t>Portugal</t>
  </si>
  <si>
    <t>South Africa</t>
  </si>
  <si>
    <t>Pontezuela</t>
  </si>
  <si>
    <t>Cayo Guam</t>
  </si>
  <si>
    <t>China Washing</t>
  </si>
  <si>
    <t>China Screened</t>
  </si>
  <si>
    <t>Holcim U.S.</t>
  </si>
  <si>
    <t>Holcim 3 U.S.</t>
  </si>
  <si>
    <t>Holcim 4 Brazil</t>
  </si>
  <si>
    <t>Holcim 5 Colombia</t>
  </si>
  <si>
    <t>Holcim 2 2</t>
  </si>
  <si>
    <t>Holcim 4 2</t>
  </si>
  <si>
    <t>VDZ</t>
  </si>
  <si>
    <t>Newchem</t>
  </si>
  <si>
    <t>La Loma Gaspar</t>
  </si>
  <si>
    <t>El Yigre</t>
  </si>
  <si>
    <t>Argos AR</t>
  </si>
  <si>
    <t>Argos CU</t>
  </si>
  <si>
    <t>Argos SO</t>
  </si>
  <si>
    <t>Sinoma</t>
  </si>
  <si>
    <t>Lakshmi1</t>
  </si>
  <si>
    <t>Lakshmi2</t>
  </si>
  <si>
    <t>Lakshmi3</t>
  </si>
  <si>
    <t>Lakshmi4</t>
  </si>
  <si>
    <t>Nigeria1</t>
  </si>
  <si>
    <t>Nigeria2</t>
  </si>
  <si>
    <t>Nigeria3</t>
  </si>
  <si>
    <t>Cameroon</t>
  </si>
  <si>
    <t>Sinoma 3 2</t>
  </si>
  <si>
    <t>Tinasillas</t>
  </si>
  <si>
    <t>Pyramides</t>
  </si>
  <si>
    <t>Dom Rep</t>
  </si>
  <si>
    <t>Iran G1</t>
  </si>
  <si>
    <t>Iran G2</t>
  </si>
  <si>
    <t>Iran Z1</t>
  </si>
  <si>
    <t>Iran Z2</t>
  </si>
  <si>
    <t>Argex</t>
  </si>
  <si>
    <t>Chile</t>
  </si>
  <si>
    <t>Titan 1</t>
  </si>
  <si>
    <t>Titan 2</t>
  </si>
  <si>
    <t>France 1</t>
  </si>
  <si>
    <t>France 2</t>
  </si>
  <si>
    <t>France 3_Malaysia</t>
  </si>
  <si>
    <t>Guat 1</t>
  </si>
  <si>
    <t>Guat 2</t>
  </si>
  <si>
    <t>Guat 3</t>
  </si>
  <si>
    <t>Guat 4</t>
  </si>
  <si>
    <t>F1</t>
  </si>
  <si>
    <t>F5</t>
  </si>
  <si>
    <t>F6</t>
  </si>
  <si>
    <t>Guinea 1</t>
  </si>
  <si>
    <t>Guinea 2</t>
  </si>
  <si>
    <t>Guinea 3</t>
  </si>
  <si>
    <t>Nigeria</t>
  </si>
  <si>
    <t>Ethiopia</t>
  </si>
  <si>
    <t>Kaolinite Content</t>
  </si>
  <si>
    <t>Clay</t>
  </si>
  <si>
    <t>COMPRESSIVE STRENGTH, LC3-50 2/1 (53% OPC, 2% Gypsum, 15% Limestone, 30% Calcined clay)</t>
  </si>
  <si>
    <t>Cement</t>
  </si>
  <si>
    <t>Limestone</t>
  </si>
  <si>
    <t xml:space="preserve">Commercial gypsum </t>
  </si>
  <si>
    <t>Durcal 5 (OMYA) SSA 2.39 m2/g</t>
  </si>
  <si>
    <t>Calcined clay</t>
  </si>
  <si>
    <t>Origin of clay</t>
  </si>
  <si>
    <t>Calcination</t>
  </si>
  <si>
    <t>Calcined kaolinite content (%)</t>
  </si>
  <si>
    <t>Dv,50 (µm)</t>
  </si>
  <si>
    <t>D10</t>
  </si>
  <si>
    <t>D90</t>
  </si>
  <si>
    <t>Span (-)</t>
  </si>
  <si>
    <t>BET Specific surface (m2/g)</t>
  </si>
  <si>
    <t>SiO2</t>
  </si>
  <si>
    <t>Al2O3</t>
  </si>
  <si>
    <t>Fe2O3</t>
  </si>
  <si>
    <t>CaO</t>
  </si>
  <si>
    <t>MgO</t>
  </si>
  <si>
    <t>SO3</t>
  </si>
  <si>
    <t>Na2O</t>
  </si>
  <si>
    <t>K2O</t>
  </si>
  <si>
    <t>TiO2</t>
  </si>
  <si>
    <t>P2O5</t>
  </si>
  <si>
    <t>MnO</t>
  </si>
  <si>
    <t>Others</t>
  </si>
  <si>
    <t>LOI</t>
  </si>
  <si>
    <t>Burgess</t>
  </si>
  <si>
    <t>North America</t>
  </si>
  <si>
    <t>Flash</t>
  </si>
  <si>
    <t>XRF Compositions (%)</t>
  </si>
  <si>
    <t>Imerys</t>
  </si>
  <si>
    <t>South America</t>
  </si>
  <si>
    <t>India 1</t>
  </si>
  <si>
    <t>South Asia</t>
  </si>
  <si>
    <t>Furnace</t>
  </si>
  <si>
    <t xml:space="preserve">Sinoma </t>
  </si>
  <si>
    <t>East Asia</t>
  </si>
  <si>
    <t>-</t>
  </si>
  <si>
    <t>Laskshmi2</t>
  </si>
  <si>
    <t>Laskshmi1</t>
  </si>
  <si>
    <t>Central Africa</t>
  </si>
  <si>
    <t>Surinam</t>
  </si>
  <si>
    <t>Latine America</t>
  </si>
  <si>
    <t>Laskshmi3</t>
  </si>
  <si>
    <t>China washing</t>
  </si>
  <si>
    <t>Carribean</t>
  </si>
  <si>
    <t>Rotary kiln</t>
  </si>
  <si>
    <t>Thai</t>
  </si>
  <si>
    <t>South-east Asia</t>
  </si>
  <si>
    <t>Europe</t>
  </si>
  <si>
    <t>Western Asia</t>
  </si>
  <si>
    <t>Equator Pyramides</t>
  </si>
  <si>
    <t>Holcim2</t>
  </si>
  <si>
    <t>France 3 Paloh</t>
  </si>
  <si>
    <t>Laskshmi4</t>
  </si>
  <si>
    <t>LomaSur</t>
  </si>
  <si>
    <t>Equator Tinasillas</t>
  </si>
  <si>
    <t>France 1 Est</t>
  </si>
  <si>
    <t>France 2 Lb</t>
  </si>
  <si>
    <t>Brazil2</t>
  </si>
  <si>
    <t>Holcim 1</t>
  </si>
  <si>
    <t>Holcim 5</t>
  </si>
  <si>
    <t>Cuba LaLoma</t>
  </si>
  <si>
    <t>Holcim 4</t>
  </si>
  <si>
    <t>Nigeria 1</t>
  </si>
  <si>
    <t>West Africa</t>
  </si>
  <si>
    <t>Nigeria 3</t>
  </si>
  <si>
    <t>Dominican Republic</t>
  </si>
  <si>
    <t>Screened Sinoma</t>
  </si>
  <si>
    <t>Nigeria 2</t>
  </si>
  <si>
    <t>India3</t>
  </si>
  <si>
    <t>Kaolin</t>
  </si>
  <si>
    <t>Southern Africa</t>
  </si>
  <si>
    <t>Holcim 3</t>
  </si>
  <si>
    <t>Quartz</t>
  </si>
  <si>
    <t>Materials used to produce LC3 blends</t>
  </si>
  <si>
    <t xml:space="preserve">Heidelberg OPC </t>
  </si>
  <si>
    <t>Recipe</t>
  </si>
  <si>
    <t>53% OPC</t>
  </si>
  <si>
    <t>2% Gypsum</t>
  </si>
  <si>
    <t>15% limestone</t>
  </si>
  <si>
    <t>320% Calcined Clay</t>
  </si>
  <si>
    <t>OPC Alone</t>
  </si>
  <si>
    <t>)these are the red lines in the plot)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</si>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</sst>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0" borderId="7" xfId="0" applyBorder="1"/>
    <xf numFmtId="164" fontId="4" fillId="0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8" fillId="0" borderId="0" xfId="0" applyFont="1"/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46CE-BF4C-4147-A319-06FEBDFAB4DF}">
  <dimension ref="A1:P70"/>
  <sheetViews>
    <sheetView tabSelected="1" workbookViewId="0">
      <selection activeCell="P65" sqref="P65"/>
    </sheetView>
  </sheetViews>
  <sheetFormatPr baseColWidth="10" defaultRowHeight="16" x14ac:dyDescent="0.2"/>
  <cols>
    <col min="1" max="1" width="17.1640625" bestFit="1" customWidth="1"/>
    <col min="2" max="2" width="18.5" bestFit="1" customWidth="1"/>
  </cols>
  <sheetData>
    <row r="1" spans="1:16" ht="20" thickBot="1" x14ac:dyDescent="0.3">
      <c r="C1" s="12" t="s">
        <v>75</v>
      </c>
      <c r="D1" s="13"/>
      <c r="E1" s="13"/>
      <c r="F1" s="13"/>
      <c r="G1" s="13"/>
      <c r="H1" s="13"/>
      <c r="I1" s="13"/>
      <c r="J1" s="13"/>
      <c r="K1" s="13"/>
      <c r="L1" s="14"/>
    </row>
    <row r="2" spans="1:16" ht="21" x14ac:dyDescent="0.25">
      <c r="A2" s="2" t="s">
        <v>74</v>
      </c>
      <c r="B2" s="1" t="s">
        <v>73</v>
      </c>
      <c r="C2" s="1" t="s">
        <v>0</v>
      </c>
      <c r="D2" s="1" t="s">
        <v>1</v>
      </c>
      <c r="E2" s="1" t="s">
        <v>2</v>
      </c>
      <c r="F2" s="1" t="s">
        <v>1</v>
      </c>
      <c r="G2" s="1" t="s">
        <v>3</v>
      </c>
      <c r="H2" s="1" t="s">
        <v>1</v>
      </c>
      <c r="I2" s="1" t="s">
        <v>4</v>
      </c>
      <c r="J2" s="1" t="s">
        <v>1</v>
      </c>
      <c r="K2" s="1" t="s">
        <v>5</v>
      </c>
      <c r="L2" s="1" t="s">
        <v>1</v>
      </c>
    </row>
    <row r="3" spans="1:16" ht="19" x14ac:dyDescent="0.25">
      <c r="A3" t="s">
        <v>6</v>
      </c>
      <c r="B3">
        <v>0</v>
      </c>
      <c r="C3">
        <v>7.808749999999999</v>
      </c>
      <c r="D3">
        <v>0.25189128359274338</v>
      </c>
      <c r="E3">
        <v>18.68375</v>
      </c>
      <c r="F3">
        <v>0.32884147966763527</v>
      </c>
      <c r="G3">
        <v>26.073437500000001</v>
      </c>
      <c r="H3">
        <v>0.69646381740786378</v>
      </c>
      <c r="I3">
        <v>29.168750000000003</v>
      </c>
      <c r="J3">
        <v>0.54186695015166453</v>
      </c>
      <c r="K3">
        <v>30.0625</v>
      </c>
      <c r="L3">
        <v>0.87288434705482754</v>
      </c>
      <c r="N3" s="3" t="s">
        <v>151</v>
      </c>
      <c r="O3" s="3"/>
      <c r="P3" s="3"/>
    </row>
    <row r="4" spans="1:16" ht="19" x14ac:dyDescent="0.25">
      <c r="A4" t="s">
        <v>7</v>
      </c>
      <c r="B4">
        <v>17.033733333333331</v>
      </c>
      <c r="C4">
        <v>9.4031250000000011</v>
      </c>
      <c r="D4">
        <v>0.1895203650007036</v>
      </c>
      <c r="E4">
        <v>21.560416666666669</v>
      </c>
      <c r="F4">
        <v>1.9630917366915552</v>
      </c>
      <c r="G4">
        <v>29.157499999999999</v>
      </c>
      <c r="H4">
        <v>0.86800102606506269</v>
      </c>
      <c r="I4">
        <v>37.515625</v>
      </c>
      <c r="J4">
        <v>0.5554066640759715</v>
      </c>
      <c r="K4">
        <v>40.345312499999999</v>
      </c>
      <c r="L4">
        <v>0.84556710198442353</v>
      </c>
      <c r="N4" s="3"/>
      <c r="O4" s="3" t="s">
        <v>76</v>
      </c>
      <c r="P4" s="3" t="s">
        <v>152</v>
      </c>
    </row>
    <row r="5" spans="1:16" ht="19" x14ac:dyDescent="0.25">
      <c r="A5" t="s">
        <v>8</v>
      </c>
      <c r="B5">
        <v>35</v>
      </c>
      <c r="C5">
        <v>9.8562499999999993</v>
      </c>
      <c r="D5">
        <v>0.30656871171076833</v>
      </c>
      <c r="E5">
        <v>24.558749999999996</v>
      </c>
      <c r="F5">
        <v>0.83003435546367654</v>
      </c>
      <c r="G5">
        <v>39.638750000000002</v>
      </c>
      <c r="H5">
        <v>0.89455165096823752</v>
      </c>
      <c r="I5">
        <v>46.974999999999994</v>
      </c>
      <c r="J5">
        <v>0.50148217814793994</v>
      </c>
      <c r="K5">
        <v>47.657812500000006</v>
      </c>
      <c r="L5">
        <v>1.8780695360640065</v>
      </c>
      <c r="N5" s="3"/>
      <c r="O5" s="3" t="s">
        <v>77</v>
      </c>
      <c r="P5" s="3" t="s">
        <v>79</v>
      </c>
    </row>
    <row r="6" spans="1:16" ht="19" x14ac:dyDescent="0.25">
      <c r="A6" t="s">
        <v>9</v>
      </c>
      <c r="B6">
        <v>50.32</v>
      </c>
      <c r="C6">
        <v>10.08375</v>
      </c>
      <c r="D6">
        <v>0.13350737339188443</v>
      </c>
      <c r="E6">
        <v>25.482500000000002</v>
      </c>
      <c r="F6">
        <v>0.6959621263042991</v>
      </c>
      <c r="G6">
        <v>41.887500000000003</v>
      </c>
      <c r="H6">
        <v>1.5489663892415491</v>
      </c>
      <c r="I6">
        <v>54.911249999999995</v>
      </c>
      <c r="J6">
        <v>2.3847718378809315</v>
      </c>
      <c r="K6">
        <v>58.546250000000001</v>
      </c>
      <c r="L6">
        <v>1.679969307755353</v>
      </c>
      <c r="N6" s="3"/>
      <c r="O6" s="3" t="s">
        <v>78</v>
      </c>
      <c r="P6" s="3"/>
    </row>
    <row r="7" spans="1:16" x14ac:dyDescent="0.2">
      <c r="A7" t="s">
        <v>10</v>
      </c>
      <c r="B7">
        <v>66.2</v>
      </c>
      <c r="C7">
        <v>12.016249999999999</v>
      </c>
      <c r="D7">
        <v>0.35785275428589375</v>
      </c>
      <c r="E7">
        <v>32.342187499999994</v>
      </c>
      <c r="F7">
        <v>1.2884136624644269</v>
      </c>
      <c r="G7">
        <v>45.941250000000004</v>
      </c>
      <c r="H7">
        <v>2.14535107849508</v>
      </c>
      <c r="I7">
        <v>55.303750000000001</v>
      </c>
      <c r="J7">
        <v>1.3309756172635154</v>
      </c>
      <c r="K7">
        <v>58.403750000000002</v>
      </c>
      <c r="L7">
        <v>1.2322854148897502</v>
      </c>
    </row>
    <row r="8" spans="1:16" ht="19" x14ac:dyDescent="0.25">
      <c r="A8" t="s">
        <v>11</v>
      </c>
      <c r="B8">
        <v>79.387316666666663</v>
      </c>
      <c r="C8">
        <v>13.18375</v>
      </c>
      <c r="D8">
        <v>0.56633415489444061</v>
      </c>
      <c r="E8">
        <v>30.173750000000002</v>
      </c>
      <c r="F8">
        <v>0.72664683650312556</v>
      </c>
      <c r="G8">
        <v>52.091250000000002</v>
      </c>
      <c r="H8">
        <v>1.0067797518573756</v>
      </c>
      <c r="I8">
        <v>64.03125</v>
      </c>
      <c r="J8">
        <v>4.8191134212287086</v>
      </c>
      <c r="K8">
        <v>63.318749999999994</v>
      </c>
      <c r="L8">
        <v>1.7854446224960314</v>
      </c>
      <c r="N8" t="s">
        <v>153</v>
      </c>
      <c r="O8" s="3" t="s">
        <v>154</v>
      </c>
    </row>
    <row r="9" spans="1:16" ht="19" x14ac:dyDescent="0.25">
      <c r="A9" t="s">
        <v>12</v>
      </c>
      <c r="B9">
        <v>95</v>
      </c>
      <c r="C9">
        <v>14.972395833333334</v>
      </c>
      <c r="D9">
        <v>0.50934943698637114</v>
      </c>
      <c r="E9">
        <v>38.297499999999999</v>
      </c>
      <c r="F9">
        <v>2.0499587140151552</v>
      </c>
      <c r="G9">
        <v>59.202083333333327</v>
      </c>
      <c r="H9">
        <v>0.14049762750073047</v>
      </c>
      <c r="I9">
        <v>67.34375</v>
      </c>
      <c r="J9">
        <v>2.0147826082069842</v>
      </c>
      <c r="K9">
        <v>68.942187500000003</v>
      </c>
      <c r="L9">
        <v>3.9053028018270664</v>
      </c>
      <c r="O9" s="3" t="s">
        <v>155</v>
      </c>
    </row>
    <row r="10" spans="1:16" ht="19" x14ac:dyDescent="0.25">
      <c r="A10" t="s">
        <v>13</v>
      </c>
      <c r="B10">
        <v>38.925511111111106</v>
      </c>
      <c r="C10">
        <v>10.081250000000001</v>
      </c>
      <c r="D10">
        <v>0.15379318499205369</v>
      </c>
      <c r="E10">
        <v>23.618749999999999</v>
      </c>
      <c r="F10">
        <v>1.2931837528943837</v>
      </c>
      <c r="G10">
        <v>38.528750000000002</v>
      </c>
      <c r="H10">
        <v>0.53129779196793236</v>
      </c>
      <c r="I10">
        <v>49.446874999999999</v>
      </c>
      <c r="J10">
        <v>1.3828422195488037</v>
      </c>
      <c r="K10">
        <v>51.4296875</v>
      </c>
      <c r="L10">
        <v>2.2148079711248854</v>
      </c>
      <c r="O10" s="3" t="s">
        <v>156</v>
      </c>
    </row>
    <row r="11" spans="1:16" ht="19" x14ac:dyDescent="0.25">
      <c r="A11" t="s">
        <v>14</v>
      </c>
      <c r="B11">
        <v>66.2</v>
      </c>
      <c r="C11">
        <v>13.8375</v>
      </c>
      <c r="D11">
        <v>0.38652430928295639</v>
      </c>
      <c r="E11">
        <v>33.832812500000003</v>
      </c>
      <c r="F11">
        <v>0.76093375683542031</v>
      </c>
      <c r="G11">
        <v>49.7109375</v>
      </c>
      <c r="H11">
        <v>1.6428932732504782</v>
      </c>
      <c r="I11">
        <v>57.896874999999994</v>
      </c>
      <c r="J11">
        <v>0.60219866254141352</v>
      </c>
      <c r="K11">
        <v>60.131520000000002</v>
      </c>
      <c r="L11">
        <v>0.50196229523076152</v>
      </c>
      <c r="O11" s="3" t="s">
        <v>157</v>
      </c>
    </row>
    <row r="12" spans="1:16" x14ac:dyDescent="0.2">
      <c r="A12" t="s">
        <v>15</v>
      </c>
      <c r="B12">
        <v>51.26</v>
      </c>
      <c r="C12">
        <v>9.8546875000000007</v>
      </c>
      <c r="D12">
        <v>0.51620548133309607</v>
      </c>
      <c r="E12">
        <v>23.387500000000003</v>
      </c>
      <c r="F12">
        <v>1.201138782572605</v>
      </c>
      <c r="G12">
        <v>39.75</v>
      </c>
      <c r="H12">
        <v>0.60838327420576876</v>
      </c>
      <c r="I12">
        <v>54.789583333333333</v>
      </c>
      <c r="J12">
        <v>0.76893629179102607</v>
      </c>
      <c r="K12">
        <v>60.349999999999994</v>
      </c>
      <c r="L12">
        <v>2.0127393749978331</v>
      </c>
    </row>
    <row r="13" spans="1:16" x14ac:dyDescent="0.2">
      <c r="A13" t="s">
        <v>16</v>
      </c>
      <c r="B13">
        <v>91</v>
      </c>
      <c r="C13">
        <v>20.751562499999999</v>
      </c>
      <c r="D13">
        <v>0.39092488488838861</v>
      </c>
      <c r="E13">
        <v>42.7734375</v>
      </c>
      <c r="F13">
        <v>1.5662985078282505</v>
      </c>
      <c r="G13">
        <v>55.651562500000004</v>
      </c>
      <c r="H13">
        <v>2.6853013050602597</v>
      </c>
      <c r="I13">
        <v>65.831249999999997</v>
      </c>
      <c r="J13">
        <v>1.6293771176945702</v>
      </c>
      <c r="K13">
        <v>65.610416666666666</v>
      </c>
      <c r="L13">
        <v>0.63536201950803961</v>
      </c>
    </row>
    <row r="14" spans="1:16" x14ac:dyDescent="0.2">
      <c r="A14" t="s">
        <v>17</v>
      </c>
      <c r="B14">
        <v>91</v>
      </c>
      <c r="C14">
        <v>16.714062500000001</v>
      </c>
      <c r="D14">
        <v>0.56009613665126068</v>
      </c>
      <c r="E14">
        <v>43.670312499999994</v>
      </c>
      <c r="F14">
        <v>1.4009332362006637</v>
      </c>
      <c r="G14">
        <v>51.946874999999999</v>
      </c>
      <c r="H14">
        <v>0.3327012235725415</v>
      </c>
      <c r="I14">
        <v>57.267187499999999</v>
      </c>
      <c r="J14">
        <v>2.4020898832665849</v>
      </c>
      <c r="K14">
        <v>60.501562500000006</v>
      </c>
      <c r="L14">
        <v>0.32752922102462767</v>
      </c>
    </row>
    <row r="15" spans="1:16" x14ac:dyDescent="0.2">
      <c r="A15" t="s">
        <v>18</v>
      </c>
      <c r="B15">
        <v>41.83</v>
      </c>
      <c r="C15">
        <v>9.7218750000000007</v>
      </c>
      <c r="D15">
        <v>0.18067437329811506</v>
      </c>
      <c r="E15">
        <v>21.984375000000004</v>
      </c>
      <c r="F15">
        <v>0.66552962931788395</v>
      </c>
      <c r="G15">
        <v>37.7265625</v>
      </c>
      <c r="H15">
        <v>1.1044226314949979</v>
      </c>
      <c r="I15">
        <v>53.309375000000003</v>
      </c>
      <c r="J15">
        <v>1.892319316561909</v>
      </c>
      <c r="K15">
        <v>54.792187500000004</v>
      </c>
      <c r="L15">
        <v>0.64761933826258355</v>
      </c>
    </row>
    <row r="16" spans="1:16" x14ac:dyDescent="0.2">
      <c r="A16" t="s">
        <v>19</v>
      </c>
      <c r="B16">
        <v>15</v>
      </c>
      <c r="C16">
        <v>9.3874999999999993</v>
      </c>
      <c r="D16">
        <v>0.26035832679853582</v>
      </c>
      <c r="E16">
        <v>19.310937500000001</v>
      </c>
      <c r="F16">
        <v>0.41405562101204063</v>
      </c>
      <c r="G16">
        <v>26.745312499999997</v>
      </c>
      <c r="H16">
        <v>0.40682251325567942</v>
      </c>
      <c r="I16">
        <v>33.459375000000009</v>
      </c>
      <c r="J16">
        <v>0.9712735947369987</v>
      </c>
      <c r="K16">
        <v>34.284374999999997</v>
      </c>
      <c r="L16">
        <v>0.46391955570622895</v>
      </c>
    </row>
    <row r="17" spans="1:12" x14ac:dyDescent="0.2">
      <c r="A17" t="s">
        <v>20</v>
      </c>
      <c r="B17">
        <v>51</v>
      </c>
      <c r="C17">
        <v>10.620312500000001</v>
      </c>
      <c r="D17">
        <v>0.15003254855197226</v>
      </c>
      <c r="E17">
        <v>22.784375000000001</v>
      </c>
      <c r="F17">
        <v>0.2369785943216535</v>
      </c>
      <c r="G17">
        <v>39.0859375</v>
      </c>
      <c r="H17">
        <v>0.29901639970353877</v>
      </c>
      <c r="I17">
        <v>50.440624999999997</v>
      </c>
      <c r="J17">
        <v>0.58321799454978041</v>
      </c>
      <c r="K17">
        <v>51.706249999999997</v>
      </c>
      <c r="L17">
        <v>1.2661765773382492</v>
      </c>
    </row>
    <row r="18" spans="1:12" x14ac:dyDescent="0.2">
      <c r="A18" t="s">
        <v>21</v>
      </c>
      <c r="B18">
        <v>59.2</v>
      </c>
      <c r="C18">
        <v>10.5484375</v>
      </c>
      <c r="D18">
        <v>0.42381498395526351</v>
      </c>
      <c r="E18">
        <v>24.996874999999996</v>
      </c>
      <c r="F18">
        <v>0.52185316820602634</v>
      </c>
      <c r="G18">
        <v>41.145312500000003</v>
      </c>
      <c r="H18">
        <v>0.27139565021999396</v>
      </c>
      <c r="I18">
        <v>52.098437499999996</v>
      </c>
      <c r="J18">
        <v>0.99433781095343332</v>
      </c>
      <c r="K18">
        <v>55.2265625</v>
      </c>
      <c r="L18">
        <v>0.42611297284288385</v>
      </c>
    </row>
    <row r="19" spans="1:12" x14ac:dyDescent="0.2">
      <c r="A19" t="s">
        <v>22</v>
      </c>
      <c r="B19">
        <v>61.08</v>
      </c>
      <c r="C19">
        <v>11.1265625</v>
      </c>
      <c r="D19">
        <v>0.30535050727265312</v>
      </c>
      <c r="E19">
        <v>25.346875000000001</v>
      </c>
      <c r="F19">
        <v>0.31097544785186326</v>
      </c>
      <c r="G19">
        <v>43.381250000000001</v>
      </c>
      <c r="H19">
        <v>0.8087413059810904</v>
      </c>
      <c r="I19">
        <v>53.614062500000003</v>
      </c>
      <c r="J19">
        <v>1.0719478838194509</v>
      </c>
      <c r="K19">
        <v>57.139062500000001</v>
      </c>
      <c r="L19">
        <v>0.58205309662578608</v>
      </c>
    </row>
    <row r="20" spans="1:12" x14ac:dyDescent="0.2">
      <c r="A20" t="s">
        <v>23</v>
      </c>
      <c r="B20">
        <v>21.8</v>
      </c>
      <c r="C20">
        <v>11.273437500000002</v>
      </c>
      <c r="D20">
        <v>0.32441353335673279</v>
      </c>
      <c r="E20">
        <v>21.265625</v>
      </c>
      <c r="F20">
        <v>0.28815595459172144</v>
      </c>
      <c r="G20">
        <v>31.801562499999996</v>
      </c>
      <c r="H20">
        <v>0.55890925675968672</v>
      </c>
      <c r="I20">
        <v>38.234375</v>
      </c>
      <c r="J20">
        <v>0.66666341145038777</v>
      </c>
      <c r="K20">
        <v>39.921875</v>
      </c>
      <c r="L20">
        <v>0.40189978539431936</v>
      </c>
    </row>
    <row r="21" spans="1:12" x14ac:dyDescent="0.2">
      <c r="A21" t="s">
        <v>24</v>
      </c>
      <c r="B21">
        <v>33.799999999999997</v>
      </c>
      <c r="C21">
        <v>8.7796874999999996</v>
      </c>
      <c r="D21">
        <v>0.44401034029813635</v>
      </c>
      <c r="E21">
        <v>21.342187500000001</v>
      </c>
      <c r="F21">
        <v>0.31529479426667806</v>
      </c>
      <c r="G21">
        <v>39.017187499999999</v>
      </c>
      <c r="H21">
        <v>0.22909326475986447</v>
      </c>
      <c r="I21">
        <v>49.053125000000001</v>
      </c>
      <c r="J21">
        <v>1.1877905346342272</v>
      </c>
      <c r="K21">
        <v>51.793749999999996</v>
      </c>
      <c r="L21">
        <v>1.2138040667669552</v>
      </c>
    </row>
    <row r="22" spans="1:12" x14ac:dyDescent="0.2">
      <c r="A22" t="s">
        <v>25</v>
      </c>
      <c r="B22">
        <v>14.8</v>
      </c>
      <c r="C22">
        <v>8.4796874999999989</v>
      </c>
      <c r="D22">
        <v>0.29432014704796106</v>
      </c>
      <c r="E22">
        <v>20.9140625</v>
      </c>
      <c r="F22">
        <v>0.12679697929498712</v>
      </c>
      <c r="G22">
        <v>28.031250000000004</v>
      </c>
      <c r="H22">
        <v>0.75477645697252671</v>
      </c>
      <c r="I22">
        <v>36.659375000000004</v>
      </c>
      <c r="J22">
        <v>1.1786788596418729</v>
      </c>
      <c r="K22">
        <v>38.145312500000003</v>
      </c>
      <c r="L22">
        <v>0.73101625537672077</v>
      </c>
    </row>
    <row r="23" spans="1:12" x14ac:dyDescent="0.2">
      <c r="A23" t="s">
        <v>26</v>
      </c>
      <c r="B23">
        <v>28.3</v>
      </c>
      <c r="C23">
        <v>11.8203125</v>
      </c>
      <c r="D23">
        <v>0.29923404823816446</v>
      </c>
      <c r="E23">
        <v>26.196874999999999</v>
      </c>
      <c r="F23">
        <v>0.42800713097642074</v>
      </c>
      <c r="G23">
        <v>37.764062499999994</v>
      </c>
      <c r="H23">
        <v>1.2604188188686876</v>
      </c>
      <c r="I23">
        <v>42.168750000000003</v>
      </c>
      <c r="J23">
        <v>0.83033314097414979</v>
      </c>
      <c r="K23">
        <v>44.181250000000006</v>
      </c>
      <c r="L23">
        <v>0.42014692370645784</v>
      </c>
    </row>
    <row r="24" spans="1:12" x14ac:dyDescent="0.2">
      <c r="A24" t="s">
        <v>27</v>
      </c>
      <c r="B24">
        <v>31.3</v>
      </c>
      <c r="C24">
        <v>9.9359375000000014</v>
      </c>
      <c r="D24">
        <v>0.25877188917075278</v>
      </c>
      <c r="E24">
        <v>23.162500000000001</v>
      </c>
      <c r="F24">
        <v>0.83863418226701625</v>
      </c>
      <c r="G24">
        <v>36.995312499999997</v>
      </c>
      <c r="H24">
        <v>0.57333034307601805</v>
      </c>
      <c r="I24">
        <v>47.354687500000004</v>
      </c>
      <c r="J24">
        <v>1.3761299807642944</v>
      </c>
      <c r="K24">
        <v>50.042187499999997</v>
      </c>
      <c r="L24">
        <v>0.80632872677649359</v>
      </c>
    </row>
    <row r="25" spans="1:12" x14ac:dyDescent="0.2">
      <c r="A25" t="s">
        <v>28</v>
      </c>
      <c r="B25">
        <v>43.2</v>
      </c>
      <c r="C25">
        <v>11.8734375</v>
      </c>
      <c r="D25">
        <v>0.432993907530272</v>
      </c>
      <c r="E25">
        <v>27.823437499999997</v>
      </c>
      <c r="F25">
        <v>1.4612563711723103</v>
      </c>
      <c r="G25">
        <v>42.5625</v>
      </c>
      <c r="H25">
        <v>1.0085313166514294</v>
      </c>
      <c r="I25">
        <v>53.307812500000004</v>
      </c>
      <c r="J25">
        <v>2.3163896061094023</v>
      </c>
      <c r="K25">
        <v>57.066666666666663</v>
      </c>
      <c r="L25">
        <v>1.8965463402810214</v>
      </c>
    </row>
    <row r="26" spans="1:12" x14ac:dyDescent="0.2">
      <c r="A26" t="s">
        <v>29</v>
      </c>
      <c r="B26">
        <v>28.3</v>
      </c>
      <c r="C26">
        <v>11.4203125</v>
      </c>
      <c r="D26">
        <v>0.4689964629841753</v>
      </c>
      <c r="E26">
        <v>22.8515625</v>
      </c>
      <c r="F26">
        <v>0.62072234046982078</v>
      </c>
      <c r="G26">
        <v>36.104687499999997</v>
      </c>
      <c r="H26">
        <v>1.5034627998806613</v>
      </c>
      <c r="I26">
        <v>45.053124999999994</v>
      </c>
      <c r="J26">
        <v>1.9739877416454914</v>
      </c>
      <c r="K26">
        <v>45.691666666666663</v>
      </c>
      <c r="L26">
        <v>1.0447849160632692</v>
      </c>
    </row>
    <row r="27" spans="1:12" x14ac:dyDescent="0.2">
      <c r="A27" t="s">
        <v>30</v>
      </c>
      <c r="B27">
        <v>27.6</v>
      </c>
      <c r="C27">
        <v>11.481249999999999</v>
      </c>
      <c r="D27">
        <v>0.55768774865510551</v>
      </c>
      <c r="E27">
        <v>23.90625</v>
      </c>
      <c r="F27">
        <v>0.48688529621119797</v>
      </c>
      <c r="G27">
        <v>35.712500000000006</v>
      </c>
      <c r="H27">
        <v>0.6826342969213709</v>
      </c>
      <c r="I27">
        <v>41.1171875</v>
      </c>
      <c r="J27">
        <v>0.79499369428840971</v>
      </c>
      <c r="K27">
        <v>44.173437500000006</v>
      </c>
      <c r="L27">
        <v>1.0808871621458309</v>
      </c>
    </row>
    <row r="28" spans="1:12" x14ac:dyDescent="0.2">
      <c r="A28" t="s">
        <v>31</v>
      </c>
      <c r="B28">
        <v>77</v>
      </c>
      <c r="C28">
        <v>15.739062499999999</v>
      </c>
      <c r="D28">
        <v>0.39880599789663751</v>
      </c>
      <c r="E28">
        <v>40.104687500000004</v>
      </c>
      <c r="F28">
        <v>1.7291494100544531</v>
      </c>
      <c r="G28">
        <v>47.618749999999999</v>
      </c>
      <c r="H28">
        <v>1.7163809430504264</v>
      </c>
      <c r="I28">
        <v>56.6484375</v>
      </c>
      <c r="J28">
        <v>1.7573756401592124</v>
      </c>
      <c r="K28">
        <v>60.449999999999996</v>
      </c>
      <c r="L28">
        <v>0.40740221219330458</v>
      </c>
    </row>
    <row r="29" spans="1:12" x14ac:dyDescent="0.2">
      <c r="A29" t="s">
        <v>32</v>
      </c>
      <c r="B29">
        <v>30.8</v>
      </c>
      <c r="C29">
        <v>9.6843749999999993</v>
      </c>
      <c r="D29">
        <v>0.73897275265510765</v>
      </c>
      <c r="E29">
        <v>20.610937499999999</v>
      </c>
      <c r="F29">
        <v>0.1221950924751079</v>
      </c>
      <c r="G29">
        <v>32.931249999999999</v>
      </c>
      <c r="H29">
        <v>0.7439513032898486</v>
      </c>
      <c r="I29">
        <v>40.099999999999994</v>
      </c>
      <c r="J29">
        <v>0.83857207501800468</v>
      </c>
      <c r="K29">
        <v>42.283333333333339</v>
      </c>
      <c r="L29">
        <v>0.76786873606973582</v>
      </c>
    </row>
    <row r="30" spans="1:12" x14ac:dyDescent="0.2">
      <c r="A30" t="s">
        <v>33</v>
      </c>
      <c r="B30">
        <v>31.4</v>
      </c>
      <c r="C30">
        <v>9.1687499999999993</v>
      </c>
      <c r="D30">
        <v>8.5238635606161628E-2</v>
      </c>
      <c r="E30">
        <v>21.534375000000004</v>
      </c>
      <c r="F30">
        <v>0.71925706751249097</v>
      </c>
      <c r="G30">
        <v>33.328125</v>
      </c>
      <c r="H30">
        <v>0.40445114558703893</v>
      </c>
      <c r="I30">
        <v>42.8203125</v>
      </c>
      <c r="J30">
        <v>2.0760437573162265</v>
      </c>
      <c r="K30">
        <v>47.266666666666673</v>
      </c>
      <c r="L30">
        <v>1.0108847712936098</v>
      </c>
    </row>
    <row r="31" spans="1:12" x14ac:dyDescent="0.2">
      <c r="A31" t="s">
        <v>34</v>
      </c>
      <c r="B31">
        <v>50.1</v>
      </c>
      <c r="C31">
        <v>11.197916666666666</v>
      </c>
      <c r="D31">
        <v>6.1661035778953668E-2</v>
      </c>
      <c r="E31">
        <v>25.372916666666669</v>
      </c>
      <c r="F31">
        <v>0.82619074421911443</v>
      </c>
      <c r="G31">
        <v>38.866666666666667</v>
      </c>
      <c r="H31">
        <v>0.95468281163605984</v>
      </c>
      <c r="I31">
        <v>50.416666666666664</v>
      </c>
      <c r="J31">
        <v>0.23396491902277516</v>
      </c>
      <c r="K31">
        <v>54.618749999999999</v>
      </c>
      <c r="L31">
        <v>0.45830018819546597</v>
      </c>
    </row>
    <row r="32" spans="1:12" x14ac:dyDescent="0.2">
      <c r="A32" t="s">
        <v>35</v>
      </c>
      <c r="B32">
        <v>49.8</v>
      </c>
      <c r="C32">
        <v>9.5093749999999986</v>
      </c>
      <c r="D32">
        <v>0.11973277537917498</v>
      </c>
      <c r="E32">
        <v>23.443750000000005</v>
      </c>
      <c r="F32">
        <v>0.39572915295691791</v>
      </c>
      <c r="G32">
        <v>39.064583333333339</v>
      </c>
      <c r="H32">
        <v>0.78882164228254625</v>
      </c>
      <c r="I32">
        <v>50.022916666666667</v>
      </c>
      <c r="J32">
        <v>0.15133950519719941</v>
      </c>
      <c r="K32">
        <v>52.770833333333336</v>
      </c>
      <c r="L32">
        <v>0.71549079891591405</v>
      </c>
    </row>
    <row r="33" spans="1:12" x14ac:dyDescent="0.2">
      <c r="A33" t="s">
        <v>36</v>
      </c>
      <c r="B33">
        <v>53.9</v>
      </c>
      <c r="C33">
        <v>9.4187499999999993</v>
      </c>
      <c r="D33">
        <v>0.51633473880807201</v>
      </c>
      <c r="E33">
        <v>22.685416666666665</v>
      </c>
      <c r="F33">
        <v>0.29410439614758221</v>
      </c>
      <c r="G33">
        <v>36.737500000000004</v>
      </c>
      <c r="H33">
        <v>0.67119878761809404</v>
      </c>
      <c r="I33">
        <v>46.329166666666673</v>
      </c>
      <c r="J33">
        <v>1.0940416277881433</v>
      </c>
      <c r="K33">
        <v>48.372916666666669</v>
      </c>
      <c r="L33">
        <v>0.70301619528523873</v>
      </c>
    </row>
    <row r="34" spans="1:12" x14ac:dyDescent="0.2">
      <c r="A34" t="s">
        <v>37</v>
      </c>
      <c r="B34">
        <v>74.900000000000006</v>
      </c>
      <c r="C34">
        <v>10.25</v>
      </c>
      <c r="D34">
        <v>0.34471455582844118</v>
      </c>
      <c r="E34">
        <v>24.262500000000003</v>
      </c>
      <c r="F34">
        <v>1.4495689014324229</v>
      </c>
      <c r="G34">
        <v>44.028125000000003</v>
      </c>
      <c r="H34">
        <v>5.7452425971410002E-2</v>
      </c>
      <c r="I34">
        <v>63.5</v>
      </c>
      <c r="J34">
        <v>0.9369164850721724</v>
      </c>
      <c r="K34">
        <v>65.393749999999997</v>
      </c>
      <c r="L34">
        <v>1.8561553006146871</v>
      </c>
    </row>
    <row r="35" spans="1:12" x14ac:dyDescent="0.2">
      <c r="A35" t="s">
        <v>38</v>
      </c>
      <c r="B35">
        <v>71.7</v>
      </c>
      <c r="C35">
        <v>14.530882462408812</v>
      </c>
      <c r="D35">
        <v>0.33749623989834227</v>
      </c>
      <c r="E35">
        <v>34.854829252814369</v>
      </c>
      <c r="F35">
        <v>0.36594863532878086</v>
      </c>
      <c r="G35">
        <v>46.452972650452963</v>
      </c>
      <c r="H35">
        <v>0.32630937151405098</v>
      </c>
      <c r="I35">
        <v>56.605233236151605</v>
      </c>
      <c r="J35">
        <v>1.5373078653021017</v>
      </c>
      <c r="K35">
        <v>57.59229939847917</v>
      </c>
      <c r="L35">
        <v>0.38846332701548675</v>
      </c>
    </row>
    <row r="36" spans="1:12" x14ac:dyDescent="0.2">
      <c r="A36" t="s">
        <v>39</v>
      </c>
      <c r="B36">
        <v>72.569999999999993</v>
      </c>
      <c r="C36">
        <v>11.884564816882536</v>
      </c>
      <c r="D36">
        <v>0</v>
      </c>
      <c r="E36">
        <v>29.444293328305498</v>
      </c>
      <c r="F36">
        <v>0.1663402887858095</v>
      </c>
      <c r="G36">
        <v>44.505135169557221</v>
      </c>
      <c r="H36">
        <v>0.71332746330978369</v>
      </c>
      <c r="I36">
        <v>54.861865889212822</v>
      </c>
      <c r="J36">
        <v>1.6740495352615865</v>
      </c>
      <c r="K36">
        <v>56.854083319146525</v>
      </c>
      <c r="L36">
        <v>0.18613867752825311</v>
      </c>
    </row>
    <row r="37" spans="1:12" x14ac:dyDescent="0.2">
      <c r="A37" t="s">
        <v>40</v>
      </c>
      <c r="B37">
        <v>62.6</v>
      </c>
      <c r="C37">
        <v>13.213026881420276</v>
      </c>
      <c r="D37">
        <v>0.26624703369758035</v>
      </c>
      <c r="E37">
        <v>33.623736296078292</v>
      </c>
      <c r="F37">
        <v>0.68753986031468428</v>
      </c>
      <c r="G37">
        <v>46.53077883081933</v>
      </c>
      <c r="H37">
        <v>0.17833186582744465</v>
      </c>
      <c r="I37">
        <v>58.357390670553933</v>
      </c>
      <c r="J37">
        <v>0.15331641783336664</v>
      </c>
      <c r="K37">
        <v>59.426394386278517</v>
      </c>
      <c r="L37">
        <v>0.60292745547196203</v>
      </c>
    </row>
    <row r="38" spans="1:12" x14ac:dyDescent="0.2">
      <c r="A38" t="s">
        <v>41</v>
      </c>
      <c r="B38">
        <v>39</v>
      </c>
      <c r="C38">
        <v>11.001575061411344</v>
      </c>
      <c r="D38">
        <v>0.21374761860228308</v>
      </c>
      <c r="E38">
        <v>24.208881030338706</v>
      </c>
      <c r="F38">
        <v>0.22917995343822978</v>
      </c>
      <c r="G38">
        <v>38.328934231510402</v>
      </c>
      <c r="H38">
        <v>0.18212616084505007</v>
      </c>
      <c r="I38">
        <v>51.624183673469389</v>
      </c>
      <c r="J38">
        <v>0.42679975775233131</v>
      </c>
      <c r="K38">
        <v>53.306068054136873</v>
      </c>
      <c r="L38">
        <v>0.83357755588740279</v>
      </c>
    </row>
    <row r="39" spans="1:12" x14ac:dyDescent="0.2">
      <c r="A39" t="s">
        <v>42</v>
      </c>
      <c r="B39">
        <v>26.6</v>
      </c>
      <c r="C39">
        <v>12.017145861247581</v>
      </c>
      <c r="D39">
        <v>0.30749657412959969</v>
      </c>
      <c r="E39">
        <v>27.423837159394701</v>
      </c>
      <c r="F39">
        <v>0.17742964137153014</v>
      </c>
      <c r="G39">
        <v>38.004294651361107</v>
      </c>
      <c r="H39">
        <v>0.2921607163556022</v>
      </c>
      <c r="I39">
        <v>48.445102040816323</v>
      </c>
      <c r="J39">
        <v>0.65470254101814096</v>
      </c>
      <c r="K39">
        <v>42.765029153898539</v>
      </c>
      <c r="L39">
        <v>0.31562645320008709</v>
      </c>
    </row>
    <row r="40" spans="1:12" x14ac:dyDescent="0.2">
      <c r="A40" t="s">
        <v>43</v>
      </c>
      <c r="B40">
        <v>20.2</v>
      </c>
      <c r="C40">
        <v>10.66216758783683</v>
      </c>
      <c r="D40">
        <v>0.41624536254128691</v>
      </c>
      <c r="E40">
        <v>25.181209225467835</v>
      </c>
      <c r="F40">
        <v>0.53968182583840751</v>
      </c>
      <c r="G40">
        <v>33.639099635634707</v>
      </c>
      <c r="H40">
        <v>1.0472254248590405</v>
      </c>
      <c r="I40">
        <v>38.544533527696785</v>
      </c>
      <c r="J40">
        <v>4.558055665315993E-2</v>
      </c>
      <c r="K40">
        <v>39.626180165418226</v>
      </c>
      <c r="L40">
        <v>0.90236793671306359</v>
      </c>
    </row>
    <row r="41" spans="1:12" x14ac:dyDescent="0.2">
      <c r="A41" t="s">
        <v>44</v>
      </c>
      <c r="B41">
        <v>23.7</v>
      </c>
      <c r="C41">
        <v>11.383408469182669</v>
      </c>
      <c r="D41">
        <v>0.37874578033036027</v>
      </c>
      <c r="E41">
        <v>28.043304315968903</v>
      </c>
      <c r="F41">
        <v>0.99434528185295845</v>
      </c>
      <c r="G41">
        <v>36.378413778877885</v>
      </c>
      <c r="H41">
        <v>1.1193170301935484</v>
      </c>
      <c r="I41">
        <v>44.964227405247811</v>
      </c>
      <c r="J41">
        <v>1.0856459857389478</v>
      </c>
      <c r="K41">
        <v>44.353052115253661</v>
      </c>
      <c r="L41">
        <v>0.66767134330786893</v>
      </c>
    </row>
    <row r="42" spans="1:12" x14ac:dyDescent="0.2">
      <c r="A42" t="s">
        <v>45</v>
      </c>
      <c r="B42">
        <v>66.400000000000006</v>
      </c>
      <c r="C42">
        <v>11.740625000000001</v>
      </c>
      <c r="D42">
        <v>4.4194173824156713E-3</v>
      </c>
      <c r="E42">
        <v>28.571874999999999</v>
      </c>
      <c r="F42">
        <v>0.99436891104358249</v>
      </c>
      <c r="G42">
        <v>48.303124999999994</v>
      </c>
      <c r="H42">
        <v>0.17235727791421995</v>
      </c>
      <c r="I42">
        <v>59.159374999999997</v>
      </c>
      <c r="J42">
        <v>0.53474950327232751</v>
      </c>
      <c r="K42">
        <v>61.584375000000001</v>
      </c>
      <c r="L42">
        <v>0.11932426932523191</v>
      </c>
    </row>
    <row r="43" spans="1:12" x14ac:dyDescent="0.2">
      <c r="A43" t="s">
        <v>46</v>
      </c>
      <c r="B43">
        <v>53.8</v>
      </c>
      <c r="C43">
        <v>9.6875</v>
      </c>
      <c r="D43">
        <v>7.9549512883487106E-2</v>
      </c>
      <c r="E43">
        <v>24.590625000000003</v>
      </c>
      <c r="F43">
        <v>0.73804270286345852</v>
      </c>
      <c r="G43">
        <v>38.440624999999997</v>
      </c>
      <c r="H43">
        <v>1.5688931707576523</v>
      </c>
      <c r="I43">
        <v>49.940624999999997</v>
      </c>
      <c r="J43">
        <v>0.623137850920646</v>
      </c>
      <c r="K43">
        <v>54.512500000000003</v>
      </c>
      <c r="L43">
        <v>0.83968930265902519</v>
      </c>
    </row>
    <row r="44" spans="1:12" x14ac:dyDescent="0.2">
      <c r="A44" t="s">
        <v>47</v>
      </c>
      <c r="B44">
        <v>37.9</v>
      </c>
      <c r="C44">
        <v>11.278124999999999</v>
      </c>
      <c r="D44">
        <v>0.20771261697354909</v>
      </c>
      <c r="E44">
        <v>29.700000000000003</v>
      </c>
      <c r="F44">
        <v>0.53916892065474198</v>
      </c>
      <c r="G44">
        <v>40.0625</v>
      </c>
      <c r="H44">
        <v>1.4937630752565796</v>
      </c>
      <c r="I44">
        <v>51.275000000000006</v>
      </c>
      <c r="J44">
        <v>0.59220192924373249</v>
      </c>
      <c r="K44">
        <v>54.921875</v>
      </c>
      <c r="L44">
        <v>0.32261746891636028</v>
      </c>
    </row>
    <row r="45" spans="1:12" x14ac:dyDescent="0.2">
      <c r="A45" t="s">
        <v>48</v>
      </c>
      <c r="B45">
        <v>43.9</v>
      </c>
      <c r="C45">
        <v>10.403124999999999</v>
      </c>
      <c r="D45">
        <v>5.7452425971406228E-2</v>
      </c>
      <c r="E45">
        <v>26.671875</v>
      </c>
      <c r="F45">
        <v>3.0935921676913464E-2</v>
      </c>
      <c r="G45">
        <v>40.262499999999996</v>
      </c>
      <c r="H45">
        <v>3.0935922000000001E-2</v>
      </c>
      <c r="I45">
        <v>49.09375</v>
      </c>
      <c r="J45">
        <v>1.3169863799599426</v>
      </c>
      <c r="K45">
        <v>54.737499999999997</v>
      </c>
      <c r="L45">
        <v>0.75130095501070671</v>
      </c>
    </row>
    <row r="46" spans="1:12" x14ac:dyDescent="0.2">
      <c r="A46" t="s">
        <v>49</v>
      </c>
      <c r="B46">
        <v>22.4</v>
      </c>
      <c r="C46">
        <v>9.4968749999999993</v>
      </c>
      <c r="D46">
        <v>0.57010484233165415</v>
      </c>
      <c r="E46">
        <v>23.646875000000001</v>
      </c>
      <c r="F46">
        <v>0.20771261697354784</v>
      </c>
      <c r="G46">
        <v>33.859375</v>
      </c>
      <c r="H46">
        <v>0.99436891104358249</v>
      </c>
      <c r="I46">
        <v>40.75</v>
      </c>
      <c r="J46">
        <v>1.4142135623730951</v>
      </c>
      <c r="K46">
        <v>43.371875000000003</v>
      </c>
      <c r="L46">
        <v>0.10164659979556923</v>
      </c>
    </row>
    <row r="47" spans="1:12" x14ac:dyDescent="0.2">
      <c r="A47" t="s">
        <v>50</v>
      </c>
      <c r="B47">
        <v>44.7</v>
      </c>
      <c r="C47">
        <v>9.8143427131457379</v>
      </c>
      <c r="D47">
        <v>1.3346640494896038</v>
      </c>
      <c r="E47">
        <v>23.912195970202834</v>
      </c>
      <c r="F47">
        <v>0.6540737725975545</v>
      </c>
      <c r="G47">
        <v>36.519072235047496</v>
      </c>
      <c r="H47">
        <v>0.38006989488777032</v>
      </c>
      <c r="I47">
        <v>57.349602385685884</v>
      </c>
      <c r="J47">
        <v>3.1819805153394638</v>
      </c>
      <c r="K47">
        <v>54.802651192504257</v>
      </c>
      <c r="L47">
        <v>0.56568542494924101</v>
      </c>
    </row>
    <row r="48" spans="1:12" x14ac:dyDescent="0.2">
      <c r="A48" t="s">
        <v>51</v>
      </c>
      <c r="B48">
        <v>7.4</v>
      </c>
      <c r="C48">
        <v>11.934374999999999</v>
      </c>
      <c r="D48">
        <v>0.38448931227018596</v>
      </c>
      <c r="E48">
        <v>21.492281738018303</v>
      </c>
      <c r="F48">
        <v>0.38448931227018501</v>
      </c>
      <c r="G48">
        <v>27.876246567027547</v>
      </c>
      <c r="H48">
        <v>0.86178638957110476</v>
      </c>
      <c r="I48">
        <v>34.715457256461235</v>
      </c>
      <c r="J48">
        <v>1.8428970484674414</v>
      </c>
      <c r="K48">
        <v>35.720664552968643</v>
      </c>
      <c r="L48">
        <v>8.8388347648318447E-2</v>
      </c>
    </row>
    <row r="49" spans="1:12" x14ac:dyDescent="0.2">
      <c r="A49" t="s">
        <v>52</v>
      </c>
      <c r="B49">
        <v>40</v>
      </c>
      <c r="C49">
        <v>10.79843669793271</v>
      </c>
      <c r="D49">
        <v>0.16351844314938863</v>
      </c>
      <c r="E49">
        <v>20.959836841081792</v>
      </c>
      <c r="F49">
        <v>8.8388347648318447E-2</v>
      </c>
      <c r="G49">
        <v>35.869815714058277</v>
      </c>
      <c r="H49">
        <v>0.2651650429449553</v>
      </c>
      <c r="I49">
        <v>56.700248508946309</v>
      </c>
      <c r="J49">
        <v>0.40216698179984989</v>
      </c>
      <c r="K49">
        <v>58.941641625654611</v>
      </c>
      <c r="L49">
        <v>0.94133590245458942</v>
      </c>
    </row>
    <row r="50" spans="1:12" x14ac:dyDescent="0.2">
      <c r="A50" t="s">
        <v>53</v>
      </c>
      <c r="B50">
        <v>20.6</v>
      </c>
      <c r="C50">
        <v>10.389505751551637</v>
      </c>
      <c r="D50">
        <v>0.16351844314938863</v>
      </c>
      <c r="E50">
        <v>20.124504128522709</v>
      </c>
      <c r="F50">
        <v>0.30935921676911454</v>
      </c>
      <c r="G50">
        <v>33.754910809053762</v>
      </c>
      <c r="H50">
        <v>0.48613591206575141</v>
      </c>
      <c r="I50">
        <v>45.831063618290266</v>
      </c>
      <c r="J50">
        <v>0.79107571145244904</v>
      </c>
      <c r="K50">
        <v>44.816263052873985</v>
      </c>
      <c r="L50">
        <v>2.2583222824145373</v>
      </c>
    </row>
    <row r="51" spans="1:12" x14ac:dyDescent="0.2">
      <c r="A51" t="s">
        <v>54</v>
      </c>
      <c r="B51">
        <v>29.8</v>
      </c>
      <c r="C51">
        <v>10.406128960754119</v>
      </c>
      <c r="D51">
        <v>0.2651650429449553</v>
      </c>
      <c r="E51">
        <v>20.749409516544006</v>
      </c>
      <c r="F51">
        <v>0.74246212024587532</v>
      </c>
      <c r="G51">
        <v>29.28725455076156</v>
      </c>
      <c r="H51">
        <v>0.11490485194281246</v>
      </c>
      <c r="I51">
        <v>41.275596421471171</v>
      </c>
      <c r="J51">
        <v>0.83526988527661328</v>
      </c>
      <c r="K51">
        <v>42.096173260142592</v>
      </c>
      <c r="L51">
        <v>0.22097086912079611</v>
      </c>
    </row>
    <row r="52" spans="1:12" x14ac:dyDescent="0.2">
      <c r="A52" t="s">
        <v>55</v>
      </c>
      <c r="B52">
        <v>61.2</v>
      </c>
      <c r="C52">
        <v>10.635529247748378</v>
      </c>
      <c r="D52">
        <v>0.13700193885489206</v>
      </c>
      <c r="E52">
        <v>24.463770623915515</v>
      </c>
      <c r="F52">
        <v>0.84410872004143955</v>
      </c>
      <c r="G52">
        <v>42.073108216579108</v>
      </c>
      <c r="H52">
        <v>0.5303300858899157</v>
      </c>
      <c r="I52">
        <v>60.642992047713719</v>
      </c>
      <c r="J52">
        <v>2.726780524950621</v>
      </c>
      <c r="K52">
        <v>60.452802621616506</v>
      </c>
      <c r="L52">
        <v>0.30052038200428072</v>
      </c>
    </row>
    <row r="53" spans="1:12" x14ac:dyDescent="0.2">
      <c r="A53" t="s">
        <v>56</v>
      </c>
      <c r="B53">
        <v>46.03</v>
      </c>
      <c r="C53">
        <v>11.809374999999999</v>
      </c>
      <c r="D53">
        <v>0.47287765991850439</v>
      </c>
      <c r="E53">
        <v>23.865625000000001</v>
      </c>
      <c r="F53">
        <v>1.3214057973423623</v>
      </c>
      <c r="G53">
        <v>39.021875000000001</v>
      </c>
      <c r="H53">
        <v>0.20771261697355034</v>
      </c>
      <c r="I53">
        <v>46.103124999999999</v>
      </c>
      <c r="J53">
        <v>0.32261746891636028</v>
      </c>
      <c r="K53">
        <v>50.256250000000001</v>
      </c>
      <c r="L53">
        <v>1.9357048134981718</v>
      </c>
    </row>
    <row r="54" spans="1:12" x14ac:dyDescent="0.2">
      <c r="A54" t="s">
        <v>57</v>
      </c>
      <c r="B54">
        <v>40.74</v>
      </c>
      <c r="C54">
        <v>9.7781249999999993</v>
      </c>
      <c r="D54">
        <v>1.0385630848677416</v>
      </c>
      <c r="E54">
        <v>22.55</v>
      </c>
      <c r="F54">
        <v>0.63639610306789174</v>
      </c>
      <c r="G54">
        <v>37.628124999999997</v>
      </c>
      <c r="H54">
        <v>1.3258252147250781E-2</v>
      </c>
      <c r="I54">
        <v>51.215625000000003</v>
      </c>
      <c r="J54">
        <v>0.57010484233165293</v>
      </c>
      <c r="K54">
        <v>51.774999999999999</v>
      </c>
      <c r="L54">
        <v>0.25632620818012147</v>
      </c>
    </row>
    <row r="55" spans="1:12" x14ac:dyDescent="0.2">
      <c r="A55" t="s">
        <v>58</v>
      </c>
      <c r="B55">
        <v>37.159999999999997</v>
      </c>
      <c r="C55">
        <v>10.931249999999999</v>
      </c>
      <c r="D55">
        <v>0.15909902576697293</v>
      </c>
      <c r="E55">
        <v>21.071874999999999</v>
      </c>
      <c r="F55">
        <v>0.57010484233165548</v>
      </c>
      <c r="G55">
        <v>34.984375</v>
      </c>
      <c r="H55">
        <v>0.14584077361972342</v>
      </c>
      <c r="I55">
        <v>41.728124999999999</v>
      </c>
      <c r="J55">
        <v>6.6291260736238825E-2</v>
      </c>
      <c r="K55">
        <v>44.946874999999999</v>
      </c>
      <c r="L55">
        <v>0.19003494744388263</v>
      </c>
    </row>
    <row r="56" spans="1:12" x14ac:dyDescent="0.2">
      <c r="A56" t="s">
        <v>59</v>
      </c>
      <c r="B56">
        <v>36.33</v>
      </c>
      <c r="C56">
        <v>11.953125</v>
      </c>
      <c r="D56">
        <v>4.4194173824169264E-3</v>
      </c>
      <c r="E56">
        <v>23.0625</v>
      </c>
      <c r="F56">
        <v>0.20329319959113343</v>
      </c>
      <c r="G56">
        <v>38.028125000000003</v>
      </c>
      <c r="H56">
        <v>0.2961009646218638</v>
      </c>
      <c r="I56">
        <v>47.684375000000003</v>
      </c>
      <c r="J56">
        <v>0.61429901615581217</v>
      </c>
      <c r="K56">
        <v>50.265625</v>
      </c>
      <c r="L56">
        <v>0.34029513844602799</v>
      </c>
    </row>
    <row r="57" spans="1:12" x14ac:dyDescent="0.2">
      <c r="A57" t="s">
        <v>60</v>
      </c>
      <c r="B57">
        <v>4.1500000000000004</v>
      </c>
      <c r="C57">
        <v>12.096875000000001</v>
      </c>
      <c r="D57">
        <v>0.18119611267905256</v>
      </c>
      <c r="E57">
        <v>23.284375000000001</v>
      </c>
      <c r="F57">
        <v>0.22539028650321302</v>
      </c>
      <c r="G57">
        <v>39.15</v>
      </c>
      <c r="H57">
        <v>0.16793786053180304</v>
      </c>
      <c r="I57">
        <v>48.862499999999997</v>
      </c>
      <c r="J57">
        <v>5.3033008588988052E-2</v>
      </c>
      <c r="K57">
        <v>50.15625</v>
      </c>
      <c r="L57">
        <v>0.13258252147247765</v>
      </c>
    </row>
    <row r="58" spans="1:12" x14ac:dyDescent="0.2">
      <c r="A58" t="s">
        <v>61</v>
      </c>
      <c r="B58">
        <v>63.7</v>
      </c>
      <c r="C58">
        <v>9.3968749999999996</v>
      </c>
      <c r="D58">
        <v>3.0935921676910953E-2</v>
      </c>
      <c r="E58">
        <v>22.837499999999999</v>
      </c>
      <c r="F58">
        <v>7.0710678118653253E-2</v>
      </c>
      <c r="G58">
        <v>42.1875</v>
      </c>
      <c r="H58">
        <v>0.55684659018440219</v>
      </c>
      <c r="I58">
        <v>53.318750000000001</v>
      </c>
      <c r="J58">
        <v>0.97227182413150282</v>
      </c>
    </row>
    <row r="59" spans="1:12" x14ac:dyDescent="0.2">
      <c r="A59" t="s">
        <v>62</v>
      </c>
      <c r="B59">
        <v>58.1</v>
      </c>
      <c r="C59">
        <v>12.228124999999999</v>
      </c>
      <c r="D59">
        <v>0.31377863415153023</v>
      </c>
      <c r="E59">
        <v>27.693750000000001</v>
      </c>
      <c r="F59">
        <v>0.3447145558284424</v>
      </c>
      <c r="G59">
        <v>48.734375</v>
      </c>
      <c r="H59">
        <v>0.41100581656467872</v>
      </c>
      <c r="I59">
        <v>59.393749999999997</v>
      </c>
      <c r="J59">
        <v>0.68942911165688481</v>
      </c>
    </row>
    <row r="60" spans="1:12" x14ac:dyDescent="0.2">
      <c r="A60" t="s">
        <v>63</v>
      </c>
      <c r="B60">
        <v>21</v>
      </c>
      <c r="C60">
        <v>7.578125</v>
      </c>
      <c r="D60">
        <v>8.3968930265902769E-2</v>
      </c>
      <c r="E60">
        <v>18.043749999999999</v>
      </c>
      <c r="F60">
        <v>0.28284271247461801</v>
      </c>
      <c r="G60">
        <v>30.221875000000001</v>
      </c>
      <c r="H60">
        <v>0.43752232085917525</v>
      </c>
      <c r="I60">
        <v>42.293750000000003</v>
      </c>
      <c r="J60">
        <v>1.6263455967290623</v>
      </c>
    </row>
    <row r="61" spans="1:12" x14ac:dyDescent="0.2">
      <c r="A61" t="s">
        <v>64</v>
      </c>
      <c r="B61">
        <v>13.72</v>
      </c>
      <c r="C61">
        <v>8.4593750000000014</v>
      </c>
      <c r="D61">
        <v>3.9774756441743553E-2</v>
      </c>
      <c r="E61">
        <v>19.987499999999997</v>
      </c>
      <c r="F61">
        <v>0.141421356237309</v>
      </c>
      <c r="G61">
        <v>30.690625000000001</v>
      </c>
      <c r="H61">
        <v>4.4194173824169264E-3</v>
      </c>
      <c r="I61">
        <v>42.446874999999999</v>
      </c>
      <c r="J61">
        <v>0.95017473721942325</v>
      </c>
    </row>
    <row r="62" spans="1:12" x14ac:dyDescent="0.2">
      <c r="A62" t="s">
        <v>65</v>
      </c>
      <c r="B62">
        <v>33.195999999999998</v>
      </c>
      <c r="C62">
        <v>9.8645833333333339</v>
      </c>
      <c r="D62">
        <v>0.11962397683296387</v>
      </c>
      <c r="E62">
        <v>22.360416666666666</v>
      </c>
      <c r="F62">
        <v>0.27981113421973181</v>
      </c>
      <c r="G62">
        <v>35.02708333333333</v>
      </c>
      <c r="H62">
        <v>1.3424606217067707</v>
      </c>
      <c r="I62">
        <v>48.46096334068357</v>
      </c>
      <c r="J62">
        <v>0.18792130626496478</v>
      </c>
      <c r="K62">
        <v>48.111333419388146</v>
      </c>
    </row>
    <row r="63" spans="1:12" x14ac:dyDescent="0.2">
      <c r="A63" t="s">
        <v>66</v>
      </c>
      <c r="B63">
        <v>17.25</v>
      </c>
      <c r="C63">
        <v>10.15</v>
      </c>
      <c r="D63">
        <v>7.207851621669277E-2</v>
      </c>
      <c r="E63">
        <v>20.047916666666666</v>
      </c>
      <c r="F63">
        <v>3.4422315920537044E-2</v>
      </c>
      <c r="G63">
        <v>28.379166666666663</v>
      </c>
      <c r="H63">
        <v>0.14091405477571545</v>
      </c>
      <c r="I63">
        <v>34.478776185226018</v>
      </c>
      <c r="J63">
        <v>0.26770873019906233</v>
      </c>
      <c r="K63">
        <v>35.888243029559824</v>
      </c>
    </row>
    <row r="64" spans="1:12" x14ac:dyDescent="0.2">
      <c r="A64" t="s">
        <v>67</v>
      </c>
      <c r="B64">
        <v>19.91</v>
      </c>
      <c r="C64">
        <v>10.022916666666665</v>
      </c>
      <c r="D64">
        <v>0.18586089108075801</v>
      </c>
      <c r="E64">
        <v>20.424999999999997</v>
      </c>
      <c r="F64">
        <v>0.15000000000000036</v>
      </c>
      <c r="G64">
        <v>27.381250000000005</v>
      </c>
      <c r="H64">
        <v>0.19070182877990341</v>
      </c>
      <c r="I64">
        <v>38.46775082690187</v>
      </c>
      <c r="J64">
        <v>0.43482595862653139</v>
      </c>
      <c r="K64">
        <v>38.745504308119266</v>
      </c>
    </row>
    <row r="65" spans="1:13" x14ac:dyDescent="0.2">
      <c r="A65" t="s">
        <v>68</v>
      </c>
      <c r="B65">
        <v>18.55</v>
      </c>
      <c r="C65">
        <v>9.7437500000000004</v>
      </c>
      <c r="D65">
        <v>0.34511094230696326</v>
      </c>
      <c r="E65">
        <v>19.53125</v>
      </c>
      <c r="F65">
        <v>0.31893377055432642</v>
      </c>
      <c r="G65">
        <v>29.6875</v>
      </c>
      <c r="H65">
        <v>0.61754934013404916</v>
      </c>
      <c r="I65">
        <v>36.3255237045204</v>
      </c>
      <c r="J65">
        <v>0.49564726071906012</v>
      </c>
      <c r="K65">
        <v>35.692985994578542</v>
      </c>
    </row>
    <row r="66" spans="1:13" x14ac:dyDescent="0.2">
      <c r="A66" t="s">
        <v>69</v>
      </c>
      <c r="B66">
        <v>40.5</v>
      </c>
      <c r="C66">
        <v>9.8791666666666682</v>
      </c>
      <c r="D66">
        <v>0.17780490244459859</v>
      </c>
      <c r="E66">
        <v>23.5625</v>
      </c>
      <c r="F66">
        <v>0.16909686573085955</v>
      </c>
      <c r="G66">
        <v>39.754166666666663</v>
      </c>
      <c r="H66">
        <v>0.45937854307023462</v>
      </c>
      <c r="I66">
        <v>49.799855292171991</v>
      </c>
      <c r="J66">
        <v>0.23145436661940344</v>
      </c>
      <c r="K66">
        <v>50.441400703498125</v>
      </c>
    </row>
    <row r="67" spans="1:13" x14ac:dyDescent="0.2">
      <c r="A67" t="s">
        <v>70</v>
      </c>
      <c r="B67">
        <v>25.1</v>
      </c>
      <c r="C67">
        <v>9.5479166666666675</v>
      </c>
      <c r="D67">
        <v>0.43212471675817499</v>
      </c>
      <c r="E67">
        <v>20.972916666666666</v>
      </c>
      <c r="F67">
        <v>0.71300238136582117</v>
      </c>
      <c r="G67">
        <v>31.252083333333331</v>
      </c>
      <c r="H67">
        <v>1.2748519113345411</v>
      </c>
      <c r="I67">
        <v>40.616903252480704</v>
      </c>
      <c r="J67">
        <v>0.82747955419204999</v>
      </c>
      <c r="K67">
        <v>42.787324932231826</v>
      </c>
    </row>
    <row r="68" spans="1:13" x14ac:dyDescent="0.2">
      <c r="A68" t="s">
        <v>71</v>
      </c>
      <c r="B68">
        <v>52.1</v>
      </c>
      <c r="C68">
        <v>9.8666666666666671</v>
      </c>
      <c r="D68">
        <v>6.9127750095988288E-2</v>
      </c>
      <c r="E68">
        <v>23.820833333333336</v>
      </c>
      <c r="F68">
        <v>0.30773449730788005</v>
      </c>
      <c r="G68">
        <v>39.408333333333339</v>
      </c>
      <c r="H68">
        <v>1.0336588029099998</v>
      </c>
      <c r="I68">
        <v>51.801267916207273</v>
      </c>
      <c r="J68">
        <v>1.1223051579530356</v>
      </c>
      <c r="K68">
        <v>50.51299494965793</v>
      </c>
    </row>
    <row r="69" spans="1:13" x14ac:dyDescent="0.2">
      <c r="A69" t="s">
        <v>72</v>
      </c>
      <c r="B69">
        <v>38</v>
      </c>
      <c r="C69">
        <v>13.824999999999999</v>
      </c>
      <c r="D69">
        <v>0.2651650429449553</v>
      </c>
      <c r="E69">
        <v>27.03</v>
      </c>
      <c r="F69">
        <v>0.76</v>
      </c>
      <c r="G69">
        <v>41.2</v>
      </c>
      <c r="H69">
        <v>0.32</v>
      </c>
      <c r="I69">
        <v>51.66</v>
      </c>
      <c r="J69">
        <v>1.88</v>
      </c>
      <c r="K69">
        <v>53.25</v>
      </c>
      <c r="L69">
        <v>1.22</v>
      </c>
    </row>
    <row r="70" spans="1:13" s="35" customFormat="1" x14ac:dyDescent="0.2">
      <c r="A70" s="35" t="s">
        <v>158</v>
      </c>
      <c r="B70" s="35" t="s">
        <v>160</v>
      </c>
      <c r="C70" s="36">
        <v>23.747916666666665</v>
      </c>
      <c r="D70" s="36">
        <v>1.2661251583736366</v>
      </c>
      <c r="E70" s="36">
        <v>35.523958333333333</v>
      </c>
      <c r="F70" s="36">
        <v>0.75871413286999401</v>
      </c>
      <c r="G70" s="36">
        <v>40.376041666666673</v>
      </c>
      <c r="H70" s="36">
        <v>1.7152141660494364</v>
      </c>
      <c r="I70" s="36">
        <v>50.25</v>
      </c>
      <c r="J70" s="36">
        <v>1.6516421752304586</v>
      </c>
      <c r="K70" s="36">
        <v>50.421875</v>
      </c>
      <c r="L70" s="36">
        <v>1.2400778075387036</v>
      </c>
      <c r="M70" s="35" t="s">
        <v>159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83AC-7725-CB4A-9232-7CB0414D3A27}">
  <dimension ref="A1:AB59"/>
  <sheetViews>
    <sheetView workbookViewId="0"/>
  </sheetViews>
  <sheetFormatPr baseColWidth="10" defaultRowHeight="16" x14ac:dyDescent="0.2"/>
  <cols>
    <col min="1" max="1" width="16.5" customWidth="1"/>
    <col min="11" max="11" width="13.83203125" customWidth="1"/>
  </cols>
  <sheetData>
    <row r="1" spans="1:28" ht="68" x14ac:dyDescent="0.2">
      <c r="B1" s="4" t="s">
        <v>80</v>
      </c>
      <c r="C1" s="5" t="s">
        <v>81</v>
      </c>
      <c r="D1" s="33" t="s">
        <v>82</v>
      </c>
      <c r="E1" s="30" t="s">
        <v>83</v>
      </c>
      <c r="F1" s="31" t="s">
        <v>84</v>
      </c>
      <c r="G1" s="5" t="s">
        <v>85</v>
      </c>
      <c r="H1" s="5" t="s">
        <v>86</v>
      </c>
      <c r="I1" s="5" t="s">
        <v>87</v>
      </c>
      <c r="J1" s="30" t="s">
        <v>88</v>
      </c>
      <c r="K1" s="5"/>
      <c r="L1" s="4" t="s">
        <v>80</v>
      </c>
      <c r="M1" s="6" t="s">
        <v>89</v>
      </c>
      <c r="N1" s="32" t="s">
        <v>90</v>
      </c>
      <c r="O1" s="32" t="s">
        <v>91</v>
      </c>
      <c r="P1" s="32" t="s">
        <v>92</v>
      </c>
      <c r="Q1" s="6" t="s">
        <v>93</v>
      </c>
      <c r="R1" s="6" t="s">
        <v>94</v>
      </c>
      <c r="S1" s="34" t="s">
        <v>95</v>
      </c>
      <c r="T1" s="34" t="s">
        <v>96</v>
      </c>
      <c r="U1" s="34" t="s">
        <v>97</v>
      </c>
      <c r="V1" s="6" t="s">
        <v>98</v>
      </c>
      <c r="W1" s="6" t="s">
        <v>99</v>
      </c>
      <c r="X1" s="6" t="s">
        <v>100</v>
      </c>
      <c r="Y1" s="6" t="s">
        <v>101</v>
      </c>
      <c r="AA1" s="21"/>
      <c r="AB1" s="29"/>
    </row>
    <row r="2" spans="1:28" x14ac:dyDescent="0.2">
      <c r="A2" t="s">
        <v>102</v>
      </c>
      <c r="B2" s="5">
        <v>1</v>
      </c>
      <c r="C2" s="5" t="s">
        <v>103</v>
      </c>
      <c r="D2" s="5" t="s">
        <v>104</v>
      </c>
      <c r="E2" s="7">
        <v>95</v>
      </c>
      <c r="F2" s="7">
        <v>5.0999999999999996</v>
      </c>
      <c r="G2" s="7">
        <v>0.52</v>
      </c>
      <c r="H2" s="7">
        <v>20</v>
      </c>
      <c r="I2" s="7">
        <f>(H2-G2)/F2</f>
        <v>3.8196078431372551</v>
      </c>
      <c r="J2" s="7">
        <v>9.6</v>
      </c>
      <c r="K2" s="15" t="s">
        <v>105</v>
      </c>
      <c r="L2" s="5">
        <v>1</v>
      </c>
      <c r="M2" s="16">
        <v>52</v>
      </c>
      <c r="N2" s="16">
        <v>43.8</v>
      </c>
      <c r="O2" s="16">
        <v>0.3</v>
      </c>
      <c r="P2" s="16" t="s">
        <v>113</v>
      </c>
      <c r="Q2" s="16" t="s">
        <v>113</v>
      </c>
      <c r="R2" s="16">
        <v>0.1</v>
      </c>
      <c r="S2" s="16">
        <v>0.3</v>
      </c>
      <c r="T2" s="16">
        <v>0.1</v>
      </c>
      <c r="U2" s="16">
        <v>1.5</v>
      </c>
      <c r="V2" s="16">
        <v>0.2</v>
      </c>
      <c r="W2" s="16" t="s">
        <v>113</v>
      </c>
      <c r="X2" s="16">
        <v>0.1</v>
      </c>
      <c r="Y2" s="16">
        <v>1.5</v>
      </c>
      <c r="AA2" s="22"/>
      <c r="AB2" s="22"/>
    </row>
    <row r="3" spans="1:28" x14ac:dyDescent="0.2">
      <c r="A3" t="s">
        <v>106</v>
      </c>
      <c r="B3" s="5">
        <v>2</v>
      </c>
      <c r="C3" s="5" t="s">
        <v>107</v>
      </c>
      <c r="D3" s="5" t="s">
        <v>104</v>
      </c>
      <c r="E3" s="6">
        <v>91</v>
      </c>
      <c r="F3" s="7">
        <v>5.9</v>
      </c>
      <c r="G3" s="7">
        <v>0.19800000000000001</v>
      </c>
      <c r="H3" s="7">
        <v>21</v>
      </c>
      <c r="I3" s="7">
        <f t="shared" ref="I3:I59" si="0">(H3-G3)/F3</f>
        <v>3.5257627118644064</v>
      </c>
      <c r="J3" s="7">
        <v>15.9</v>
      </c>
      <c r="K3" s="15"/>
      <c r="L3" s="5">
        <v>2</v>
      </c>
      <c r="M3" s="16">
        <v>51.744</v>
      </c>
      <c r="N3" s="16">
        <v>42.88</v>
      </c>
      <c r="O3" s="16">
        <v>0.86299999999999999</v>
      </c>
      <c r="P3" s="16" t="s">
        <v>113</v>
      </c>
      <c r="Q3" s="16" t="s">
        <v>113</v>
      </c>
      <c r="R3" s="16" t="s">
        <v>113</v>
      </c>
      <c r="S3" s="16" t="s">
        <v>113</v>
      </c>
      <c r="T3" s="16">
        <v>0.06</v>
      </c>
      <c r="U3" s="16">
        <v>2.278</v>
      </c>
      <c r="V3" s="16" t="s">
        <v>113</v>
      </c>
      <c r="W3" s="16" t="s">
        <v>113</v>
      </c>
      <c r="X3" s="16" t="s">
        <v>113</v>
      </c>
      <c r="Y3" s="16">
        <v>2.02</v>
      </c>
      <c r="AA3" s="23"/>
      <c r="AB3" s="22"/>
    </row>
    <row r="4" spans="1:28" x14ac:dyDescent="0.2">
      <c r="A4" t="s">
        <v>108</v>
      </c>
      <c r="B4" s="5">
        <v>3</v>
      </c>
      <c r="C4" s="5" t="s">
        <v>109</v>
      </c>
      <c r="D4" s="5" t="s">
        <v>110</v>
      </c>
      <c r="E4" s="7">
        <v>79.400000000000006</v>
      </c>
      <c r="F4" s="7">
        <v>5.3</v>
      </c>
      <c r="G4" s="7">
        <v>0.23</v>
      </c>
      <c r="H4" s="7">
        <v>29</v>
      </c>
      <c r="I4" s="7">
        <f t="shared" si="0"/>
        <v>5.4283018867924531</v>
      </c>
      <c r="J4" s="7">
        <v>15.3</v>
      </c>
      <c r="K4" s="15"/>
      <c r="L4" s="8">
        <v>3</v>
      </c>
      <c r="M4" s="20">
        <v>51.8</v>
      </c>
      <c r="N4" s="20">
        <v>42.4</v>
      </c>
      <c r="O4" s="20">
        <v>1.9</v>
      </c>
      <c r="P4" s="20">
        <v>0.1</v>
      </c>
      <c r="Q4" s="20">
        <v>0.1</v>
      </c>
      <c r="R4" s="20" t="s">
        <v>113</v>
      </c>
      <c r="S4" s="20">
        <v>0.1</v>
      </c>
      <c r="T4" s="20">
        <v>0.1</v>
      </c>
      <c r="U4" s="20">
        <v>2.4</v>
      </c>
      <c r="V4" s="20">
        <v>0.1</v>
      </c>
      <c r="W4" s="20" t="s">
        <v>113</v>
      </c>
      <c r="X4" s="20">
        <v>0.2</v>
      </c>
      <c r="Y4" s="20">
        <v>1</v>
      </c>
      <c r="AA4" s="22"/>
      <c r="AB4" s="22"/>
    </row>
    <row r="5" spans="1:28" x14ac:dyDescent="0.2">
      <c r="A5" t="s">
        <v>31</v>
      </c>
      <c r="B5" s="5">
        <v>4</v>
      </c>
      <c r="C5" s="5" t="s">
        <v>107</v>
      </c>
      <c r="D5" s="5" t="s">
        <v>104</v>
      </c>
      <c r="E5" s="6">
        <v>77</v>
      </c>
      <c r="F5" s="7">
        <v>5.6</v>
      </c>
      <c r="G5" s="7">
        <v>0.26</v>
      </c>
      <c r="H5" s="7">
        <v>32</v>
      </c>
      <c r="I5" s="7">
        <f t="shared" si="0"/>
        <v>5.6678571428571427</v>
      </c>
      <c r="J5" s="7">
        <v>11.7</v>
      </c>
      <c r="K5" s="15"/>
      <c r="L5" s="8">
        <v>4</v>
      </c>
      <c r="M5" s="16">
        <v>52.34</v>
      </c>
      <c r="N5" s="17">
        <v>43.79</v>
      </c>
      <c r="O5" s="16">
        <v>0.61</v>
      </c>
      <c r="P5" s="16" t="s">
        <v>113</v>
      </c>
      <c r="Q5" s="16">
        <v>7.0000000000000007E-2</v>
      </c>
      <c r="R5" s="16" t="s">
        <v>113</v>
      </c>
      <c r="S5" s="16">
        <v>0.09</v>
      </c>
      <c r="T5" s="16" t="s">
        <v>113</v>
      </c>
      <c r="U5" s="16">
        <v>1.8029999999999999</v>
      </c>
      <c r="V5" s="16" t="s">
        <v>113</v>
      </c>
      <c r="W5" s="16" t="s">
        <v>113</v>
      </c>
      <c r="X5" s="16">
        <v>0.1</v>
      </c>
      <c r="Y5" s="16">
        <v>1</v>
      </c>
      <c r="AA5" s="22"/>
      <c r="AB5" s="22"/>
    </row>
    <row r="6" spans="1:28" x14ac:dyDescent="0.2">
      <c r="A6" t="s">
        <v>111</v>
      </c>
      <c r="B6" s="5">
        <v>5</v>
      </c>
      <c r="C6" s="5" t="s">
        <v>112</v>
      </c>
      <c r="D6" s="5" t="s">
        <v>110</v>
      </c>
      <c r="E6" s="6">
        <v>74.900000000000006</v>
      </c>
      <c r="F6" s="7"/>
      <c r="G6" s="7"/>
      <c r="H6" s="7"/>
      <c r="I6" s="7" t="s">
        <v>113</v>
      </c>
      <c r="J6" s="7"/>
      <c r="K6" s="15"/>
      <c r="L6" s="8">
        <v>5</v>
      </c>
      <c r="M6" s="16">
        <v>59.292134831460672</v>
      </c>
      <c r="N6" s="16">
        <v>36.573033707865164</v>
      </c>
      <c r="O6" s="16">
        <v>0.71573033707865175</v>
      </c>
      <c r="P6" s="16">
        <v>0.16741573033707863</v>
      </c>
      <c r="Q6" s="16" t="s">
        <v>113</v>
      </c>
      <c r="R6" s="16" t="s">
        <v>113</v>
      </c>
      <c r="S6" s="16" t="s">
        <v>113</v>
      </c>
      <c r="T6" s="16">
        <v>6.0674157303370793E-2</v>
      </c>
      <c r="U6" s="16">
        <v>1.0224719101123596</v>
      </c>
      <c r="V6" s="16">
        <v>0.16629213483146066</v>
      </c>
      <c r="W6" s="16" t="s">
        <v>113</v>
      </c>
      <c r="X6" s="16">
        <v>1.6595505617977526</v>
      </c>
      <c r="Y6" s="16">
        <v>0.29887640449437924</v>
      </c>
      <c r="AA6" s="22"/>
      <c r="AB6" s="22"/>
    </row>
    <row r="7" spans="1:28" x14ac:dyDescent="0.2">
      <c r="A7" t="s">
        <v>114</v>
      </c>
      <c r="B7" s="5">
        <v>6</v>
      </c>
      <c r="C7" s="5" t="s">
        <v>109</v>
      </c>
      <c r="D7" s="5" t="s">
        <v>110</v>
      </c>
      <c r="E7" s="6">
        <v>72.569999999999993</v>
      </c>
      <c r="F7" s="7">
        <v>8</v>
      </c>
      <c r="G7" s="7"/>
      <c r="H7" s="7"/>
      <c r="I7" s="7">
        <v>7.9</v>
      </c>
      <c r="J7" s="7">
        <v>14.41</v>
      </c>
      <c r="K7" s="15"/>
      <c r="L7" s="8">
        <v>6</v>
      </c>
      <c r="M7" s="19">
        <v>54.295454545454547</v>
      </c>
      <c r="N7" s="19">
        <v>38.988636363636367</v>
      </c>
      <c r="O7" s="19">
        <v>1.3522727272727273</v>
      </c>
      <c r="P7" s="19">
        <v>0.13636363636363635</v>
      </c>
      <c r="Q7" s="19">
        <v>0.35795454545454547</v>
      </c>
      <c r="R7" s="19" t="s">
        <v>113</v>
      </c>
      <c r="S7" s="19">
        <v>0.13295454545454546</v>
      </c>
      <c r="T7" s="19">
        <v>1.5159090909090909</v>
      </c>
      <c r="U7" s="19">
        <v>1.2488636363636363</v>
      </c>
      <c r="V7" s="19">
        <v>0.26250000000000001</v>
      </c>
      <c r="W7" s="19" t="s">
        <v>113</v>
      </c>
      <c r="X7" s="16" t="s">
        <v>113</v>
      </c>
      <c r="Y7" s="19">
        <v>1.6874090909090711</v>
      </c>
      <c r="AA7" s="22"/>
      <c r="AB7" s="22"/>
    </row>
    <row r="8" spans="1:28" x14ac:dyDescent="0.2">
      <c r="A8" t="s">
        <v>115</v>
      </c>
      <c r="B8" s="5">
        <v>7</v>
      </c>
      <c r="C8" s="5" t="s">
        <v>109</v>
      </c>
      <c r="D8" s="5" t="s">
        <v>110</v>
      </c>
      <c r="E8" s="6">
        <v>71.7</v>
      </c>
      <c r="F8" s="7">
        <v>27.01</v>
      </c>
      <c r="G8" s="7"/>
      <c r="H8" s="7"/>
      <c r="I8" s="7">
        <v>2.7</v>
      </c>
      <c r="J8" s="7">
        <v>28.01</v>
      </c>
      <c r="K8" s="15"/>
      <c r="L8" s="8">
        <v>7</v>
      </c>
      <c r="M8" s="19">
        <v>53.829545454545453</v>
      </c>
      <c r="N8" s="19">
        <v>39.31818181818182</v>
      </c>
      <c r="O8" s="19">
        <v>1.2272727272727273</v>
      </c>
      <c r="P8" s="19">
        <v>0.55681818181818177</v>
      </c>
      <c r="Q8" s="19">
        <v>0.65681818181818175</v>
      </c>
      <c r="R8" s="19" t="s">
        <v>113</v>
      </c>
      <c r="S8" s="19">
        <v>0.21590909090909091</v>
      </c>
      <c r="T8" s="19">
        <v>0.84204545454545443</v>
      </c>
      <c r="U8" s="19">
        <v>1.5909090909090908</v>
      </c>
      <c r="V8" s="19">
        <v>0.26136363636363635</v>
      </c>
      <c r="W8" s="19" t="s">
        <v>113</v>
      </c>
      <c r="X8" s="16">
        <v>0.21</v>
      </c>
      <c r="Y8" s="19">
        <v>1.2820454545454254</v>
      </c>
      <c r="AA8" s="22"/>
      <c r="AB8" s="22"/>
    </row>
    <row r="9" spans="1:28" x14ac:dyDescent="0.2">
      <c r="A9" t="s">
        <v>45</v>
      </c>
      <c r="B9" s="5">
        <v>8</v>
      </c>
      <c r="C9" s="5" t="s">
        <v>116</v>
      </c>
      <c r="D9" s="5" t="s">
        <v>110</v>
      </c>
      <c r="E9" s="6">
        <v>66.400000000000006</v>
      </c>
      <c r="F9" s="7">
        <v>27.4</v>
      </c>
      <c r="G9" s="7"/>
      <c r="H9" s="7"/>
      <c r="I9" s="7">
        <v>6.8</v>
      </c>
      <c r="J9" s="7">
        <v>50.06</v>
      </c>
      <c r="K9" s="15"/>
      <c r="L9" s="8">
        <v>8</v>
      </c>
      <c r="M9" s="16">
        <v>56.97</v>
      </c>
      <c r="N9" s="16">
        <v>35.049999999999997</v>
      </c>
      <c r="O9" s="16">
        <v>2.52</v>
      </c>
      <c r="P9" s="16">
        <v>0.05</v>
      </c>
      <c r="Q9" s="16">
        <v>0.28000000000000003</v>
      </c>
      <c r="R9" s="16" t="s">
        <v>113</v>
      </c>
      <c r="S9" s="16">
        <v>0.09</v>
      </c>
      <c r="T9" s="16">
        <v>0.71</v>
      </c>
      <c r="U9" s="16">
        <v>1.82</v>
      </c>
      <c r="V9" s="16">
        <v>0.34</v>
      </c>
      <c r="W9" s="16">
        <v>1</v>
      </c>
      <c r="X9" s="16" t="s">
        <v>113</v>
      </c>
      <c r="Y9" s="16">
        <v>2.04</v>
      </c>
      <c r="AA9" s="22"/>
      <c r="AB9" s="22"/>
    </row>
    <row r="10" spans="1:28" x14ac:dyDescent="0.2">
      <c r="A10" t="s">
        <v>117</v>
      </c>
      <c r="B10" s="5">
        <v>9</v>
      </c>
      <c r="C10" s="5" t="s">
        <v>107</v>
      </c>
      <c r="D10" s="5" t="s">
        <v>104</v>
      </c>
      <c r="E10" s="7">
        <v>66.2</v>
      </c>
      <c r="F10" s="7">
        <v>4</v>
      </c>
      <c r="G10" s="7">
        <v>0.48</v>
      </c>
      <c r="H10" s="7">
        <v>30</v>
      </c>
      <c r="I10" s="7">
        <f t="shared" si="0"/>
        <v>7.38</v>
      </c>
      <c r="J10" s="7">
        <v>12.9</v>
      </c>
      <c r="K10" s="15"/>
      <c r="L10" s="8">
        <v>9</v>
      </c>
      <c r="M10" s="18">
        <v>50.8</v>
      </c>
      <c r="N10" s="18">
        <v>42.7</v>
      </c>
      <c r="O10" s="18">
        <v>0.6</v>
      </c>
      <c r="P10" s="18" t="s">
        <v>113</v>
      </c>
      <c r="Q10" s="18" t="s">
        <v>113</v>
      </c>
      <c r="R10" s="18" t="s">
        <v>113</v>
      </c>
      <c r="S10" s="18" t="s">
        <v>113</v>
      </c>
      <c r="T10" s="18">
        <v>0.1</v>
      </c>
      <c r="U10" s="18">
        <v>1.8</v>
      </c>
      <c r="V10" s="18">
        <v>0.1</v>
      </c>
      <c r="W10" s="18" t="s">
        <v>113</v>
      </c>
      <c r="X10" s="18">
        <v>0.2</v>
      </c>
      <c r="Y10" s="18">
        <v>3.6</v>
      </c>
      <c r="AA10" s="22"/>
      <c r="AB10" s="22"/>
    </row>
    <row r="11" spans="1:28" x14ac:dyDescent="0.2">
      <c r="A11" t="s">
        <v>61</v>
      </c>
      <c r="B11" s="5">
        <v>10</v>
      </c>
      <c r="C11" s="5" t="s">
        <v>118</v>
      </c>
      <c r="D11" s="5" t="s">
        <v>110</v>
      </c>
      <c r="E11" s="7">
        <v>63.7</v>
      </c>
      <c r="F11" s="7">
        <v>4.5</v>
      </c>
      <c r="G11" s="7"/>
      <c r="H11" s="7"/>
      <c r="I11" s="7">
        <v>9.6999999999999993</v>
      </c>
      <c r="J11" s="7">
        <v>14</v>
      </c>
      <c r="K11" s="15"/>
      <c r="L11" s="8">
        <v>10</v>
      </c>
      <c r="M11" s="16">
        <v>60.693821510297497</v>
      </c>
      <c r="N11" s="16">
        <v>29.186683912048558</v>
      </c>
      <c r="O11" s="16">
        <v>6.7236454084170747</v>
      </c>
      <c r="P11" s="16">
        <v>8.2873345935727816E-2</v>
      </c>
      <c r="Q11" s="16">
        <v>5.4521938115610409E-2</v>
      </c>
      <c r="R11" s="16">
        <v>3.162272410705403E-2</v>
      </c>
      <c r="S11" s="16">
        <v>8.5054223460352227E-2</v>
      </c>
      <c r="T11" s="16">
        <v>0.10359168241965977</v>
      </c>
      <c r="U11" s="16">
        <v>1.5636891851557062</v>
      </c>
      <c r="V11" s="16">
        <v>0.11122475375584522</v>
      </c>
      <c r="W11" s="16">
        <v>2.1808775246244163E-3</v>
      </c>
      <c r="X11" s="16">
        <v>1.0904387623122081E-3</v>
      </c>
      <c r="Y11" s="16">
        <v>1.359999999999971</v>
      </c>
      <c r="AA11" s="22"/>
      <c r="AB11" s="22"/>
    </row>
    <row r="12" spans="1:28" x14ac:dyDescent="0.2">
      <c r="A12" s="9" t="s">
        <v>119</v>
      </c>
      <c r="B12" s="5">
        <v>11</v>
      </c>
      <c r="C12" s="10" t="s">
        <v>109</v>
      </c>
      <c r="D12" s="10" t="s">
        <v>110</v>
      </c>
      <c r="E12" s="6">
        <v>62.6</v>
      </c>
      <c r="F12" s="7">
        <v>25.3</v>
      </c>
      <c r="G12" s="7"/>
      <c r="H12" s="7"/>
      <c r="I12" s="7">
        <f>(258-2.6)/F12</f>
        <v>10.094861660079051</v>
      </c>
      <c r="J12" s="7">
        <v>15.2</v>
      </c>
      <c r="K12" s="15"/>
      <c r="L12" s="8">
        <v>11</v>
      </c>
      <c r="M12" s="19">
        <v>60.852272727272727</v>
      </c>
      <c r="N12" s="19">
        <v>33.113636363636367</v>
      </c>
      <c r="O12" s="19">
        <v>0.94318181818181823</v>
      </c>
      <c r="P12" s="19">
        <v>1.6477272727272727</v>
      </c>
      <c r="Q12" s="19">
        <v>0.29659090909090913</v>
      </c>
      <c r="R12" s="19" t="s">
        <v>113</v>
      </c>
      <c r="S12" s="19">
        <v>0.15227272727272728</v>
      </c>
      <c r="T12" s="19">
        <v>0.37159090909090914</v>
      </c>
      <c r="U12" s="19">
        <v>1.8670454545454547</v>
      </c>
      <c r="V12" s="19">
        <v>0.23636363636363636</v>
      </c>
      <c r="W12" s="19" t="s">
        <v>113</v>
      </c>
      <c r="X12" s="16" t="s">
        <v>113</v>
      </c>
      <c r="Y12" s="19">
        <v>0.49009090909090958</v>
      </c>
      <c r="AA12" s="22"/>
      <c r="AB12" s="22"/>
    </row>
    <row r="13" spans="1:28" x14ac:dyDescent="0.2">
      <c r="A13" t="s">
        <v>55</v>
      </c>
      <c r="B13" s="5">
        <v>12</v>
      </c>
      <c r="C13" s="11" t="s">
        <v>107</v>
      </c>
      <c r="D13" s="5" t="s">
        <v>110</v>
      </c>
      <c r="E13" s="6">
        <v>61.2</v>
      </c>
      <c r="F13" s="7">
        <v>7.4</v>
      </c>
      <c r="G13" s="7">
        <v>0.18</v>
      </c>
      <c r="H13" s="7">
        <v>56.11</v>
      </c>
      <c r="I13" s="7">
        <f t="shared" si="0"/>
        <v>7.5581081081081081</v>
      </c>
      <c r="J13" s="7">
        <v>47.2</v>
      </c>
      <c r="K13" s="15"/>
      <c r="L13" s="8">
        <v>12</v>
      </c>
      <c r="M13" s="16">
        <v>48.13</v>
      </c>
      <c r="N13" s="16">
        <v>35.08</v>
      </c>
      <c r="O13" s="16">
        <v>9.44</v>
      </c>
      <c r="P13" s="16">
        <v>0.81</v>
      </c>
      <c r="Q13" s="16">
        <v>0.52</v>
      </c>
      <c r="R13" s="16" t="s">
        <v>113</v>
      </c>
      <c r="S13" s="16">
        <v>0.2</v>
      </c>
      <c r="T13" s="16">
        <v>0.08</v>
      </c>
      <c r="U13" s="16">
        <v>2.27</v>
      </c>
      <c r="V13" s="16">
        <v>0.34</v>
      </c>
      <c r="W13" s="16">
        <v>2</v>
      </c>
      <c r="X13" s="16" t="s">
        <v>113</v>
      </c>
      <c r="Y13" s="16">
        <v>2.98</v>
      </c>
      <c r="AA13" s="22"/>
      <c r="AB13" s="22"/>
    </row>
    <row r="14" spans="1:28" x14ac:dyDescent="0.2">
      <c r="A14" t="s">
        <v>120</v>
      </c>
      <c r="B14" s="5">
        <v>13</v>
      </c>
      <c r="C14" s="5" t="s">
        <v>112</v>
      </c>
      <c r="D14" s="5" t="s">
        <v>110</v>
      </c>
      <c r="E14" s="6">
        <v>61.08</v>
      </c>
      <c r="F14" s="7">
        <v>16.59</v>
      </c>
      <c r="G14" s="7">
        <v>5</v>
      </c>
      <c r="H14" s="7">
        <v>40</v>
      </c>
      <c r="I14" s="7">
        <f t="shared" si="0"/>
        <v>2.109704641350211</v>
      </c>
      <c r="J14" s="7"/>
      <c r="K14" s="15"/>
      <c r="L14" s="8">
        <v>13</v>
      </c>
      <c r="M14" s="18">
        <v>54.723999999999997</v>
      </c>
      <c r="N14" s="18">
        <v>39.854999999999997</v>
      </c>
      <c r="O14" s="18">
        <v>0.52900000000000003</v>
      </c>
      <c r="P14" s="18">
        <v>0.09</v>
      </c>
      <c r="Q14" s="18">
        <v>0.18099999999999999</v>
      </c>
      <c r="R14" s="18" t="s">
        <v>113</v>
      </c>
      <c r="S14" s="18">
        <v>0.127</v>
      </c>
      <c r="T14" s="18">
        <v>2.1579999999999999</v>
      </c>
      <c r="U14" s="18">
        <v>0.38100000000000001</v>
      </c>
      <c r="V14" s="18">
        <v>0.55900000000000005</v>
      </c>
      <c r="W14" s="18" t="s">
        <v>113</v>
      </c>
      <c r="X14" s="18">
        <v>0.13300000000000001</v>
      </c>
      <c r="Y14" s="18">
        <v>0.75</v>
      </c>
      <c r="AA14" s="22"/>
      <c r="AB14" s="22"/>
    </row>
    <row r="15" spans="1:28" x14ac:dyDescent="0.2">
      <c r="A15" t="s">
        <v>21</v>
      </c>
      <c r="B15" s="5">
        <v>14</v>
      </c>
      <c r="C15" s="5" t="s">
        <v>121</v>
      </c>
      <c r="D15" s="5" t="s">
        <v>110</v>
      </c>
      <c r="E15" s="6">
        <v>59.2</v>
      </c>
      <c r="F15" s="7">
        <v>5.7</v>
      </c>
      <c r="G15" s="7">
        <v>0.3</v>
      </c>
      <c r="H15" s="7">
        <v>26.2</v>
      </c>
      <c r="I15" s="7">
        <f t="shared" si="0"/>
        <v>4.5438596491228065</v>
      </c>
      <c r="J15" s="7">
        <v>33.9</v>
      </c>
      <c r="K15" s="15"/>
      <c r="L15" s="8">
        <v>14</v>
      </c>
      <c r="M15" s="16">
        <v>44.82</v>
      </c>
      <c r="N15" s="16">
        <v>35.74</v>
      </c>
      <c r="O15" s="16">
        <v>14.682</v>
      </c>
      <c r="P15" s="16">
        <v>5.8000000000000003E-2</v>
      </c>
      <c r="Q15" s="16">
        <v>0.61</v>
      </c>
      <c r="R15" s="16">
        <v>0.159</v>
      </c>
      <c r="S15" s="16" t="s">
        <v>113</v>
      </c>
      <c r="T15" s="16">
        <v>0.22</v>
      </c>
      <c r="U15" s="16">
        <v>0.61</v>
      </c>
      <c r="V15" s="16">
        <v>7.4999999999999997E-2</v>
      </c>
      <c r="W15" s="16">
        <v>0.157</v>
      </c>
      <c r="X15" s="16">
        <v>0.33800000000000002</v>
      </c>
      <c r="Y15" s="16">
        <v>2.23</v>
      </c>
      <c r="AA15" s="22"/>
      <c r="AB15" s="24"/>
    </row>
    <row r="16" spans="1:28" x14ac:dyDescent="0.2">
      <c r="A16" t="s">
        <v>62</v>
      </c>
      <c r="B16" s="5">
        <v>15</v>
      </c>
      <c r="C16" s="5" t="s">
        <v>118</v>
      </c>
      <c r="D16" s="5" t="s">
        <v>110</v>
      </c>
      <c r="E16" s="6">
        <v>58.1</v>
      </c>
      <c r="F16" s="7">
        <v>3.3</v>
      </c>
      <c r="G16" s="7"/>
      <c r="H16" s="7"/>
      <c r="I16" s="7">
        <v>10.3</v>
      </c>
      <c r="J16" s="7">
        <v>17.899999999999999</v>
      </c>
      <c r="K16" s="15"/>
      <c r="L16" s="8">
        <v>15</v>
      </c>
      <c r="M16" s="19">
        <v>62.393305030118469</v>
      </c>
      <c r="N16" s="19">
        <v>26.897014825846316</v>
      </c>
      <c r="O16" s="19">
        <v>7.4967758785480889</v>
      </c>
      <c r="P16" s="19">
        <v>5.9594567560959336E-2</v>
      </c>
      <c r="Q16" s="19">
        <v>0.10263508857720775</v>
      </c>
      <c r="R16" s="19">
        <v>6.8423392384805173E-2</v>
      </c>
      <c r="S16" s="19">
        <v>8.8288248238458281E-2</v>
      </c>
      <c r="T16" s="19">
        <v>0.10373869168018847</v>
      </c>
      <c r="U16" s="19">
        <v>1.9986252194980991</v>
      </c>
      <c r="V16" s="19">
        <v>7.2837804796728078E-2</v>
      </c>
      <c r="W16" s="19">
        <v>6.6216186178843714E-3</v>
      </c>
      <c r="X16" s="19">
        <v>1.2139634132788011E-2</v>
      </c>
      <c r="Y16" s="19">
        <v>0.70000000000000284</v>
      </c>
      <c r="AA16" s="25"/>
      <c r="AB16" s="26"/>
    </row>
    <row r="17" spans="1:28" x14ac:dyDescent="0.2">
      <c r="A17" t="s">
        <v>36</v>
      </c>
      <c r="B17" s="5">
        <v>16</v>
      </c>
      <c r="C17" s="5" t="s">
        <v>107</v>
      </c>
      <c r="D17" s="5" t="s">
        <v>110</v>
      </c>
      <c r="E17" s="6">
        <v>53.9</v>
      </c>
      <c r="F17" s="7">
        <v>7.8</v>
      </c>
      <c r="G17" s="7"/>
      <c r="H17" s="7"/>
      <c r="I17" s="7">
        <v>6.2</v>
      </c>
      <c r="J17" s="7"/>
      <c r="K17" s="15"/>
      <c r="L17" s="8">
        <v>16</v>
      </c>
      <c r="M17" s="18">
        <v>54.850964034841233</v>
      </c>
      <c r="N17" s="18">
        <v>28.60369345321719</v>
      </c>
      <c r="O17" s="18">
        <v>8.967303456026972</v>
      </c>
      <c r="P17" s="18">
        <v>0.86490952514751318</v>
      </c>
      <c r="Q17" s="18">
        <v>1.3148867659454899</v>
      </c>
      <c r="R17" s="18">
        <v>0.22008232649620676</v>
      </c>
      <c r="S17" s="18">
        <v>0.22709131778589489</v>
      </c>
      <c r="T17" s="18">
        <v>3.03068783366114</v>
      </c>
      <c r="U17" s="18">
        <v>1.073777465580219</v>
      </c>
      <c r="V17" s="18">
        <v>0.53128153975835901</v>
      </c>
      <c r="W17" s="18">
        <v>7.0089912896881129E-2</v>
      </c>
      <c r="X17" s="18" t="s">
        <v>113</v>
      </c>
      <c r="Y17" s="18">
        <v>0.22</v>
      </c>
      <c r="AA17" s="22"/>
      <c r="AB17" s="22"/>
    </row>
    <row r="18" spans="1:28" x14ac:dyDescent="0.2">
      <c r="A18" t="s">
        <v>37</v>
      </c>
      <c r="B18" s="5">
        <v>17</v>
      </c>
      <c r="C18" s="5" t="s">
        <v>112</v>
      </c>
      <c r="D18" s="5" t="s">
        <v>110</v>
      </c>
      <c r="E18" s="6">
        <v>53.8</v>
      </c>
      <c r="F18" s="7"/>
      <c r="G18" s="7"/>
      <c r="H18" s="7"/>
      <c r="I18" s="7" t="s">
        <v>113</v>
      </c>
      <c r="J18" s="7"/>
      <c r="K18" s="15"/>
      <c r="L18" s="8">
        <v>17</v>
      </c>
      <c r="M18" s="16">
        <v>60.707000000000001</v>
      </c>
      <c r="N18" s="16">
        <v>35.868000000000002</v>
      </c>
      <c r="O18" s="16">
        <v>0.65300000000000002</v>
      </c>
      <c r="P18" s="16">
        <v>0.14299999999999999</v>
      </c>
      <c r="Q18" s="16">
        <v>0.108</v>
      </c>
      <c r="R18" s="16" t="s">
        <v>113</v>
      </c>
      <c r="S18" s="16">
        <v>5.8999999999999997E-2</v>
      </c>
      <c r="T18" s="16">
        <v>7.8E-2</v>
      </c>
      <c r="U18" s="16">
        <v>1.0609999999999999</v>
      </c>
      <c r="V18" s="16">
        <v>0.10100000000000001</v>
      </c>
      <c r="W18" s="16" t="s">
        <v>113</v>
      </c>
      <c r="X18" s="16" t="s">
        <v>113</v>
      </c>
      <c r="Y18" s="16">
        <v>1.1000000000000001</v>
      </c>
      <c r="AA18" s="22"/>
      <c r="AB18" s="22"/>
    </row>
    <row r="19" spans="1:28" x14ac:dyDescent="0.2">
      <c r="A19" t="s">
        <v>15</v>
      </c>
      <c r="B19" s="5">
        <v>18</v>
      </c>
      <c r="C19" s="5" t="s">
        <v>109</v>
      </c>
      <c r="D19" s="5" t="s">
        <v>122</v>
      </c>
      <c r="E19" s="6">
        <v>51.26</v>
      </c>
      <c r="F19" s="7">
        <v>7.8</v>
      </c>
      <c r="G19" s="7">
        <v>0.26</v>
      </c>
      <c r="H19" s="7">
        <v>49</v>
      </c>
      <c r="I19" s="7">
        <f t="shared" si="0"/>
        <v>6.2487179487179487</v>
      </c>
      <c r="J19" s="7">
        <v>9.1999999999999993</v>
      </c>
      <c r="K19" s="15"/>
      <c r="L19" s="8">
        <v>18</v>
      </c>
      <c r="M19" s="19">
        <v>59.249000000000002</v>
      </c>
      <c r="N19" s="19">
        <v>33.094999999999999</v>
      </c>
      <c r="O19" s="19">
        <v>4.0119999999999996</v>
      </c>
      <c r="P19" s="19">
        <v>0.122</v>
      </c>
      <c r="Q19" s="19">
        <v>7.9000000000000001E-2</v>
      </c>
      <c r="R19" s="19" t="s">
        <v>113</v>
      </c>
      <c r="S19" s="19">
        <v>0.20499999999999999</v>
      </c>
      <c r="T19" s="19">
        <v>0.245</v>
      </c>
      <c r="U19" s="19">
        <v>2.1909999999999998</v>
      </c>
      <c r="V19" s="19" t="s">
        <v>113</v>
      </c>
      <c r="W19" s="19" t="s">
        <v>113</v>
      </c>
      <c r="X19" s="19" t="s">
        <v>113</v>
      </c>
      <c r="Y19" s="19">
        <v>0.61</v>
      </c>
      <c r="AA19" s="22"/>
      <c r="AB19" s="22"/>
    </row>
    <row r="20" spans="1:28" x14ac:dyDescent="0.2">
      <c r="A20" t="s">
        <v>20</v>
      </c>
      <c r="B20" s="5">
        <v>19</v>
      </c>
      <c r="C20" s="5" t="s">
        <v>121</v>
      </c>
      <c r="D20" s="5" t="s">
        <v>110</v>
      </c>
      <c r="E20" s="6">
        <v>51</v>
      </c>
      <c r="F20" s="7">
        <v>4.59</v>
      </c>
      <c r="G20" s="7">
        <v>0.23</v>
      </c>
      <c r="H20" s="7">
        <v>20</v>
      </c>
      <c r="I20" s="7">
        <f t="shared" si="0"/>
        <v>4.3071895424836599</v>
      </c>
      <c r="J20" s="7">
        <v>35.700000000000003</v>
      </c>
      <c r="K20" s="15"/>
      <c r="L20" s="8">
        <v>19</v>
      </c>
      <c r="M20" s="16">
        <v>47.25</v>
      </c>
      <c r="N20" s="16">
        <v>29.53</v>
      </c>
      <c r="O20" s="16">
        <v>19.231999999999999</v>
      </c>
      <c r="P20" s="16">
        <v>6.8000000000000005E-2</v>
      </c>
      <c r="Q20" s="16">
        <v>0.68400000000000005</v>
      </c>
      <c r="R20" s="16">
        <v>5.0999999999999997E-2</v>
      </c>
      <c r="S20" s="16">
        <v>0.53600000000000003</v>
      </c>
      <c r="T20" s="16">
        <v>0.05</v>
      </c>
      <c r="U20" s="16">
        <v>0.72099999999999997</v>
      </c>
      <c r="V20" s="16">
        <v>0.25900000000000001</v>
      </c>
      <c r="W20" s="16" t="s">
        <v>113</v>
      </c>
      <c r="X20" s="16">
        <v>0.20200000000000001</v>
      </c>
      <c r="Y20" s="16">
        <v>1.43</v>
      </c>
      <c r="AA20" s="22"/>
      <c r="AB20" s="22"/>
    </row>
    <row r="21" spans="1:28" x14ac:dyDescent="0.2">
      <c r="A21" t="s">
        <v>123</v>
      </c>
      <c r="B21" s="5">
        <v>20</v>
      </c>
      <c r="C21" s="5" t="s">
        <v>124</v>
      </c>
      <c r="D21" s="5" t="s">
        <v>110</v>
      </c>
      <c r="E21" s="7">
        <v>50.3</v>
      </c>
      <c r="F21" s="7">
        <v>10.9</v>
      </c>
      <c r="G21" s="7">
        <v>0.52</v>
      </c>
      <c r="H21" s="7">
        <v>41</v>
      </c>
      <c r="I21" s="7">
        <f t="shared" si="0"/>
        <v>3.713761467889908</v>
      </c>
      <c r="J21" s="7">
        <v>45.7</v>
      </c>
      <c r="K21" s="15"/>
      <c r="L21" s="8">
        <v>20</v>
      </c>
      <c r="M21" s="20">
        <v>44.9</v>
      </c>
      <c r="N21" s="20">
        <v>32.299999999999997</v>
      </c>
      <c r="O21" s="20">
        <v>15.4</v>
      </c>
      <c r="P21" s="20">
        <v>1.3</v>
      </c>
      <c r="Q21" s="20">
        <v>0.8</v>
      </c>
      <c r="R21" s="20">
        <v>0.1</v>
      </c>
      <c r="S21" s="20">
        <v>0.4</v>
      </c>
      <c r="T21" s="20">
        <v>0.2</v>
      </c>
      <c r="U21" s="20">
        <v>2.4</v>
      </c>
      <c r="V21" s="20">
        <v>0.4</v>
      </c>
      <c r="W21" s="20">
        <v>0.1</v>
      </c>
      <c r="X21" s="20">
        <v>0.2</v>
      </c>
      <c r="Y21" s="20">
        <v>1.7</v>
      </c>
      <c r="AA21" s="22"/>
      <c r="AB21" s="22"/>
    </row>
    <row r="22" spans="1:28" x14ac:dyDescent="0.2">
      <c r="A22" t="s">
        <v>34</v>
      </c>
      <c r="B22" s="5">
        <v>21</v>
      </c>
      <c r="C22" s="5" t="s">
        <v>107</v>
      </c>
      <c r="D22" s="5" t="s">
        <v>110</v>
      </c>
      <c r="E22" s="6">
        <v>50.1</v>
      </c>
      <c r="F22" s="7"/>
      <c r="G22" s="7"/>
      <c r="H22" s="7"/>
      <c r="I22" s="7" t="s">
        <v>113</v>
      </c>
      <c r="J22" s="7"/>
      <c r="K22" s="15"/>
      <c r="L22" s="8">
        <v>21</v>
      </c>
      <c r="M22" s="18">
        <v>44.911999999999999</v>
      </c>
      <c r="N22" s="18">
        <v>28.757000000000001</v>
      </c>
      <c r="O22" s="18">
        <v>20.853000000000002</v>
      </c>
      <c r="P22" s="18" t="s">
        <v>113</v>
      </c>
      <c r="Q22" s="18">
        <v>0.248</v>
      </c>
      <c r="R22" s="18" t="s">
        <v>113</v>
      </c>
      <c r="S22" s="18" t="s">
        <v>113</v>
      </c>
      <c r="T22" s="18">
        <v>0.33700000000000002</v>
      </c>
      <c r="U22" s="18">
        <v>3.5459999999999998</v>
      </c>
      <c r="V22" s="18">
        <v>0.16200000000000001</v>
      </c>
      <c r="W22" s="18">
        <v>0.17399999999999999</v>
      </c>
      <c r="X22" s="18" t="s">
        <v>113</v>
      </c>
      <c r="Y22" s="18">
        <v>0.77</v>
      </c>
      <c r="AA22" s="22"/>
      <c r="AB22" s="22"/>
    </row>
    <row r="23" spans="1:28" x14ac:dyDescent="0.2">
      <c r="A23" t="s">
        <v>35</v>
      </c>
      <c r="B23" s="5">
        <v>22</v>
      </c>
      <c r="C23" s="5" t="s">
        <v>107</v>
      </c>
      <c r="D23" s="5" t="s">
        <v>110</v>
      </c>
      <c r="E23" s="6">
        <v>49.8</v>
      </c>
      <c r="F23" s="7"/>
      <c r="G23" s="7"/>
      <c r="H23" s="7"/>
      <c r="I23" s="7" t="s">
        <v>113</v>
      </c>
      <c r="J23" s="7"/>
      <c r="K23" s="15"/>
      <c r="L23" s="8">
        <v>22</v>
      </c>
      <c r="M23" s="18">
        <v>72.322000000000003</v>
      </c>
      <c r="N23" s="18">
        <v>24.187999999999999</v>
      </c>
      <c r="O23" s="18">
        <v>2.0579999999999998</v>
      </c>
      <c r="P23" s="18" t="s">
        <v>113</v>
      </c>
      <c r="Q23" s="18">
        <v>7.9000000000000001E-2</v>
      </c>
      <c r="R23" s="18" t="s">
        <v>113</v>
      </c>
      <c r="S23" s="18" t="s">
        <v>113</v>
      </c>
      <c r="T23" s="18">
        <v>0.30199999999999999</v>
      </c>
      <c r="U23" s="18">
        <v>0.376</v>
      </c>
      <c r="V23" s="18" t="s">
        <v>113</v>
      </c>
      <c r="W23" s="18" t="s">
        <v>113</v>
      </c>
      <c r="X23" s="18" t="s">
        <v>113</v>
      </c>
      <c r="Y23" s="18">
        <v>0.56999999999999995</v>
      </c>
      <c r="AA23" s="22"/>
      <c r="AB23" s="22"/>
    </row>
    <row r="24" spans="1:28" x14ac:dyDescent="0.2">
      <c r="A24" t="s">
        <v>56</v>
      </c>
      <c r="B24" s="5">
        <v>23</v>
      </c>
      <c r="C24" s="5" t="s">
        <v>125</v>
      </c>
      <c r="D24" s="5" t="s">
        <v>110</v>
      </c>
      <c r="E24" s="6">
        <v>46</v>
      </c>
      <c r="F24" s="7">
        <v>7.7</v>
      </c>
      <c r="G24" s="7"/>
      <c r="H24" s="7"/>
      <c r="I24" s="7">
        <v>5.3</v>
      </c>
      <c r="J24" s="7">
        <v>14.8</v>
      </c>
      <c r="K24" s="15"/>
      <c r="L24" s="8">
        <v>23</v>
      </c>
      <c r="M24" s="19">
        <v>50.020592420126754</v>
      </c>
      <c r="N24" s="19">
        <v>22.038649592549476</v>
      </c>
      <c r="O24" s="19">
        <v>7.9073858491786302</v>
      </c>
      <c r="P24" s="19">
        <v>7.5630319492950457</v>
      </c>
      <c r="Q24" s="19">
        <v>2.0788772474453499</v>
      </c>
      <c r="R24" s="19">
        <v>3.8389082912947865</v>
      </c>
      <c r="S24" s="19">
        <v>3.3287543655413265</v>
      </c>
      <c r="T24" s="19">
        <v>1.147846332945285</v>
      </c>
      <c r="U24" s="19">
        <v>0</v>
      </c>
      <c r="V24" s="19">
        <v>0</v>
      </c>
      <c r="W24" s="19">
        <v>0</v>
      </c>
      <c r="X24" s="19">
        <v>0.6759539516233346</v>
      </c>
      <c r="Y24" s="19">
        <v>1.4000000000000057</v>
      </c>
      <c r="AA24" s="27"/>
    </row>
    <row r="25" spans="1:28" x14ac:dyDescent="0.2">
      <c r="A25" s="9" t="s">
        <v>50</v>
      </c>
      <c r="B25" s="5">
        <v>24</v>
      </c>
      <c r="C25" s="10" t="s">
        <v>126</v>
      </c>
      <c r="D25" s="10" t="s">
        <v>110</v>
      </c>
      <c r="E25" s="6">
        <v>44.7</v>
      </c>
      <c r="F25" s="7"/>
      <c r="G25" s="7"/>
      <c r="H25" s="7"/>
      <c r="I25" s="7" t="s">
        <v>113</v>
      </c>
      <c r="J25" s="7">
        <v>4.7</v>
      </c>
      <c r="K25" s="15"/>
      <c r="L25" s="8">
        <v>24</v>
      </c>
      <c r="M25" s="16">
        <v>61.347826086956523</v>
      </c>
      <c r="N25" s="16">
        <v>24.166304347826088</v>
      </c>
      <c r="O25" s="16">
        <v>6.1826086956521733</v>
      </c>
      <c r="P25" s="16">
        <v>0.71086956521739142</v>
      </c>
      <c r="Q25" s="16">
        <v>0.39347826086956517</v>
      </c>
      <c r="R25" s="16">
        <v>0.16739130434782609</v>
      </c>
      <c r="S25" s="16">
        <v>0.23369565217391305</v>
      </c>
      <c r="T25" s="16">
        <v>1.5608695652173912</v>
      </c>
      <c r="U25" s="16">
        <v>2.4782608695652173</v>
      </c>
      <c r="V25" s="16">
        <v>0.97065217391304348</v>
      </c>
      <c r="W25" s="16" t="s">
        <v>113</v>
      </c>
      <c r="X25" s="16">
        <v>0.8097826086956571</v>
      </c>
      <c r="Y25" s="16">
        <v>0.96739130434781373</v>
      </c>
      <c r="AA25" s="22"/>
      <c r="AB25" s="22"/>
    </row>
    <row r="26" spans="1:28" x14ac:dyDescent="0.2">
      <c r="A26" t="s">
        <v>127</v>
      </c>
      <c r="B26" s="5">
        <v>25</v>
      </c>
      <c r="C26" s="5" t="s">
        <v>107</v>
      </c>
      <c r="D26" s="5" t="s">
        <v>110</v>
      </c>
      <c r="E26" s="6">
        <v>43.9</v>
      </c>
      <c r="F26" s="7"/>
      <c r="G26" s="7"/>
      <c r="H26" s="7"/>
      <c r="I26" s="7" t="s">
        <v>113</v>
      </c>
      <c r="J26" s="7"/>
      <c r="K26" s="15"/>
      <c r="L26" s="8">
        <v>25</v>
      </c>
      <c r="M26" s="16">
        <v>51.835555555555551</v>
      </c>
      <c r="N26" s="16">
        <v>25.84</v>
      </c>
      <c r="O26" s="16">
        <v>15.582222222222221</v>
      </c>
      <c r="P26" s="16">
        <v>1.8111111111111111</v>
      </c>
      <c r="Q26" s="16">
        <v>0.82444444444444442</v>
      </c>
      <c r="R26" s="16" t="s">
        <v>113</v>
      </c>
      <c r="S26" s="16">
        <v>8.4444444444444447E-2</v>
      </c>
      <c r="T26" s="16">
        <v>0.15111111111111114</v>
      </c>
      <c r="U26" s="16">
        <v>1.1088888888888888</v>
      </c>
      <c r="V26" s="16">
        <v>0.29666666666666669</v>
      </c>
      <c r="W26" s="16">
        <v>0.22444444444444447</v>
      </c>
      <c r="X26" s="16">
        <v>0.56777777777778882</v>
      </c>
      <c r="Y26" s="16">
        <v>1.63333333333334</v>
      </c>
      <c r="AA26" s="22"/>
      <c r="AB26" s="22"/>
    </row>
    <row r="27" spans="1:28" x14ac:dyDescent="0.2">
      <c r="A27" t="s">
        <v>128</v>
      </c>
      <c r="B27" s="5">
        <v>26</v>
      </c>
      <c r="C27" s="5" t="s">
        <v>107</v>
      </c>
      <c r="D27" s="5" t="s">
        <v>110</v>
      </c>
      <c r="E27" s="6">
        <v>43.2</v>
      </c>
      <c r="F27" s="7">
        <v>13.3</v>
      </c>
      <c r="G27" s="7">
        <v>0.36</v>
      </c>
      <c r="H27" s="7">
        <v>200</v>
      </c>
      <c r="I27" s="7">
        <f t="shared" si="0"/>
        <v>15.010526315789471</v>
      </c>
      <c r="J27" s="7">
        <v>29.1</v>
      </c>
      <c r="K27" s="15"/>
      <c r="L27" s="8">
        <v>26</v>
      </c>
      <c r="M27" s="18">
        <v>61.021000000000001</v>
      </c>
      <c r="N27" s="18">
        <v>25.175999999999998</v>
      </c>
      <c r="O27" s="18">
        <v>9.0549999999999997</v>
      </c>
      <c r="P27" s="18">
        <v>0.11600000000000001</v>
      </c>
      <c r="Q27" s="18">
        <v>0.23300000000000001</v>
      </c>
      <c r="R27" s="18" t="s">
        <v>113</v>
      </c>
      <c r="S27" s="18">
        <v>7.5999999999999998E-2</v>
      </c>
      <c r="T27" s="18">
        <v>1.129</v>
      </c>
      <c r="U27" s="18">
        <v>1.4319999999999999</v>
      </c>
      <c r="V27" s="18">
        <v>0.19</v>
      </c>
      <c r="W27" s="18">
        <v>0.129</v>
      </c>
      <c r="X27" s="18">
        <v>0.182</v>
      </c>
      <c r="Y27" s="18">
        <v>1.1399999999999999</v>
      </c>
      <c r="AA27" s="22"/>
      <c r="AB27" s="22"/>
    </row>
    <row r="28" spans="1:28" x14ac:dyDescent="0.2">
      <c r="A28" t="s">
        <v>129</v>
      </c>
      <c r="B28" s="5">
        <v>27</v>
      </c>
      <c r="C28" s="5" t="s">
        <v>125</v>
      </c>
      <c r="D28" s="5" t="s">
        <v>110</v>
      </c>
      <c r="E28" s="6">
        <v>43.1</v>
      </c>
      <c r="F28" s="7">
        <v>5.0999999999999996</v>
      </c>
      <c r="G28" s="7"/>
      <c r="H28" s="7"/>
      <c r="I28" s="7">
        <v>3.5</v>
      </c>
      <c r="J28" s="7">
        <v>23.9</v>
      </c>
      <c r="K28" s="15"/>
      <c r="L28" s="8">
        <v>27</v>
      </c>
      <c r="M28" s="19">
        <v>61.240592908140528</v>
      </c>
      <c r="N28" s="19">
        <v>27.291511720150833</v>
      </c>
      <c r="O28" s="19">
        <v>5.8347964051683858</v>
      </c>
      <c r="P28" s="19">
        <v>5.9231045087534365E-2</v>
      </c>
      <c r="Q28" s="19">
        <v>0.64292607122287293</v>
      </c>
      <c r="R28" s="19">
        <v>1.5076993295008747E-2</v>
      </c>
      <c r="S28" s="19">
        <v>0.31769378728768427</v>
      </c>
      <c r="T28" s="19">
        <v>2.6018582714815093</v>
      </c>
      <c r="U28" s="19">
        <v>1.0187739755055911</v>
      </c>
      <c r="V28" s="19">
        <v>2.6923202312515621E-2</v>
      </c>
      <c r="W28" s="19">
        <v>4.5230979885026244E-2</v>
      </c>
      <c r="X28" s="19">
        <v>5.3846404625031239E-3</v>
      </c>
      <c r="Y28" s="19">
        <v>0.90000000000000568</v>
      </c>
      <c r="AA28" s="22"/>
      <c r="AB28" s="22"/>
    </row>
    <row r="29" spans="1:28" x14ac:dyDescent="0.2">
      <c r="A29" t="s">
        <v>18</v>
      </c>
      <c r="B29" s="5">
        <v>28</v>
      </c>
      <c r="C29" s="5" t="s">
        <v>125</v>
      </c>
      <c r="D29" s="5" t="s">
        <v>110</v>
      </c>
      <c r="E29" s="6">
        <v>41.83</v>
      </c>
      <c r="F29" s="7">
        <v>9.1</v>
      </c>
      <c r="G29" s="7">
        <v>2.6</v>
      </c>
      <c r="H29" s="7">
        <v>30.5</v>
      </c>
      <c r="I29" s="7">
        <f t="shared" si="0"/>
        <v>3.0659340659340657</v>
      </c>
      <c r="J29" s="7">
        <v>22.7</v>
      </c>
      <c r="K29" s="15"/>
      <c r="L29" s="8">
        <v>28</v>
      </c>
      <c r="M29" s="18">
        <v>61.77</v>
      </c>
      <c r="N29" s="18">
        <v>27.260999999999999</v>
      </c>
      <c r="O29" s="18">
        <v>3.3580000000000001</v>
      </c>
      <c r="P29" s="18">
        <v>0.224</v>
      </c>
      <c r="Q29" s="18">
        <v>0.374</v>
      </c>
      <c r="R29" s="18" t="s">
        <v>113</v>
      </c>
      <c r="S29" s="18">
        <v>0.219</v>
      </c>
      <c r="T29" s="18">
        <v>3.5129999999999999</v>
      </c>
      <c r="U29" s="18">
        <v>0.39900000000000002</v>
      </c>
      <c r="V29" s="18">
        <v>0.06</v>
      </c>
      <c r="W29" s="18" t="s">
        <v>113</v>
      </c>
      <c r="X29" s="18" t="s">
        <v>113</v>
      </c>
      <c r="Y29" s="18">
        <v>2.56</v>
      </c>
      <c r="AA29" s="22"/>
      <c r="AB29" s="22"/>
    </row>
    <row r="30" spans="1:28" x14ac:dyDescent="0.2">
      <c r="A30" t="s">
        <v>57</v>
      </c>
      <c r="B30" s="5">
        <v>29</v>
      </c>
      <c r="C30" s="5" t="s">
        <v>125</v>
      </c>
      <c r="D30" s="5" t="s">
        <v>110</v>
      </c>
      <c r="E30" s="6">
        <v>40.700000000000003</v>
      </c>
      <c r="F30" s="7">
        <v>5.3</v>
      </c>
      <c r="G30" s="7"/>
      <c r="H30" s="7"/>
      <c r="I30" s="7">
        <v>6.2</v>
      </c>
      <c r="J30" s="7">
        <v>7.7</v>
      </c>
      <c r="K30" s="15"/>
      <c r="L30" s="8">
        <v>29</v>
      </c>
      <c r="M30" s="19">
        <v>58.761205957137662</v>
      </c>
      <c r="N30" s="19">
        <v>30.798401743552485</v>
      </c>
      <c r="O30" s="19">
        <v>1.8467126770795492</v>
      </c>
      <c r="P30" s="19">
        <v>5.8737377406465665</v>
      </c>
      <c r="Q30" s="19">
        <v>0.33359970940791861</v>
      </c>
      <c r="R30" s="19">
        <v>0.27402833272793314</v>
      </c>
      <c r="S30" s="19">
        <v>0.23828550671994186</v>
      </c>
      <c r="T30" s="19">
        <v>0.20254268071195058</v>
      </c>
      <c r="U30" s="19">
        <v>0</v>
      </c>
      <c r="V30" s="19">
        <v>0</v>
      </c>
      <c r="W30" s="19">
        <v>0</v>
      </c>
      <c r="X30" s="19">
        <v>7.1485652015982545E-2</v>
      </c>
      <c r="Y30" s="19">
        <v>1.5999999999999943</v>
      </c>
      <c r="AA30" s="27"/>
    </row>
    <row r="31" spans="1:28" x14ac:dyDescent="0.2">
      <c r="A31" t="s">
        <v>52</v>
      </c>
      <c r="B31" s="5">
        <v>30</v>
      </c>
      <c r="C31" s="5" t="s">
        <v>126</v>
      </c>
      <c r="D31" s="5" t="s">
        <v>110</v>
      </c>
      <c r="E31" s="6">
        <v>40</v>
      </c>
      <c r="F31" s="7">
        <v>4.5</v>
      </c>
      <c r="G31" s="7"/>
      <c r="H31" s="7"/>
      <c r="I31" s="7">
        <v>1.4</v>
      </c>
      <c r="J31" s="7">
        <v>5.8</v>
      </c>
      <c r="K31" s="15"/>
      <c r="L31" s="8">
        <v>30</v>
      </c>
      <c r="M31" s="16">
        <v>68.553260869565221</v>
      </c>
      <c r="N31" s="16">
        <v>26.103260869565219</v>
      </c>
      <c r="O31" s="16">
        <v>0.70543478260869574</v>
      </c>
      <c r="P31" s="16">
        <v>1.0847826086956522</v>
      </c>
      <c r="Q31" s="16">
        <v>0.33369565217391306</v>
      </c>
      <c r="R31" s="16">
        <v>9.4565217391304343E-2</v>
      </c>
      <c r="S31" s="16">
        <v>5.434782608695652E-2</v>
      </c>
      <c r="T31" s="16">
        <v>0.53586956521739126</v>
      </c>
      <c r="U31" s="16"/>
      <c r="V31" s="16">
        <v>0.33804347826086956</v>
      </c>
      <c r="W31" s="16" t="s">
        <v>113</v>
      </c>
      <c r="X31" s="16">
        <v>0.54891304347824044</v>
      </c>
      <c r="Y31" s="16">
        <v>1.5869565217391397</v>
      </c>
      <c r="AA31" s="22"/>
      <c r="AB31" s="22"/>
    </row>
    <row r="32" spans="1:28" x14ac:dyDescent="0.2">
      <c r="A32" s="9" t="s">
        <v>130</v>
      </c>
      <c r="B32" s="5">
        <v>31</v>
      </c>
      <c r="C32" s="10" t="s">
        <v>109</v>
      </c>
      <c r="D32" s="10" t="s">
        <v>110</v>
      </c>
      <c r="E32" s="6">
        <v>39</v>
      </c>
      <c r="F32" s="7">
        <v>10.8</v>
      </c>
      <c r="G32" s="7"/>
      <c r="H32" s="7"/>
      <c r="I32" s="7">
        <v>4.9000000000000004</v>
      </c>
      <c r="J32" s="7">
        <v>11.2</v>
      </c>
      <c r="K32" s="15"/>
      <c r="L32" s="8">
        <v>31</v>
      </c>
      <c r="M32" s="16">
        <v>71.282608695652172</v>
      </c>
      <c r="N32" s="16">
        <v>23.456521739130434</v>
      </c>
      <c r="O32" s="16">
        <v>0.97826086956521741</v>
      </c>
      <c r="P32" s="16">
        <v>0.34782608695652173</v>
      </c>
      <c r="Q32" s="16">
        <v>0.42826086956521736</v>
      </c>
      <c r="R32" s="16" t="s">
        <v>113</v>
      </c>
      <c r="S32" s="16">
        <v>0.15543478260869564</v>
      </c>
      <c r="T32" s="16">
        <v>1.3760869565217391</v>
      </c>
      <c r="U32" s="16">
        <v>1.2510869565217393</v>
      </c>
      <c r="V32" s="16">
        <v>0.24782608695652175</v>
      </c>
      <c r="W32" s="16" t="s">
        <v>113</v>
      </c>
      <c r="X32" s="16">
        <v>5.3999999999999999E-2</v>
      </c>
      <c r="Y32" s="16">
        <v>0.4057826086956311</v>
      </c>
      <c r="AA32" s="22"/>
      <c r="AB32" s="22"/>
    </row>
    <row r="33" spans="1:28" x14ac:dyDescent="0.2">
      <c r="A33" t="s">
        <v>131</v>
      </c>
      <c r="B33" s="5">
        <v>32</v>
      </c>
      <c r="C33" s="5" t="s">
        <v>121</v>
      </c>
      <c r="D33" s="5" t="s">
        <v>110</v>
      </c>
      <c r="E33" s="7">
        <v>38.9</v>
      </c>
      <c r="F33" s="7">
        <v>8.5</v>
      </c>
      <c r="G33" s="7">
        <v>0.25</v>
      </c>
      <c r="H33" s="7">
        <v>26.2</v>
      </c>
      <c r="I33" s="7">
        <f t="shared" si="0"/>
        <v>3.052941176470588</v>
      </c>
      <c r="J33" s="7">
        <v>23.1</v>
      </c>
      <c r="K33" s="15"/>
      <c r="L33" s="8">
        <v>32</v>
      </c>
      <c r="M33" s="16">
        <v>54.7</v>
      </c>
      <c r="N33" s="16">
        <v>26.8</v>
      </c>
      <c r="O33" s="16">
        <v>13.6</v>
      </c>
      <c r="P33" s="16">
        <v>0.3</v>
      </c>
      <c r="Q33" s="16">
        <v>1</v>
      </c>
      <c r="R33" s="16" t="s">
        <v>113</v>
      </c>
      <c r="S33" s="16" t="s">
        <v>113</v>
      </c>
      <c r="T33" s="16">
        <v>0.4</v>
      </c>
      <c r="U33" s="16">
        <v>1.1000000000000001</v>
      </c>
      <c r="V33" s="16" t="s">
        <v>113</v>
      </c>
      <c r="W33" s="16" t="s">
        <v>113</v>
      </c>
      <c r="X33" s="16" t="s">
        <v>113</v>
      </c>
      <c r="Y33" s="16">
        <v>1.9</v>
      </c>
      <c r="AA33" s="22"/>
      <c r="AB33" s="22"/>
    </row>
    <row r="34" spans="1:28" x14ac:dyDescent="0.2">
      <c r="A34" t="s">
        <v>132</v>
      </c>
      <c r="B34" s="5">
        <v>33</v>
      </c>
      <c r="C34" s="5" t="s">
        <v>107</v>
      </c>
      <c r="D34" s="5" t="s">
        <v>110</v>
      </c>
      <c r="E34" s="6">
        <v>37.9</v>
      </c>
      <c r="F34" s="7"/>
      <c r="G34" s="7"/>
      <c r="H34" s="7"/>
      <c r="I34" s="7" t="s">
        <v>113</v>
      </c>
      <c r="J34" s="7"/>
      <c r="K34" s="15"/>
      <c r="L34" s="8">
        <v>33</v>
      </c>
      <c r="M34" s="18">
        <v>66.09</v>
      </c>
      <c r="N34" s="18">
        <v>26.7</v>
      </c>
      <c r="O34" s="18">
        <v>1.6359999999999999</v>
      </c>
      <c r="P34" s="18">
        <v>2.629</v>
      </c>
      <c r="Q34" s="18">
        <v>0.18</v>
      </c>
      <c r="R34" s="18">
        <v>0.14599999999999999</v>
      </c>
      <c r="S34" s="18">
        <v>0.43099999999999999</v>
      </c>
      <c r="T34" s="18">
        <v>0.24299999999999999</v>
      </c>
      <c r="U34" s="18">
        <v>0.47499999999999998</v>
      </c>
      <c r="V34" s="18">
        <v>6.6000000000000003E-2</v>
      </c>
      <c r="W34" s="18" t="s">
        <v>113</v>
      </c>
      <c r="X34" s="18">
        <v>1.4809999999999999</v>
      </c>
      <c r="Y34" s="18">
        <v>0.94</v>
      </c>
      <c r="AA34" s="22"/>
      <c r="AB34" s="22"/>
    </row>
    <row r="35" spans="1:28" x14ac:dyDescent="0.2">
      <c r="A35" t="s">
        <v>133</v>
      </c>
      <c r="B35" s="5">
        <v>34</v>
      </c>
      <c r="C35" s="5" t="s">
        <v>125</v>
      </c>
      <c r="D35" s="5" t="s">
        <v>110</v>
      </c>
      <c r="E35" s="6">
        <v>37.200000000000003</v>
      </c>
      <c r="F35" s="7">
        <v>8.1</v>
      </c>
      <c r="G35" s="7"/>
      <c r="H35" s="7"/>
      <c r="I35" s="7">
        <v>3</v>
      </c>
      <c r="J35" s="7">
        <v>18.3</v>
      </c>
      <c r="K35" s="15"/>
      <c r="L35" s="8">
        <v>34</v>
      </c>
      <c r="M35" s="19">
        <v>65.124406581257702</v>
      </c>
      <c r="N35" s="19">
        <v>25.196917474149693</v>
      </c>
      <c r="O35" s="19">
        <v>3.3950705599271629</v>
      </c>
      <c r="P35" s="19">
        <v>0.30581387786954528</v>
      </c>
      <c r="Q35" s="19">
        <v>0.58158288352734588</v>
      </c>
      <c r="R35" s="19">
        <v>9.1207647785653878E-2</v>
      </c>
      <c r="S35" s="19">
        <v>0.28864537946283403</v>
      </c>
      <c r="T35" s="19">
        <v>2.8885998569291793</v>
      </c>
      <c r="U35" s="19">
        <v>1.0773232750211352</v>
      </c>
      <c r="V35" s="19">
        <v>1.2876373805033488E-2</v>
      </c>
      <c r="W35" s="19">
        <v>1.3949404955452945E-2</v>
      </c>
      <c r="X35" s="19">
        <v>2.3606685309228059E-2</v>
      </c>
      <c r="Y35" s="19">
        <v>1.0000000000000568</v>
      </c>
      <c r="AA35" s="27"/>
    </row>
    <row r="36" spans="1:28" x14ac:dyDescent="0.2">
      <c r="A36" t="s">
        <v>134</v>
      </c>
      <c r="B36" s="5">
        <v>35</v>
      </c>
      <c r="C36" s="5" t="s">
        <v>125</v>
      </c>
      <c r="D36" s="5" t="s">
        <v>110</v>
      </c>
      <c r="E36" s="6">
        <v>36.299999999999997</v>
      </c>
      <c r="F36" s="7">
        <v>7.2</v>
      </c>
      <c r="G36" s="7"/>
      <c r="H36" s="7"/>
      <c r="I36" s="7">
        <v>3.4</v>
      </c>
      <c r="J36" s="7">
        <v>27.6</v>
      </c>
      <c r="K36" s="15"/>
      <c r="L36" s="8">
        <v>35</v>
      </c>
      <c r="M36" s="19">
        <v>55.800423299087264</v>
      </c>
      <c r="N36" s="19">
        <v>30.763287622911061</v>
      </c>
      <c r="O36" s="19">
        <v>6.5863221482428678</v>
      </c>
      <c r="P36" s="19">
        <v>0.37313814542087392</v>
      </c>
      <c r="Q36" s="19">
        <v>0.68227876008642352</v>
      </c>
      <c r="R36" s="19">
        <v>2.7117597777679792E-2</v>
      </c>
      <c r="S36" s="19">
        <v>0.26683716213236913</v>
      </c>
      <c r="T36" s="19">
        <v>2.8299925040786627</v>
      </c>
      <c r="U36" s="19">
        <v>0.98382644737422276</v>
      </c>
      <c r="V36" s="19">
        <v>3.9049340799858896E-2</v>
      </c>
      <c r="W36" s="19">
        <v>2.7117597777679792E-2</v>
      </c>
      <c r="X36" s="19">
        <v>2.0609374311036641E-2</v>
      </c>
      <c r="Y36" s="19">
        <v>1.6000000000000085</v>
      </c>
      <c r="AA36" s="27"/>
    </row>
    <row r="37" spans="1:28" x14ac:dyDescent="0.2">
      <c r="A37" t="s">
        <v>135</v>
      </c>
      <c r="B37" s="5">
        <v>36</v>
      </c>
      <c r="C37" s="5" t="s">
        <v>107</v>
      </c>
      <c r="D37" s="5" t="s">
        <v>110</v>
      </c>
      <c r="E37" s="7">
        <v>35</v>
      </c>
      <c r="F37" s="7">
        <v>23.5</v>
      </c>
      <c r="G37" s="7">
        <v>0.42420000000000002</v>
      </c>
      <c r="H37" s="7">
        <v>270</v>
      </c>
      <c r="I37" s="7">
        <f t="shared" si="0"/>
        <v>11.471310638297872</v>
      </c>
      <c r="J37" s="7">
        <v>18.5</v>
      </c>
      <c r="K37" s="15"/>
      <c r="L37" s="8">
        <v>36</v>
      </c>
      <c r="M37" s="16">
        <v>67.599999999999994</v>
      </c>
      <c r="N37" s="16">
        <v>22.6</v>
      </c>
      <c r="O37" s="16">
        <v>6.1</v>
      </c>
      <c r="P37" s="16">
        <v>0.5</v>
      </c>
      <c r="Q37" s="16" t="s">
        <v>113</v>
      </c>
      <c r="R37" s="16" t="s">
        <v>113</v>
      </c>
      <c r="S37" s="16" t="s">
        <v>113</v>
      </c>
      <c r="T37" s="16">
        <v>0.3</v>
      </c>
      <c r="U37" s="16">
        <v>1.5</v>
      </c>
      <c r="V37" s="16" t="s">
        <v>113</v>
      </c>
      <c r="W37" s="16" t="s">
        <v>113</v>
      </c>
      <c r="X37" s="16" t="s">
        <v>113</v>
      </c>
      <c r="Y37" s="16">
        <v>1.4</v>
      </c>
      <c r="AA37" s="22"/>
      <c r="AB37" s="22"/>
    </row>
    <row r="38" spans="1:28" x14ac:dyDescent="0.2">
      <c r="A38" t="s">
        <v>136</v>
      </c>
      <c r="B38" s="5">
        <v>37</v>
      </c>
      <c r="C38" s="5" t="s">
        <v>103</v>
      </c>
      <c r="D38" s="5" t="s">
        <v>110</v>
      </c>
      <c r="E38" s="6">
        <v>33.799999999999997</v>
      </c>
      <c r="F38" s="7">
        <v>20.8</v>
      </c>
      <c r="G38" s="7">
        <v>3.4</v>
      </c>
      <c r="H38" s="7">
        <v>88.1</v>
      </c>
      <c r="I38" s="7">
        <f t="shared" si="0"/>
        <v>4.0721153846153841</v>
      </c>
      <c r="J38" s="7">
        <v>12.5</v>
      </c>
      <c r="K38" s="15"/>
      <c r="L38" s="8">
        <v>37</v>
      </c>
      <c r="M38" s="18">
        <v>73.561000000000007</v>
      </c>
      <c r="N38" s="18">
        <v>21.635000000000002</v>
      </c>
      <c r="O38" s="18">
        <v>0.52500000000000002</v>
      </c>
      <c r="P38" s="18">
        <v>0.53100000000000003</v>
      </c>
      <c r="Q38" s="18">
        <v>0.193</v>
      </c>
      <c r="R38" s="18">
        <v>0.32800000000000001</v>
      </c>
      <c r="S38" s="18">
        <v>0.11</v>
      </c>
      <c r="T38" s="18">
        <v>0.39600000000000002</v>
      </c>
      <c r="U38" s="18">
        <v>0.84099999999999997</v>
      </c>
      <c r="V38" s="18">
        <v>0.26700000000000002</v>
      </c>
      <c r="W38" s="18" t="s">
        <v>113</v>
      </c>
      <c r="X38" s="18">
        <v>0.20100000000000001</v>
      </c>
      <c r="Y38" s="18">
        <v>1.2</v>
      </c>
      <c r="AA38" s="22"/>
      <c r="AB38" s="22"/>
    </row>
    <row r="39" spans="1:28" x14ac:dyDescent="0.2">
      <c r="A39" t="s">
        <v>33</v>
      </c>
      <c r="B39" s="5">
        <v>38</v>
      </c>
      <c r="C39" s="5" t="s">
        <v>121</v>
      </c>
      <c r="D39" s="5" t="s">
        <v>110</v>
      </c>
      <c r="E39" s="6">
        <v>31.4</v>
      </c>
      <c r="F39" s="7">
        <v>4.5999999999999996</v>
      </c>
      <c r="G39" s="7">
        <v>0.23</v>
      </c>
      <c r="H39" s="7">
        <v>26.2</v>
      </c>
      <c r="I39" s="7">
        <f t="shared" si="0"/>
        <v>5.6456521739130441</v>
      </c>
      <c r="J39" s="7">
        <v>71.7</v>
      </c>
      <c r="K39" s="15"/>
      <c r="L39" s="8">
        <v>38</v>
      </c>
      <c r="M39" s="18">
        <v>53.247999999999998</v>
      </c>
      <c r="N39" s="18">
        <v>21.908999999999999</v>
      </c>
      <c r="O39" s="18">
        <v>16.202999999999999</v>
      </c>
      <c r="P39" s="18">
        <v>3.117</v>
      </c>
      <c r="Q39" s="18">
        <v>0.82599999999999996</v>
      </c>
      <c r="R39" s="18">
        <v>0.06</v>
      </c>
      <c r="S39" s="18">
        <v>0.113</v>
      </c>
      <c r="T39" s="18">
        <v>6.6000000000000003E-2</v>
      </c>
      <c r="U39" s="18">
        <v>1.3</v>
      </c>
      <c r="V39" s="18" t="s">
        <v>113</v>
      </c>
      <c r="W39" s="18">
        <v>0.80700000000000005</v>
      </c>
      <c r="X39" s="18">
        <v>8.8999999999999996E-2</v>
      </c>
      <c r="Y39" s="18">
        <v>2.04</v>
      </c>
      <c r="AA39" s="22"/>
      <c r="AB39" s="22"/>
    </row>
    <row r="40" spans="1:28" x14ac:dyDescent="0.2">
      <c r="A40" t="s">
        <v>137</v>
      </c>
      <c r="B40" s="5">
        <v>39</v>
      </c>
      <c r="C40" s="5" t="s">
        <v>107</v>
      </c>
      <c r="D40" s="5" t="s">
        <v>110</v>
      </c>
      <c r="E40" s="6">
        <v>31.3</v>
      </c>
      <c r="F40" s="7">
        <v>7.5</v>
      </c>
      <c r="G40" s="7">
        <v>2.4</v>
      </c>
      <c r="H40" s="7">
        <v>30.5</v>
      </c>
      <c r="I40" s="7">
        <f t="shared" si="0"/>
        <v>3.746666666666667</v>
      </c>
      <c r="J40" s="7">
        <v>12.2</v>
      </c>
      <c r="K40" s="15"/>
      <c r="L40" s="8">
        <v>39</v>
      </c>
      <c r="M40" s="18">
        <v>69.709999999999994</v>
      </c>
      <c r="N40" s="18">
        <v>21.35</v>
      </c>
      <c r="O40" s="18">
        <v>2.1859999999999999</v>
      </c>
      <c r="P40" s="18">
        <v>0.11899999999999999</v>
      </c>
      <c r="Q40" s="18">
        <v>0.41599999999999998</v>
      </c>
      <c r="R40" s="18">
        <v>0.14899999999999999</v>
      </c>
      <c r="S40" s="18">
        <v>0.25700000000000001</v>
      </c>
      <c r="T40" s="18">
        <v>2.415</v>
      </c>
      <c r="U40" s="18">
        <v>0.27100000000000002</v>
      </c>
      <c r="V40" s="18">
        <v>0.184</v>
      </c>
      <c r="W40" s="18" t="s">
        <v>113</v>
      </c>
      <c r="X40" s="18">
        <v>0.14899999999999999</v>
      </c>
      <c r="Y40" s="18">
        <v>2.4500000000000002</v>
      </c>
      <c r="AA40" s="22"/>
      <c r="AB40" s="22"/>
    </row>
    <row r="41" spans="1:28" x14ac:dyDescent="0.2">
      <c r="A41" t="s">
        <v>138</v>
      </c>
      <c r="B41" s="5">
        <v>40</v>
      </c>
      <c r="C41" s="5" t="s">
        <v>121</v>
      </c>
      <c r="D41" s="5" t="s">
        <v>110</v>
      </c>
      <c r="E41" s="6">
        <v>30.8</v>
      </c>
      <c r="F41" s="7">
        <v>3.82</v>
      </c>
      <c r="G41" s="7">
        <v>0.17</v>
      </c>
      <c r="H41" s="7">
        <v>21</v>
      </c>
      <c r="I41" s="7">
        <f t="shared" si="0"/>
        <v>5.4528795811518318</v>
      </c>
      <c r="J41" s="7">
        <v>20</v>
      </c>
      <c r="K41" s="15"/>
      <c r="L41" s="8">
        <v>40</v>
      </c>
      <c r="M41" s="16">
        <v>66.048000000000002</v>
      </c>
      <c r="N41" s="16">
        <v>19.686</v>
      </c>
      <c r="O41" s="16">
        <v>10.89</v>
      </c>
      <c r="P41" s="16">
        <v>7.0999999999999994E-2</v>
      </c>
      <c r="Q41" s="16">
        <v>0.14899999999999999</v>
      </c>
      <c r="R41" s="16" t="s">
        <v>113</v>
      </c>
      <c r="S41" s="16">
        <v>0.311</v>
      </c>
      <c r="T41" s="16">
        <v>1.056</v>
      </c>
      <c r="U41" s="16">
        <v>0.68400000000000005</v>
      </c>
      <c r="V41" s="16">
        <v>6.6000000000000003E-2</v>
      </c>
      <c r="W41" s="16" t="s">
        <v>113</v>
      </c>
      <c r="X41" s="16" t="s">
        <v>113</v>
      </c>
      <c r="Y41" s="16">
        <v>0.89</v>
      </c>
      <c r="AA41" s="22"/>
      <c r="AB41" s="22"/>
    </row>
    <row r="42" spans="1:28" x14ac:dyDescent="0.2">
      <c r="A42" t="s">
        <v>54</v>
      </c>
      <c r="B42" s="5">
        <v>41</v>
      </c>
      <c r="C42" s="5" t="s">
        <v>125</v>
      </c>
      <c r="D42" s="5" t="s">
        <v>110</v>
      </c>
      <c r="E42" s="6">
        <v>29.8</v>
      </c>
      <c r="F42" s="7"/>
      <c r="G42" s="7"/>
      <c r="H42" s="7"/>
      <c r="I42" s="7" t="s">
        <v>113</v>
      </c>
      <c r="J42" s="7"/>
      <c r="K42" s="15"/>
      <c r="L42" s="8">
        <v>41</v>
      </c>
      <c r="M42" s="16">
        <v>63.288043478260867</v>
      </c>
      <c r="N42" s="16">
        <v>18.947826086956521</v>
      </c>
      <c r="O42" s="16">
        <v>6.7923913043478255</v>
      </c>
      <c r="P42" s="16">
        <v>0.9869565217391304</v>
      </c>
      <c r="Q42" s="16">
        <v>2.1423913043478264</v>
      </c>
      <c r="R42" s="16">
        <v>0.18478260869565216</v>
      </c>
      <c r="S42" s="16">
        <v>0.33369565217391306</v>
      </c>
      <c r="T42" s="16">
        <v>3.6141304347826089</v>
      </c>
      <c r="U42" s="16">
        <v>1.0032608695652174</v>
      </c>
      <c r="V42" s="16">
        <v>0.33586956521739131</v>
      </c>
      <c r="W42" s="16" t="s">
        <v>113</v>
      </c>
      <c r="X42" s="16">
        <v>0.57826086956521361</v>
      </c>
      <c r="Y42" s="16">
        <v>1.7717391304347672</v>
      </c>
      <c r="AA42" s="22"/>
      <c r="AB42" s="22"/>
    </row>
    <row r="43" spans="1:28" x14ac:dyDescent="0.2">
      <c r="A43" t="s">
        <v>139</v>
      </c>
      <c r="B43" s="5">
        <v>42</v>
      </c>
      <c r="C43" s="5" t="s">
        <v>107</v>
      </c>
      <c r="D43" s="5" t="s">
        <v>110</v>
      </c>
      <c r="E43" s="6">
        <v>28.3</v>
      </c>
      <c r="F43" s="7">
        <v>5.6</v>
      </c>
      <c r="G43" s="7">
        <v>0.18</v>
      </c>
      <c r="H43" s="7">
        <v>32</v>
      </c>
      <c r="I43" s="7">
        <f t="shared" si="0"/>
        <v>5.6821428571428578</v>
      </c>
      <c r="J43" s="7">
        <v>19.3</v>
      </c>
      <c r="K43" s="15"/>
      <c r="L43" s="8">
        <v>42</v>
      </c>
      <c r="M43" s="18">
        <v>70.364999999999995</v>
      </c>
      <c r="N43" s="18">
        <v>18.087</v>
      </c>
      <c r="O43" s="18">
        <v>7.351</v>
      </c>
      <c r="P43" s="18" t="s">
        <v>113</v>
      </c>
      <c r="Q43" s="18">
        <v>0.28599999999999998</v>
      </c>
      <c r="R43" s="18" t="s">
        <v>113</v>
      </c>
      <c r="S43" s="18">
        <v>0.109</v>
      </c>
      <c r="T43" s="18">
        <v>1.4430000000000001</v>
      </c>
      <c r="U43" s="18">
        <v>1.111</v>
      </c>
      <c r="V43" s="18">
        <v>0.248</v>
      </c>
      <c r="W43" s="18" t="s">
        <v>113</v>
      </c>
      <c r="X43" s="18">
        <v>0.17699999999999999</v>
      </c>
      <c r="Y43" s="18">
        <v>0.66</v>
      </c>
      <c r="AA43" s="22"/>
      <c r="AB43" s="22"/>
    </row>
    <row r="44" spans="1:28" x14ac:dyDescent="0.2">
      <c r="A44" t="s">
        <v>30</v>
      </c>
      <c r="B44" s="5">
        <v>43</v>
      </c>
      <c r="C44" s="5" t="s">
        <v>125</v>
      </c>
      <c r="D44" s="5" t="s">
        <v>110</v>
      </c>
      <c r="E44" s="6">
        <v>27.6</v>
      </c>
      <c r="F44" s="7">
        <v>4.2</v>
      </c>
      <c r="G44" s="7">
        <v>0.17</v>
      </c>
      <c r="H44" s="7">
        <v>28</v>
      </c>
      <c r="I44" s="7">
        <f t="shared" si="0"/>
        <v>6.6261904761904757</v>
      </c>
      <c r="J44" s="7">
        <v>45.8</v>
      </c>
      <c r="K44" s="15"/>
      <c r="L44" s="8">
        <v>43</v>
      </c>
      <c r="M44" s="18">
        <v>60.902000000000001</v>
      </c>
      <c r="N44" s="18">
        <v>22.276</v>
      </c>
      <c r="O44" s="18">
        <v>10.33</v>
      </c>
      <c r="P44" s="18">
        <v>0.26500000000000001</v>
      </c>
      <c r="Q44" s="18">
        <v>0.70599999999999996</v>
      </c>
      <c r="R44" s="18" t="s">
        <v>113</v>
      </c>
      <c r="S44" s="18">
        <v>0.192</v>
      </c>
      <c r="T44" s="18">
        <v>2.8969999999999998</v>
      </c>
      <c r="U44" s="18">
        <v>1.298</v>
      </c>
      <c r="V44" s="18">
        <v>0.10299999999999999</v>
      </c>
      <c r="W44" s="18" t="s">
        <v>113</v>
      </c>
      <c r="X44" s="18">
        <v>0.16300000000000001</v>
      </c>
      <c r="Y44" s="18">
        <v>0.73</v>
      </c>
      <c r="AA44" s="22"/>
      <c r="AB44" s="22"/>
    </row>
    <row r="45" spans="1:28" x14ac:dyDescent="0.2">
      <c r="A45" t="s">
        <v>140</v>
      </c>
      <c r="B45" s="5">
        <v>44</v>
      </c>
      <c r="C45" s="5" t="s">
        <v>141</v>
      </c>
      <c r="D45" s="5" t="s">
        <v>110</v>
      </c>
      <c r="E45" s="6">
        <v>26.6</v>
      </c>
      <c r="F45" s="7">
        <v>15.2</v>
      </c>
      <c r="G45" s="7"/>
      <c r="H45" s="7"/>
      <c r="I45" s="7">
        <v>10.7</v>
      </c>
      <c r="J45" s="7">
        <v>23.4</v>
      </c>
      <c r="K45" s="15"/>
      <c r="L45" s="8">
        <v>44</v>
      </c>
      <c r="M45" s="19">
        <v>66.666666666666671</v>
      </c>
      <c r="N45" s="19">
        <v>19.63440860215054</v>
      </c>
      <c r="O45" s="19">
        <v>7.32258064516129</v>
      </c>
      <c r="P45" s="19">
        <v>0.20430107526881722</v>
      </c>
      <c r="Q45" s="19">
        <v>0.83118279569892473</v>
      </c>
      <c r="R45" s="19" t="s">
        <v>113</v>
      </c>
      <c r="S45" s="19">
        <v>0.5268817204301075</v>
      </c>
      <c r="T45" s="19">
        <v>2.9322580645161289</v>
      </c>
      <c r="U45" s="19">
        <v>0.73118279569892475</v>
      </c>
      <c r="V45" s="19">
        <v>0.32795698924731181</v>
      </c>
      <c r="W45" s="19" t="s">
        <v>113</v>
      </c>
      <c r="X45" s="16">
        <v>7.8E-2</v>
      </c>
      <c r="Y45" s="19">
        <v>0.73705376344084073</v>
      </c>
      <c r="AA45" s="22"/>
      <c r="AB45" s="22"/>
    </row>
    <row r="46" spans="1:28" x14ac:dyDescent="0.2">
      <c r="A46" t="s">
        <v>142</v>
      </c>
      <c r="B46" s="5">
        <v>45</v>
      </c>
      <c r="C46" s="5" t="s">
        <v>141</v>
      </c>
      <c r="D46" s="5" t="s">
        <v>110</v>
      </c>
      <c r="E46" s="6">
        <v>23.7</v>
      </c>
      <c r="F46" s="7">
        <v>20.51</v>
      </c>
      <c r="G46" s="7"/>
      <c r="H46" s="7"/>
      <c r="I46" s="7">
        <v>3.7</v>
      </c>
      <c r="J46" s="7">
        <v>21.1</v>
      </c>
      <c r="K46" s="15"/>
      <c r="L46" s="8">
        <v>45</v>
      </c>
      <c r="M46" s="19">
        <v>67.240641711229941</v>
      </c>
      <c r="N46" s="19">
        <v>15.957219251336898</v>
      </c>
      <c r="O46" s="19">
        <v>12.064171122994653</v>
      </c>
      <c r="P46" s="19">
        <v>0.10695187165775401</v>
      </c>
      <c r="Q46" s="19">
        <v>0.2320855614973262</v>
      </c>
      <c r="R46" s="19" t="s">
        <v>113</v>
      </c>
      <c r="S46" s="19">
        <v>9.197860962566845E-2</v>
      </c>
      <c r="T46" s="19">
        <v>0.12299465240641712</v>
      </c>
      <c r="U46" s="19">
        <v>2.9529411764705884</v>
      </c>
      <c r="V46" s="19">
        <v>0.30267379679144379</v>
      </c>
      <c r="W46" s="19" t="s">
        <v>113</v>
      </c>
      <c r="X46" s="19">
        <v>9.7000000000000003E-2</v>
      </c>
      <c r="Y46" s="19">
        <v>0.82920320855616581</v>
      </c>
      <c r="AA46" s="22"/>
      <c r="AB46" s="22"/>
    </row>
    <row r="47" spans="1:28" x14ac:dyDescent="0.2">
      <c r="A47" t="s">
        <v>143</v>
      </c>
      <c r="B47" s="5">
        <v>46</v>
      </c>
      <c r="C47" s="5" t="s">
        <v>121</v>
      </c>
      <c r="D47" s="5" t="s">
        <v>110</v>
      </c>
      <c r="E47" s="6">
        <v>22.4</v>
      </c>
      <c r="F47" s="7">
        <v>8.1999999999999993</v>
      </c>
      <c r="G47" s="7"/>
      <c r="H47" s="7"/>
      <c r="I47" s="7">
        <v>3.05</v>
      </c>
      <c r="J47" s="7"/>
      <c r="K47" s="15"/>
      <c r="L47" s="8">
        <v>46</v>
      </c>
      <c r="M47" s="18">
        <v>75.760000000000005</v>
      </c>
      <c r="N47" s="18">
        <v>15.249000000000001</v>
      </c>
      <c r="O47" s="18">
        <v>5.0410000000000004</v>
      </c>
      <c r="P47" s="18">
        <v>0.434</v>
      </c>
      <c r="Q47" s="18">
        <v>0.625</v>
      </c>
      <c r="R47" s="18" t="s">
        <v>113</v>
      </c>
      <c r="S47" s="18">
        <v>1.143</v>
      </c>
      <c r="T47" s="18">
        <v>0.78800000000000003</v>
      </c>
      <c r="U47" s="18">
        <v>0.46500000000000002</v>
      </c>
      <c r="V47" s="18">
        <v>7.4999999999999997E-2</v>
      </c>
      <c r="W47" s="18">
        <v>0.10299999999999999</v>
      </c>
      <c r="X47" s="18">
        <v>0.76300000000000001</v>
      </c>
      <c r="Y47" s="18">
        <v>0.32</v>
      </c>
      <c r="AA47" s="22"/>
      <c r="AB47" s="22"/>
    </row>
    <row r="48" spans="1:28" x14ac:dyDescent="0.2">
      <c r="A48" t="s">
        <v>144</v>
      </c>
      <c r="B48" s="5">
        <v>47</v>
      </c>
      <c r="C48" s="5" t="s">
        <v>112</v>
      </c>
      <c r="D48" s="5" t="s">
        <v>110</v>
      </c>
      <c r="E48" s="6">
        <v>21.8</v>
      </c>
      <c r="F48" s="7">
        <v>16.399999999999999</v>
      </c>
      <c r="G48" s="7">
        <v>4.5</v>
      </c>
      <c r="H48" s="7">
        <v>65</v>
      </c>
      <c r="I48" s="7">
        <f t="shared" si="0"/>
        <v>3.6890243902439028</v>
      </c>
      <c r="J48" s="7">
        <v>4.4000000000000004</v>
      </c>
      <c r="K48" s="15"/>
      <c r="L48" s="8">
        <v>47</v>
      </c>
      <c r="M48" s="18">
        <v>64.203000000000003</v>
      </c>
      <c r="N48" s="18">
        <v>23.850999999999999</v>
      </c>
      <c r="O48" s="18">
        <v>1.056</v>
      </c>
      <c r="P48" s="18">
        <v>0.109</v>
      </c>
      <c r="Q48" s="18">
        <v>0.23200000000000001</v>
      </c>
      <c r="R48" s="18" t="s">
        <v>113</v>
      </c>
      <c r="S48" s="18">
        <v>0.214</v>
      </c>
      <c r="T48" s="18">
        <v>9.3140000000000001</v>
      </c>
      <c r="U48" s="18">
        <v>0.115</v>
      </c>
      <c r="V48" s="18">
        <v>0.14699999999999999</v>
      </c>
      <c r="W48" s="18" t="s">
        <v>113</v>
      </c>
      <c r="X48" s="18">
        <v>0.13900000000000001</v>
      </c>
      <c r="Y48" s="18">
        <v>0.56999999999999995</v>
      </c>
      <c r="AA48" s="22"/>
      <c r="AB48" s="22"/>
    </row>
    <row r="49" spans="1:28" x14ac:dyDescent="0.2">
      <c r="A49" t="s">
        <v>63</v>
      </c>
      <c r="B49" s="5">
        <v>48</v>
      </c>
      <c r="C49" s="5" t="s">
        <v>118</v>
      </c>
      <c r="D49" s="5" t="s">
        <v>110</v>
      </c>
      <c r="E49" s="6">
        <v>21</v>
      </c>
      <c r="F49" s="7">
        <v>15.6</v>
      </c>
      <c r="G49" s="7"/>
      <c r="H49" s="7"/>
      <c r="I49" s="7">
        <v>6</v>
      </c>
      <c r="J49" s="7">
        <v>23.2</v>
      </c>
      <c r="K49" s="15"/>
      <c r="L49" s="8">
        <v>48</v>
      </c>
      <c r="M49" s="19">
        <v>77.789075974473946</v>
      </c>
      <c r="N49" s="19">
        <v>17.410998404622283</v>
      </c>
      <c r="O49" s="19">
        <v>1.7536488875474301</v>
      </c>
      <c r="P49" s="19">
        <v>0.31426246119351497</v>
      </c>
      <c r="Q49" s="19">
        <v>0.29495623490858919</v>
      </c>
      <c r="R49" s="19">
        <v>1.8233658157985513E-2</v>
      </c>
      <c r="S49" s="19">
        <v>0.3721811400482925</v>
      </c>
      <c r="T49" s="19">
        <v>1.2988800017247326</v>
      </c>
      <c r="U49" s="19">
        <v>0.21558619351500519</v>
      </c>
      <c r="V49" s="19">
        <v>1.0725681269403242E-3</v>
      </c>
      <c r="W49" s="19">
        <v>2.7886771300448428E-2</v>
      </c>
      <c r="X49" s="19">
        <v>3.2177043808209725E-3</v>
      </c>
      <c r="Y49" s="19">
        <v>0.50000000000001421</v>
      </c>
      <c r="AA49" s="25"/>
      <c r="AB49" s="28"/>
    </row>
    <row r="50" spans="1:28" x14ac:dyDescent="0.2">
      <c r="A50" t="s">
        <v>53</v>
      </c>
      <c r="B50" s="5">
        <v>49</v>
      </c>
      <c r="C50" s="5" t="s">
        <v>126</v>
      </c>
      <c r="D50" s="5" t="s">
        <v>110</v>
      </c>
      <c r="E50" s="6">
        <v>20.6</v>
      </c>
      <c r="F50" s="7">
        <v>7.7</v>
      </c>
      <c r="G50" s="7"/>
      <c r="H50" s="7"/>
      <c r="I50" s="7">
        <v>7.2</v>
      </c>
      <c r="J50" s="7">
        <v>4</v>
      </c>
      <c r="K50" s="15"/>
      <c r="L50" s="8">
        <v>49</v>
      </c>
      <c r="M50" s="16">
        <v>75.527659574468075</v>
      </c>
      <c r="N50" s="16">
        <v>16.085106382978722</v>
      </c>
      <c r="O50" s="16">
        <v>0.80106382978723401</v>
      </c>
      <c r="P50" s="16">
        <v>3.4882978723404254</v>
      </c>
      <c r="Q50" s="16">
        <v>0.24468085106382978</v>
      </c>
      <c r="R50" s="16">
        <v>0.24893617021276598</v>
      </c>
      <c r="S50" s="16">
        <v>6.3829787234042548E-2</v>
      </c>
      <c r="T50" s="16">
        <v>0.55319148936170215</v>
      </c>
      <c r="U50" s="16"/>
      <c r="V50" s="16">
        <v>0.27978723404255318</v>
      </c>
      <c r="W50" s="16" t="s">
        <v>113</v>
      </c>
      <c r="X50" s="16">
        <v>0.68510638297872917</v>
      </c>
      <c r="Y50" s="16">
        <v>1.9468085106382773</v>
      </c>
      <c r="AA50" s="22"/>
      <c r="AB50" s="22"/>
    </row>
    <row r="51" spans="1:28" x14ac:dyDescent="0.2">
      <c r="A51" t="s">
        <v>145</v>
      </c>
      <c r="B51" s="5">
        <v>50</v>
      </c>
      <c r="C51" s="5" t="s">
        <v>141</v>
      </c>
      <c r="D51" s="5" t="s">
        <v>110</v>
      </c>
      <c r="E51" s="7">
        <v>20.2</v>
      </c>
      <c r="F51" s="7">
        <v>29.7</v>
      </c>
      <c r="G51" s="7"/>
      <c r="H51" s="7"/>
      <c r="I51" s="7">
        <v>4.7</v>
      </c>
      <c r="J51" s="7">
        <v>13.3</v>
      </c>
      <c r="K51" s="15"/>
      <c r="L51" s="8">
        <v>50</v>
      </c>
      <c r="M51" s="19">
        <v>81.618556699999999</v>
      </c>
      <c r="N51" s="19">
        <v>10.680412370000001</v>
      </c>
      <c r="O51" s="19">
        <v>4.7731958759999999</v>
      </c>
      <c r="P51" s="19">
        <v>0.237113402</v>
      </c>
      <c r="Q51" s="19">
        <v>0.14432989700000001</v>
      </c>
      <c r="R51" s="19" t="s">
        <v>113</v>
      </c>
      <c r="S51" s="19">
        <v>0.112371134</v>
      </c>
      <c r="T51" s="19">
        <v>0.108247423</v>
      </c>
      <c r="U51" s="19">
        <v>0.89484536100000001</v>
      </c>
      <c r="V51" s="19">
        <v>0.27835051500000002</v>
      </c>
      <c r="W51" s="19" t="s">
        <v>113</v>
      </c>
      <c r="X51" s="19">
        <v>0.158</v>
      </c>
      <c r="Y51" s="19">
        <v>0.96364948453609145</v>
      </c>
      <c r="AA51" s="22"/>
      <c r="AB51" s="22"/>
    </row>
    <row r="52" spans="1:28" x14ac:dyDescent="0.2">
      <c r="A52" t="s">
        <v>146</v>
      </c>
      <c r="B52" s="5">
        <v>51</v>
      </c>
      <c r="C52" s="5" t="s">
        <v>109</v>
      </c>
      <c r="D52" s="5" t="s">
        <v>110</v>
      </c>
      <c r="E52" s="7">
        <v>17</v>
      </c>
      <c r="F52" s="7">
        <v>5.9</v>
      </c>
      <c r="G52" s="7">
        <v>0.4</v>
      </c>
      <c r="H52" s="7">
        <v>28</v>
      </c>
      <c r="I52" s="7">
        <f t="shared" si="0"/>
        <v>4.6779661016949152</v>
      </c>
      <c r="J52" s="7">
        <v>18.7</v>
      </c>
      <c r="K52" s="15"/>
      <c r="L52" s="8">
        <v>51</v>
      </c>
      <c r="M52" s="18">
        <v>68.400000000000006</v>
      </c>
      <c r="N52" s="18">
        <v>17.5</v>
      </c>
      <c r="O52" s="18">
        <v>8.9</v>
      </c>
      <c r="P52" s="18">
        <v>0.6</v>
      </c>
      <c r="Q52" s="18">
        <v>0.7</v>
      </c>
      <c r="R52" s="18" t="s">
        <v>113</v>
      </c>
      <c r="S52" s="18">
        <v>0.1</v>
      </c>
      <c r="T52" s="18">
        <v>2.2999999999999998</v>
      </c>
      <c r="U52" s="18">
        <v>0.8</v>
      </c>
      <c r="V52" s="18">
        <v>0.1</v>
      </c>
      <c r="W52" s="18">
        <v>0.1</v>
      </c>
      <c r="X52" s="18">
        <v>0.2</v>
      </c>
      <c r="Y52" s="18">
        <v>0.5</v>
      </c>
      <c r="AA52" s="22"/>
      <c r="AB52" s="22"/>
    </row>
    <row r="53" spans="1:28" x14ac:dyDescent="0.2">
      <c r="A53" t="s">
        <v>64</v>
      </c>
      <c r="B53" s="5">
        <v>52</v>
      </c>
      <c r="C53" s="5" t="s">
        <v>118</v>
      </c>
      <c r="D53" s="5" t="s">
        <v>110</v>
      </c>
      <c r="E53" s="7">
        <v>16.7</v>
      </c>
      <c r="F53" s="7">
        <v>9.8000000000000007</v>
      </c>
      <c r="G53" s="7"/>
      <c r="H53" s="7"/>
      <c r="I53" s="7">
        <v>5.5</v>
      </c>
      <c r="J53" s="7">
        <v>40.6</v>
      </c>
      <c r="K53" s="15"/>
      <c r="L53" s="8">
        <v>52</v>
      </c>
      <c r="M53" s="19">
        <v>58.244319242780328</v>
      </c>
      <c r="N53" s="19">
        <v>21.853415322537373</v>
      </c>
      <c r="O53" s="19">
        <v>9.1311247759784493</v>
      </c>
      <c r="P53" s="19">
        <v>2.5743579837524009</v>
      </c>
      <c r="Q53" s="19">
        <v>2.4524258716718714</v>
      </c>
      <c r="R53" s="19">
        <v>2.0145305474174473E-2</v>
      </c>
      <c r="S53" s="19">
        <v>1.5596707553952973</v>
      </c>
      <c r="T53" s="19">
        <v>1.6731206335919639</v>
      </c>
      <c r="U53" s="19">
        <v>0.99560220211841199</v>
      </c>
      <c r="V53" s="19">
        <v>0.11769099513859822</v>
      </c>
      <c r="W53" s="19">
        <v>0.17388579461919018</v>
      </c>
      <c r="X53" s="19">
        <v>4.2411169419314682E-3</v>
      </c>
      <c r="Y53" s="19">
        <v>1.2000000000000028</v>
      </c>
      <c r="AA53" s="27"/>
    </row>
    <row r="54" spans="1:28" x14ac:dyDescent="0.2">
      <c r="A54" t="s">
        <v>147</v>
      </c>
      <c r="B54" s="5">
        <v>53</v>
      </c>
      <c r="C54" s="5" t="s">
        <v>148</v>
      </c>
      <c r="D54" s="5" t="s">
        <v>104</v>
      </c>
      <c r="E54" s="7">
        <v>15</v>
      </c>
      <c r="F54" s="7">
        <v>8.9</v>
      </c>
      <c r="G54" s="7">
        <v>3</v>
      </c>
      <c r="H54" s="7">
        <v>26</v>
      </c>
      <c r="I54" s="7">
        <f t="shared" si="0"/>
        <v>2.5842696629213484</v>
      </c>
      <c r="J54" s="7">
        <v>4.7</v>
      </c>
      <c r="K54" s="15"/>
      <c r="L54" s="8">
        <v>53</v>
      </c>
      <c r="M54" s="18">
        <v>67.841999999999999</v>
      </c>
      <c r="N54" s="18">
        <v>20.131</v>
      </c>
      <c r="O54" s="18">
        <v>1.714</v>
      </c>
      <c r="P54" s="18">
        <v>5.5E-2</v>
      </c>
      <c r="Q54" s="18">
        <v>1.1259999999999999</v>
      </c>
      <c r="R54" s="18" t="s">
        <v>113</v>
      </c>
      <c r="S54" s="18">
        <v>0.55600000000000005</v>
      </c>
      <c r="T54" s="18">
        <v>3.7850000000000001</v>
      </c>
      <c r="U54" s="18">
        <v>0.92</v>
      </c>
      <c r="V54" s="18" t="s">
        <v>113</v>
      </c>
      <c r="W54" s="18" t="s">
        <v>113</v>
      </c>
      <c r="X54" s="18" t="s">
        <v>113</v>
      </c>
      <c r="Y54" s="18">
        <v>3.76</v>
      </c>
      <c r="AA54" s="22"/>
      <c r="AB54" s="22"/>
    </row>
    <row r="55" spans="1:28" x14ac:dyDescent="0.2">
      <c r="A55" t="s">
        <v>149</v>
      </c>
      <c r="B55" s="5">
        <v>54</v>
      </c>
      <c r="C55" s="5" t="s">
        <v>103</v>
      </c>
      <c r="D55" s="5" t="s">
        <v>110</v>
      </c>
      <c r="E55" s="7">
        <v>14.8</v>
      </c>
      <c r="F55" s="7">
        <v>25.1</v>
      </c>
      <c r="G55" s="7">
        <v>0.36</v>
      </c>
      <c r="H55" s="7">
        <v>180</v>
      </c>
      <c r="I55" s="7">
        <f t="shared" si="0"/>
        <v>7.1569721115537837</v>
      </c>
      <c r="J55" s="7">
        <v>4.7</v>
      </c>
      <c r="K55" s="15"/>
      <c r="L55" s="8">
        <v>54</v>
      </c>
      <c r="M55" s="18">
        <v>63.652000000000001</v>
      </c>
      <c r="N55" s="18">
        <v>15.706</v>
      </c>
      <c r="O55" s="18">
        <v>4.5289999999999999</v>
      </c>
      <c r="P55" s="18">
        <v>7.7190000000000003</v>
      </c>
      <c r="Q55" s="18">
        <v>2.641</v>
      </c>
      <c r="R55" s="18">
        <v>0.57599999999999996</v>
      </c>
      <c r="S55" s="18">
        <v>0.37</v>
      </c>
      <c r="T55" s="18">
        <v>2.637</v>
      </c>
      <c r="U55" s="18">
        <v>0.63100000000000001</v>
      </c>
      <c r="V55" s="18">
        <v>0.224</v>
      </c>
      <c r="W55" s="18" t="s">
        <v>113</v>
      </c>
      <c r="X55" s="18">
        <v>0.16</v>
      </c>
      <c r="Y55" s="18">
        <v>1.04</v>
      </c>
      <c r="AA55" s="22"/>
      <c r="AB55" s="22"/>
    </row>
    <row r="56" spans="1:28" x14ac:dyDescent="0.2">
      <c r="A56" s="9" t="s">
        <v>51</v>
      </c>
      <c r="B56" s="5">
        <v>55</v>
      </c>
      <c r="C56" s="10" t="s">
        <v>126</v>
      </c>
      <c r="D56" s="10" t="s">
        <v>110</v>
      </c>
      <c r="E56" s="7">
        <v>7.4</v>
      </c>
      <c r="F56" s="7"/>
      <c r="G56" s="7"/>
      <c r="H56" s="7"/>
      <c r="I56" s="7" t="s">
        <v>113</v>
      </c>
      <c r="J56" s="7">
        <v>2.4</v>
      </c>
      <c r="K56" s="15"/>
      <c r="L56" s="8">
        <v>55</v>
      </c>
      <c r="M56" s="16">
        <v>62.292391304347824</v>
      </c>
      <c r="N56" s="16">
        <v>19.289130434782606</v>
      </c>
      <c r="O56" s="16">
        <v>8.7315217391304341</v>
      </c>
      <c r="P56" s="16">
        <v>0.52717391304347827</v>
      </c>
      <c r="Q56" s="16">
        <v>0.46739130434782611</v>
      </c>
      <c r="R56" s="16">
        <v>0.19782608695652174</v>
      </c>
      <c r="S56" s="16">
        <v>1.1076086956521738</v>
      </c>
      <c r="T56" s="16">
        <v>3.4630434782608699</v>
      </c>
      <c r="U56" s="16">
        <v>1.6521739130434783</v>
      </c>
      <c r="V56" s="16">
        <v>0.75543478260869568</v>
      </c>
      <c r="W56" s="16" t="s">
        <v>113</v>
      </c>
      <c r="X56" s="16">
        <v>0.76086956521737892</v>
      </c>
      <c r="Y56" s="16">
        <v>0.7391304347825951</v>
      </c>
      <c r="AA56" s="22"/>
      <c r="AB56" s="22"/>
    </row>
    <row r="57" spans="1:28" x14ac:dyDescent="0.2">
      <c r="A57" t="s">
        <v>150</v>
      </c>
      <c r="B57" s="5"/>
      <c r="C57" s="5" t="s">
        <v>150</v>
      </c>
      <c r="D57" s="5" t="s">
        <v>113</v>
      </c>
      <c r="E57" s="7">
        <v>0</v>
      </c>
      <c r="F57" s="7">
        <v>11.2</v>
      </c>
      <c r="G57" s="7">
        <v>2.27</v>
      </c>
      <c r="H57" s="7">
        <v>29</v>
      </c>
      <c r="I57" s="7">
        <f t="shared" si="0"/>
        <v>2.3866071428571431</v>
      </c>
      <c r="J57" s="7">
        <v>1.2</v>
      </c>
      <c r="K57" s="15"/>
      <c r="L57" s="8" t="s">
        <v>150</v>
      </c>
      <c r="M57" s="16">
        <v>99.8</v>
      </c>
      <c r="N57" s="16"/>
      <c r="O57" s="16"/>
      <c r="P57" s="16" t="s">
        <v>113</v>
      </c>
      <c r="Q57" s="16" t="s">
        <v>113</v>
      </c>
      <c r="R57" s="16" t="s">
        <v>113</v>
      </c>
      <c r="S57" s="16" t="s">
        <v>113</v>
      </c>
      <c r="T57" s="16">
        <v>0.1</v>
      </c>
      <c r="U57" s="16"/>
      <c r="V57" s="16" t="s">
        <v>113</v>
      </c>
      <c r="W57" s="16" t="s">
        <v>113</v>
      </c>
      <c r="X57" s="16" t="s">
        <v>113</v>
      </c>
      <c r="Y57" s="16">
        <v>0.1</v>
      </c>
      <c r="AA57" s="23"/>
      <c r="AB57" s="22"/>
    </row>
    <row r="58" spans="1:28" x14ac:dyDescent="0.2">
      <c r="B58" s="5" t="s">
        <v>76</v>
      </c>
      <c r="C58" s="7" t="s">
        <v>113</v>
      </c>
      <c r="D58" s="7" t="s">
        <v>113</v>
      </c>
      <c r="E58" s="5" t="s">
        <v>113</v>
      </c>
      <c r="F58" s="7">
        <v>8.4</v>
      </c>
      <c r="G58" s="7">
        <v>0.6</v>
      </c>
      <c r="H58" s="7">
        <v>24</v>
      </c>
      <c r="I58" s="7">
        <f t="shared" si="0"/>
        <v>2.7857142857142856</v>
      </c>
      <c r="J58" s="7">
        <v>0.9</v>
      </c>
      <c r="K58" s="15"/>
      <c r="L58" s="8" t="s">
        <v>76</v>
      </c>
      <c r="M58" s="16">
        <v>19.3</v>
      </c>
      <c r="N58" s="16">
        <v>5.7</v>
      </c>
      <c r="O58" s="16">
        <v>3.6</v>
      </c>
      <c r="P58" s="16">
        <v>63.6</v>
      </c>
      <c r="Q58" s="16">
        <v>1.6</v>
      </c>
      <c r="R58" s="16">
        <v>3.2</v>
      </c>
      <c r="S58" s="16">
        <v>0.2</v>
      </c>
      <c r="T58" s="16">
        <v>1.2</v>
      </c>
      <c r="U58" s="16">
        <v>0.3</v>
      </c>
      <c r="V58" s="16">
        <v>0.2</v>
      </c>
      <c r="W58" s="16">
        <v>0.1</v>
      </c>
      <c r="X58" s="16">
        <v>0.3</v>
      </c>
      <c r="Y58" s="16">
        <v>0.8</v>
      </c>
    </row>
    <row r="59" spans="1:28" x14ac:dyDescent="0.2">
      <c r="B59" s="5" t="s">
        <v>77</v>
      </c>
      <c r="C59" s="7" t="s">
        <v>113</v>
      </c>
      <c r="D59" s="7" t="s">
        <v>113</v>
      </c>
      <c r="E59" s="5" t="s">
        <v>113</v>
      </c>
      <c r="F59" s="7">
        <v>7.2</v>
      </c>
      <c r="G59" s="7">
        <v>2.2999999999999998</v>
      </c>
      <c r="H59" s="7">
        <v>19.3</v>
      </c>
      <c r="I59" s="7">
        <f t="shared" si="0"/>
        <v>2.3611111111111112</v>
      </c>
      <c r="J59" s="7">
        <v>1.8</v>
      </c>
      <c r="K59" s="15"/>
      <c r="L59" s="5" t="s">
        <v>77</v>
      </c>
      <c r="M59" s="16">
        <v>0.1</v>
      </c>
      <c r="N59" s="16" t="s">
        <v>113</v>
      </c>
      <c r="O59" s="16" t="s">
        <v>113</v>
      </c>
      <c r="P59" s="16">
        <v>55</v>
      </c>
      <c r="Q59" s="16">
        <v>0.2</v>
      </c>
      <c r="R59" s="16" t="s">
        <v>113</v>
      </c>
      <c r="S59" s="16">
        <v>0.1</v>
      </c>
      <c r="T59" s="16" t="s">
        <v>113</v>
      </c>
      <c r="U59" s="16"/>
      <c r="V59" s="16" t="s">
        <v>113</v>
      </c>
      <c r="W59" s="16" t="s">
        <v>113</v>
      </c>
      <c r="X59" s="16" t="s">
        <v>113</v>
      </c>
      <c r="Y59" s="16">
        <v>42.6</v>
      </c>
    </row>
  </sheetData>
  <mergeCells count="1">
    <mergeCell ref="K2:K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Strength Database</vt:lpstr>
      <vt:lpstr>Characterization Clays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Franco Zunino</cp:lastModifiedBy>
  <dcterms:created xsi:type="dcterms:W3CDTF">2020-04-08T13:32:13Z</dcterms:created>
  <dcterms:modified xsi:type="dcterms:W3CDTF">2020-11-07T10:24:41Z</dcterms:modified>
</cp:coreProperties>
</file>