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11760" activeTab="1"/>
  </bookViews>
  <sheets>
    <sheet name="SHOOTER" sheetId="1" r:id="rId1"/>
    <sheet name="STATE MACHINE" sheetId="2" r:id="rId2"/>
    <sheet name="Sheet3" sheetId="3" r:id="rId3"/>
    <sheet name="AIMING ANGLE" sheetId="4" r:id="rId4"/>
  </sheets>
  <definedNames>
    <definedName name="_xlnm.Print_Area" localSheetId="1">'STATE MACHINE'!$AS$25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D4" i="1"/>
  <c r="D3" i="1"/>
  <c r="G3" i="1"/>
  <c r="H3" i="1"/>
  <c r="I3" i="1"/>
  <c r="N3" i="1"/>
  <c r="M4" i="1"/>
  <c r="G4" i="1"/>
  <c r="H4" i="1"/>
  <c r="I4" i="1"/>
  <c r="N4" i="1"/>
  <c r="M5" i="1"/>
  <c r="G5" i="1"/>
  <c r="H5" i="1"/>
  <c r="I5" i="1"/>
  <c r="N5" i="1"/>
  <c r="M6" i="1"/>
  <c r="G6" i="1"/>
  <c r="H6" i="1"/>
  <c r="I6" i="1"/>
  <c r="N6" i="1"/>
  <c r="M7" i="1"/>
  <c r="G7" i="1"/>
  <c r="H7" i="1"/>
  <c r="I7" i="1"/>
  <c r="N7" i="1"/>
  <c r="M8" i="1"/>
  <c r="G8" i="1"/>
  <c r="H8" i="1"/>
  <c r="I8" i="1"/>
  <c r="N8" i="1"/>
  <c r="M9" i="1"/>
  <c r="G9" i="1"/>
  <c r="H9" i="1"/>
  <c r="I9" i="1"/>
  <c r="N9" i="1"/>
  <c r="M10" i="1"/>
  <c r="G10" i="1"/>
  <c r="H10" i="1"/>
  <c r="I10" i="1"/>
  <c r="N10" i="1"/>
  <c r="M11" i="1"/>
  <c r="G11" i="1"/>
  <c r="H11" i="1"/>
  <c r="I11" i="1"/>
  <c r="N11" i="1"/>
  <c r="M12" i="1"/>
  <c r="G12" i="1"/>
  <c r="H12" i="1"/>
  <c r="I12" i="1"/>
  <c r="N12" i="1"/>
  <c r="M13" i="1"/>
  <c r="G13" i="1"/>
  <c r="H13" i="1"/>
  <c r="I13" i="1"/>
  <c r="N13" i="1"/>
  <c r="M14" i="1"/>
  <c r="G14" i="1"/>
  <c r="H14" i="1"/>
  <c r="I14" i="1"/>
  <c r="N14" i="1"/>
  <c r="M15" i="1"/>
  <c r="G15" i="1"/>
  <c r="H15" i="1"/>
  <c r="I15" i="1"/>
  <c r="N15" i="1"/>
  <c r="M16" i="1"/>
  <c r="G16" i="1"/>
  <c r="H16" i="1"/>
  <c r="I16" i="1"/>
  <c r="N16" i="1"/>
  <c r="M17" i="1"/>
  <c r="G17" i="1"/>
  <c r="H17" i="1"/>
  <c r="I17" i="1"/>
  <c r="N17" i="1"/>
  <c r="M18" i="1"/>
  <c r="G18" i="1"/>
  <c r="H18" i="1"/>
  <c r="I18" i="1"/>
  <c r="N18" i="1"/>
  <c r="M19" i="1"/>
  <c r="G19" i="1"/>
  <c r="H19" i="1"/>
  <c r="I19" i="1"/>
  <c r="N19" i="1"/>
  <c r="M20" i="1"/>
  <c r="G20" i="1"/>
  <c r="H20" i="1"/>
  <c r="I20" i="1"/>
  <c r="N20" i="1"/>
  <c r="M21" i="1"/>
  <c r="G21" i="1"/>
  <c r="H21" i="1"/>
  <c r="I21" i="1"/>
  <c r="N21" i="1"/>
  <c r="M22" i="1"/>
  <c r="G22" i="1"/>
  <c r="H22" i="1"/>
  <c r="I22" i="1"/>
  <c r="N22" i="1"/>
  <c r="M23" i="1"/>
  <c r="G23" i="1"/>
  <c r="H23" i="1"/>
  <c r="I23" i="1"/>
  <c r="N23" i="1"/>
  <c r="M24" i="1"/>
  <c r="G24" i="1"/>
  <c r="H24" i="1"/>
  <c r="I24" i="1"/>
  <c r="N24" i="1"/>
  <c r="M25" i="1"/>
  <c r="G25" i="1"/>
  <c r="H25" i="1"/>
  <c r="I25" i="1"/>
  <c r="N25" i="1"/>
  <c r="M26" i="1"/>
  <c r="G26" i="1"/>
  <c r="H26" i="1"/>
  <c r="I26" i="1"/>
  <c r="N26" i="1"/>
  <c r="M27" i="1"/>
  <c r="G27" i="1"/>
  <c r="H27" i="1"/>
  <c r="I27" i="1"/>
  <c r="N27" i="1"/>
  <c r="M28" i="1"/>
  <c r="G28" i="1"/>
  <c r="H28" i="1"/>
  <c r="I28" i="1"/>
  <c r="N28" i="1"/>
  <c r="M29" i="1"/>
  <c r="G29" i="1"/>
  <c r="H29" i="1"/>
  <c r="I29" i="1"/>
  <c r="N29" i="1"/>
  <c r="M30" i="1"/>
  <c r="G30" i="1"/>
  <c r="H30" i="1"/>
  <c r="I30" i="1"/>
  <c r="N30" i="1"/>
  <c r="M31" i="1"/>
  <c r="G31" i="1"/>
  <c r="H31" i="1"/>
  <c r="I31" i="1"/>
  <c r="N31" i="1"/>
  <c r="M32" i="1"/>
  <c r="G32" i="1"/>
  <c r="H32" i="1"/>
  <c r="I32" i="1"/>
  <c r="N32" i="1"/>
  <c r="M33" i="1"/>
  <c r="G33" i="1"/>
  <c r="H33" i="1"/>
  <c r="I33" i="1"/>
  <c r="N33" i="1"/>
  <c r="M34" i="1"/>
  <c r="G34" i="1"/>
  <c r="H34" i="1"/>
  <c r="I34" i="1"/>
  <c r="N34" i="1"/>
  <c r="M35" i="1"/>
  <c r="G35" i="1"/>
  <c r="H35" i="1"/>
  <c r="I35" i="1"/>
  <c r="N35" i="1"/>
  <c r="M36" i="1"/>
  <c r="G36" i="1"/>
  <c r="H36" i="1"/>
  <c r="I36" i="1"/>
  <c r="N36" i="1"/>
  <c r="M37" i="1"/>
  <c r="G37" i="1"/>
  <c r="H37" i="1"/>
  <c r="I37" i="1"/>
  <c r="N37" i="1"/>
  <c r="M38" i="1"/>
  <c r="G38" i="1"/>
  <c r="H38" i="1"/>
  <c r="I38" i="1"/>
  <c r="N38" i="1"/>
  <c r="M39" i="1"/>
  <c r="G39" i="1"/>
  <c r="H39" i="1"/>
  <c r="I39" i="1"/>
  <c r="N39" i="1"/>
  <c r="M40" i="1"/>
  <c r="G40" i="1"/>
  <c r="H40" i="1"/>
  <c r="I40" i="1"/>
  <c r="N40" i="1"/>
  <c r="M41" i="1"/>
  <c r="G41" i="1"/>
  <c r="H41" i="1"/>
  <c r="I41" i="1"/>
  <c r="N41" i="1"/>
  <c r="M42" i="1"/>
  <c r="G42" i="1"/>
  <c r="H42" i="1"/>
  <c r="I42" i="1"/>
  <c r="N42" i="1"/>
  <c r="M43" i="1"/>
  <c r="G43" i="1"/>
  <c r="H43" i="1"/>
  <c r="I43" i="1"/>
  <c r="N43" i="1"/>
  <c r="M44" i="1"/>
  <c r="G44" i="1"/>
  <c r="H44" i="1"/>
  <c r="I44" i="1"/>
  <c r="N44" i="1"/>
  <c r="M45" i="1"/>
  <c r="G45" i="1"/>
  <c r="H45" i="1"/>
  <c r="I45" i="1"/>
  <c r="N45" i="1"/>
  <c r="M46" i="1"/>
  <c r="G46" i="1"/>
  <c r="H46" i="1"/>
  <c r="I46" i="1"/>
  <c r="N46" i="1"/>
  <c r="M47" i="1"/>
  <c r="G47" i="1"/>
  <c r="H47" i="1"/>
  <c r="I47" i="1"/>
  <c r="N47" i="1"/>
  <c r="M48" i="1"/>
  <c r="G48" i="1"/>
  <c r="H48" i="1"/>
  <c r="I48" i="1"/>
  <c r="N48" i="1"/>
  <c r="M49" i="1"/>
  <c r="G49" i="1"/>
  <c r="H49" i="1"/>
  <c r="I49" i="1"/>
  <c r="N49" i="1"/>
  <c r="M50" i="1"/>
  <c r="G50" i="1"/>
  <c r="H50" i="1"/>
  <c r="I50" i="1"/>
  <c r="N50" i="1"/>
  <c r="M51" i="1"/>
  <c r="G51" i="1"/>
  <c r="H51" i="1"/>
  <c r="I51" i="1"/>
  <c r="N51" i="1"/>
  <c r="M52" i="1"/>
  <c r="G52" i="1"/>
  <c r="H52" i="1"/>
  <c r="I52" i="1"/>
  <c r="N52" i="1"/>
  <c r="M53" i="1"/>
  <c r="G53" i="1"/>
  <c r="H53" i="1"/>
  <c r="I53" i="1"/>
  <c r="N53" i="1"/>
  <c r="M54" i="1"/>
  <c r="G54" i="1"/>
  <c r="H54" i="1"/>
  <c r="I54" i="1"/>
  <c r="N54" i="1"/>
  <c r="M55" i="1"/>
  <c r="G55" i="1"/>
  <c r="H55" i="1"/>
  <c r="I55" i="1"/>
  <c r="N55" i="1"/>
  <c r="M56" i="1"/>
  <c r="G56" i="1"/>
  <c r="H56" i="1"/>
  <c r="I56" i="1"/>
  <c r="N56" i="1"/>
  <c r="M57" i="1"/>
  <c r="G57" i="1"/>
  <c r="H57" i="1"/>
  <c r="I57" i="1"/>
  <c r="N57" i="1"/>
  <c r="M58" i="1"/>
  <c r="G58" i="1"/>
  <c r="H58" i="1"/>
  <c r="I58" i="1"/>
  <c r="N58" i="1"/>
  <c r="M59" i="1"/>
  <c r="G59" i="1"/>
  <c r="H59" i="1"/>
  <c r="I59" i="1"/>
  <c r="N59" i="1"/>
  <c r="M60" i="1"/>
  <c r="G60" i="1"/>
  <c r="H60" i="1"/>
  <c r="I60" i="1"/>
  <c r="N60" i="1"/>
  <c r="M61" i="1"/>
  <c r="G61" i="1"/>
  <c r="H61" i="1"/>
  <c r="I61" i="1"/>
  <c r="N61" i="1"/>
  <c r="M62" i="1"/>
  <c r="G62" i="1"/>
  <c r="H62" i="1"/>
  <c r="I62" i="1"/>
  <c r="N62" i="1"/>
  <c r="M63" i="1"/>
  <c r="G63" i="1"/>
  <c r="H63" i="1"/>
  <c r="I63" i="1"/>
  <c r="N63" i="1"/>
  <c r="M64" i="1"/>
  <c r="G64" i="1"/>
  <c r="H64" i="1"/>
  <c r="I64" i="1"/>
  <c r="N64" i="1"/>
  <c r="M65" i="1"/>
  <c r="G65" i="1"/>
  <c r="H65" i="1"/>
  <c r="I65" i="1"/>
  <c r="N65" i="1"/>
  <c r="M66" i="1"/>
  <c r="G66" i="1"/>
  <c r="H66" i="1"/>
  <c r="I66" i="1"/>
  <c r="N66" i="1"/>
  <c r="M67" i="1"/>
  <c r="G67" i="1"/>
  <c r="H67" i="1"/>
  <c r="I67" i="1"/>
  <c r="N67" i="1"/>
  <c r="M68" i="1"/>
  <c r="G68" i="1"/>
  <c r="H68" i="1"/>
  <c r="I68" i="1"/>
  <c r="N68" i="1"/>
  <c r="M69" i="1"/>
  <c r="G69" i="1"/>
  <c r="H69" i="1"/>
  <c r="I69" i="1"/>
  <c r="N69" i="1"/>
  <c r="M70" i="1"/>
  <c r="G70" i="1"/>
  <c r="H70" i="1"/>
  <c r="I70" i="1"/>
  <c r="N70" i="1"/>
  <c r="M71" i="1"/>
  <c r="G71" i="1"/>
  <c r="H71" i="1"/>
  <c r="I71" i="1"/>
  <c r="N71" i="1"/>
  <c r="M72" i="1"/>
  <c r="G72" i="1"/>
  <c r="H72" i="1"/>
  <c r="I72" i="1"/>
  <c r="N72" i="1"/>
  <c r="M73" i="1"/>
  <c r="G73" i="1"/>
  <c r="H73" i="1"/>
  <c r="I73" i="1"/>
  <c r="N73" i="1"/>
  <c r="M74" i="1"/>
  <c r="G74" i="1"/>
  <c r="H74" i="1"/>
  <c r="I74" i="1"/>
  <c r="N74" i="1"/>
  <c r="M75" i="1"/>
  <c r="G75" i="1"/>
  <c r="H75" i="1"/>
  <c r="I75" i="1"/>
  <c r="N75" i="1"/>
  <c r="M76" i="1"/>
  <c r="G76" i="1"/>
  <c r="H76" i="1"/>
  <c r="I76" i="1"/>
  <c r="N76" i="1"/>
  <c r="M77" i="1"/>
  <c r="G77" i="1"/>
  <c r="H77" i="1"/>
  <c r="I77" i="1"/>
  <c r="N77" i="1"/>
  <c r="M78" i="1"/>
  <c r="G78" i="1"/>
  <c r="H78" i="1"/>
  <c r="I78" i="1"/>
  <c r="N78" i="1"/>
  <c r="M79" i="1"/>
  <c r="G79" i="1"/>
  <c r="H79" i="1"/>
  <c r="I79" i="1"/>
  <c r="N79" i="1"/>
  <c r="M80" i="1"/>
  <c r="G80" i="1"/>
  <c r="H80" i="1"/>
  <c r="I80" i="1"/>
  <c r="N80" i="1"/>
  <c r="M81" i="1"/>
  <c r="G81" i="1"/>
  <c r="H81" i="1"/>
  <c r="I81" i="1"/>
  <c r="N81" i="1"/>
  <c r="M82" i="1"/>
  <c r="G82" i="1"/>
  <c r="H82" i="1"/>
  <c r="I82" i="1"/>
  <c r="N82" i="1"/>
  <c r="M83" i="1"/>
  <c r="G83" i="1"/>
  <c r="H83" i="1"/>
  <c r="I83" i="1"/>
  <c r="N83" i="1"/>
  <c r="M84" i="1"/>
  <c r="G84" i="1"/>
  <c r="H84" i="1"/>
  <c r="I84" i="1"/>
  <c r="N84" i="1"/>
  <c r="M85" i="1"/>
  <c r="G85" i="1"/>
  <c r="H85" i="1"/>
  <c r="I85" i="1"/>
  <c r="N85" i="1"/>
  <c r="M86" i="1"/>
  <c r="G86" i="1"/>
  <c r="H86" i="1"/>
  <c r="I86" i="1"/>
  <c r="N86" i="1"/>
  <c r="M87" i="1"/>
  <c r="G87" i="1"/>
  <c r="H87" i="1"/>
  <c r="I87" i="1"/>
  <c r="N87" i="1"/>
  <c r="M88" i="1"/>
  <c r="G88" i="1"/>
  <c r="H88" i="1"/>
  <c r="I88" i="1"/>
  <c r="N88" i="1"/>
  <c r="M89" i="1"/>
  <c r="G89" i="1"/>
  <c r="H89" i="1"/>
  <c r="I89" i="1"/>
  <c r="N89" i="1"/>
  <c r="M90" i="1"/>
  <c r="G90" i="1"/>
  <c r="H90" i="1"/>
  <c r="I90" i="1"/>
  <c r="N90" i="1"/>
  <c r="M91" i="1"/>
  <c r="G91" i="1"/>
  <c r="H91" i="1"/>
  <c r="I91" i="1"/>
  <c r="N91" i="1"/>
  <c r="M92" i="1"/>
  <c r="G92" i="1"/>
  <c r="H92" i="1"/>
  <c r="I92" i="1"/>
  <c r="N92" i="1"/>
  <c r="M93" i="1"/>
  <c r="G93" i="1"/>
  <c r="H93" i="1"/>
  <c r="I93" i="1"/>
  <c r="N93" i="1"/>
  <c r="M94" i="1"/>
  <c r="G94" i="1"/>
  <c r="H94" i="1"/>
  <c r="I94" i="1"/>
  <c r="N94" i="1"/>
  <c r="M95" i="1"/>
  <c r="G95" i="1"/>
  <c r="H95" i="1"/>
  <c r="I95" i="1"/>
  <c r="N95" i="1"/>
  <c r="M96" i="1"/>
  <c r="G96" i="1"/>
  <c r="H96" i="1"/>
  <c r="I96" i="1"/>
  <c r="N96" i="1"/>
  <c r="M97" i="1"/>
  <c r="G97" i="1"/>
  <c r="H97" i="1"/>
  <c r="I97" i="1"/>
  <c r="N97" i="1"/>
  <c r="M98" i="1"/>
  <c r="G98" i="1"/>
  <c r="H98" i="1"/>
  <c r="I98" i="1"/>
  <c r="N98" i="1"/>
  <c r="M99" i="1"/>
  <c r="G99" i="1"/>
  <c r="H99" i="1"/>
  <c r="I99" i="1"/>
  <c r="N99" i="1"/>
  <c r="M100" i="1"/>
  <c r="G100" i="1"/>
  <c r="H100" i="1"/>
  <c r="I100" i="1"/>
  <c r="N100" i="1"/>
  <c r="M101" i="1"/>
  <c r="G101" i="1"/>
  <c r="H101" i="1"/>
  <c r="I101" i="1"/>
  <c r="N101" i="1"/>
  <c r="M102" i="1"/>
  <c r="G102" i="1"/>
  <c r="H102" i="1"/>
  <c r="I102" i="1"/>
  <c r="N102" i="1"/>
  <c r="M103" i="1"/>
  <c r="G103" i="1"/>
  <c r="H103" i="1"/>
  <c r="I103" i="1"/>
  <c r="N103" i="1"/>
  <c r="M104" i="1"/>
  <c r="G104" i="1"/>
  <c r="H104" i="1"/>
  <c r="I104" i="1"/>
  <c r="N104" i="1"/>
  <c r="M105" i="1"/>
  <c r="G105" i="1"/>
  <c r="H105" i="1"/>
  <c r="I105" i="1"/>
  <c r="N105" i="1"/>
  <c r="M106" i="1"/>
  <c r="G106" i="1"/>
  <c r="H106" i="1"/>
  <c r="I106" i="1"/>
  <c r="N106" i="1"/>
  <c r="M107" i="1"/>
  <c r="G107" i="1"/>
  <c r="H107" i="1"/>
  <c r="I107" i="1"/>
  <c r="N107" i="1"/>
  <c r="M108" i="1"/>
  <c r="G108" i="1"/>
  <c r="H108" i="1"/>
  <c r="I108" i="1"/>
  <c r="N108" i="1"/>
  <c r="M109" i="1"/>
  <c r="G109" i="1"/>
  <c r="H109" i="1"/>
  <c r="I109" i="1"/>
  <c r="N109" i="1"/>
  <c r="M110" i="1"/>
  <c r="G110" i="1"/>
  <c r="H110" i="1"/>
  <c r="I110" i="1"/>
  <c r="N110" i="1"/>
  <c r="M111" i="1"/>
  <c r="G111" i="1"/>
  <c r="H111" i="1"/>
  <c r="I111" i="1"/>
  <c r="N111" i="1"/>
  <c r="M112" i="1"/>
  <c r="G112" i="1"/>
  <c r="H112" i="1"/>
  <c r="I112" i="1"/>
  <c r="N112" i="1"/>
  <c r="M113" i="1"/>
  <c r="G113" i="1"/>
  <c r="H113" i="1"/>
  <c r="I113" i="1"/>
  <c r="N113" i="1"/>
  <c r="M114" i="1"/>
  <c r="G114" i="1"/>
  <c r="H114" i="1"/>
  <c r="I114" i="1"/>
  <c r="N114" i="1"/>
  <c r="M115" i="1"/>
  <c r="G115" i="1"/>
  <c r="H115" i="1"/>
  <c r="I115" i="1"/>
  <c r="N115" i="1"/>
  <c r="M116" i="1"/>
  <c r="G116" i="1"/>
  <c r="H116" i="1"/>
  <c r="I116" i="1"/>
  <c r="N116" i="1"/>
  <c r="M117" i="1"/>
  <c r="G117" i="1"/>
  <c r="H117" i="1"/>
  <c r="I117" i="1"/>
  <c r="N117" i="1"/>
  <c r="M118" i="1"/>
  <c r="G118" i="1"/>
  <c r="H118" i="1"/>
  <c r="I118" i="1"/>
  <c r="N118" i="1"/>
  <c r="M119" i="1"/>
  <c r="G119" i="1"/>
  <c r="H119" i="1"/>
  <c r="I119" i="1"/>
  <c r="N119" i="1"/>
  <c r="M120" i="1"/>
  <c r="G120" i="1"/>
  <c r="H120" i="1"/>
  <c r="I120" i="1"/>
  <c r="N120" i="1"/>
  <c r="M121" i="1"/>
  <c r="G121" i="1"/>
  <c r="H121" i="1"/>
  <c r="I121" i="1"/>
  <c r="N121" i="1"/>
  <c r="M122" i="1"/>
  <c r="G122" i="1"/>
  <c r="H122" i="1"/>
  <c r="I122" i="1"/>
  <c r="N122" i="1"/>
  <c r="M123" i="1"/>
  <c r="G123" i="1"/>
  <c r="H123" i="1"/>
  <c r="I123" i="1"/>
  <c r="N123" i="1"/>
  <c r="M124" i="1"/>
  <c r="G124" i="1"/>
  <c r="H124" i="1"/>
  <c r="I124" i="1"/>
  <c r="N124" i="1"/>
  <c r="M125" i="1"/>
  <c r="G125" i="1"/>
  <c r="H125" i="1"/>
  <c r="I125" i="1"/>
  <c r="N125" i="1"/>
  <c r="M126" i="1"/>
  <c r="G126" i="1"/>
  <c r="H126" i="1"/>
  <c r="I126" i="1"/>
  <c r="N126" i="1"/>
  <c r="M127" i="1"/>
  <c r="G127" i="1"/>
  <c r="H127" i="1"/>
  <c r="I127" i="1"/>
  <c r="N127" i="1"/>
  <c r="M128" i="1"/>
  <c r="G128" i="1"/>
  <c r="H128" i="1"/>
  <c r="I128" i="1"/>
  <c r="N128" i="1"/>
  <c r="M129" i="1"/>
  <c r="G129" i="1"/>
  <c r="H129" i="1"/>
  <c r="I129" i="1"/>
  <c r="N129" i="1"/>
  <c r="M130" i="1"/>
  <c r="G130" i="1"/>
  <c r="H130" i="1"/>
  <c r="I130" i="1"/>
  <c r="N130" i="1"/>
  <c r="M131" i="1"/>
  <c r="G131" i="1"/>
  <c r="H131" i="1"/>
  <c r="I131" i="1"/>
  <c r="N131" i="1"/>
  <c r="M132" i="1"/>
  <c r="G132" i="1"/>
  <c r="H132" i="1"/>
  <c r="I132" i="1"/>
  <c r="N132" i="1"/>
  <c r="M133" i="1"/>
  <c r="G133" i="1"/>
  <c r="H133" i="1"/>
  <c r="I133" i="1"/>
  <c r="N133" i="1"/>
  <c r="M134" i="1"/>
  <c r="G134" i="1"/>
  <c r="H134" i="1"/>
  <c r="I134" i="1"/>
  <c r="N134" i="1"/>
  <c r="M135" i="1"/>
  <c r="G135" i="1"/>
  <c r="H135" i="1"/>
  <c r="I135" i="1"/>
  <c r="N135" i="1"/>
  <c r="M136" i="1"/>
  <c r="G136" i="1"/>
  <c r="H136" i="1"/>
  <c r="I136" i="1"/>
  <c r="N136" i="1"/>
  <c r="M137" i="1"/>
  <c r="G137" i="1"/>
  <c r="H137" i="1"/>
  <c r="I137" i="1"/>
  <c r="N137" i="1"/>
  <c r="M138" i="1"/>
  <c r="G138" i="1"/>
  <c r="H138" i="1"/>
  <c r="I138" i="1"/>
  <c r="N138" i="1"/>
  <c r="M139" i="1"/>
  <c r="G139" i="1"/>
  <c r="H139" i="1"/>
  <c r="I139" i="1"/>
  <c r="N139" i="1"/>
  <c r="M140" i="1"/>
  <c r="G140" i="1"/>
  <c r="H140" i="1"/>
  <c r="I140" i="1"/>
  <c r="N140" i="1"/>
  <c r="M141" i="1"/>
  <c r="G141" i="1"/>
  <c r="H141" i="1"/>
  <c r="I141" i="1"/>
  <c r="N141" i="1"/>
  <c r="M142" i="1"/>
  <c r="G142" i="1"/>
  <c r="H142" i="1"/>
  <c r="I142" i="1"/>
  <c r="N142" i="1"/>
  <c r="M143" i="1"/>
  <c r="G143" i="1"/>
  <c r="H143" i="1"/>
  <c r="I143" i="1"/>
  <c r="N143" i="1"/>
  <c r="M144" i="1"/>
  <c r="G144" i="1"/>
  <c r="H144" i="1"/>
  <c r="I144" i="1"/>
  <c r="N144" i="1"/>
  <c r="M145" i="1"/>
  <c r="G145" i="1"/>
  <c r="H145" i="1"/>
  <c r="I145" i="1"/>
  <c r="N145" i="1"/>
  <c r="M146" i="1"/>
  <c r="G146" i="1"/>
  <c r="H146" i="1"/>
  <c r="I146" i="1"/>
  <c r="N146" i="1"/>
  <c r="M147" i="1"/>
  <c r="G147" i="1"/>
  <c r="H147" i="1"/>
  <c r="I147" i="1"/>
  <c r="N147" i="1"/>
  <c r="M148" i="1"/>
  <c r="G148" i="1"/>
  <c r="H148" i="1"/>
  <c r="I148" i="1"/>
  <c r="N148" i="1"/>
  <c r="M149" i="1"/>
  <c r="G149" i="1"/>
  <c r="H149" i="1"/>
  <c r="I149" i="1"/>
  <c r="N149" i="1"/>
  <c r="M150" i="1"/>
  <c r="G150" i="1"/>
  <c r="H150" i="1"/>
  <c r="I150" i="1"/>
  <c r="N150" i="1"/>
  <c r="M151" i="1"/>
  <c r="G151" i="1"/>
  <c r="H151" i="1"/>
  <c r="I151" i="1"/>
  <c r="N151" i="1"/>
  <c r="M152" i="1"/>
  <c r="G152" i="1"/>
  <c r="H152" i="1"/>
  <c r="I152" i="1"/>
  <c r="N152" i="1"/>
  <c r="M153" i="1"/>
  <c r="G153" i="1"/>
  <c r="H153" i="1"/>
  <c r="I153" i="1"/>
  <c r="N153" i="1"/>
  <c r="M154" i="1"/>
  <c r="G154" i="1"/>
  <c r="H154" i="1"/>
  <c r="I154" i="1"/>
  <c r="N154" i="1"/>
  <c r="M155" i="1"/>
  <c r="G155" i="1"/>
  <c r="H155" i="1"/>
  <c r="I155" i="1"/>
  <c r="N155" i="1"/>
  <c r="M156" i="1"/>
  <c r="G156" i="1"/>
  <c r="H156" i="1"/>
  <c r="I156" i="1"/>
  <c r="N156" i="1"/>
  <c r="M157" i="1"/>
  <c r="G157" i="1"/>
  <c r="H157" i="1"/>
  <c r="I157" i="1"/>
  <c r="N157" i="1"/>
  <c r="M158" i="1"/>
  <c r="G158" i="1"/>
  <c r="H158" i="1"/>
  <c r="I158" i="1"/>
  <c r="N158" i="1"/>
  <c r="M159" i="1"/>
  <c r="G159" i="1"/>
  <c r="H159" i="1"/>
  <c r="I159" i="1"/>
  <c r="N159" i="1"/>
  <c r="M160" i="1"/>
  <c r="G160" i="1"/>
  <c r="H160" i="1"/>
  <c r="I160" i="1"/>
  <c r="N160" i="1"/>
  <c r="M161" i="1"/>
  <c r="G161" i="1"/>
  <c r="H161" i="1"/>
  <c r="I161" i="1"/>
  <c r="N161" i="1"/>
  <c r="M162" i="1"/>
  <c r="G162" i="1"/>
  <c r="H162" i="1"/>
  <c r="I162" i="1"/>
  <c r="N162" i="1"/>
  <c r="M163" i="1"/>
  <c r="G163" i="1"/>
  <c r="H163" i="1"/>
  <c r="I163" i="1"/>
  <c r="N163" i="1"/>
  <c r="M164" i="1"/>
  <c r="G164" i="1"/>
  <c r="H164" i="1"/>
  <c r="I164" i="1"/>
  <c r="N164" i="1"/>
  <c r="M165" i="1"/>
  <c r="G165" i="1"/>
  <c r="H165" i="1"/>
  <c r="I165" i="1"/>
  <c r="N165" i="1"/>
  <c r="M166" i="1"/>
  <c r="G166" i="1"/>
  <c r="H166" i="1"/>
  <c r="I166" i="1"/>
  <c r="N166" i="1"/>
  <c r="M167" i="1"/>
  <c r="G167" i="1"/>
  <c r="H167" i="1"/>
  <c r="I167" i="1"/>
  <c r="N167" i="1"/>
  <c r="M168" i="1"/>
  <c r="G168" i="1"/>
  <c r="H168" i="1"/>
  <c r="I168" i="1"/>
  <c r="N168" i="1"/>
  <c r="M169" i="1"/>
  <c r="G169" i="1"/>
  <c r="H169" i="1"/>
  <c r="I169" i="1"/>
  <c r="N169" i="1"/>
  <c r="M170" i="1"/>
  <c r="G170" i="1"/>
  <c r="H170" i="1"/>
  <c r="I170" i="1"/>
  <c r="N170" i="1"/>
  <c r="M171" i="1"/>
  <c r="G171" i="1"/>
  <c r="H171" i="1"/>
  <c r="I171" i="1"/>
  <c r="N171" i="1"/>
  <c r="M172" i="1"/>
  <c r="G172" i="1"/>
  <c r="H172" i="1"/>
  <c r="I172" i="1"/>
  <c r="N172" i="1"/>
  <c r="M173" i="1"/>
  <c r="G173" i="1"/>
  <c r="H173" i="1"/>
  <c r="I173" i="1"/>
  <c r="N173" i="1"/>
  <c r="M174" i="1"/>
  <c r="G174" i="1"/>
  <c r="H174" i="1"/>
  <c r="I174" i="1"/>
  <c r="N174" i="1"/>
  <c r="M175" i="1"/>
  <c r="G175" i="1"/>
  <c r="H175" i="1"/>
  <c r="I175" i="1"/>
  <c r="N175" i="1"/>
  <c r="M176" i="1"/>
  <c r="G176" i="1"/>
  <c r="H176" i="1"/>
  <c r="I176" i="1"/>
  <c r="N176" i="1"/>
  <c r="M177" i="1"/>
  <c r="G177" i="1"/>
  <c r="H177" i="1"/>
  <c r="I177" i="1"/>
  <c r="N177" i="1"/>
  <c r="M178" i="1"/>
  <c r="G178" i="1"/>
  <c r="H178" i="1"/>
  <c r="I178" i="1"/>
  <c r="N178" i="1"/>
  <c r="M179" i="1"/>
  <c r="G179" i="1"/>
  <c r="H179" i="1"/>
  <c r="I179" i="1"/>
  <c r="N179" i="1"/>
  <c r="M180" i="1"/>
  <c r="G180" i="1"/>
  <c r="H180" i="1"/>
  <c r="I180" i="1"/>
  <c r="N180" i="1"/>
  <c r="M181" i="1"/>
  <c r="G181" i="1"/>
  <c r="H181" i="1"/>
  <c r="I181" i="1"/>
  <c r="N181" i="1"/>
  <c r="M182" i="1"/>
  <c r="G182" i="1"/>
  <c r="H182" i="1"/>
  <c r="I182" i="1"/>
  <c r="N182" i="1"/>
  <c r="M183" i="1"/>
  <c r="G183" i="1"/>
  <c r="H183" i="1"/>
  <c r="I183" i="1"/>
  <c r="N183" i="1"/>
  <c r="M184" i="1"/>
  <c r="G184" i="1"/>
  <c r="H184" i="1"/>
  <c r="I184" i="1"/>
  <c r="N184" i="1"/>
  <c r="M185" i="1"/>
  <c r="G185" i="1"/>
  <c r="H185" i="1"/>
  <c r="I185" i="1"/>
  <c r="N185" i="1"/>
  <c r="M186" i="1"/>
  <c r="G186" i="1"/>
  <c r="H186" i="1"/>
  <c r="I186" i="1"/>
  <c r="N186" i="1"/>
  <c r="M187" i="1"/>
  <c r="G187" i="1"/>
  <c r="H187" i="1"/>
  <c r="I187" i="1"/>
  <c r="N187" i="1"/>
  <c r="M188" i="1"/>
  <c r="G188" i="1"/>
  <c r="H188" i="1"/>
  <c r="I188" i="1"/>
  <c r="N188" i="1"/>
  <c r="M189" i="1"/>
  <c r="G189" i="1"/>
  <c r="H189" i="1"/>
  <c r="I189" i="1"/>
  <c r="N189" i="1"/>
  <c r="M190" i="1"/>
  <c r="G190" i="1"/>
  <c r="H190" i="1"/>
  <c r="I190" i="1"/>
  <c r="N190" i="1"/>
  <c r="M191" i="1"/>
  <c r="G191" i="1"/>
  <c r="H191" i="1"/>
  <c r="I191" i="1"/>
  <c r="N191" i="1"/>
  <c r="M192" i="1"/>
  <c r="G192" i="1"/>
  <c r="H192" i="1"/>
  <c r="I192" i="1"/>
  <c r="N192" i="1"/>
  <c r="M193" i="1"/>
  <c r="G193" i="1"/>
  <c r="H193" i="1"/>
  <c r="I193" i="1"/>
  <c r="N193" i="1"/>
  <c r="M194" i="1"/>
  <c r="G194" i="1"/>
  <c r="H194" i="1"/>
  <c r="I194" i="1"/>
  <c r="N194" i="1"/>
  <c r="M195" i="1"/>
  <c r="G195" i="1"/>
  <c r="H195" i="1"/>
  <c r="I195" i="1"/>
  <c r="N195" i="1"/>
  <c r="M196" i="1"/>
  <c r="G196" i="1"/>
  <c r="H196" i="1"/>
  <c r="I196" i="1"/>
  <c r="N196" i="1"/>
  <c r="M197" i="1"/>
  <c r="G197" i="1"/>
  <c r="H197" i="1"/>
  <c r="I197" i="1"/>
  <c r="N197" i="1"/>
  <c r="M198" i="1"/>
  <c r="G198" i="1"/>
  <c r="H198" i="1"/>
  <c r="I198" i="1"/>
  <c r="N198" i="1"/>
  <c r="M199" i="1"/>
  <c r="G199" i="1"/>
  <c r="H199" i="1"/>
  <c r="I199" i="1"/>
  <c r="N199" i="1"/>
  <c r="M200" i="1"/>
  <c r="G200" i="1"/>
  <c r="H200" i="1"/>
  <c r="I200" i="1"/>
  <c r="N200" i="1"/>
  <c r="M201" i="1"/>
  <c r="G201" i="1"/>
  <c r="H201" i="1"/>
  <c r="I201" i="1"/>
  <c r="N201" i="1"/>
  <c r="M202" i="1"/>
  <c r="G202" i="1"/>
  <c r="H202" i="1"/>
  <c r="I202" i="1"/>
  <c r="N202" i="1"/>
  <c r="M203" i="1"/>
  <c r="G203" i="1"/>
  <c r="H203" i="1"/>
  <c r="I203" i="1"/>
  <c r="N203" i="1"/>
  <c r="M204" i="1"/>
  <c r="G204" i="1"/>
  <c r="H204" i="1"/>
  <c r="I204" i="1"/>
  <c r="N204" i="1"/>
  <c r="M205" i="1"/>
  <c r="G205" i="1"/>
  <c r="H205" i="1"/>
  <c r="I205" i="1"/>
  <c r="N205" i="1"/>
  <c r="M206" i="1"/>
  <c r="G206" i="1"/>
  <c r="H206" i="1"/>
  <c r="I206" i="1"/>
  <c r="N206" i="1"/>
  <c r="M207" i="1"/>
  <c r="G207" i="1"/>
  <c r="H207" i="1"/>
  <c r="I207" i="1"/>
  <c r="N207" i="1"/>
  <c r="M208" i="1"/>
  <c r="G208" i="1"/>
  <c r="H208" i="1"/>
  <c r="I208" i="1"/>
  <c r="N208" i="1"/>
  <c r="M209" i="1"/>
  <c r="G209" i="1"/>
  <c r="H209" i="1"/>
  <c r="I209" i="1"/>
  <c r="N209" i="1"/>
  <c r="M210" i="1"/>
  <c r="G210" i="1"/>
  <c r="H210" i="1"/>
  <c r="I210" i="1"/>
  <c r="N210" i="1"/>
  <c r="M211" i="1"/>
  <c r="G211" i="1"/>
  <c r="H211" i="1"/>
  <c r="I211" i="1"/>
  <c r="N211" i="1"/>
  <c r="M212" i="1"/>
  <c r="G212" i="1"/>
  <c r="H212" i="1"/>
  <c r="I212" i="1"/>
  <c r="N212" i="1"/>
  <c r="M213" i="1"/>
  <c r="G213" i="1"/>
  <c r="H213" i="1"/>
  <c r="I213" i="1"/>
  <c r="N213" i="1"/>
  <c r="M214" i="1"/>
  <c r="G214" i="1"/>
  <c r="H214" i="1"/>
  <c r="I214" i="1"/>
  <c r="N214" i="1"/>
  <c r="M215" i="1"/>
  <c r="G215" i="1"/>
  <c r="H215" i="1"/>
  <c r="I215" i="1"/>
  <c r="N215" i="1"/>
  <c r="M216" i="1"/>
  <c r="G216" i="1"/>
  <c r="H216" i="1"/>
  <c r="I216" i="1"/>
  <c r="N216" i="1"/>
  <c r="M217" i="1"/>
  <c r="G217" i="1"/>
  <c r="H217" i="1"/>
  <c r="I217" i="1"/>
  <c r="N217" i="1"/>
  <c r="M218" i="1"/>
  <c r="G218" i="1"/>
  <c r="H218" i="1"/>
  <c r="I218" i="1"/>
  <c r="N218" i="1"/>
  <c r="M219" i="1"/>
  <c r="G219" i="1"/>
  <c r="H219" i="1"/>
  <c r="I219" i="1"/>
  <c r="N219" i="1"/>
  <c r="M220" i="1"/>
  <c r="G220" i="1"/>
  <c r="H220" i="1"/>
  <c r="I220" i="1"/>
  <c r="N220" i="1"/>
  <c r="M221" i="1"/>
  <c r="G221" i="1"/>
  <c r="H221" i="1"/>
  <c r="I221" i="1"/>
  <c r="N221" i="1"/>
  <c r="M222" i="1"/>
  <c r="G222" i="1"/>
  <c r="H222" i="1"/>
  <c r="I222" i="1"/>
  <c r="N222" i="1"/>
  <c r="M223" i="1"/>
  <c r="G223" i="1"/>
  <c r="H223" i="1"/>
  <c r="I223" i="1"/>
  <c r="N223" i="1"/>
  <c r="M224" i="1"/>
  <c r="G224" i="1"/>
  <c r="H224" i="1"/>
  <c r="I224" i="1"/>
  <c r="N224" i="1"/>
  <c r="M225" i="1"/>
  <c r="G225" i="1"/>
  <c r="H225" i="1"/>
  <c r="I225" i="1"/>
  <c r="N225" i="1"/>
  <c r="M226" i="1"/>
  <c r="G226" i="1"/>
  <c r="H226" i="1"/>
  <c r="I226" i="1"/>
  <c r="N226" i="1"/>
  <c r="M227" i="1"/>
  <c r="G227" i="1"/>
  <c r="H227" i="1"/>
  <c r="I227" i="1"/>
  <c r="N227" i="1"/>
  <c r="M228" i="1"/>
  <c r="G228" i="1"/>
  <c r="H228" i="1"/>
  <c r="I228" i="1"/>
  <c r="N228" i="1"/>
  <c r="M229" i="1"/>
  <c r="G229" i="1"/>
  <c r="H229" i="1"/>
  <c r="I229" i="1"/>
  <c r="N229" i="1"/>
  <c r="M230" i="1"/>
  <c r="G230" i="1"/>
  <c r="H230" i="1"/>
  <c r="I230" i="1"/>
  <c r="N230" i="1"/>
  <c r="M231" i="1"/>
  <c r="G231" i="1"/>
  <c r="H231" i="1"/>
  <c r="I231" i="1"/>
  <c r="N231" i="1"/>
  <c r="M232" i="1"/>
  <c r="G232" i="1"/>
  <c r="H232" i="1"/>
  <c r="I232" i="1"/>
  <c r="N232" i="1"/>
  <c r="M233" i="1"/>
  <c r="G233" i="1"/>
  <c r="H233" i="1"/>
  <c r="I233" i="1"/>
  <c r="N233" i="1"/>
  <c r="M234" i="1"/>
  <c r="G234" i="1"/>
  <c r="H234" i="1"/>
  <c r="I234" i="1"/>
  <c r="N234" i="1"/>
  <c r="M235" i="1"/>
  <c r="G235" i="1"/>
  <c r="H235" i="1"/>
  <c r="I235" i="1"/>
  <c r="N235" i="1"/>
  <c r="M236" i="1"/>
  <c r="G236" i="1"/>
  <c r="H236" i="1"/>
  <c r="I236" i="1"/>
  <c r="N236" i="1"/>
  <c r="M237" i="1"/>
  <c r="G237" i="1"/>
  <c r="H237" i="1"/>
  <c r="I237" i="1"/>
  <c r="N237" i="1"/>
  <c r="M238" i="1"/>
  <c r="G238" i="1"/>
  <c r="H238" i="1"/>
  <c r="I238" i="1"/>
  <c r="N238" i="1"/>
  <c r="M239" i="1"/>
  <c r="G239" i="1"/>
  <c r="H239" i="1"/>
  <c r="I239" i="1"/>
  <c r="N239" i="1"/>
  <c r="M240" i="1"/>
  <c r="G240" i="1"/>
  <c r="H240" i="1"/>
  <c r="I240" i="1"/>
  <c r="N240" i="1"/>
  <c r="M241" i="1"/>
  <c r="G241" i="1"/>
  <c r="H241" i="1"/>
  <c r="I241" i="1"/>
  <c r="N241" i="1"/>
  <c r="M242" i="1"/>
  <c r="G242" i="1"/>
  <c r="H242" i="1"/>
  <c r="I242" i="1"/>
  <c r="N242" i="1"/>
  <c r="M243" i="1"/>
  <c r="G243" i="1"/>
  <c r="H243" i="1"/>
  <c r="I243" i="1"/>
  <c r="N243" i="1"/>
  <c r="M244" i="1"/>
  <c r="G244" i="1"/>
  <c r="H244" i="1"/>
  <c r="I244" i="1"/>
  <c r="N244" i="1"/>
  <c r="M245" i="1"/>
  <c r="G245" i="1"/>
  <c r="H245" i="1"/>
  <c r="I245" i="1"/>
  <c r="N245" i="1"/>
  <c r="M246" i="1"/>
  <c r="G246" i="1"/>
  <c r="H246" i="1"/>
  <c r="I246" i="1"/>
  <c r="N246" i="1"/>
  <c r="M247" i="1"/>
  <c r="G247" i="1"/>
  <c r="H247" i="1"/>
  <c r="I247" i="1"/>
  <c r="N247" i="1"/>
  <c r="M248" i="1"/>
  <c r="G248" i="1"/>
  <c r="H248" i="1"/>
  <c r="I248" i="1"/>
  <c r="N248" i="1"/>
  <c r="M249" i="1"/>
  <c r="G249" i="1"/>
  <c r="H249" i="1"/>
  <c r="I249" i="1"/>
  <c r="N249" i="1"/>
  <c r="M250" i="1"/>
  <c r="G250" i="1"/>
  <c r="H250" i="1"/>
  <c r="I250" i="1"/>
  <c r="N250" i="1"/>
  <c r="M251" i="1"/>
  <c r="G251" i="1"/>
  <c r="H251" i="1"/>
  <c r="I251" i="1"/>
  <c r="N251" i="1"/>
  <c r="M252" i="1"/>
  <c r="G252" i="1"/>
  <c r="H252" i="1"/>
  <c r="I252" i="1"/>
  <c r="N252" i="1"/>
  <c r="M253" i="1"/>
  <c r="G253" i="1"/>
  <c r="H253" i="1"/>
  <c r="I253" i="1"/>
  <c r="N253" i="1"/>
  <c r="M254" i="1"/>
  <c r="G254" i="1"/>
  <c r="H254" i="1"/>
  <c r="I254" i="1"/>
  <c r="N254" i="1"/>
  <c r="M255" i="1"/>
  <c r="G255" i="1"/>
  <c r="H255" i="1"/>
  <c r="I255" i="1"/>
  <c r="N255" i="1"/>
  <c r="M256" i="1"/>
  <c r="G256" i="1"/>
  <c r="H256" i="1"/>
  <c r="I256" i="1"/>
  <c r="N256" i="1"/>
  <c r="M257" i="1"/>
  <c r="G257" i="1"/>
  <c r="H257" i="1"/>
  <c r="I257" i="1"/>
  <c r="N257" i="1"/>
  <c r="M258" i="1"/>
  <c r="G258" i="1"/>
  <c r="H258" i="1"/>
  <c r="I258" i="1"/>
  <c r="N258" i="1"/>
  <c r="M259" i="1"/>
  <c r="G259" i="1"/>
  <c r="H259" i="1"/>
  <c r="I259" i="1"/>
  <c r="N259" i="1"/>
  <c r="M260" i="1"/>
  <c r="G260" i="1"/>
  <c r="H260" i="1"/>
  <c r="I260" i="1"/>
  <c r="N260" i="1"/>
  <c r="M261" i="1"/>
  <c r="G261" i="1"/>
  <c r="H261" i="1"/>
  <c r="I261" i="1"/>
  <c r="N261" i="1"/>
  <c r="M262" i="1"/>
  <c r="G262" i="1"/>
  <c r="H262" i="1"/>
  <c r="I262" i="1"/>
  <c r="N262" i="1"/>
  <c r="M263" i="1"/>
  <c r="G263" i="1"/>
  <c r="H263" i="1"/>
  <c r="I263" i="1"/>
  <c r="N263" i="1"/>
  <c r="M264" i="1"/>
  <c r="G264" i="1"/>
  <c r="H264" i="1"/>
  <c r="I264" i="1"/>
  <c r="N264" i="1"/>
  <c r="M265" i="1"/>
  <c r="G265" i="1"/>
  <c r="H265" i="1"/>
  <c r="I265" i="1"/>
  <c r="N265" i="1"/>
  <c r="M266" i="1"/>
  <c r="G266" i="1"/>
  <c r="H266" i="1"/>
  <c r="I266" i="1"/>
  <c r="N266" i="1"/>
  <c r="M267" i="1"/>
  <c r="G267" i="1"/>
  <c r="H267" i="1"/>
  <c r="I267" i="1"/>
  <c r="N267" i="1"/>
  <c r="M268" i="1"/>
  <c r="G268" i="1"/>
  <c r="H268" i="1"/>
  <c r="I268" i="1"/>
  <c r="N268" i="1"/>
  <c r="M269" i="1"/>
  <c r="G269" i="1"/>
  <c r="H269" i="1"/>
  <c r="I269" i="1"/>
  <c r="N269" i="1"/>
  <c r="M270" i="1"/>
  <c r="G270" i="1"/>
  <c r="H270" i="1"/>
  <c r="I270" i="1"/>
  <c r="N270" i="1"/>
  <c r="M271" i="1"/>
  <c r="G271" i="1"/>
  <c r="H271" i="1"/>
  <c r="I271" i="1"/>
  <c r="N271" i="1"/>
  <c r="M272" i="1"/>
  <c r="G272" i="1"/>
  <c r="H272" i="1"/>
  <c r="I272" i="1"/>
  <c r="N272" i="1"/>
  <c r="M273" i="1"/>
  <c r="G273" i="1"/>
  <c r="H273" i="1"/>
  <c r="I273" i="1"/>
  <c r="N273" i="1"/>
  <c r="M274" i="1"/>
  <c r="G274" i="1"/>
  <c r="H274" i="1"/>
  <c r="I274" i="1"/>
  <c r="N274" i="1"/>
  <c r="M275" i="1"/>
  <c r="G275" i="1"/>
  <c r="H275" i="1"/>
  <c r="I275" i="1"/>
  <c r="N275" i="1"/>
  <c r="M276" i="1"/>
  <c r="G276" i="1"/>
  <c r="H276" i="1"/>
  <c r="I276" i="1"/>
  <c r="N276" i="1"/>
  <c r="M277" i="1"/>
  <c r="G277" i="1"/>
  <c r="H277" i="1"/>
  <c r="I277" i="1"/>
  <c r="N277" i="1"/>
  <c r="M278" i="1"/>
  <c r="G278" i="1"/>
  <c r="H278" i="1"/>
  <c r="I278" i="1"/>
  <c r="N278" i="1"/>
  <c r="M279" i="1"/>
  <c r="G279" i="1"/>
  <c r="H279" i="1"/>
  <c r="I279" i="1"/>
  <c r="N279" i="1"/>
  <c r="M280" i="1"/>
  <c r="G280" i="1"/>
  <c r="H280" i="1"/>
  <c r="I280" i="1"/>
  <c r="N280" i="1"/>
  <c r="M281" i="1"/>
  <c r="G281" i="1"/>
  <c r="H281" i="1"/>
  <c r="I281" i="1"/>
  <c r="N281" i="1"/>
  <c r="M282" i="1"/>
  <c r="G282" i="1"/>
  <c r="H282" i="1"/>
  <c r="I282" i="1"/>
  <c r="N282" i="1"/>
  <c r="M283" i="1"/>
  <c r="G283" i="1"/>
  <c r="H283" i="1"/>
  <c r="I283" i="1"/>
  <c r="N283" i="1"/>
  <c r="M284" i="1"/>
  <c r="G284" i="1"/>
  <c r="H284" i="1"/>
  <c r="I284" i="1"/>
  <c r="N284" i="1"/>
  <c r="M285" i="1"/>
  <c r="G285" i="1"/>
  <c r="H285" i="1"/>
  <c r="I285" i="1"/>
  <c r="N285" i="1"/>
  <c r="M286" i="1"/>
  <c r="G286" i="1"/>
  <c r="H286" i="1"/>
  <c r="I286" i="1"/>
  <c r="N286" i="1"/>
  <c r="M287" i="1"/>
  <c r="G287" i="1"/>
  <c r="H287" i="1"/>
  <c r="I287" i="1"/>
  <c r="N287" i="1"/>
  <c r="M288" i="1"/>
  <c r="G288" i="1"/>
  <c r="H288" i="1"/>
  <c r="I288" i="1"/>
  <c r="N288" i="1"/>
  <c r="M289" i="1"/>
  <c r="G289" i="1"/>
  <c r="H289" i="1"/>
  <c r="I289" i="1"/>
  <c r="N289" i="1"/>
  <c r="M290" i="1"/>
  <c r="G290" i="1"/>
  <c r="H290" i="1"/>
  <c r="I290" i="1"/>
  <c r="N290" i="1"/>
  <c r="M291" i="1"/>
  <c r="G291" i="1"/>
  <c r="H291" i="1"/>
  <c r="I291" i="1"/>
  <c r="N291" i="1"/>
  <c r="M292" i="1"/>
  <c r="G292" i="1"/>
  <c r="H292" i="1"/>
  <c r="I292" i="1"/>
  <c r="N292" i="1"/>
  <c r="M293" i="1"/>
  <c r="G293" i="1"/>
  <c r="H293" i="1"/>
  <c r="I293" i="1"/>
  <c r="N293" i="1"/>
  <c r="M294" i="1"/>
  <c r="G294" i="1"/>
  <c r="H294" i="1"/>
  <c r="I294" i="1"/>
  <c r="N294" i="1"/>
  <c r="M295" i="1"/>
  <c r="G295" i="1"/>
  <c r="H295" i="1"/>
  <c r="I295" i="1"/>
  <c r="N295" i="1"/>
  <c r="M296" i="1"/>
  <c r="G296" i="1"/>
  <c r="H296" i="1"/>
  <c r="I296" i="1"/>
  <c r="N296" i="1"/>
  <c r="M297" i="1"/>
  <c r="G297" i="1"/>
  <c r="H297" i="1"/>
  <c r="I297" i="1"/>
  <c r="N297" i="1"/>
  <c r="M298" i="1"/>
  <c r="G298" i="1"/>
  <c r="H298" i="1"/>
  <c r="I298" i="1"/>
  <c r="N298" i="1"/>
  <c r="M299" i="1"/>
  <c r="G299" i="1"/>
  <c r="H299" i="1"/>
  <c r="I299" i="1"/>
  <c r="N299" i="1"/>
  <c r="M300" i="1"/>
  <c r="G300" i="1"/>
  <c r="H300" i="1"/>
  <c r="I300" i="1"/>
  <c r="N300" i="1"/>
  <c r="M301" i="1"/>
  <c r="G301" i="1"/>
  <c r="H301" i="1"/>
  <c r="I301" i="1"/>
  <c r="N301" i="1"/>
  <c r="M302" i="1"/>
  <c r="G302" i="1"/>
  <c r="H302" i="1"/>
  <c r="I302" i="1"/>
  <c r="N302" i="1"/>
  <c r="M303" i="1"/>
  <c r="G303" i="1"/>
  <c r="H303" i="1"/>
  <c r="I303" i="1"/>
  <c r="N303" i="1"/>
  <c r="M304" i="1"/>
  <c r="G304" i="1"/>
  <c r="H304" i="1"/>
  <c r="I304" i="1"/>
  <c r="N304" i="1"/>
  <c r="M305" i="1"/>
  <c r="G305" i="1"/>
  <c r="H305" i="1"/>
  <c r="I305" i="1"/>
  <c r="N305" i="1"/>
  <c r="M306" i="1"/>
  <c r="G306" i="1"/>
  <c r="H306" i="1"/>
  <c r="I306" i="1"/>
  <c r="N306" i="1"/>
  <c r="M307" i="1"/>
  <c r="G307" i="1"/>
  <c r="H307" i="1"/>
  <c r="I307" i="1"/>
  <c r="N307" i="1"/>
  <c r="M308" i="1"/>
  <c r="G308" i="1"/>
  <c r="H308" i="1"/>
  <c r="I308" i="1"/>
  <c r="N308" i="1"/>
  <c r="M309" i="1"/>
  <c r="G309" i="1"/>
  <c r="H309" i="1"/>
  <c r="I309" i="1"/>
  <c r="N309" i="1"/>
  <c r="M310" i="1"/>
  <c r="G310" i="1"/>
  <c r="H310" i="1"/>
  <c r="I310" i="1"/>
  <c r="N310" i="1"/>
  <c r="M311" i="1"/>
  <c r="G311" i="1"/>
  <c r="H311" i="1"/>
  <c r="I311" i="1"/>
  <c r="N311" i="1"/>
  <c r="M312" i="1"/>
  <c r="G312" i="1"/>
  <c r="H312" i="1"/>
  <c r="I312" i="1"/>
  <c r="N312" i="1"/>
  <c r="M313" i="1"/>
  <c r="G313" i="1"/>
  <c r="H313" i="1"/>
  <c r="I313" i="1"/>
  <c r="N313" i="1"/>
  <c r="M314" i="1"/>
  <c r="G314" i="1"/>
  <c r="H314" i="1"/>
  <c r="I314" i="1"/>
  <c r="N314" i="1"/>
  <c r="M315" i="1"/>
  <c r="G315" i="1"/>
  <c r="H315" i="1"/>
  <c r="I315" i="1"/>
  <c r="N315" i="1"/>
  <c r="M316" i="1"/>
  <c r="G316" i="1"/>
  <c r="H316" i="1"/>
  <c r="I316" i="1"/>
  <c r="N316" i="1"/>
  <c r="M317" i="1"/>
  <c r="G317" i="1"/>
  <c r="H317" i="1"/>
  <c r="I317" i="1"/>
  <c r="N317" i="1"/>
  <c r="M318" i="1"/>
  <c r="G318" i="1"/>
  <c r="H318" i="1"/>
  <c r="I318" i="1"/>
  <c r="N318" i="1"/>
  <c r="M319" i="1"/>
  <c r="G319" i="1"/>
  <c r="H319" i="1"/>
  <c r="I319" i="1"/>
  <c r="N319" i="1"/>
  <c r="M320" i="1"/>
  <c r="G320" i="1"/>
  <c r="H320" i="1"/>
  <c r="I320" i="1"/>
  <c r="N320" i="1"/>
  <c r="M321" i="1"/>
  <c r="G321" i="1"/>
  <c r="H321" i="1"/>
  <c r="I321" i="1"/>
  <c r="N321" i="1"/>
  <c r="M322" i="1"/>
  <c r="G322" i="1"/>
  <c r="H322" i="1"/>
  <c r="I322" i="1"/>
  <c r="N322" i="1"/>
  <c r="M323" i="1"/>
  <c r="G323" i="1"/>
  <c r="H323" i="1"/>
  <c r="I323" i="1"/>
  <c r="N323" i="1"/>
  <c r="M324" i="1"/>
  <c r="G324" i="1"/>
  <c r="H324" i="1"/>
  <c r="I324" i="1"/>
  <c r="N324" i="1"/>
  <c r="M325" i="1"/>
  <c r="G325" i="1"/>
  <c r="H325" i="1"/>
  <c r="I325" i="1"/>
  <c r="N325" i="1"/>
  <c r="M326" i="1"/>
  <c r="G326" i="1"/>
  <c r="H326" i="1"/>
  <c r="I326" i="1"/>
  <c r="N326" i="1"/>
  <c r="M327" i="1"/>
  <c r="G327" i="1"/>
  <c r="H327" i="1"/>
  <c r="I327" i="1"/>
  <c r="N327" i="1"/>
  <c r="M328" i="1"/>
  <c r="G328" i="1"/>
  <c r="H328" i="1"/>
  <c r="I328" i="1"/>
  <c r="N328" i="1"/>
  <c r="M329" i="1"/>
  <c r="G329" i="1"/>
  <c r="H329" i="1"/>
  <c r="I329" i="1"/>
  <c r="N329" i="1"/>
  <c r="M330" i="1"/>
  <c r="G330" i="1"/>
  <c r="H330" i="1"/>
  <c r="I330" i="1"/>
  <c r="N330" i="1"/>
  <c r="M331" i="1"/>
  <c r="G331" i="1"/>
  <c r="H331" i="1"/>
  <c r="I331" i="1"/>
  <c r="N331" i="1"/>
  <c r="M332" i="1"/>
  <c r="G332" i="1"/>
  <c r="H332" i="1"/>
  <c r="I332" i="1"/>
  <c r="N332" i="1"/>
  <c r="M333" i="1"/>
  <c r="G333" i="1"/>
  <c r="H333" i="1"/>
  <c r="I333" i="1"/>
  <c r="N333" i="1"/>
  <c r="M334" i="1"/>
  <c r="G334" i="1"/>
  <c r="H334" i="1"/>
  <c r="I334" i="1"/>
  <c r="N334" i="1"/>
  <c r="M335" i="1"/>
  <c r="G335" i="1"/>
  <c r="H335" i="1"/>
  <c r="I335" i="1"/>
  <c r="N335" i="1"/>
  <c r="M336" i="1"/>
  <c r="G336" i="1"/>
  <c r="H336" i="1"/>
  <c r="I336" i="1"/>
  <c r="N336" i="1"/>
  <c r="M337" i="1"/>
  <c r="G337" i="1"/>
  <c r="H337" i="1"/>
  <c r="I337" i="1"/>
  <c r="N337" i="1"/>
  <c r="M338" i="1"/>
  <c r="G338" i="1"/>
  <c r="H338" i="1"/>
  <c r="I338" i="1"/>
  <c r="N338" i="1"/>
  <c r="M339" i="1"/>
  <c r="G339" i="1"/>
  <c r="H339" i="1"/>
  <c r="I339" i="1"/>
  <c r="N339" i="1"/>
  <c r="M340" i="1"/>
  <c r="G340" i="1"/>
  <c r="H340" i="1"/>
  <c r="I340" i="1"/>
  <c r="N340" i="1"/>
  <c r="M341" i="1"/>
  <c r="G341" i="1"/>
  <c r="H341" i="1"/>
  <c r="I341" i="1"/>
  <c r="N341" i="1"/>
  <c r="M342" i="1"/>
  <c r="G342" i="1"/>
  <c r="H342" i="1"/>
  <c r="I342" i="1"/>
  <c r="N342" i="1"/>
  <c r="M343" i="1"/>
  <c r="G343" i="1"/>
  <c r="H343" i="1"/>
  <c r="I343" i="1"/>
  <c r="N343" i="1"/>
  <c r="M344" i="1"/>
  <c r="G344" i="1"/>
  <c r="H344" i="1"/>
  <c r="I344" i="1"/>
  <c r="N344" i="1"/>
  <c r="M345" i="1"/>
  <c r="G345" i="1"/>
  <c r="H345" i="1"/>
  <c r="I345" i="1"/>
  <c r="N345" i="1"/>
  <c r="M346" i="1"/>
  <c r="G346" i="1"/>
  <c r="H346" i="1"/>
  <c r="I346" i="1"/>
  <c r="N346" i="1"/>
  <c r="M347" i="1"/>
  <c r="G347" i="1"/>
  <c r="H347" i="1"/>
  <c r="I347" i="1"/>
  <c r="N347" i="1"/>
  <c r="M348" i="1"/>
  <c r="G348" i="1"/>
  <c r="H348" i="1"/>
  <c r="I348" i="1"/>
  <c r="N348" i="1"/>
  <c r="M349" i="1"/>
  <c r="G349" i="1"/>
  <c r="H349" i="1"/>
  <c r="I349" i="1"/>
  <c r="N349" i="1"/>
  <c r="M350" i="1"/>
  <c r="G350" i="1"/>
  <c r="H350" i="1"/>
  <c r="I350" i="1"/>
  <c r="N350" i="1"/>
  <c r="M351" i="1"/>
  <c r="G351" i="1"/>
  <c r="H351" i="1"/>
  <c r="I351" i="1"/>
  <c r="N351" i="1"/>
  <c r="M352" i="1"/>
  <c r="G352" i="1"/>
  <c r="H352" i="1"/>
  <c r="I352" i="1"/>
  <c r="N352" i="1"/>
  <c r="M353" i="1"/>
  <c r="G353" i="1"/>
  <c r="H353" i="1"/>
  <c r="I353" i="1"/>
  <c r="N353" i="1"/>
  <c r="M354" i="1"/>
  <c r="G354" i="1"/>
  <c r="H354" i="1"/>
  <c r="I354" i="1"/>
  <c r="N354" i="1"/>
  <c r="M355" i="1"/>
  <c r="G355" i="1"/>
  <c r="H355" i="1"/>
  <c r="I355" i="1"/>
  <c r="N355" i="1"/>
  <c r="M356" i="1"/>
  <c r="G356" i="1"/>
  <c r="H356" i="1"/>
  <c r="I356" i="1"/>
  <c r="N356" i="1"/>
  <c r="M357" i="1"/>
  <c r="G357" i="1"/>
  <c r="H357" i="1"/>
  <c r="I357" i="1"/>
  <c r="N357" i="1"/>
  <c r="M358" i="1"/>
  <c r="G358" i="1"/>
  <c r="H358" i="1"/>
  <c r="I358" i="1"/>
  <c r="N358" i="1"/>
  <c r="M359" i="1"/>
  <c r="G359" i="1"/>
  <c r="H359" i="1"/>
  <c r="I359" i="1"/>
  <c r="N359" i="1"/>
  <c r="M360" i="1"/>
  <c r="G360" i="1"/>
  <c r="H360" i="1"/>
  <c r="I360" i="1"/>
  <c r="N360" i="1"/>
  <c r="M361" i="1"/>
  <c r="G361" i="1"/>
  <c r="H361" i="1"/>
  <c r="I361" i="1"/>
  <c r="N361" i="1"/>
  <c r="M362" i="1"/>
  <c r="G362" i="1"/>
  <c r="H362" i="1"/>
  <c r="I362" i="1"/>
  <c r="N362" i="1"/>
  <c r="M363" i="1"/>
  <c r="G363" i="1"/>
  <c r="H363" i="1"/>
  <c r="I363" i="1"/>
  <c r="N363" i="1"/>
  <c r="M364" i="1"/>
  <c r="G364" i="1"/>
  <c r="H364" i="1"/>
  <c r="I364" i="1"/>
  <c r="N364" i="1"/>
  <c r="M365" i="1"/>
  <c r="G365" i="1"/>
  <c r="H365" i="1"/>
  <c r="I365" i="1"/>
  <c r="N365" i="1"/>
  <c r="M366" i="1"/>
  <c r="G366" i="1"/>
  <c r="H366" i="1"/>
  <c r="I366" i="1"/>
  <c r="N366" i="1"/>
  <c r="M367" i="1"/>
  <c r="G367" i="1"/>
  <c r="H367" i="1"/>
  <c r="I367" i="1"/>
  <c r="N367" i="1"/>
  <c r="M368" i="1"/>
  <c r="G368" i="1"/>
  <c r="H368" i="1"/>
  <c r="I368" i="1"/>
  <c r="N368" i="1"/>
  <c r="M369" i="1"/>
  <c r="G369" i="1"/>
  <c r="H369" i="1"/>
  <c r="I369" i="1"/>
  <c r="N369" i="1"/>
  <c r="M370" i="1"/>
  <c r="G370" i="1"/>
  <c r="H370" i="1"/>
  <c r="I370" i="1"/>
  <c r="N370" i="1"/>
  <c r="M371" i="1"/>
  <c r="G371" i="1"/>
  <c r="H371" i="1"/>
  <c r="I371" i="1"/>
  <c r="N371" i="1"/>
  <c r="M372" i="1"/>
  <c r="G372" i="1"/>
  <c r="H372" i="1"/>
  <c r="I372" i="1"/>
  <c r="N372" i="1"/>
  <c r="M373" i="1"/>
  <c r="G373" i="1"/>
  <c r="H373" i="1"/>
  <c r="I373" i="1"/>
  <c r="N373" i="1"/>
  <c r="M374" i="1"/>
  <c r="G374" i="1"/>
  <c r="H374" i="1"/>
  <c r="I374" i="1"/>
  <c r="N374" i="1"/>
  <c r="M375" i="1"/>
  <c r="G375" i="1"/>
  <c r="H375" i="1"/>
  <c r="I375" i="1"/>
  <c r="N375" i="1"/>
  <c r="M376" i="1"/>
  <c r="G376" i="1"/>
  <c r="H376" i="1"/>
  <c r="I376" i="1"/>
  <c r="N376" i="1"/>
  <c r="M377" i="1"/>
  <c r="G377" i="1"/>
  <c r="H377" i="1"/>
  <c r="I377" i="1"/>
  <c r="N377" i="1"/>
  <c r="M378" i="1"/>
  <c r="G378" i="1"/>
  <c r="H378" i="1"/>
  <c r="I378" i="1"/>
  <c r="N378" i="1"/>
  <c r="M379" i="1"/>
  <c r="G379" i="1"/>
  <c r="H379" i="1"/>
  <c r="I379" i="1"/>
  <c r="N379" i="1"/>
  <c r="M380" i="1"/>
  <c r="G380" i="1"/>
  <c r="H380" i="1"/>
  <c r="I380" i="1"/>
  <c r="N380" i="1"/>
  <c r="M381" i="1"/>
  <c r="G381" i="1"/>
  <c r="H381" i="1"/>
  <c r="I381" i="1"/>
  <c r="N381" i="1"/>
  <c r="M382" i="1"/>
  <c r="G382" i="1"/>
  <c r="H382" i="1"/>
  <c r="I382" i="1"/>
  <c r="N382" i="1"/>
  <c r="M383" i="1"/>
  <c r="G383" i="1"/>
  <c r="H383" i="1"/>
  <c r="I383" i="1"/>
  <c r="N383" i="1"/>
  <c r="M384" i="1"/>
  <c r="G384" i="1"/>
  <c r="H384" i="1"/>
  <c r="I384" i="1"/>
  <c r="N384" i="1"/>
  <c r="M385" i="1"/>
  <c r="G385" i="1"/>
  <c r="H385" i="1"/>
  <c r="I385" i="1"/>
  <c r="N385" i="1"/>
  <c r="M386" i="1"/>
  <c r="G386" i="1"/>
  <c r="H386" i="1"/>
  <c r="I386" i="1"/>
  <c r="N386" i="1"/>
  <c r="M387" i="1"/>
  <c r="G387" i="1"/>
  <c r="H387" i="1"/>
  <c r="I387" i="1"/>
  <c r="N387" i="1"/>
  <c r="M388" i="1"/>
  <c r="G388" i="1"/>
  <c r="H388" i="1"/>
  <c r="I388" i="1"/>
  <c r="N388" i="1"/>
  <c r="M389" i="1"/>
  <c r="G389" i="1"/>
  <c r="H389" i="1"/>
  <c r="I389" i="1"/>
  <c r="N389" i="1"/>
  <c r="M390" i="1"/>
  <c r="G390" i="1"/>
  <c r="H390" i="1"/>
  <c r="I390" i="1"/>
  <c r="N390" i="1"/>
  <c r="M391" i="1"/>
  <c r="G391" i="1"/>
  <c r="H391" i="1"/>
  <c r="I391" i="1"/>
  <c r="N391" i="1"/>
  <c r="M392" i="1"/>
  <c r="G392" i="1"/>
  <c r="H392" i="1"/>
  <c r="I392" i="1"/>
  <c r="N392" i="1"/>
  <c r="M393" i="1"/>
  <c r="G393" i="1"/>
  <c r="H393" i="1"/>
  <c r="I393" i="1"/>
  <c r="N393" i="1"/>
  <c r="M394" i="1"/>
  <c r="G394" i="1"/>
  <c r="H394" i="1"/>
  <c r="I394" i="1"/>
  <c r="N394" i="1"/>
  <c r="M395" i="1"/>
  <c r="G395" i="1"/>
  <c r="H395" i="1"/>
  <c r="I395" i="1"/>
  <c r="N395" i="1"/>
  <c r="M396" i="1"/>
  <c r="G396" i="1"/>
  <c r="H396" i="1"/>
  <c r="I396" i="1"/>
  <c r="N396" i="1"/>
  <c r="M397" i="1"/>
  <c r="G397" i="1"/>
  <c r="H397" i="1"/>
  <c r="I397" i="1"/>
  <c r="N397" i="1"/>
  <c r="M398" i="1"/>
  <c r="G398" i="1"/>
  <c r="H398" i="1"/>
  <c r="I398" i="1"/>
  <c r="N398" i="1"/>
  <c r="M399" i="1"/>
  <c r="G399" i="1"/>
  <c r="H399" i="1"/>
  <c r="I399" i="1"/>
  <c r="N399" i="1"/>
  <c r="M400" i="1"/>
  <c r="G400" i="1"/>
  <c r="H400" i="1"/>
  <c r="I400" i="1"/>
  <c r="N400" i="1"/>
  <c r="M401" i="1"/>
  <c r="G401" i="1"/>
  <c r="H401" i="1"/>
  <c r="I401" i="1"/>
  <c r="N401" i="1"/>
  <c r="M402" i="1"/>
  <c r="G402" i="1"/>
  <c r="H402" i="1"/>
  <c r="I402" i="1"/>
  <c r="N402" i="1"/>
  <c r="M403" i="1"/>
  <c r="G403" i="1"/>
  <c r="H403" i="1"/>
  <c r="I403" i="1"/>
  <c r="N403" i="1"/>
  <c r="M404" i="1"/>
  <c r="G404" i="1"/>
  <c r="H404" i="1"/>
  <c r="I404" i="1"/>
  <c r="N404" i="1"/>
  <c r="M405" i="1"/>
  <c r="G405" i="1"/>
  <c r="H405" i="1"/>
  <c r="I405" i="1"/>
  <c r="N405" i="1"/>
  <c r="M406" i="1"/>
  <c r="G406" i="1"/>
  <c r="H406" i="1"/>
  <c r="I406" i="1"/>
  <c r="N406" i="1"/>
  <c r="M407" i="1"/>
  <c r="G407" i="1"/>
  <c r="H407" i="1"/>
  <c r="I407" i="1"/>
  <c r="N407" i="1"/>
  <c r="M408" i="1"/>
  <c r="G408" i="1"/>
  <c r="H408" i="1"/>
  <c r="I408" i="1"/>
  <c r="N408" i="1"/>
  <c r="M409" i="1"/>
  <c r="G409" i="1"/>
  <c r="H409" i="1"/>
  <c r="I409" i="1"/>
  <c r="N409" i="1"/>
  <c r="M410" i="1"/>
  <c r="G410" i="1"/>
  <c r="H410" i="1"/>
  <c r="I410" i="1"/>
  <c r="N410" i="1"/>
  <c r="M411" i="1"/>
  <c r="G411" i="1"/>
  <c r="H411" i="1"/>
  <c r="I411" i="1"/>
  <c r="N411" i="1"/>
  <c r="M412" i="1"/>
  <c r="G412" i="1"/>
  <c r="H412" i="1"/>
  <c r="I412" i="1"/>
  <c r="N412" i="1"/>
  <c r="M413" i="1"/>
  <c r="G413" i="1"/>
  <c r="H413" i="1"/>
  <c r="I413" i="1"/>
  <c r="N413" i="1"/>
  <c r="M414" i="1"/>
  <c r="G414" i="1"/>
  <c r="H414" i="1"/>
  <c r="I414" i="1"/>
  <c r="N414" i="1"/>
  <c r="M415" i="1"/>
  <c r="G415" i="1"/>
  <c r="H415" i="1"/>
  <c r="I415" i="1"/>
  <c r="N415" i="1"/>
  <c r="M416" i="1"/>
  <c r="G416" i="1"/>
  <c r="H416" i="1"/>
  <c r="I416" i="1"/>
  <c r="N416" i="1"/>
  <c r="M417" i="1"/>
  <c r="G417" i="1"/>
  <c r="H417" i="1"/>
  <c r="I417" i="1"/>
  <c r="N417" i="1"/>
  <c r="M418" i="1"/>
  <c r="G418" i="1"/>
  <c r="H418" i="1"/>
  <c r="I418" i="1"/>
  <c r="N418" i="1"/>
  <c r="M419" i="1"/>
  <c r="G419" i="1"/>
  <c r="H419" i="1"/>
  <c r="I419" i="1"/>
  <c r="N419" i="1"/>
  <c r="M420" i="1"/>
  <c r="G420" i="1"/>
  <c r="H420" i="1"/>
  <c r="I420" i="1"/>
  <c r="N420" i="1"/>
  <c r="M421" i="1"/>
  <c r="G421" i="1"/>
  <c r="H421" i="1"/>
  <c r="I421" i="1"/>
  <c r="N421" i="1"/>
  <c r="M422" i="1"/>
  <c r="G422" i="1"/>
  <c r="H422" i="1"/>
  <c r="I422" i="1"/>
  <c r="N422" i="1"/>
  <c r="M423" i="1"/>
  <c r="G423" i="1"/>
  <c r="H423" i="1"/>
  <c r="I423" i="1"/>
  <c r="N423" i="1"/>
  <c r="M424" i="1"/>
  <c r="G424" i="1"/>
  <c r="H424" i="1"/>
  <c r="I424" i="1"/>
  <c r="N424" i="1"/>
  <c r="M425" i="1"/>
  <c r="G425" i="1"/>
  <c r="H425" i="1"/>
  <c r="I425" i="1"/>
  <c r="N425" i="1"/>
  <c r="M426" i="1"/>
  <c r="G426" i="1"/>
  <c r="H426" i="1"/>
  <c r="I426" i="1"/>
  <c r="N426" i="1"/>
  <c r="M427" i="1"/>
  <c r="G427" i="1"/>
  <c r="H427" i="1"/>
  <c r="I427" i="1"/>
  <c r="N427" i="1"/>
  <c r="M428" i="1"/>
  <c r="G428" i="1"/>
  <c r="H428" i="1"/>
  <c r="I428" i="1"/>
  <c r="N428" i="1"/>
  <c r="M429" i="1"/>
  <c r="G429" i="1"/>
  <c r="H429" i="1"/>
  <c r="I429" i="1"/>
  <c r="N429" i="1"/>
  <c r="M430" i="1"/>
  <c r="G430" i="1"/>
  <c r="H430" i="1"/>
  <c r="I430" i="1"/>
  <c r="N430" i="1"/>
  <c r="M431" i="1"/>
  <c r="G431" i="1"/>
  <c r="H431" i="1"/>
  <c r="I431" i="1"/>
  <c r="N431" i="1"/>
  <c r="M432" i="1"/>
  <c r="G432" i="1"/>
  <c r="H432" i="1"/>
  <c r="I432" i="1"/>
  <c r="N432" i="1"/>
  <c r="M433" i="1"/>
  <c r="G433" i="1"/>
  <c r="H433" i="1"/>
  <c r="I433" i="1"/>
  <c r="N433" i="1"/>
  <c r="M434" i="1"/>
  <c r="G434" i="1"/>
  <c r="H434" i="1"/>
  <c r="I434" i="1"/>
  <c r="N434" i="1"/>
  <c r="M435" i="1"/>
  <c r="G435" i="1"/>
  <c r="H435" i="1"/>
  <c r="I435" i="1"/>
  <c r="N435" i="1"/>
  <c r="M436" i="1"/>
  <c r="G436" i="1"/>
  <c r="H436" i="1"/>
  <c r="I436" i="1"/>
  <c r="N436" i="1"/>
  <c r="M437" i="1"/>
  <c r="G437" i="1"/>
  <c r="H437" i="1"/>
  <c r="I437" i="1"/>
  <c r="N437" i="1"/>
  <c r="M438" i="1"/>
  <c r="G438" i="1"/>
  <c r="H438" i="1"/>
  <c r="I438" i="1"/>
  <c r="N438" i="1"/>
  <c r="M439" i="1"/>
  <c r="G439" i="1"/>
  <c r="H439" i="1"/>
  <c r="I439" i="1"/>
  <c r="N439" i="1"/>
  <c r="M440" i="1"/>
  <c r="G440" i="1"/>
  <c r="H440" i="1"/>
  <c r="I440" i="1"/>
  <c r="N440" i="1"/>
  <c r="M441" i="1"/>
  <c r="G441" i="1"/>
  <c r="H441" i="1"/>
  <c r="I441" i="1"/>
  <c r="N441" i="1"/>
  <c r="M442" i="1"/>
  <c r="G442" i="1"/>
  <c r="H442" i="1"/>
  <c r="I442" i="1"/>
  <c r="N442" i="1"/>
  <c r="M443" i="1"/>
  <c r="G443" i="1"/>
  <c r="H443" i="1"/>
  <c r="I443" i="1"/>
  <c r="N443" i="1"/>
  <c r="M444" i="1"/>
  <c r="G444" i="1"/>
  <c r="H444" i="1"/>
  <c r="I444" i="1"/>
  <c r="N444" i="1"/>
  <c r="M445" i="1"/>
  <c r="G445" i="1"/>
  <c r="H445" i="1"/>
  <c r="I445" i="1"/>
  <c r="N445" i="1"/>
  <c r="M446" i="1"/>
  <c r="G446" i="1"/>
  <c r="H446" i="1"/>
  <c r="I446" i="1"/>
  <c r="N446" i="1"/>
  <c r="M447" i="1"/>
  <c r="G447" i="1"/>
  <c r="H447" i="1"/>
  <c r="I447" i="1"/>
  <c r="N447" i="1"/>
  <c r="M448" i="1"/>
  <c r="G448" i="1"/>
  <c r="H448" i="1"/>
  <c r="I448" i="1"/>
  <c r="N448" i="1"/>
  <c r="M449" i="1"/>
  <c r="G449" i="1"/>
  <c r="H449" i="1"/>
  <c r="I449" i="1"/>
  <c r="N449" i="1"/>
  <c r="M450" i="1"/>
  <c r="G450" i="1"/>
  <c r="H450" i="1"/>
  <c r="I450" i="1"/>
  <c r="N450" i="1"/>
  <c r="M451" i="1"/>
  <c r="G451" i="1"/>
  <c r="H451" i="1"/>
  <c r="I451" i="1"/>
  <c r="N451" i="1"/>
  <c r="M452" i="1"/>
  <c r="G452" i="1"/>
  <c r="H452" i="1"/>
  <c r="I452" i="1"/>
  <c r="N452" i="1"/>
  <c r="M453" i="1"/>
  <c r="G453" i="1"/>
  <c r="H453" i="1"/>
  <c r="I453" i="1"/>
  <c r="N453" i="1"/>
  <c r="M454" i="1"/>
  <c r="G454" i="1"/>
  <c r="H454" i="1"/>
  <c r="I454" i="1"/>
  <c r="N454" i="1"/>
  <c r="M455" i="1"/>
  <c r="G455" i="1"/>
  <c r="H455" i="1"/>
  <c r="I455" i="1"/>
  <c r="N455" i="1"/>
  <c r="M456" i="1"/>
  <c r="G456" i="1"/>
  <c r="H456" i="1"/>
  <c r="I456" i="1"/>
  <c r="N456" i="1"/>
  <c r="M457" i="1"/>
  <c r="G457" i="1"/>
  <c r="H457" i="1"/>
  <c r="I457" i="1"/>
  <c r="N457" i="1"/>
  <c r="M458" i="1"/>
  <c r="G458" i="1"/>
  <c r="H458" i="1"/>
  <c r="I458" i="1"/>
  <c r="N458" i="1"/>
  <c r="M459" i="1"/>
  <c r="G459" i="1"/>
  <c r="H459" i="1"/>
  <c r="I459" i="1"/>
  <c r="N459" i="1"/>
  <c r="M460" i="1"/>
  <c r="G460" i="1"/>
  <c r="H460" i="1"/>
  <c r="I460" i="1"/>
  <c r="N460" i="1"/>
  <c r="M461" i="1"/>
  <c r="G461" i="1"/>
  <c r="H461" i="1"/>
  <c r="I461" i="1"/>
  <c r="N461" i="1"/>
  <c r="M462" i="1"/>
  <c r="G462" i="1"/>
  <c r="H462" i="1"/>
  <c r="I462" i="1"/>
  <c r="N462" i="1"/>
  <c r="M463" i="1"/>
  <c r="G463" i="1"/>
  <c r="H463" i="1"/>
  <c r="I463" i="1"/>
  <c r="N463" i="1"/>
  <c r="M464" i="1"/>
  <c r="G464" i="1"/>
  <c r="H464" i="1"/>
  <c r="I464" i="1"/>
  <c r="N464" i="1"/>
  <c r="M465" i="1"/>
  <c r="G465" i="1"/>
  <c r="H465" i="1"/>
  <c r="I465" i="1"/>
  <c r="N465" i="1"/>
  <c r="M466" i="1"/>
  <c r="G466" i="1"/>
  <c r="H466" i="1"/>
  <c r="I466" i="1"/>
  <c r="N466" i="1"/>
  <c r="M467" i="1"/>
  <c r="G467" i="1"/>
  <c r="H467" i="1"/>
  <c r="I467" i="1"/>
  <c r="N467" i="1"/>
  <c r="M468" i="1"/>
  <c r="G468" i="1"/>
  <c r="H468" i="1"/>
  <c r="I468" i="1"/>
  <c r="N468" i="1"/>
  <c r="M469" i="1"/>
  <c r="G469" i="1"/>
  <c r="H469" i="1"/>
  <c r="I469" i="1"/>
  <c r="N469" i="1"/>
  <c r="M470" i="1"/>
  <c r="G470" i="1"/>
  <c r="H470" i="1"/>
  <c r="I470" i="1"/>
  <c r="N470" i="1"/>
  <c r="M471" i="1"/>
  <c r="G471" i="1"/>
  <c r="H471" i="1"/>
  <c r="I471" i="1"/>
  <c r="N471" i="1"/>
  <c r="M472" i="1"/>
  <c r="G472" i="1"/>
  <c r="H472" i="1"/>
  <c r="I472" i="1"/>
  <c r="N472" i="1"/>
  <c r="M473" i="1"/>
  <c r="G473" i="1"/>
  <c r="H473" i="1"/>
  <c r="I473" i="1"/>
  <c r="N473" i="1"/>
  <c r="M474" i="1"/>
  <c r="G474" i="1"/>
  <c r="H474" i="1"/>
  <c r="I474" i="1"/>
  <c r="N474" i="1"/>
  <c r="M475" i="1"/>
  <c r="G475" i="1"/>
  <c r="H475" i="1"/>
  <c r="I475" i="1"/>
  <c r="N475" i="1"/>
  <c r="M476" i="1"/>
  <c r="G476" i="1"/>
  <c r="H476" i="1"/>
  <c r="I476" i="1"/>
  <c r="N476" i="1"/>
  <c r="M477" i="1"/>
  <c r="G477" i="1"/>
  <c r="H477" i="1"/>
  <c r="I477" i="1"/>
  <c r="N477" i="1"/>
  <c r="M478" i="1"/>
  <c r="G478" i="1"/>
  <c r="H478" i="1"/>
  <c r="I478" i="1"/>
  <c r="N478" i="1"/>
  <c r="M479" i="1"/>
  <c r="G479" i="1"/>
  <c r="H479" i="1"/>
  <c r="I479" i="1"/>
  <c r="N479" i="1"/>
  <c r="M480" i="1"/>
  <c r="G480" i="1"/>
  <c r="H480" i="1"/>
  <c r="I480" i="1"/>
  <c r="N480" i="1"/>
  <c r="M481" i="1"/>
  <c r="G481" i="1"/>
  <c r="H481" i="1"/>
  <c r="I481" i="1"/>
  <c r="N481" i="1"/>
  <c r="G2" i="1"/>
  <c r="H2" i="1"/>
  <c r="I2" i="1"/>
  <c r="M2" i="1"/>
  <c r="N2" i="1"/>
  <c r="E3" i="4"/>
  <c r="B2" i="4"/>
  <c r="D3" i="4"/>
  <c r="F3" i="4"/>
  <c r="E4" i="4"/>
  <c r="D4" i="4"/>
  <c r="F4" i="4"/>
  <c r="E5" i="4"/>
  <c r="D5" i="4"/>
  <c r="F5" i="4"/>
  <c r="E6" i="4"/>
  <c r="D6" i="4"/>
  <c r="F6" i="4"/>
  <c r="E7" i="4"/>
  <c r="D7" i="4"/>
  <c r="F7" i="4"/>
  <c r="E8" i="4"/>
  <c r="D8" i="4"/>
  <c r="F8" i="4"/>
  <c r="E9" i="4"/>
  <c r="D9" i="4"/>
  <c r="F9" i="4"/>
  <c r="E10" i="4"/>
  <c r="D10" i="4"/>
  <c r="F10" i="4"/>
  <c r="E11" i="4"/>
  <c r="D11" i="4"/>
  <c r="F11" i="4"/>
  <c r="E12" i="4"/>
  <c r="D12" i="4"/>
  <c r="F12" i="4"/>
  <c r="E13" i="4"/>
  <c r="D13" i="4"/>
  <c r="F13" i="4"/>
  <c r="E14" i="4"/>
  <c r="D14" i="4"/>
  <c r="F14" i="4"/>
  <c r="E15" i="4"/>
  <c r="D15" i="4"/>
  <c r="F15" i="4"/>
  <c r="E16" i="4"/>
  <c r="D16" i="4"/>
  <c r="F16" i="4"/>
  <c r="E17" i="4"/>
  <c r="D17" i="4"/>
  <c r="F17" i="4"/>
  <c r="E18" i="4"/>
  <c r="D18" i="4"/>
  <c r="F18" i="4"/>
  <c r="E19" i="4"/>
  <c r="D19" i="4"/>
  <c r="F19" i="4"/>
  <c r="E20" i="4"/>
  <c r="D20" i="4"/>
  <c r="F20" i="4"/>
  <c r="E21" i="4"/>
  <c r="D21" i="4"/>
  <c r="F21" i="4"/>
  <c r="E22" i="4"/>
  <c r="D22" i="4"/>
  <c r="F22" i="4"/>
  <c r="E23" i="4"/>
  <c r="D23" i="4"/>
  <c r="F23" i="4"/>
  <c r="E24" i="4"/>
  <c r="D24" i="4"/>
  <c r="F24" i="4"/>
  <c r="E25" i="4"/>
  <c r="D25" i="4"/>
  <c r="F25" i="4"/>
  <c r="E26" i="4"/>
  <c r="D26" i="4"/>
  <c r="F26" i="4"/>
  <c r="E27" i="4"/>
  <c r="D27" i="4"/>
  <c r="F27" i="4"/>
  <c r="E28" i="4"/>
  <c r="D28" i="4"/>
  <c r="F28" i="4"/>
  <c r="E29" i="4"/>
  <c r="D29" i="4"/>
  <c r="F29" i="4"/>
  <c r="E30" i="4"/>
  <c r="D30" i="4"/>
  <c r="F30" i="4"/>
  <c r="E31" i="4"/>
  <c r="D31" i="4"/>
  <c r="F31" i="4"/>
  <c r="E32" i="4"/>
  <c r="D32" i="4"/>
  <c r="F32" i="4"/>
  <c r="E33" i="4"/>
  <c r="D33" i="4"/>
  <c r="F33" i="4"/>
  <c r="E34" i="4"/>
  <c r="D34" i="4"/>
  <c r="F34" i="4"/>
  <c r="E35" i="4"/>
  <c r="D35" i="4"/>
  <c r="F35" i="4"/>
  <c r="E36" i="4"/>
  <c r="D36" i="4"/>
  <c r="F36" i="4"/>
  <c r="E37" i="4"/>
  <c r="D37" i="4"/>
  <c r="F37" i="4"/>
  <c r="E38" i="4"/>
  <c r="D38" i="4"/>
  <c r="F38" i="4"/>
  <c r="E39" i="4"/>
  <c r="D39" i="4"/>
  <c r="F39" i="4"/>
  <c r="E40" i="4"/>
  <c r="D40" i="4"/>
  <c r="F40" i="4"/>
  <c r="E41" i="4"/>
  <c r="D41" i="4"/>
  <c r="F41" i="4"/>
  <c r="E42" i="4"/>
  <c r="D42" i="4"/>
  <c r="F42" i="4"/>
  <c r="E43" i="4"/>
  <c r="D43" i="4"/>
  <c r="F43" i="4"/>
  <c r="E44" i="4"/>
  <c r="D44" i="4"/>
  <c r="F44" i="4"/>
  <c r="E45" i="4"/>
  <c r="D45" i="4"/>
  <c r="F45" i="4"/>
  <c r="E46" i="4"/>
  <c r="D46" i="4"/>
  <c r="F46" i="4"/>
  <c r="E47" i="4"/>
  <c r="D47" i="4"/>
  <c r="F47" i="4"/>
  <c r="E48" i="4"/>
  <c r="D48" i="4"/>
  <c r="F48" i="4"/>
  <c r="E49" i="4"/>
  <c r="D49" i="4"/>
  <c r="F49" i="4"/>
  <c r="E50" i="4"/>
  <c r="D50" i="4"/>
  <c r="F50" i="4"/>
  <c r="E51" i="4"/>
  <c r="D51" i="4"/>
  <c r="F51" i="4"/>
  <c r="E52" i="4"/>
  <c r="D52" i="4"/>
  <c r="F52" i="4"/>
  <c r="E53" i="4"/>
  <c r="D53" i="4"/>
  <c r="F53" i="4"/>
  <c r="E54" i="4"/>
  <c r="D54" i="4"/>
  <c r="F54" i="4"/>
  <c r="E55" i="4"/>
  <c r="D55" i="4"/>
  <c r="F55" i="4"/>
  <c r="E56" i="4"/>
  <c r="D56" i="4"/>
  <c r="F56" i="4"/>
  <c r="E57" i="4"/>
  <c r="D57" i="4"/>
  <c r="F57" i="4"/>
  <c r="E58" i="4"/>
  <c r="D58" i="4"/>
  <c r="F58" i="4"/>
  <c r="E59" i="4"/>
  <c r="D59" i="4"/>
  <c r="F59" i="4"/>
  <c r="E60" i="4"/>
  <c r="D60" i="4"/>
  <c r="F60" i="4"/>
  <c r="E61" i="4"/>
  <c r="D61" i="4"/>
  <c r="F61" i="4"/>
  <c r="E62" i="4"/>
  <c r="D62" i="4"/>
  <c r="F62" i="4"/>
  <c r="E63" i="4"/>
  <c r="D63" i="4"/>
  <c r="F63" i="4"/>
  <c r="E64" i="4"/>
  <c r="D64" i="4"/>
  <c r="F64" i="4"/>
  <c r="E65" i="4"/>
  <c r="D65" i="4"/>
  <c r="F65" i="4"/>
  <c r="E66" i="4"/>
  <c r="D66" i="4"/>
  <c r="F66" i="4"/>
  <c r="E67" i="4"/>
  <c r="D67" i="4"/>
  <c r="F67" i="4"/>
  <c r="E68" i="4"/>
  <c r="D68" i="4"/>
  <c r="F68" i="4"/>
  <c r="E69" i="4"/>
  <c r="D69" i="4"/>
  <c r="F69" i="4"/>
  <c r="E70" i="4"/>
  <c r="D70" i="4"/>
  <c r="F70" i="4"/>
  <c r="E71" i="4"/>
  <c r="D71" i="4"/>
  <c r="F71" i="4"/>
  <c r="E72" i="4"/>
  <c r="D72" i="4"/>
  <c r="F72" i="4"/>
  <c r="E73" i="4"/>
  <c r="D73" i="4"/>
  <c r="F73" i="4"/>
  <c r="E74" i="4"/>
  <c r="D74" i="4"/>
  <c r="F74" i="4"/>
  <c r="E75" i="4"/>
  <c r="D75" i="4"/>
  <c r="F75" i="4"/>
  <c r="E76" i="4"/>
  <c r="D76" i="4"/>
  <c r="F76" i="4"/>
  <c r="E77" i="4"/>
  <c r="D77" i="4"/>
  <c r="F77" i="4"/>
  <c r="E78" i="4"/>
  <c r="D78" i="4"/>
  <c r="F78" i="4"/>
  <c r="E79" i="4"/>
  <c r="D79" i="4"/>
  <c r="F79" i="4"/>
  <c r="E80" i="4"/>
  <c r="D80" i="4"/>
  <c r="F80" i="4"/>
  <c r="E81" i="4"/>
  <c r="D81" i="4"/>
  <c r="F81" i="4"/>
  <c r="E82" i="4"/>
  <c r="D82" i="4"/>
  <c r="F82" i="4"/>
  <c r="E83" i="4"/>
  <c r="D83" i="4"/>
  <c r="F83" i="4"/>
  <c r="E84" i="4"/>
  <c r="D84" i="4"/>
  <c r="F84" i="4"/>
  <c r="E85" i="4"/>
  <c r="D85" i="4"/>
  <c r="F85" i="4"/>
  <c r="E86" i="4"/>
  <c r="D86" i="4"/>
  <c r="F86" i="4"/>
  <c r="E87" i="4"/>
  <c r="D87" i="4"/>
  <c r="F87" i="4"/>
  <c r="E88" i="4"/>
  <c r="D88" i="4"/>
  <c r="F88" i="4"/>
  <c r="E89" i="4"/>
  <c r="D89" i="4"/>
  <c r="F89" i="4"/>
  <c r="E90" i="4"/>
  <c r="D90" i="4"/>
  <c r="F90" i="4"/>
  <c r="E91" i="4"/>
  <c r="D91" i="4"/>
  <c r="F91" i="4"/>
  <c r="E92" i="4"/>
  <c r="D92" i="4"/>
  <c r="F92" i="4"/>
  <c r="E93" i="4"/>
  <c r="D93" i="4"/>
  <c r="F93" i="4"/>
  <c r="E94" i="4"/>
  <c r="D94" i="4"/>
  <c r="F94" i="4"/>
  <c r="E95" i="4"/>
  <c r="D95" i="4"/>
  <c r="F95" i="4"/>
  <c r="E96" i="4"/>
  <c r="D96" i="4"/>
  <c r="F96" i="4"/>
  <c r="E97" i="4"/>
  <c r="D97" i="4"/>
  <c r="F97" i="4"/>
  <c r="E98" i="4"/>
  <c r="D98" i="4"/>
  <c r="F98" i="4"/>
  <c r="E99" i="4"/>
  <c r="D99" i="4"/>
  <c r="F99" i="4"/>
  <c r="E100" i="4"/>
  <c r="D100" i="4"/>
  <c r="F100" i="4"/>
  <c r="E101" i="4"/>
  <c r="D101" i="4"/>
  <c r="F101" i="4"/>
  <c r="E102" i="4"/>
  <c r="D102" i="4"/>
  <c r="F102" i="4"/>
  <c r="E103" i="4"/>
  <c r="D103" i="4"/>
  <c r="F103" i="4"/>
  <c r="E104" i="4"/>
  <c r="D104" i="4"/>
  <c r="F104" i="4"/>
  <c r="E105" i="4"/>
  <c r="D105" i="4"/>
  <c r="F105" i="4"/>
  <c r="E106" i="4"/>
  <c r="D106" i="4"/>
  <c r="F106" i="4"/>
  <c r="E107" i="4"/>
  <c r="D107" i="4"/>
  <c r="F107" i="4"/>
  <c r="E108" i="4"/>
  <c r="D108" i="4"/>
  <c r="F108" i="4"/>
  <c r="E109" i="4"/>
  <c r="D109" i="4"/>
  <c r="F109" i="4"/>
  <c r="E110" i="4"/>
  <c r="D110" i="4"/>
  <c r="F110" i="4"/>
  <c r="E111" i="4"/>
  <c r="D111" i="4"/>
  <c r="F111" i="4"/>
  <c r="E112" i="4"/>
  <c r="D112" i="4"/>
  <c r="F112" i="4"/>
  <c r="E113" i="4"/>
  <c r="D113" i="4"/>
  <c r="F113" i="4"/>
  <c r="E114" i="4"/>
  <c r="D114" i="4"/>
  <c r="F114" i="4"/>
  <c r="E115" i="4"/>
  <c r="D115" i="4"/>
  <c r="F115" i="4"/>
  <c r="E116" i="4"/>
  <c r="D116" i="4"/>
  <c r="F116" i="4"/>
  <c r="E117" i="4"/>
  <c r="D117" i="4"/>
  <c r="F117" i="4"/>
  <c r="E118" i="4"/>
  <c r="D118" i="4"/>
  <c r="F118" i="4"/>
  <c r="E119" i="4"/>
  <c r="D119" i="4"/>
  <c r="F119" i="4"/>
  <c r="E120" i="4"/>
  <c r="D120" i="4"/>
  <c r="F120" i="4"/>
  <c r="E121" i="4"/>
  <c r="D121" i="4"/>
  <c r="F121" i="4"/>
  <c r="E122" i="4"/>
  <c r="D122" i="4"/>
  <c r="F122" i="4"/>
  <c r="E123" i="4"/>
  <c r="D123" i="4"/>
  <c r="F123" i="4"/>
  <c r="E124" i="4"/>
  <c r="D124" i="4"/>
  <c r="F124" i="4"/>
  <c r="E125" i="4"/>
  <c r="D125" i="4"/>
  <c r="F125" i="4"/>
  <c r="E126" i="4"/>
  <c r="D126" i="4"/>
  <c r="F126" i="4"/>
  <c r="E127" i="4"/>
  <c r="D127" i="4"/>
  <c r="F127" i="4"/>
  <c r="E128" i="4"/>
  <c r="D128" i="4"/>
  <c r="F128" i="4"/>
  <c r="E129" i="4"/>
  <c r="D129" i="4"/>
  <c r="F129" i="4"/>
  <c r="E130" i="4"/>
  <c r="D130" i="4"/>
  <c r="F130" i="4"/>
  <c r="E131" i="4"/>
  <c r="D131" i="4"/>
  <c r="F131" i="4"/>
  <c r="E132" i="4"/>
  <c r="D132" i="4"/>
  <c r="F132" i="4"/>
  <c r="E133" i="4"/>
  <c r="D133" i="4"/>
  <c r="F133" i="4"/>
  <c r="E134" i="4"/>
  <c r="D134" i="4"/>
  <c r="F134" i="4"/>
  <c r="E135" i="4"/>
  <c r="D135" i="4"/>
  <c r="F135" i="4"/>
  <c r="E136" i="4"/>
  <c r="D136" i="4"/>
  <c r="F136" i="4"/>
  <c r="E137" i="4"/>
  <c r="D137" i="4"/>
  <c r="F137" i="4"/>
  <c r="E138" i="4"/>
  <c r="D138" i="4"/>
  <c r="F138" i="4"/>
  <c r="E139" i="4"/>
  <c r="D139" i="4"/>
  <c r="F139" i="4"/>
  <c r="E140" i="4"/>
  <c r="D140" i="4"/>
  <c r="F140" i="4"/>
  <c r="E141" i="4"/>
  <c r="D141" i="4"/>
  <c r="F141" i="4"/>
  <c r="E142" i="4"/>
  <c r="D142" i="4"/>
  <c r="F142" i="4"/>
  <c r="E143" i="4"/>
  <c r="D143" i="4"/>
  <c r="F143" i="4"/>
  <c r="E144" i="4"/>
  <c r="D144" i="4"/>
  <c r="F144" i="4"/>
  <c r="E145" i="4"/>
  <c r="D145" i="4"/>
  <c r="F145" i="4"/>
  <c r="E146" i="4"/>
  <c r="D146" i="4"/>
  <c r="F146" i="4"/>
  <c r="E147" i="4"/>
  <c r="D147" i="4"/>
  <c r="F147" i="4"/>
  <c r="E148" i="4"/>
  <c r="D148" i="4"/>
  <c r="F148" i="4"/>
  <c r="E149" i="4"/>
  <c r="D149" i="4"/>
  <c r="F149" i="4"/>
  <c r="E150" i="4"/>
  <c r="D150" i="4"/>
  <c r="F150" i="4"/>
  <c r="E151" i="4"/>
  <c r="D151" i="4"/>
  <c r="F151" i="4"/>
  <c r="E152" i="4"/>
  <c r="D152" i="4"/>
  <c r="F152" i="4"/>
  <c r="E153" i="4"/>
  <c r="D153" i="4"/>
  <c r="F153" i="4"/>
  <c r="E154" i="4"/>
  <c r="D154" i="4"/>
  <c r="F154" i="4"/>
  <c r="E155" i="4"/>
  <c r="D155" i="4"/>
  <c r="F155" i="4"/>
  <c r="E156" i="4"/>
  <c r="D156" i="4"/>
  <c r="F156" i="4"/>
  <c r="E157" i="4"/>
  <c r="D157" i="4"/>
  <c r="F157" i="4"/>
  <c r="E158" i="4"/>
  <c r="D158" i="4"/>
  <c r="F158" i="4"/>
  <c r="E159" i="4"/>
  <c r="D159" i="4"/>
  <c r="F159" i="4"/>
  <c r="E160" i="4"/>
  <c r="D160" i="4"/>
  <c r="F160" i="4"/>
  <c r="E161" i="4"/>
  <c r="D161" i="4"/>
  <c r="F161" i="4"/>
  <c r="E162" i="4"/>
  <c r="D162" i="4"/>
  <c r="F162" i="4"/>
  <c r="E163" i="4"/>
  <c r="D163" i="4"/>
  <c r="F163" i="4"/>
  <c r="E164" i="4"/>
  <c r="D164" i="4"/>
  <c r="F164" i="4"/>
  <c r="E165" i="4"/>
  <c r="D165" i="4"/>
  <c r="F165" i="4"/>
  <c r="E166" i="4"/>
  <c r="D166" i="4"/>
  <c r="F166" i="4"/>
  <c r="E167" i="4"/>
  <c r="D167" i="4"/>
  <c r="F167" i="4"/>
  <c r="E168" i="4"/>
  <c r="D168" i="4"/>
  <c r="F168" i="4"/>
  <c r="E169" i="4"/>
  <c r="D169" i="4"/>
  <c r="F169" i="4"/>
  <c r="E170" i="4"/>
  <c r="D170" i="4"/>
  <c r="F170" i="4"/>
  <c r="E171" i="4"/>
  <c r="D171" i="4"/>
  <c r="F171" i="4"/>
  <c r="E172" i="4"/>
  <c r="D172" i="4"/>
  <c r="F172" i="4"/>
  <c r="E173" i="4"/>
  <c r="D173" i="4"/>
  <c r="F173" i="4"/>
  <c r="E174" i="4"/>
  <c r="D174" i="4"/>
  <c r="F174" i="4"/>
  <c r="E175" i="4"/>
  <c r="D175" i="4"/>
  <c r="F175" i="4"/>
  <c r="E176" i="4"/>
  <c r="D176" i="4"/>
  <c r="F176" i="4"/>
  <c r="E177" i="4"/>
  <c r="D177" i="4"/>
  <c r="F177" i="4"/>
  <c r="E178" i="4"/>
  <c r="D178" i="4"/>
  <c r="F178" i="4"/>
  <c r="E179" i="4"/>
  <c r="D179" i="4"/>
  <c r="F179" i="4"/>
  <c r="E180" i="4"/>
  <c r="D180" i="4"/>
  <c r="F180" i="4"/>
  <c r="E181" i="4"/>
  <c r="D181" i="4"/>
  <c r="F181" i="4"/>
  <c r="E182" i="4"/>
  <c r="D182" i="4"/>
  <c r="F182" i="4"/>
  <c r="E183" i="4"/>
  <c r="D183" i="4"/>
  <c r="F183" i="4"/>
  <c r="E184" i="4"/>
  <c r="D184" i="4"/>
  <c r="F184" i="4"/>
  <c r="E185" i="4"/>
  <c r="D185" i="4"/>
  <c r="F185" i="4"/>
  <c r="E186" i="4"/>
  <c r="D186" i="4"/>
  <c r="F186" i="4"/>
  <c r="E187" i="4"/>
  <c r="D187" i="4"/>
  <c r="F187" i="4"/>
  <c r="E188" i="4"/>
  <c r="D188" i="4"/>
  <c r="F188" i="4"/>
  <c r="E189" i="4"/>
  <c r="D189" i="4"/>
  <c r="F189" i="4"/>
  <c r="E190" i="4"/>
  <c r="D190" i="4"/>
  <c r="F190" i="4"/>
  <c r="E191" i="4"/>
  <c r="D191" i="4"/>
  <c r="F191" i="4"/>
  <c r="E192" i="4"/>
  <c r="D192" i="4"/>
  <c r="F192" i="4"/>
  <c r="E193" i="4"/>
  <c r="D193" i="4"/>
  <c r="F193" i="4"/>
  <c r="E194" i="4"/>
  <c r="D194" i="4"/>
  <c r="F194" i="4"/>
  <c r="E195" i="4"/>
  <c r="D195" i="4"/>
  <c r="F195" i="4"/>
  <c r="E196" i="4"/>
  <c r="D196" i="4"/>
  <c r="F196" i="4"/>
  <c r="E197" i="4"/>
  <c r="D197" i="4"/>
  <c r="F197" i="4"/>
  <c r="E198" i="4"/>
  <c r="D198" i="4"/>
  <c r="F198" i="4"/>
  <c r="E199" i="4"/>
  <c r="D199" i="4"/>
  <c r="F199" i="4"/>
  <c r="E200" i="4"/>
  <c r="D200" i="4"/>
  <c r="F200" i="4"/>
  <c r="E201" i="4"/>
  <c r="D201" i="4"/>
  <c r="F201" i="4"/>
  <c r="E202" i="4"/>
  <c r="D202" i="4"/>
  <c r="F202" i="4"/>
  <c r="E203" i="4"/>
  <c r="D203" i="4"/>
  <c r="F203" i="4"/>
  <c r="E204" i="4"/>
  <c r="D204" i="4"/>
  <c r="F204" i="4"/>
  <c r="E205" i="4"/>
  <c r="D205" i="4"/>
  <c r="F205" i="4"/>
  <c r="E206" i="4"/>
  <c r="D206" i="4"/>
  <c r="F206" i="4"/>
  <c r="E207" i="4"/>
  <c r="D207" i="4"/>
  <c r="F207" i="4"/>
  <c r="E208" i="4"/>
  <c r="D208" i="4"/>
  <c r="F208" i="4"/>
  <c r="E209" i="4"/>
  <c r="D209" i="4"/>
  <c r="F209" i="4"/>
  <c r="E210" i="4"/>
  <c r="D210" i="4"/>
  <c r="F210" i="4"/>
  <c r="E211" i="4"/>
  <c r="D211" i="4"/>
  <c r="F211" i="4"/>
  <c r="E212" i="4"/>
  <c r="D212" i="4"/>
  <c r="F212" i="4"/>
  <c r="E213" i="4"/>
  <c r="D213" i="4"/>
  <c r="F213" i="4"/>
  <c r="E214" i="4"/>
  <c r="D214" i="4"/>
  <c r="F214" i="4"/>
  <c r="E215" i="4"/>
  <c r="D215" i="4"/>
  <c r="F215" i="4"/>
  <c r="E216" i="4"/>
  <c r="D216" i="4"/>
  <c r="F216" i="4"/>
  <c r="E217" i="4"/>
  <c r="D217" i="4"/>
  <c r="F217" i="4"/>
  <c r="E218" i="4"/>
  <c r="D218" i="4"/>
  <c r="F218" i="4"/>
  <c r="E219" i="4"/>
  <c r="D219" i="4"/>
  <c r="F219" i="4"/>
  <c r="E220" i="4"/>
  <c r="D220" i="4"/>
  <c r="F220" i="4"/>
  <c r="E221" i="4"/>
  <c r="D221" i="4"/>
  <c r="F221" i="4"/>
  <c r="E222" i="4"/>
  <c r="D222" i="4"/>
  <c r="F222" i="4"/>
  <c r="E223" i="4"/>
  <c r="D223" i="4"/>
  <c r="F223" i="4"/>
  <c r="E224" i="4"/>
  <c r="D224" i="4"/>
  <c r="F224" i="4"/>
  <c r="E225" i="4"/>
  <c r="D225" i="4"/>
  <c r="F225" i="4"/>
  <c r="E226" i="4"/>
  <c r="D226" i="4"/>
  <c r="F226" i="4"/>
  <c r="E227" i="4"/>
  <c r="D227" i="4"/>
  <c r="F227" i="4"/>
  <c r="E228" i="4"/>
  <c r="D228" i="4"/>
  <c r="F228" i="4"/>
  <c r="E229" i="4"/>
  <c r="D229" i="4"/>
  <c r="F229" i="4"/>
  <c r="E230" i="4"/>
  <c r="D230" i="4"/>
  <c r="F230" i="4"/>
  <c r="E231" i="4"/>
  <c r="D231" i="4"/>
  <c r="F231" i="4"/>
  <c r="E232" i="4"/>
  <c r="D232" i="4"/>
  <c r="F232" i="4"/>
  <c r="E233" i="4"/>
  <c r="D233" i="4"/>
  <c r="F233" i="4"/>
  <c r="E234" i="4"/>
  <c r="D234" i="4"/>
  <c r="F234" i="4"/>
  <c r="E235" i="4"/>
  <c r="D235" i="4"/>
  <c r="F235" i="4"/>
  <c r="E236" i="4"/>
  <c r="D236" i="4"/>
  <c r="F236" i="4"/>
  <c r="E237" i="4"/>
  <c r="D237" i="4"/>
  <c r="F237" i="4"/>
  <c r="E238" i="4"/>
  <c r="D238" i="4"/>
  <c r="F238" i="4"/>
  <c r="E239" i="4"/>
  <c r="D239" i="4"/>
  <c r="F239" i="4"/>
  <c r="E240" i="4"/>
  <c r="D240" i="4"/>
  <c r="F240" i="4"/>
  <c r="E241" i="4"/>
  <c r="D241" i="4"/>
  <c r="F241" i="4"/>
  <c r="E242" i="4"/>
  <c r="D242" i="4"/>
  <c r="F242" i="4"/>
  <c r="E243" i="4"/>
  <c r="D243" i="4"/>
  <c r="F243" i="4"/>
  <c r="E244" i="4"/>
  <c r="D244" i="4"/>
  <c r="F244" i="4"/>
  <c r="E245" i="4"/>
  <c r="D245" i="4"/>
  <c r="F245" i="4"/>
  <c r="E246" i="4"/>
  <c r="D246" i="4"/>
  <c r="F246" i="4"/>
  <c r="E247" i="4"/>
  <c r="D247" i="4"/>
  <c r="F247" i="4"/>
  <c r="E248" i="4"/>
  <c r="D248" i="4"/>
  <c r="F248" i="4"/>
  <c r="E249" i="4"/>
  <c r="D249" i="4"/>
  <c r="F249" i="4"/>
  <c r="E250" i="4"/>
  <c r="D250" i="4"/>
  <c r="F250" i="4"/>
  <c r="E251" i="4"/>
  <c r="D251" i="4"/>
  <c r="F251" i="4"/>
  <c r="E252" i="4"/>
  <c r="D252" i="4"/>
  <c r="F252" i="4"/>
  <c r="E253" i="4"/>
  <c r="D253" i="4"/>
  <c r="F253" i="4"/>
  <c r="E254" i="4"/>
  <c r="D254" i="4"/>
  <c r="F254" i="4"/>
  <c r="E255" i="4"/>
  <c r="D255" i="4"/>
  <c r="F255" i="4"/>
  <c r="E256" i="4"/>
  <c r="D256" i="4"/>
  <c r="F256" i="4"/>
  <c r="E257" i="4"/>
  <c r="D257" i="4"/>
  <c r="F257" i="4"/>
  <c r="E258" i="4"/>
  <c r="D258" i="4"/>
  <c r="F258" i="4"/>
  <c r="E259" i="4"/>
  <c r="D259" i="4"/>
  <c r="F259" i="4"/>
  <c r="E260" i="4"/>
  <c r="D260" i="4"/>
  <c r="F260" i="4"/>
  <c r="E261" i="4"/>
  <c r="D261" i="4"/>
  <c r="F261" i="4"/>
  <c r="E262" i="4"/>
  <c r="D262" i="4"/>
  <c r="F262" i="4"/>
  <c r="E263" i="4"/>
  <c r="D263" i="4"/>
  <c r="F263" i="4"/>
  <c r="E264" i="4"/>
  <c r="D264" i="4"/>
  <c r="F264" i="4"/>
  <c r="E265" i="4"/>
  <c r="D265" i="4"/>
  <c r="F265" i="4"/>
  <c r="E266" i="4"/>
  <c r="D266" i="4"/>
  <c r="F266" i="4"/>
  <c r="E267" i="4"/>
  <c r="D267" i="4"/>
  <c r="F267" i="4"/>
  <c r="E268" i="4"/>
  <c r="D268" i="4"/>
  <c r="F268" i="4"/>
  <c r="E269" i="4"/>
  <c r="D269" i="4"/>
  <c r="F269" i="4"/>
  <c r="E270" i="4"/>
  <c r="D270" i="4"/>
  <c r="F270" i="4"/>
  <c r="E271" i="4"/>
  <c r="D271" i="4"/>
  <c r="F271" i="4"/>
  <c r="E272" i="4"/>
  <c r="D272" i="4"/>
  <c r="F272" i="4"/>
  <c r="E273" i="4"/>
  <c r="D273" i="4"/>
  <c r="F273" i="4"/>
  <c r="E274" i="4"/>
  <c r="D274" i="4"/>
  <c r="F274" i="4"/>
  <c r="E275" i="4"/>
  <c r="D275" i="4"/>
  <c r="F275" i="4"/>
  <c r="E276" i="4"/>
  <c r="D276" i="4"/>
  <c r="F276" i="4"/>
  <c r="E277" i="4"/>
  <c r="D277" i="4"/>
  <c r="F277" i="4"/>
  <c r="E278" i="4"/>
  <c r="D278" i="4"/>
  <c r="F278" i="4"/>
  <c r="E279" i="4"/>
  <c r="D279" i="4"/>
  <c r="F279" i="4"/>
  <c r="E280" i="4"/>
  <c r="D280" i="4"/>
  <c r="F280" i="4"/>
  <c r="E281" i="4"/>
  <c r="D281" i="4"/>
  <c r="F281" i="4"/>
  <c r="E282" i="4"/>
  <c r="D282" i="4"/>
  <c r="F282" i="4"/>
  <c r="E283" i="4"/>
  <c r="D283" i="4"/>
  <c r="F283" i="4"/>
  <c r="E284" i="4"/>
  <c r="D284" i="4"/>
  <c r="F284" i="4"/>
  <c r="E285" i="4"/>
  <c r="D285" i="4"/>
  <c r="F285" i="4"/>
  <c r="E286" i="4"/>
  <c r="D286" i="4"/>
  <c r="F286" i="4"/>
  <c r="E287" i="4"/>
  <c r="D287" i="4"/>
  <c r="F287" i="4"/>
  <c r="E288" i="4"/>
  <c r="D288" i="4"/>
  <c r="F288" i="4"/>
  <c r="E289" i="4"/>
  <c r="D289" i="4"/>
  <c r="F289" i="4"/>
  <c r="E290" i="4"/>
  <c r="D290" i="4"/>
  <c r="F290" i="4"/>
  <c r="E291" i="4"/>
  <c r="D291" i="4"/>
  <c r="F291" i="4"/>
  <c r="E292" i="4"/>
  <c r="D292" i="4"/>
  <c r="F292" i="4"/>
  <c r="E293" i="4"/>
  <c r="D293" i="4"/>
  <c r="F293" i="4"/>
  <c r="E294" i="4"/>
  <c r="D294" i="4"/>
  <c r="F294" i="4"/>
  <c r="E295" i="4"/>
  <c r="D295" i="4"/>
  <c r="F295" i="4"/>
  <c r="E296" i="4"/>
  <c r="D296" i="4"/>
  <c r="F296" i="4"/>
  <c r="E297" i="4"/>
  <c r="D297" i="4"/>
  <c r="F297" i="4"/>
  <c r="E298" i="4"/>
  <c r="D298" i="4"/>
  <c r="F298" i="4"/>
  <c r="E299" i="4"/>
  <c r="D299" i="4"/>
  <c r="F299" i="4"/>
  <c r="E300" i="4"/>
  <c r="D300" i="4"/>
  <c r="F300" i="4"/>
  <c r="E301" i="4"/>
  <c r="D301" i="4"/>
  <c r="F301" i="4"/>
  <c r="E302" i="4"/>
  <c r="D302" i="4"/>
  <c r="F302" i="4"/>
  <c r="E303" i="4"/>
  <c r="D303" i="4"/>
  <c r="F303" i="4"/>
  <c r="E304" i="4"/>
  <c r="D304" i="4"/>
  <c r="F304" i="4"/>
  <c r="E305" i="4"/>
  <c r="D305" i="4"/>
  <c r="F305" i="4"/>
  <c r="E306" i="4"/>
  <c r="D306" i="4"/>
  <c r="F306" i="4"/>
  <c r="E307" i="4"/>
  <c r="D307" i="4"/>
  <c r="F307" i="4"/>
  <c r="E308" i="4"/>
  <c r="D308" i="4"/>
  <c r="F308" i="4"/>
  <c r="E309" i="4"/>
  <c r="D309" i="4"/>
  <c r="F309" i="4"/>
  <c r="E310" i="4"/>
  <c r="D310" i="4"/>
  <c r="F310" i="4"/>
  <c r="E311" i="4"/>
  <c r="D311" i="4"/>
  <c r="F311" i="4"/>
  <c r="E312" i="4"/>
  <c r="D312" i="4"/>
  <c r="F312" i="4"/>
  <c r="E313" i="4"/>
  <c r="D313" i="4"/>
  <c r="F313" i="4"/>
  <c r="E314" i="4"/>
  <c r="D314" i="4"/>
  <c r="F314" i="4"/>
  <c r="E315" i="4"/>
  <c r="D315" i="4"/>
  <c r="F315" i="4"/>
  <c r="E316" i="4"/>
  <c r="D316" i="4"/>
  <c r="F316" i="4"/>
  <c r="E317" i="4"/>
  <c r="D317" i="4"/>
  <c r="F317" i="4"/>
  <c r="E318" i="4"/>
  <c r="D318" i="4"/>
  <c r="F318" i="4"/>
  <c r="E319" i="4"/>
  <c r="D319" i="4"/>
  <c r="F319" i="4"/>
  <c r="E320" i="4"/>
  <c r="D320" i="4"/>
  <c r="F320" i="4"/>
  <c r="E321" i="4"/>
  <c r="D321" i="4"/>
  <c r="F321" i="4"/>
  <c r="E322" i="4"/>
  <c r="D322" i="4"/>
  <c r="F322" i="4"/>
  <c r="E323" i="4"/>
  <c r="D323" i="4"/>
  <c r="F323" i="4"/>
  <c r="E324" i="4"/>
  <c r="D324" i="4"/>
  <c r="F324" i="4"/>
  <c r="E325" i="4"/>
  <c r="D325" i="4"/>
  <c r="F325" i="4"/>
  <c r="E326" i="4"/>
  <c r="D326" i="4"/>
  <c r="F326" i="4"/>
  <c r="E327" i="4"/>
  <c r="D327" i="4"/>
  <c r="F327" i="4"/>
  <c r="E328" i="4"/>
  <c r="D328" i="4"/>
  <c r="F328" i="4"/>
  <c r="E329" i="4"/>
  <c r="D329" i="4"/>
  <c r="F329" i="4"/>
  <c r="E330" i="4"/>
  <c r="D330" i="4"/>
  <c r="F330" i="4"/>
  <c r="E331" i="4"/>
  <c r="D331" i="4"/>
  <c r="F331" i="4"/>
  <c r="E332" i="4"/>
  <c r="D332" i="4"/>
  <c r="F332" i="4"/>
  <c r="E333" i="4"/>
  <c r="D333" i="4"/>
  <c r="F333" i="4"/>
  <c r="E334" i="4"/>
  <c r="D334" i="4"/>
  <c r="F334" i="4"/>
  <c r="E335" i="4"/>
  <c r="D335" i="4"/>
  <c r="F335" i="4"/>
  <c r="E336" i="4"/>
  <c r="D336" i="4"/>
  <c r="F336" i="4"/>
  <c r="E337" i="4"/>
  <c r="D337" i="4"/>
  <c r="F337" i="4"/>
  <c r="E338" i="4"/>
  <c r="D338" i="4"/>
  <c r="F338" i="4"/>
  <c r="E339" i="4"/>
  <c r="D339" i="4"/>
  <c r="F339" i="4"/>
  <c r="E340" i="4"/>
  <c r="D340" i="4"/>
  <c r="F340" i="4"/>
  <c r="E341" i="4"/>
  <c r="D341" i="4"/>
  <c r="F341" i="4"/>
  <c r="E342" i="4"/>
  <c r="D342" i="4"/>
  <c r="F342" i="4"/>
  <c r="E343" i="4"/>
  <c r="D343" i="4"/>
  <c r="F343" i="4"/>
  <c r="E344" i="4"/>
  <c r="D344" i="4"/>
  <c r="F344" i="4"/>
  <c r="E345" i="4"/>
  <c r="D345" i="4"/>
  <c r="F345" i="4"/>
  <c r="E346" i="4"/>
  <c r="D346" i="4"/>
  <c r="F346" i="4"/>
  <c r="E347" i="4"/>
  <c r="D347" i="4"/>
  <c r="F347" i="4"/>
  <c r="E348" i="4"/>
  <c r="D348" i="4"/>
  <c r="F348" i="4"/>
  <c r="E349" i="4"/>
  <c r="D349" i="4"/>
  <c r="F349" i="4"/>
  <c r="E350" i="4"/>
  <c r="D350" i="4"/>
  <c r="F350" i="4"/>
  <c r="E351" i="4"/>
  <c r="D351" i="4"/>
  <c r="F351" i="4"/>
  <c r="E352" i="4"/>
  <c r="D352" i="4"/>
  <c r="F352" i="4"/>
  <c r="E353" i="4"/>
  <c r="D353" i="4"/>
  <c r="F353" i="4"/>
  <c r="E354" i="4"/>
  <c r="D354" i="4"/>
  <c r="F354" i="4"/>
  <c r="E355" i="4"/>
  <c r="D355" i="4"/>
  <c r="F355" i="4"/>
  <c r="E356" i="4"/>
  <c r="D356" i="4"/>
  <c r="F356" i="4"/>
  <c r="E357" i="4"/>
  <c r="D357" i="4"/>
  <c r="F357" i="4"/>
  <c r="E358" i="4"/>
  <c r="D358" i="4"/>
  <c r="F358" i="4"/>
  <c r="E359" i="4"/>
  <c r="D359" i="4"/>
  <c r="F359" i="4"/>
  <c r="E360" i="4"/>
  <c r="D360" i="4"/>
  <c r="F360" i="4"/>
  <c r="E361" i="4"/>
  <c r="D361" i="4"/>
  <c r="F361" i="4"/>
  <c r="E362" i="4"/>
  <c r="D362" i="4"/>
  <c r="F362" i="4"/>
  <c r="E363" i="4"/>
  <c r="D363" i="4"/>
  <c r="F363" i="4"/>
  <c r="E364" i="4"/>
  <c r="D364" i="4"/>
  <c r="F364" i="4"/>
  <c r="E365" i="4"/>
  <c r="D365" i="4"/>
  <c r="F365" i="4"/>
  <c r="E366" i="4"/>
  <c r="D366" i="4"/>
  <c r="F366" i="4"/>
  <c r="E367" i="4"/>
  <c r="D367" i="4"/>
  <c r="F367" i="4"/>
  <c r="E368" i="4"/>
  <c r="D368" i="4"/>
  <c r="F368" i="4"/>
  <c r="E369" i="4"/>
  <c r="D369" i="4"/>
  <c r="F369" i="4"/>
  <c r="E370" i="4"/>
  <c r="D370" i="4"/>
  <c r="F370" i="4"/>
  <c r="E371" i="4"/>
  <c r="D371" i="4"/>
  <c r="F371" i="4"/>
  <c r="E372" i="4"/>
  <c r="D372" i="4"/>
  <c r="F372" i="4"/>
  <c r="E373" i="4"/>
  <c r="D373" i="4"/>
  <c r="F373" i="4"/>
  <c r="E374" i="4"/>
  <c r="D374" i="4"/>
  <c r="F374" i="4"/>
  <c r="E375" i="4"/>
  <c r="D375" i="4"/>
  <c r="F375" i="4"/>
  <c r="E376" i="4"/>
  <c r="D376" i="4"/>
  <c r="F376" i="4"/>
  <c r="E377" i="4"/>
  <c r="D377" i="4"/>
  <c r="F377" i="4"/>
  <c r="E378" i="4"/>
  <c r="D378" i="4"/>
  <c r="F378" i="4"/>
  <c r="E379" i="4"/>
  <c r="D379" i="4"/>
  <c r="F379" i="4"/>
  <c r="E380" i="4"/>
  <c r="D380" i="4"/>
  <c r="F380" i="4"/>
  <c r="E381" i="4"/>
  <c r="D381" i="4"/>
  <c r="F381" i="4"/>
  <c r="E382" i="4"/>
  <c r="D382" i="4"/>
  <c r="F382" i="4"/>
  <c r="E383" i="4"/>
  <c r="D383" i="4"/>
  <c r="F383" i="4"/>
  <c r="E384" i="4"/>
  <c r="D384" i="4"/>
  <c r="F384" i="4"/>
  <c r="E385" i="4"/>
  <c r="D385" i="4"/>
  <c r="F385" i="4"/>
  <c r="E386" i="4"/>
  <c r="D386" i="4"/>
  <c r="F386" i="4"/>
  <c r="E387" i="4"/>
  <c r="D387" i="4"/>
  <c r="F387" i="4"/>
  <c r="E388" i="4"/>
  <c r="D388" i="4"/>
  <c r="F388" i="4"/>
  <c r="E389" i="4"/>
  <c r="D389" i="4"/>
  <c r="F389" i="4"/>
  <c r="E390" i="4"/>
  <c r="D390" i="4"/>
  <c r="F390" i="4"/>
  <c r="E391" i="4"/>
  <c r="D391" i="4"/>
  <c r="F391" i="4"/>
  <c r="E392" i="4"/>
  <c r="D392" i="4"/>
  <c r="F392" i="4"/>
  <c r="E393" i="4"/>
  <c r="D393" i="4"/>
  <c r="F393" i="4"/>
  <c r="E394" i="4"/>
  <c r="D394" i="4"/>
  <c r="F394" i="4"/>
  <c r="E395" i="4"/>
  <c r="D395" i="4"/>
  <c r="F395" i="4"/>
  <c r="E396" i="4"/>
  <c r="D396" i="4"/>
  <c r="F396" i="4"/>
  <c r="E397" i="4"/>
  <c r="D397" i="4"/>
  <c r="F397" i="4"/>
  <c r="E398" i="4"/>
  <c r="D398" i="4"/>
  <c r="F398" i="4"/>
  <c r="E399" i="4"/>
  <c r="D399" i="4"/>
  <c r="F399" i="4"/>
  <c r="E400" i="4"/>
  <c r="D400" i="4"/>
  <c r="F400" i="4"/>
  <c r="E401" i="4"/>
  <c r="D401" i="4"/>
  <c r="F401" i="4"/>
  <c r="E402" i="4"/>
  <c r="D402" i="4"/>
  <c r="F402" i="4"/>
  <c r="E403" i="4"/>
  <c r="D403" i="4"/>
  <c r="F403" i="4"/>
  <c r="E404" i="4"/>
  <c r="D404" i="4"/>
  <c r="F404" i="4"/>
  <c r="E405" i="4"/>
  <c r="D405" i="4"/>
  <c r="F405" i="4"/>
  <c r="E406" i="4"/>
  <c r="D406" i="4"/>
  <c r="F406" i="4"/>
  <c r="E407" i="4"/>
  <c r="D407" i="4"/>
  <c r="F407" i="4"/>
  <c r="E408" i="4"/>
  <c r="D408" i="4"/>
  <c r="F408" i="4"/>
  <c r="E409" i="4"/>
  <c r="D409" i="4"/>
  <c r="F409" i="4"/>
  <c r="E410" i="4"/>
  <c r="D410" i="4"/>
  <c r="F410" i="4"/>
  <c r="E411" i="4"/>
  <c r="D411" i="4"/>
  <c r="F411" i="4"/>
  <c r="E412" i="4"/>
  <c r="D412" i="4"/>
  <c r="F412" i="4"/>
  <c r="E413" i="4"/>
  <c r="D413" i="4"/>
  <c r="F413" i="4"/>
  <c r="E414" i="4"/>
  <c r="D414" i="4"/>
  <c r="F414" i="4"/>
  <c r="E415" i="4"/>
  <c r="D415" i="4"/>
  <c r="F415" i="4"/>
  <c r="E416" i="4"/>
  <c r="D416" i="4"/>
  <c r="F416" i="4"/>
  <c r="E417" i="4"/>
  <c r="D417" i="4"/>
  <c r="F417" i="4"/>
  <c r="E418" i="4"/>
  <c r="D418" i="4"/>
  <c r="F418" i="4"/>
  <c r="E419" i="4"/>
  <c r="D419" i="4"/>
  <c r="F419" i="4"/>
  <c r="E420" i="4"/>
  <c r="D420" i="4"/>
  <c r="F420" i="4"/>
  <c r="E421" i="4"/>
  <c r="D421" i="4"/>
  <c r="F421" i="4"/>
  <c r="E422" i="4"/>
  <c r="D422" i="4"/>
  <c r="F422" i="4"/>
  <c r="E423" i="4"/>
  <c r="D423" i="4"/>
  <c r="F423" i="4"/>
  <c r="E424" i="4"/>
  <c r="D424" i="4"/>
  <c r="F424" i="4"/>
  <c r="E425" i="4"/>
  <c r="D425" i="4"/>
  <c r="F425" i="4"/>
  <c r="E426" i="4"/>
  <c r="D426" i="4"/>
  <c r="F426" i="4"/>
  <c r="E427" i="4"/>
  <c r="D427" i="4"/>
  <c r="F427" i="4"/>
  <c r="E428" i="4"/>
  <c r="D428" i="4"/>
  <c r="F428" i="4"/>
  <c r="E429" i="4"/>
  <c r="D429" i="4"/>
  <c r="F429" i="4"/>
  <c r="E430" i="4"/>
  <c r="D430" i="4"/>
  <c r="F430" i="4"/>
  <c r="E431" i="4"/>
  <c r="D431" i="4"/>
  <c r="F431" i="4"/>
  <c r="E432" i="4"/>
  <c r="D432" i="4"/>
  <c r="F432" i="4"/>
  <c r="E433" i="4"/>
  <c r="D433" i="4"/>
  <c r="F433" i="4"/>
  <c r="E434" i="4"/>
  <c r="D434" i="4"/>
  <c r="F434" i="4"/>
  <c r="E435" i="4"/>
  <c r="D435" i="4"/>
  <c r="F435" i="4"/>
  <c r="E436" i="4"/>
  <c r="D436" i="4"/>
  <c r="F436" i="4"/>
  <c r="E437" i="4"/>
  <c r="D437" i="4"/>
  <c r="F437" i="4"/>
  <c r="E438" i="4"/>
  <c r="D438" i="4"/>
  <c r="F438" i="4"/>
  <c r="E439" i="4"/>
  <c r="D439" i="4"/>
  <c r="F439" i="4"/>
  <c r="E440" i="4"/>
  <c r="D440" i="4"/>
  <c r="F440" i="4"/>
  <c r="E441" i="4"/>
  <c r="D441" i="4"/>
  <c r="F441" i="4"/>
  <c r="E442" i="4"/>
  <c r="D442" i="4"/>
  <c r="F442" i="4"/>
  <c r="E443" i="4"/>
  <c r="D443" i="4"/>
  <c r="F443" i="4"/>
  <c r="E444" i="4"/>
  <c r="D444" i="4"/>
  <c r="F444" i="4"/>
  <c r="E445" i="4"/>
  <c r="D445" i="4"/>
  <c r="F445" i="4"/>
  <c r="E446" i="4"/>
  <c r="D446" i="4"/>
  <c r="F446" i="4"/>
  <c r="E447" i="4"/>
  <c r="D447" i="4"/>
  <c r="F447" i="4"/>
  <c r="E448" i="4"/>
  <c r="D448" i="4"/>
  <c r="F448" i="4"/>
  <c r="E449" i="4"/>
  <c r="D449" i="4"/>
  <c r="F449" i="4"/>
  <c r="E450" i="4"/>
  <c r="D450" i="4"/>
  <c r="F450" i="4"/>
  <c r="E451" i="4"/>
  <c r="D451" i="4"/>
  <c r="F451" i="4"/>
  <c r="E452" i="4"/>
  <c r="D452" i="4"/>
  <c r="F452" i="4"/>
  <c r="E453" i="4"/>
  <c r="D453" i="4"/>
  <c r="F453" i="4"/>
  <c r="E454" i="4"/>
  <c r="D454" i="4"/>
  <c r="F454" i="4"/>
  <c r="E455" i="4"/>
  <c r="D455" i="4"/>
  <c r="F455" i="4"/>
  <c r="E456" i="4"/>
  <c r="D456" i="4"/>
  <c r="F456" i="4"/>
  <c r="E457" i="4"/>
  <c r="D457" i="4"/>
  <c r="F457" i="4"/>
  <c r="E458" i="4"/>
  <c r="D458" i="4"/>
  <c r="F458" i="4"/>
  <c r="E459" i="4"/>
  <c r="D459" i="4"/>
  <c r="F459" i="4"/>
  <c r="E460" i="4"/>
  <c r="D460" i="4"/>
  <c r="F460" i="4"/>
  <c r="E461" i="4"/>
  <c r="D461" i="4"/>
  <c r="F461" i="4"/>
  <c r="E462" i="4"/>
  <c r="D462" i="4"/>
  <c r="F462" i="4"/>
  <c r="E463" i="4"/>
  <c r="D463" i="4"/>
  <c r="F463" i="4"/>
  <c r="E464" i="4"/>
  <c r="D464" i="4"/>
  <c r="F464" i="4"/>
  <c r="E465" i="4"/>
  <c r="D465" i="4"/>
  <c r="F465" i="4"/>
  <c r="E466" i="4"/>
  <c r="D466" i="4"/>
  <c r="F466" i="4"/>
  <c r="E467" i="4"/>
  <c r="D467" i="4"/>
  <c r="F467" i="4"/>
  <c r="E468" i="4"/>
  <c r="D468" i="4"/>
  <c r="F468" i="4"/>
  <c r="E469" i="4"/>
  <c r="D469" i="4"/>
  <c r="F469" i="4"/>
  <c r="E470" i="4"/>
  <c r="D470" i="4"/>
  <c r="F470" i="4"/>
  <c r="E471" i="4"/>
  <c r="D471" i="4"/>
  <c r="F471" i="4"/>
  <c r="E472" i="4"/>
  <c r="D472" i="4"/>
  <c r="F472" i="4"/>
  <c r="E473" i="4"/>
  <c r="D473" i="4"/>
  <c r="F473" i="4"/>
  <c r="E474" i="4"/>
  <c r="D474" i="4"/>
  <c r="F474" i="4"/>
  <c r="E475" i="4"/>
  <c r="D475" i="4"/>
  <c r="F475" i="4"/>
  <c r="E476" i="4"/>
  <c r="D476" i="4"/>
  <c r="F476" i="4"/>
  <c r="E477" i="4"/>
  <c r="D477" i="4"/>
  <c r="F477" i="4"/>
  <c r="E478" i="4"/>
  <c r="D478" i="4"/>
  <c r="F478" i="4"/>
  <c r="E479" i="4"/>
  <c r="D479" i="4"/>
  <c r="F479" i="4"/>
  <c r="E480" i="4"/>
  <c r="D480" i="4"/>
  <c r="F480" i="4"/>
  <c r="E481" i="4"/>
  <c r="D481" i="4"/>
  <c r="F481" i="4"/>
  <c r="E482" i="4"/>
  <c r="D482" i="4"/>
  <c r="F482" i="4"/>
  <c r="E483" i="4"/>
  <c r="D483" i="4"/>
  <c r="F483" i="4"/>
  <c r="E484" i="4"/>
  <c r="D484" i="4"/>
  <c r="F484" i="4"/>
  <c r="E485" i="4"/>
  <c r="D485" i="4"/>
  <c r="F485" i="4"/>
  <c r="E486" i="4"/>
  <c r="D486" i="4"/>
  <c r="F486" i="4"/>
  <c r="E487" i="4"/>
  <c r="D487" i="4"/>
  <c r="F487" i="4"/>
  <c r="E488" i="4"/>
  <c r="D488" i="4"/>
  <c r="F488" i="4"/>
  <c r="E489" i="4"/>
  <c r="D489" i="4"/>
  <c r="F489" i="4"/>
  <c r="E490" i="4"/>
  <c r="D490" i="4"/>
  <c r="F490" i="4"/>
  <c r="E491" i="4"/>
  <c r="D491" i="4"/>
  <c r="F491" i="4"/>
  <c r="E492" i="4"/>
  <c r="D492" i="4"/>
  <c r="F492" i="4"/>
  <c r="E493" i="4"/>
  <c r="D493" i="4"/>
  <c r="F493" i="4"/>
  <c r="E494" i="4"/>
  <c r="D494" i="4"/>
  <c r="F494" i="4"/>
  <c r="E495" i="4"/>
  <c r="D495" i="4"/>
  <c r="F495" i="4"/>
  <c r="E496" i="4"/>
  <c r="D496" i="4"/>
  <c r="F496" i="4"/>
  <c r="E497" i="4"/>
  <c r="D497" i="4"/>
  <c r="F497" i="4"/>
  <c r="E498" i="4"/>
  <c r="D498" i="4"/>
  <c r="F498" i="4"/>
  <c r="E499" i="4"/>
  <c r="D499" i="4"/>
  <c r="F499" i="4"/>
  <c r="E500" i="4"/>
  <c r="D500" i="4"/>
  <c r="F500" i="4"/>
  <c r="E501" i="4"/>
  <c r="D501" i="4"/>
  <c r="F501" i="4"/>
  <c r="E502" i="4"/>
  <c r="D502" i="4"/>
  <c r="F502" i="4"/>
  <c r="E503" i="4"/>
  <c r="D503" i="4"/>
  <c r="F503" i="4"/>
  <c r="E504" i="4"/>
  <c r="D504" i="4"/>
  <c r="F504" i="4"/>
  <c r="E505" i="4"/>
  <c r="D505" i="4"/>
  <c r="F505" i="4"/>
  <c r="E506" i="4"/>
  <c r="D506" i="4"/>
  <c r="F506" i="4"/>
  <c r="E507" i="4"/>
  <c r="D507" i="4"/>
  <c r="F507" i="4"/>
  <c r="E508" i="4"/>
  <c r="D508" i="4"/>
  <c r="F508" i="4"/>
  <c r="E509" i="4"/>
  <c r="D509" i="4"/>
  <c r="F509" i="4"/>
  <c r="E510" i="4"/>
  <c r="D510" i="4"/>
  <c r="F510" i="4"/>
  <c r="E511" i="4"/>
  <c r="D511" i="4"/>
  <c r="F511" i="4"/>
  <c r="E512" i="4"/>
  <c r="D512" i="4"/>
  <c r="F512" i="4"/>
  <c r="E513" i="4"/>
  <c r="D513" i="4"/>
  <c r="F513" i="4"/>
  <c r="E514" i="4"/>
  <c r="D514" i="4"/>
  <c r="F514" i="4"/>
  <c r="E515" i="4"/>
  <c r="D515" i="4"/>
  <c r="F515" i="4"/>
  <c r="E516" i="4"/>
  <c r="D516" i="4"/>
  <c r="F516" i="4"/>
  <c r="E517" i="4"/>
  <c r="D517" i="4"/>
  <c r="F517" i="4"/>
  <c r="E518" i="4"/>
  <c r="D518" i="4"/>
  <c r="F518" i="4"/>
  <c r="E519" i="4"/>
  <c r="D519" i="4"/>
  <c r="F519" i="4"/>
  <c r="E520" i="4"/>
  <c r="D520" i="4"/>
  <c r="F520" i="4"/>
  <c r="E521" i="4"/>
  <c r="D521" i="4"/>
  <c r="F521" i="4"/>
  <c r="E522" i="4"/>
  <c r="D522" i="4"/>
  <c r="F522" i="4"/>
  <c r="E523" i="4"/>
  <c r="D523" i="4"/>
  <c r="F523" i="4"/>
  <c r="E524" i="4"/>
  <c r="D524" i="4"/>
  <c r="F524" i="4"/>
  <c r="E525" i="4"/>
  <c r="D525" i="4"/>
  <c r="F525" i="4"/>
  <c r="E526" i="4"/>
  <c r="D526" i="4"/>
  <c r="F526" i="4"/>
  <c r="E527" i="4"/>
  <c r="D527" i="4"/>
  <c r="F527" i="4"/>
  <c r="E528" i="4"/>
  <c r="D528" i="4"/>
  <c r="F528" i="4"/>
  <c r="E529" i="4"/>
  <c r="D529" i="4"/>
  <c r="F529" i="4"/>
  <c r="E530" i="4"/>
  <c r="D530" i="4"/>
  <c r="F530" i="4"/>
  <c r="E531" i="4"/>
  <c r="D531" i="4"/>
  <c r="F531" i="4"/>
  <c r="E532" i="4"/>
  <c r="D532" i="4"/>
  <c r="F532" i="4"/>
  <c r="E533" i="4"/>
  <c r="D533" i="4"/>
  <c r="F533" i="4"/>
  <c r="E534" i="4"/>
  <c r="D534" i="4"/>
  <c r="F534" i="4"/>
  <c r="E535" i="4"/>
  <c r="D535" i="4"/>
  <c r="F535" i="4"/>
  <c r="E536" i="4"/>
  <c r="D536" i="4"/>
  <c r="F536" i="4"/>
  <c r="E537" i="4"/>
  <c r="D537" i="4"/>
  <c r="F537" i="4"/>
  <c r="E538" i="4"/>
  <c r="D538" i="4"/>
  <c r="F538" i="4"/>
  <c r="E539" i="4"/>
  <c r="D539" i="4"/>
  <c r="F539" i="4"/>
  <c r="E540" i="4"/>
  <c r="D540" i="4"/>
  <c r="F540" i="4"/>
  <c r="E541" i="4"/>
  <c r="D541" i="4"/>
  <c r="F541" i="4"/>
  <c r="E542" i="4"/>
  <c r="D542" i="4"/>
  <c r="F542" i="4"/>
  <c r="E543" i="4"/>
  <c r="D543" i="4"/>
  <c r="F543" i="4"/>
  <c r="E544" i="4"/>
  <c r="D544" i="4"/>
  <c r="F544" i="4"/>
  <c r="E545" i="4"/>
  <c r="D545" i="4"/>
  <c r="F545" i="4"/>
  <c r="E546" i="4"/>
  <c r="D546" i="4"/>
  <c r="F546" i="4"/>
  <c r="E547" i="4"/>
  <c r="D547" i="4"/>
  <c r="F547" i="4"/>
  <c r="E548" i="4"/>
  <c r="D548" i="4"/>
  <c r="F548" i="4"/>
  <c r="E549" i="4"/>
  <c r="D549" i="4"/>
  <c r="F549" i="4"/>
  <c r="E550" i="4"/>
  <c r="D550" i="4"/>
  <c r="F550" i="4"/>
  <c r="E551" i="4"/>
  <c r="D551" i="4"/>
  <c r="F551" i="4"/>
  <c r="E552" i="4"/>
  <c r="D552" i="4"/>
  <c r="F552" i="4"/>
  <c r="E553" i="4"/>
  <c r="D553" i="4"/>
  <c r="F553" i="4"/>
  <c r="E554" i="4"/>
  <c r="D554" i="4"/>
  <c r="F554" i="4"/>
  <c r="E555" i="4"/>
  <c r="D555" i="4"/>
  <c r="F555" i="4"/>
  <c r="E556" i="4"/>
  <c r="D556" i="4"/>
  <c r="F556" i="4"/>
  <c r="E557" i="4"/>
  <c r="D557" i="4"/>
  <c r="F557" i="4"/>
  <c r="E558" i="4"/>
  <c r="D558" i="4"/>
  <c r="F558" i="4"/>
  <c r="E559" i="4"/>
  <c r="D559" i="4"/>
  <c r="F559" i="4"/>
  <c r="E560" i="4"/>
  <c r="D560" i="4"/>
  <c r="F560" i="4"/>
  <c r="E561" i="4"/>
  <c r="D561" i="4"/>
  <c r="F561" i="4"/>
  <c r="E562" i="4"/>
  <c r="D562" i="4"/>
  <c r="F562" i="4"/>
  <c r="E563" i="4"/>
  <c r="D563" i="4"/>
  <c r="F563" i="4"/>
  <c r="E564" i="4"/>
  <c r="D564" i="4"/>
  <c r="F564" i="4"/>
  <c r="E565" i="4"/>
  <c r="D565" i="4"/>
  <c r="F565" i="4"/>
  <c r="E566" i="4"/>
  <c r="D566" i="4"/>
  <c r="F566" i="4"/>
  <c r="E567" i="4"/>
  <c r="D567" i="4"/>
  <c r="F567" i="4"/>
  <c r="E568" i="4"/>
  <c r="D568" i="4"/>
  <c r="F568" i="4"/>
  <c r="E569" i="4"/>
  <c r="D569" i="4"/>
  <c r="F569" i="4"/>
  <c r="E570" i="4"/>
  <c r="D570" i="4"/>
  <c r="F570" i="4"/>
  <c r="E571" i="4"/>
  <c r="D571" i="4"/>
  <c r="F571" i="4"/>
  <c r="E572" i="4"/>
  <c r="D572" i="4"/>
  <c r="F572" i="4"/>
  <c r="E573" i="4"/>
  <c r="D573" i="4"/>
  <c r="F573" i="4"/>
  <c r="E574" i="4"/>
  <c r="D574" i="4"/>
  <c r="F574" i="4"/>
  <c r="E575" i="4"/>
  <c r="D575" i="4"/>
  <c r="F575" i="4"/>
  <c r="E576" i="4"/>
  <c r="D576" i="4"/>
  <c r="F576" i="4"/>
  <c r="E577" i="4"/>
  <c r="D577" i="4"/>
  <c r="F577" i="4"/>
  <c r="E578" i="4"/>
  <c r="D578" i="4"/>
  <c r="F578" i="4"/>
  <c r="E579" i="4"/>
  <c r="D579" i="4"/>
  <c r="F579" i="4"/>
  <c r="E580" i="4"/>
  <c r="D580" i="4"/>
  <c r="F580" i="4"/>
  <c r="E581" i="4"/>
  <c r="D581" i="4"/>
  <c r="F581" i="4"/>
  <c r="E582" i="4"/>
  <c r="D582" i="4"/>
  <c r="F582" i="4"/>
  <c r="E583" i="4"/>
  <c r="D583" i="4"/>
  <c r="F583" i="4"/>
  <c r="E584" i="4"/>
  <c r="D584" i="4"/>
  <c r="F584" i="4"/>
  <c r="E585" i="4"/>
  <c r="D585" i="4"/>
  <c r="F585" i="4"/>
  <c r="E586" i="4"/>
  <c r="D586" i="4"/>
  <c r="F586" i="4"/>
  <c r="E587" i="4"/>
  <c r="D587" i="4"/>
  <c r="F587" i="4"/>
  <c r="E588" i="4"/>
  <c r="D588" i="4"/>
  <c r="F588" i="4"/>
  <c r="E589" i="4"/>
  <c r="D589" i="4"/>
  <c r="F589" i="4"/>
  <c r="E590" i="4"/>
  <c r="D590" i="4"/>
  <c r="F590" i="4"/>
  <c r="E591" i="4"/>
  <c r="D591" i="4"/>
  <c r="F591" i="4"/>
  <c r="E592" i="4"/>
  <c r="D592" i="4"/>
  <c r="F592" i="4"/>
  <c r="E593" i="4"/>
  <c r="D593" i="4"/>
  <c r="F593" i="4"/>
  <c r="E594" i="4"/>
  <c r="D594" i="4"/>
  <c r="F594" i="4"/>
  <c r="E595" i="4"/>
  <c r="D595" i="4"/>
  <c r="F595" i="4"/>
  <c r="E596" i="4"/>
  <c r="D596" i="4"/>
  <c r="F596" i="4"/>
  <c r="E597" i="4"/>
  <c r="D597" i="4"/>
  <c r="F597" i="4"/>
  <c r="E598" i="4"/>
  <c r="D598" i="4"/>
  <c r="F598" i="4"/>
  <c r="E599" i="4"/>
  <c r="D599" i="4"/>
  <c r="F599" i="4"/>
  <c r="E600" i="4"/>
  <c r="D600" i="4"/>
  <c r="F600" i="4"/>
  <c r="E601" i="4"/>
  <c r="D601" i="4"/>
  <c r="F601" i="4"/>
  <c r="E602" i="4"/>
  <c r="D602" i="4"/>
  <c r="F602" i="4"/>
  <c r="E603" i="4"/>
  <c r="D603" i="4"/>
  <c r="F603" i="4"/>
  <c r="E604" i="4"/>
  <c r="D604" i="4"/>
  <c r="F604" i="4"/>
  <c r="E605" i="4"/>
  <c r="D605" i="4"/>
  <c r="F605" i="4"/>
  <c r="E606" i="4"/>
  <c r="D606" i="4"/>
  <c r="F606" i="4"/>
  <c r="E607" i="4"/>
  <c r="D607" i="4"/>
  <c r="F607" i="4"/>
  <c r="E608" i="4"/>
  <c r="D608" i="4"/>
  <c r="F608" i="4"/>
  <c r="E609" i="4"/>
  <c r="D609" i="4"/>
  <c r="F609" i="4"/>
  <c r="E610" i="4"/>
  <c r="D610" i="4"/>
  <c r="F610" i="4"/>
  <c r="E611" i="4"/>
  <c r="D611" i="4"/>
  <c r="F611" i="4"/>
  <c r="E612" i="4"/>
  <c r="D612" i="4"/>
  <c r="F612" i="4"/>
  <c r="E613" i="4"/>
  <c r="D613" i="4"/>
  <c r="F613" i="4"/>
  <c r="E614" i="4"/>
  <c r="D614" i="4"/>
  <c r="F614" i="4"/>
  <c r="E615" i="4"/>
  <c r="D615" i="4"/>
  <c r="F615" i="4"/>
  <c r="E616" i="4"/>
  <c r="D616" i="4"/>
  <c r="F616" i="4"/>
  <c r="E617" i="4"/>
  <c r="D617" i="4"/>
  <c r="F617" i="4"/>
  <c r="E618" i="4"/>
  <c r="D618" i="4"/>
  <c r="F618" i="4"/>
  <c r="E619" i="4"/>
  <c r="D619" i="4"/>
  <c r="F619" i="4"/>
  <c r="E620" i="4"/>
  <c r="D620" i="4"/>
  <c r="F620" i="4"/>
  <c r="E621" i="4"/>
  <c r="D621" i="4"/>
  <c r="F621" i="4"/>
  <c r="E622" i="4"/>
  <c r="D622" i="4"/>
  <c r="F622" i="4"/>
  <c r="E623" i="4"/>
  <c r="D623" i="4"/>
  <c r="F623" i="4"/>
  <c r="E624" i="4"/>
  <c r="D624" i="4"/>
  <c r="F624" i="4"/>
  <c r="E625" i="4"/>
  <c r="D625" i="4"/>
  <c r="F625" i="4"/>
  <c r="E626" i="4"/>
  <c r="D626" i="4"/>
  <c r="F626" i="4"/>
  <c r="E627" i="4"/>
  <c r="D627" i="4"/>
  <c r="F627" i="4"/>
  <c r="E628" i="4"/>
  <c r="D628" i="4"/>
  <c r="F628" i="4"/>
  <c r="E629" i="4"/>
  <c r="D629" i="4"/>
  <c r="F629" i="4"/>
  <c r="E630" i="4"/>
  <c r="D630" i="4"/>
  <c r="F630" i="4"/>
  <c r="E631" i="4"/>
  <c r="D631" i="4"/>
  <c r="F631" i="4"/>
  <c r="E632" i="4"/>
  <c r="D632" i="4"/>
  <c r="F632" i="4"/>
  <c r="E633" i="4"/>
  <c r="D633" i="4"/>
  <c r="F633" i="4"/>
  <c r="E634" i="4"/>
  <c r="D634" i="4"/>
  <c r="F634" i="4"/>
  <c r="E635" i="4"/>
  <c r="D635" i="4"/>
  <c r="F635" i="4"/>
  <c r="E636" i="4"/>
  <c r="D636" i="4"/>
  <c r="F636" i="4"/>
  <c r="E637" i="4"/>
  <c r="D637" i="4"/>
  <c r="F637" i="4"/>
  <c r="E638" i="4"/>
  <c r="D638" i="4"/>
  <c r="F638" i="4"/>
  <c r="E639" i="4"/>
  <c r="D639" i="4"/>
  <c r="F639" i="4"/>
  <c r="E640" i="4"/>
  <c r="D640" i="4"/>
  <c r="F640" i="4"/>
  <c r="E641" i="4"/>
  <c r="D641" i="4"/>
  <c r="F641" i="4"/>
  <c r="E642" i="4"/>
  <c r="D642" i="4"/>
  <c r="F642" i="4"/>
  <c r="E643" i="4"/>
  <c r="D643" i="4"/>
  <c r="F643" i="4"/>
  <c r="E644" i="4"/>
  <c r="D644" i="4"/>
  <c r="F644" i="4"/>
  <c r="E645" i="4"/>
  <c r="D645" i="4"/>
  <c r="F645" i="4"/>
  <c r="E646" i="4"/>
  <c r="D646" i="4"/>
  <c r="F646" i="4"/>
  <c r="E647" i="4"/>
  <c r="D647" i="4"/>
  <c r="F647" i="4"/>
  <c r="E648" i="4"/>
  <c r="D648" i="4"/>
  <c r="F648" i="4"/>
  <c r="E649" i="4"/>
  <c r="D649" i="4"/>
  <c r="F649" i="4"/>
  <c r="E650" i="4"/>
  <c r="D650" i="4"/>
  <c r="F650" i="4"/>
  <c r="E651" i="4"/>
  <c r="D651" i="4"/>
  <c r="F651" i="4"/>
  <c r="E652" i="4"/>
  <c r="D652" i="4"/>
  <c r="F652" i="4"/>
  <c r="E653" i="4"/>
  <c r="D653" i="4"/>
  <c r="F653" i="4"/>
  <c r="E654" i="4"/>
  <c r="D654" i="4"/>
  <c r="F654" i="4"/>
  <c r="E655" i="4"/>
  <c r="D655" i="4"/>
  <c r="F655" i="4"/>
  <c r="E656" i="4"/>
  <c r="D656" i="4"/>
  <c r="F656" i="4"/>
  <c r="E657" i="4"/>
  <c r="D657" i="4"/>
  <c r="F657" i="4"/>
  <c r="E658" i="4"/>
  <c r="D658" i="4"/>
  <c r="F658" i="4"/>
  <c r="E659" i="4"/>
  <c r="D659" i="4"/>
  <c r="F659" i="4"/>
  <c r="E660" i="4"/>
  <c r="D660" i="4"/>
  <c r="F660" i="4"/>
  <c r="E661" i="4"/>
  <c r="D661" i="4"/>
  <c r="F661" i="4"/>
  <c r="E662" i="4"/>
  <c r="D662" i="4"/>
  <c r="F662" i="4"/>
  <c r="E663" i="4"/>
  <c r="D663" i="4"/>
  <c r="F663" i="4"/>
  <c r="E664" i="4"/>
  <c r="D664" i="4"/>
  <c r="F664" i="4"/>
  <c r="E665" i="4"/>
  <c r="D665" i="4"/>
  <c r="F665" i="4"/>
  <c r="E666" i="4"/>
  <c r="D666" i="4"/>
  <c r="F666" i="4"/>
  <c r="E667" i="4"/>
  <c r="D667" i="4"/>
  <c r="F667" i="4"/>
  <c r="E668" i="4"/>
  <c r="D668" i="4"/>
  <c r="F668" i="4"/>
  <c r="E669" i="4"/>
  <c r="D669" i="4"/>
  <c r="F669" i="4"/>
  <c r="E670" i="4"/>
  <c r="D670" i="4"/>
  <c r="F670" i="4"/>
  <c r="E671" i="4"/>
  <c r="D671" i="4"/>
  <c r="F671" i="4"/>
  <c r="E672" i="4"/>
  <c r="D672" i="4"/>
  <c r="F672" i="4"/>
  <c r="E673" i="4"/>
  <c r="D673" i="4"/>
  <c r="F673" i="4"/>
  <c r="E674" i="4"/>
  <c r="D674" i="4"/>
  <c r="F674" i="4"/>
  <c r="E675" i="4"/>
  <c r="D675" i="4"/>
  <c r="F675" i="4"/>
  <c r="E676" i="4"/>
  <c r="D676" i="4"/>
  <c r="F676" i="4"/>
  <c r="E677" i="4"/>
  <c r="D677" i="4"/>
  <c r="F677" i="4"/>
  <c r="E678" i="4"/>
  <c r="D678" i="4"/>
  <c r="F678" i="4"/>
  <c r="E679" i="4"/>
  <c r="D679" i="4"/>
  <c r="F679" i="4"/>
  <c r="E680" i="4"/>
  <c r="D680" i="4"/>
  <c r="F680" i="4"/>
  <c r="E681" i="4"/>
  <c r="D681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E2" i="4"/>
  <c r="D2" i="4"/>
  <c r="F2" i="4"/>
  <c r="B8" i="4"/>
  <c r="B7" i="4"/>
  <c r="B4" i="3"/>
  <c r="K2" i="1"/>
  <c r="L2" i="1"/>
  <c r="K3" i="1"/>
  <c r="L3" i="1"/>
  <c r="K4" i="1"/>
  <c r="L4" i="1"/>
  <c r="K5" i="1"/>
  <c r="L5" i="1"/>
  <c r="K6" i="1"/>
  <c r="L6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7" i="1"/>
  <c r="L7" i="1"/>
</calcChain>
</file>

<file path=xl/comments1.xml><?xml version="1.0" encoding="utf-8"?>
<comments xmlns="http://schemas.openxmlformats.org/spreadsheetml/2006/main">
  <authors>
    <author>Corey Bastarache</author>
  </authors>
  <commentList>
    <comment ref="L1" authorId="0">
      <text>
        <r>
          <rPr>
            <b/>
            <sz val="9"/>
            <color indexed="81"/>
            <rFont val="Calibri"/>
            <family val="2"/>
          </rPr>
          <t>Corey Bastarache:</t>
        </r>
        <r>
          <rPr>
            <sz val="9"/>
            <color indexed="81"/>
            <rFont val="Calibri"/>
            <family val="2"/>
          </rPr>
          <t xml:space="preserve">
only depends on VFOV, cam angle, pixel found, half image height (pix)</t>
        </r>
      </text>
    </comment>
  </commentList>
</comments>
</file>

<file path=xl/comments2.xml><?xml version="1.0" encoding="utf-8"?>
<comments xmlns="http://schemas.openxmlformats.org/spreadsheetml/2006/main">
  <authors>
    <author>Corey Bastarache</author>
  </authors>
  <commentList>
    <comment ref="B4" authorId="0">
      <text>
        <r>
          <rPr>
            <b/>
            <sz val="9"/>
            <color indexed="81"/>
            <rFont val="Calibri"/>
            <family val="2"/>
          </rPr>
          <t>Corey Bastarache:</t>
        </r>
        <r>
          <rPr>
            <sz val="9"/>
            <color indexed="81"/>
            <rFont val="Calibri"/>
            <family val="2"/>
          </rPr>
          <t xml:space="preserve">
determined from testing</t>
        </r>
      </text>
    </comment>
  </commentList>
</comments>
</file>

<file path=xl/sharedStrings.xml><?xml version="1.0" encoding="utf-8"?>
<sst xmlns="http://schemas.openxmlformats.org/spreadsheetml/2006/main" count="32" uniqueCount="29">
  <si>
    <t>Target Pos (pixels)</t>
  </si>
  <si>
    <t>Desired Shooter Angle</t>
  </si>
  <si>
    <t>Height</t>
  </si>
  <si>
    <t>m</t>
  </si>
  <si>
    <t>Vertical FOV</t>
  </si>
  <si>
    <t>Camera Mount Angle</t>
  </si>
  <si>
    <t>Image Height / 2</t>
  </si>
  <si>
    <t>pixels</t>
  </si>
  <si>
    <t>CONSTANTS</t>
  </si>
  <si>
    <t>Distance to target (m)</t>
  </si>
  <si>
    <t>Alpha Star</t>
  </si>
  <si>
    <t>Radians</t>
  </si>
  <si>
    <t>simplified</t>
  </si>
  <si>
    <t>enc angle</t>
  </si>
  <si>
    <t>degrees</t>
  </si>
  <si>
    <t>distance</t>
  </si>
  <si>
    <t>trim</t>
  </si>
  <si>
    <t>PIXEL</t>
  </si>
  <si>
    <t>HFOV</t>
  </si>
  <si>
    <t>DFOV</t>
  </si>
  <si>
    <t>angle</t>
  </si>
  <si>
    <t>center</t>
  </si>
  <si>
    <t>HFOV/2</t>
  </si>
  <si>
    <t>VFOV</t>
  </si>
  <si>
    <t>VFOV/2</t>
  </si>
  <si>
    <t>approximation</t>
  </si>
  <si>
    <t>error</t>
  </si>
  <si>
    <t>www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</si>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</sst>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2" fillId="2" borderId="0" xfId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2" borderId="7" xfId="1" applyBorder="1"/>
    <xf numFmtId="0" fontId="0" fillId="0" borderId="7" xfId="0" applyBorder="1"/>
    <xf numFmtId="0" fontId="0" fillId="0" borderId="8" xfId="0" applyBorder="1"/>
    <xf numFmtId="0" fontId="0" fillId="0" borderId="0" xfId="0" applyNumberForma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Shooter Angle v. pixel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SHOOTER!$I$1</c:f>
              <c:strCache>
                <c:ptCount val="1"/>
                <c:pt idx="0">
                  <c:v>Desired Shooter Angle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3.8815616797900299E-2"/>
                  <c:y val="-0.21065520123817599"/>
                </c:manualLayout>
              </c:layout>
              <c:numFmt formatCode="General" sourceLinked="0"/>
            </c:trendlineLbl>
          </c:trendline>
          <c:xVal>
            <c:numRef>
              <c:f>SHOOTER!$F$2:$F$481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SHOOTER!$I$2:$I$481</c:f>
              <c:numCache>
                <c:formatCode>General</c:formatCode>
                <c:ptCount val="480"/>
                <c:pt idx="0">
                  <c:v>58.368333600027384</c:v>
                </c:pt>
                <c:pt idx="1">
                  <c:v>58.296607621190091</c:v>
                </c:pt>
                <c:pt idx="2">
                  <c:v>58.224822214251311</c:v>
                </c:pt>
                <c:pt idx="3">
                  <c:v>58.152977530970425</c:v>
                </c:pt>
                <c:pt idx="4">
                  <c:v>58.081073724103163</c:v>
                </c:pt>
                <c:pt idx="5">
                  <c:v>58.009110947401702</c:v>
                </c:pt>
                <c:pt idx="6">
                  <c:v>57.937089355614717</c:v>
                </c:pt>
                <c:pt idx="7">
                  <c:v>57.865009104487363</c:v>
                </c:pt>
                <c:pt idx="8">
                  <c:v>57.792870350761333</c:v>
                </c:pt>
                <c:pt idx="9">
                  <c:v>57.72067325217477</c:v>
                </c:pt>
                <c:pt idx="10">
                  <c:v>57.648417967462144</c:v>
                </c:pt>
                <c:pt idx="11">
                  <c:v>57.576104656354232</c:v>
                </c:pt>
                <c:pt idx="12">
                  <c:v>57.503733479577889</c:v>
                </c:pt>
                <c:pt idx="13">
                  <c:v>57.431304598855846</c:v>
                </c:pt>
                <c:pt idx="14">
                  <c:v>57.35881817690656</c:v>
                </c:pt>
                <c:pt idx="15">
                  <c:v>57.286274377443895</c:v>
                </c:pt>
                <c:pt idx="16">
                  <c:v>57.213673365176838</c:v>
                </c:pt>
                <c:pt idx="17">
                  <c:v>57.141015305809162</c:v>
                </c:pt>
                <c:pt idx="18">
                  <c:v>57.068300366039061</c:v>
                </c:pt>
                <c:pt idx="19">
                  <c:v>56.99552871355877</c:v>
                </c:pt>
                <c:pt idx="20">
                  <c:v>56.922700517054068</c:v>
                </c:pt>
                <c:pt idx="21">
                  <c:v>56.849815946203812</c:v>
                </c:pt>
                <c:pt idx="22">
                  <c:v>56.776875171679471</c:v>
                </c:pt>
                <c:pt idx="23">
                  <c:v>56.703878365144526</c:v>
                </c:pt>
                <c:pt idx="24">
                  <c:v>56.630825699253862</c:v>
                </c:pt>
                <c:pt idx="25">
                  <c:v>56.557717347653195</c:v>
                </c:pt>
                <c:pt idx="26">
                  <c:v>56.484553484978356</c:v>
                </c:pt>
                <c:pt idx="27">
                  <c:v>56.411334286854618</c:v>
                </c:pt>
                <c:pt idx="28">
                  <c:v>56.338059929895941</c:v>
                </c:pt>
                <c:pt idx="29">
                  <c:v>56.264730591704172</c:v>
                </c:pt>
                <c:pt idx="30">
                  <c:v>56.191346450868288</c:v>
                </c:pt>
                <c:pt idx="31">
                  <c:v>56.11790768696347</c:v>
                </c:pt>
                <c:pt idx="32">
                  <c:v>56.044414480550245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55.823610026625687</c:v>
                </c:pt>
                <c:pt idx="36">
                  <c:v>55.74990087545747</c:v>
                </c:pt>
                <c:pt idx="37">
                  <c:v>55.676138199329586</c:v>
                </c:pt>
                <c:pt idx="38">
                  <c:v>55.602322184693648</c:v>
                </c:pt>
                <c:pt idx="39">
                  <c:v>55.528453018979285</c:v>
                </c:pt>
                <c:pt idx="40">
                  <c:v>55.454530890592878</c:v>
                </c:pt>
                <c:pt idx="41">
                  <c:v>55.380555988916392</c:v>
                </c:pt>
                <c:pt idx="42">
                  <c:v>55.306528504306009</c:v>
                </c:pt>
                <c:pt idx="43">
                  <c:v>55.232448628090886</c:v>
                </c:pt>
                <c:pt idx="44">
                  <c:v>55.158316552571726</c:v>
                </c:pt>
                <c:pt idx="45">
                  <c:v>55.084132471019409</c:v>
                </c:pt>
                <c:pt idx="46">
                  <c:v>55.00989657767353</c:v>
                </c:pt>
                <c:pt idx="47">
                  <c:v>54.935609067740927</c:v>
                </c:pt>
                <c:pt idx="48">
                  <c:v>54.861270137394165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54.637946800047096</c:v>
                </c:pt>
                <c:pt idx="52">
                  <c:v>54.563404169028011</c:v>
                </c:pt>
                <c:pt idx="53">
                  <c:v>54.488811112887156</c:v>
                </c:pt>
                <c:pt idx="54">
                  <c:v>54.414167833557151</c:v>
                </c:pt>
                <c:pt idx="55">
                  <c:v>54.339474533924516</c:v>
                </c:pt>
                <c:pt idx="56">
                  <c:v>54.264731417827875</c:v>
                </c:pt>
                <c:pt idx="57">
                  <c:v>54.189938690056017</c:v>
                </c:pt>
                <c:pt idx="58">
                  <c:v>54.115096556346003</c:v>
                </c:pt>
                <c:pt idx="59">
                  <c:v>54.040205223381193</c:v>
                </c:pt>
                <c:pt idx="60">
                  <c:v>53.965264898789215</c:v>
                </c:pt>
                <c:pt idx="61">
                  <c:v>53.890275791139942</c:v>
                </c:pt>
                <c:pt idx="62">
                  <c:v>53.815238109943365</c:v>
                </c:pt>
                <c:pt idx="63">
                  <c:v>53.740152065647507</c:v>
                </c:pt>
                <c:pt idx="64">
                  <c:v>53.665017869636188</c:v>
                </c:pt>
                <c:pt idx="65">
                  <c:v>53.589835734226881</c:v>
                </c:pt>
                <c:pt idx="66">
                  <c:v>53.514605872668398</c:v>
                </c:pt>
                <c:pt idx="67">
                  <c:v>53.439328499138618</c:v>
                </c:pt>
                <c:pt idx="68">
                  <c:v>53.364003828742135</c:v>
                </c:pt>
                <c:pt idx="69">
                  <c:v>53.288632077507891</c:v>
                </c:pt>
                <c:pt idx="70">
                  <c:v>53.213213462386761</c:v>
                </c:pt>
                <c:pt idx="71">
                  <c:v>53.137748201249053</c:v>
                </c:pt>
                <c:pt idx="72">
                  <c:v>53.062236512882045</c:v>
                </c:pt>
                <c:pt idx="73">
                  <c:v>52.986678616987433</c:v>
                </c:pt>
                <c:pt idx="74">
                  <c:v>52.911074734178712</c:v>
                </c:pt>
                <c:pt idx="75">
                  <c:v>52.835425085978585</c:v>
                </c:pt>
                <c:pt idx="76">
                  <c:v>52.759729894816275</c:v>
                </c:pt>
                <c:pt idx="77">
                  <c:v>52.683989384024812</c:v>
                </c:pt>
                <c:pt idx="78">
                  <c:v>52.608203777838298</c:v>
                </c:pt>
                <c:pt idx="79">
                  <c:v>52.5323733013891</c:v>
                </c:pt>
                <c:pt idx="80">
                  <c:v>52.456498180704997</c:v>
                </c:pt>
                <c:pt idx="81">
                  <c:v>52.380578642706361</c:v>
                </c:pt>
                <c:pt idx="82">
                  <c:v>52.304614915203153</c:v>
                </c:pt>
                <c:pt idx="83">
                  <c:v>52.228607226892038</c:v>
                </c:pt>
                <c:pt idx="84">
                  <c:v>52.152555807353366</c:v>
                </c:pt>
                <c:pt idx="85">
                  <c:v>52.076460887048114</c:v>
                </c:pt>
                <c:pt idx="86">
                  <c:v>52.0003226973148</c:v>
                </c:pt>
                <c:pt idx="87">
                  <c:v>51.924141470366372</c:v>
                </c:pt>
                <c:pt idx="88">
                  <c:v>51.847917439287066</c:v>
                </c:pt>
                <c:pt idx="89">
                  <c:v>51.771650838029132</c:v>
                </c:pt>
                <c:pt idx="90">
                  <c:v>51.695341901409655</c:v>
                </c:pt>
                <c:pt idx="91">
                  <c:v>51.618990865107229</c:v>
                </c:pt>
                <c:pt idx="92">
                  <c:v>51.542597965658651</c:v>
                </c:pt>
                <c:pt idx="93">
                  <c:v>51.466163440455503</c:v>
                </c:pt>
                <c:pt idx="94">
                  <c:v>51.38968752774079</c:v>
                </c:pt>
                <c:pt idx="95">
                  <c:v>51.313170466605477</c:v>
                </c:pt>
                <c:pt idx="96">
                  <c:v>51.236612496984982</c:v>
                </c:pt>
                <c:pt idx="97">
                  <c:v>51.160013859655628</c:v>
                </c:pt>
                <c:pt idx="98">
                  <c:v>51.083374796231119</c:v>
                </c:pt>
                <c:pt idx="99">
                  <c:v>51.006695549158863</c:v>
                </c:pt>
                <c:pt idx="100">
                  <c:v>50.929976361716349</c:v>
                </c:pt>
                <c:pt idx="101">
                  <c:v>50.853217478007458</c:v>
                </c:pt>
                <c:pt idx="102">
                  <c:v>50.776419142958694</c:v>
                </c:pt>
                <c:pt idx="103">
                  <c:v>50.69958160231544</c:v>
                </c:pt>
                <c:pt idx="104">
                  <c:v>50.622705102638115</c:v>
                </c:pt>
                <c:pt idx="105">
                  <c:v>50.545789891298341</c:v>
                </c:pt>
                <c:pt idx="106">
                  <c:v>50.46883621647499</c:v>
                </c:pt>
                <c:pt idx="107">
                  <c:v>50.391844327150324</c:v>
                </c:pt>
                <c:pt idx="108">
                  <c:v>50.314814473105969</c:v>
                </c:pt>
                <c:pt idx="109">
                  <c:v>50.2377469049189</c:v>
                </c:pt>
                <c:pt idx="110">
                  <c:v>50.160641873957374</c:v>
                </c:pt>
                <c:pt idx="111">
                  <c:v>50.083499632376885</c:v>
                </c:pt>
                <c:pt idx="112">
                  <c:v>50.006320433115953</c:v>
                </c:pt>
                <c:pt idx="113">
                  <c:v>49.929104529892022</c:v>
                </c:pt>
                <c:pt idx="114">
                  <c:v>49.851852177197181</c:v>
                </c:pt>
                <c:pt idx="115">
                  <c:v>49.77456363029394</c:v>
                </c:pt>
                <c:pt idx="116">
                  <c:v>49.697239145210965</c:v>
                </c:pt>
                <c:pt idx="117">
                  <c:v>49.619878978738669</c:v>
                </c:pt>
                <c:pt idx="118">
                  <c:v>49.542483388424927</c:v>
                </c:pt>
                <c:pt idx="119">
                  <c:v>49.465052632570611</c:v>
                </c:pt>
                <c:pt idx="120">
                  <c:v>49.387586970225179</c:v>
                </c:pt>
                <c:pt idx="121">
                  <c:v>49.310086661182147</c:v>
                </c:pt>
                <c:pt idx="122">
                  <c:v>49.232551965974594</c:v>
                </c:pt>
                <c:pt idx="123">
                  <c:v>49.154983145870602</c:v>
                </c:pt>
                <c:pt idx="124">
                  <c:v>49.077380462868668</c:v>
                </c:pt>
                <c:pt idx="125">
                  <c:v>48.999744179693003</c:v>
                </c:pt>
                <c:pt idx="126">
                  <c:v>48.922074559788953</c:v>
                </c:pt>
                <c:pt idx="127">
                  <c:v>48.844371867318202</c:v>
                </c:pt>
                <c:pt idx="128">
                  <c:v>48.766636367154071</c:v>
                </c:pt>
                <c:pt idx="129">
                  <c:v>48.688868324876736</c:v>
                </c:pt>
                <c:pt idx="130">
                  <c:v>48.611068006768349</c:v>
                </c:pt>
                <c:pt idx="131">
                  <c:v>48.533235679808264</c:v>
                </c:pt>
                <c:pt idx="132">
                  <c:v>48.455371611668063</c:v>
                </c:pt>
                <c:pt idx="133">
                  <c:v>48.37747607070667</c:v>
                </c:pt>
                <c:pt idx="134">
                  <c:v>48.299549325965366</c:v>
                </c:pt>
                <c:pt idx="135">
                  <c:v>48.221591647162796</c:v>
                </c:pt>
                <c:pt idx="136">
                  <c:v>48.143603304689911</c:v>
                </c:pt>
                <c:pt idx="137">
                  <c:v>48.065584569604916</c:v>
                </c:pt>
                <c:pt idx="138">
                  <c:v>47.987535713628141</c:v>
                </c:pt>
                <c:pt idx="139">
                  <c:v>47.909457009136908</c:v>
                </c:pt>
                <c:pt idx="140">
                  <c:v>47.831348729160332</c:v>
                </c:pt>
                <c:pt idx="141">
                  <c:v>47.753211147374152</c:v>
                </c:pt>
                <c:pt idx="142">
                  <c:v>47.675044538095399</c:v>
                </c:pt>
                <c:pt idx="143">
                  <c:v>47.596849176277232</c:v>
                </c:pt>
                <c:pt idx="144">
                  <c:v>47.518625337503479</c:v>
                </c:pt>
                <c:pt idx="145">
                  <c:v>47.440373297983427</c:v>
                </c:pt>
                <c:pt idx="146">
                  <c:v>47.362093334546316</c:v>
                </c:pt>
                <c:pt idx="147">
                  <c:v>47.283785724636019</c:v>
                </c:pt>
                <c:pt idx="148">
                  <c:v>47.205450746305516</c:v>
                </c:pt>
                <c:pt idx="149">
                  <c:v>47.127088678211457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46.891842730853192</c:v>
                </c:pt>
                <c:pt idx="153">
                  <c:v>46.813375102150779</c:v>
                </c:pt>
                <c:pt idx="154">
                  <c:v>46.734881785828691</c:v>
                </c:pt>
                <c:pt idx="155">
                  <c:v>46.65636306404857</c:v>
                </c:pt>
                <c:pt idx="156">
                  <c:v>46.577819219536408</c:v>
                </c:pt>
                <c:pt idx="157">
                  <c:v>46.499250535576834</c:v>
                </c:pt>
                <c:pt idx="158">
                  <c:v>46.420657296007377</c:v>
                </c:pt>
                <c:pt idx="159">
                  <c:v>46.342039785212599</c:v>
                </c:pt>
                <c:pt idx="160">
                  <c:v>46.263398288118339</c:v>
                </c:pt>
                <c:pt idx="161">
                  <c:v>46.184733090185802</c:v>
                </c:pt>
                <c:pt idx="162">
                  <c:v>46.106044477405703</c:v>
                </c:pt>
                <c:pt idx="163">
                  <c:v>46.027332736292372</c:v>
                </c:pt>
                <c:pt idx="164">
                  <c:v>45.948598153877732</c:v>
                </c:pt>
                <c:pt idx="165">
                  <c:v>45.869841017705404</c:v>
                </c:pt>
                <c:pt idx="166">
                  <c:v>45.791061615824695</c:v>
                </c:pt>
                <c:pt idx="167">
                  <c:v>45.712260236784523</c:v>
                </c:pt>
                <c:pt idx="168">
                  <c:v>45.633437169627399</c:v>
                </c:pt>
                <c:pt idx="169">
                  <c:v>45.554592703883337</c:v>
                </c:pt>
                <c:pt idx="170">
                  <c:v>45.475727129563751</c:v>
                </c:pt>
                <c:pt idx="171">
                  <c:v>45.39684073715528</c:v>
                </c:pt>
                <c:pt idx="172">
                  <c:v>45.317933817613678</c:v>
                </c:pt>
                <c:pt idx="173">
                  <c:v>45.239006662357582</c:v>
                </c:pt>
                <c:pt idx="174">
                  <c:v>45.160059563262323</c:v>
                </c:pt>
                <c:pt idx="175">
                  <c:v>45.081092812653651</c:v>
                </c:pt>
                <c:pt idx="176">
                  <c:v>45.002106703301521</c:v>
                </c:pt>
                <c:pt idx="177">
                  <c:v>44.923101528413753</c:v>
                </c:pt>
                <c:pt idx="178">
                  <c:v>44.844077581629719</c:v>
                </c:pt>
                <c:pt idx="179">
                  <c:v>44.765035157014047</c:v>
                </c:pt>
                <c:pt idx="180">
                  <c:v>44.685974549050236</c:v>
                </c:pt>
                <c:pt idx="181">
                  <c:v>44.606896052634212</c:v>
                </c:pt>
                <c:pt idx="182">
                  <c:v>44.52779996306802</c:v>
                </c:pt>
                <c:pt idx="183">
                  <c:v>44.448686576053305</c:v>
                </c:pt>
                <c:pt idx="184">
                  <c:v>44.369556187684921</c:v>
                </c:pt>
                <c:pt idx="185">
                  <c:v>44.290409094444378</c:v>
                </c:pt>
                <c:pt idx="186">
                  <c:v>44.211245593193404</c:v>
                </c:pt>
                <c:pt idx="187">
                  <c:v>44.132065981167443</c:v>
                </c:pt>
                <c:pt idx="188">
                  <c:v>44.052870555969022</c:v>
                </c:pt>
                <c:pt idx="189">
                  <c:v>43.973659615561253</c:v>
                </c:pt>
                <c:pt idx="190">
                  <c:v>43.894433458261247</c:v>
                </c:pt>
                <c:pt idx="191">
                  <c:v>43.815192382733521</c:v>
                </c:pt>
                <c:pt idx="192">
                  <c:v>43.735936687983319</c:v>
                </c:pt>
                <c:pt idx="193">
                  <c:v>43.65666667335001</c:v>
                </c:pt>
                <c:pt idx="194">
                  <c:v>43.577382638500438</c:v>
                </c:pt>
                <c:pt idx="195">
                  <c:v>43.498084883422223</c:v>
                </c:pt>
                <c:pt idx="196">
                  <c:v>43.418773708417064</c:v>
                </c:pt>
                <c:pt idx="197">
                  <c:v>43.339449414093998</c:v>
                </c:pt>
                <c:pt idx="198">
                  <c:v>43.260112301362739</c:v>
                </c:pt>
                <c:pt idx="199">
                  <c:v>43.180762671426848</c:v>
                </c:pt>
                <c:pt idx="200">
                  <c:v>43.101400825776999</c:v>
                </c:pt>
                <c:pt idx="201">
                  <c:v>43.022027066184208</c:v>
                </c:pt>
                <c:pt idx="202">
                  <c:v>42.942641694693002</c:v>
                </c:pt>
                <c:pt idx="203">
                  <c:v>42.863245013614637</c:v>
                </c:pt>
                <c:pt idx="204">
                  <c:v>42.783837325520231</c:v>
                </c:pt>
                <c:pt idx="205">
                  <c:v>42.704418933233953</c:v>
                </c:pt>
                <c:pt idx="206">
                  <c:v>42.624990139826124</c:v>
                </c:pt>
                <c:pt idx="207">
                  <c:v>42.545551248606401</c:v>
                </c:pt>
                <c:pt idx="208">
                  <c:v>42.466102563116813</c:v>
                </c:pt>
                <c:pt idx="209">
                  <c:v>42.386644387124917</c:v>
                </c:pt>
                <c:pt idx="210">
                  <c:v>42.307177024616877</c:v>
                </c:pt>
                <c:pt idx="211">
                  <c:v>42.22770077979051</c:v>
                </c:pt>
                <c:pt idx="212">
                  <c:v>42.148215957048372</c:v>
                </c:pt>
                <c:pt idx="213">
                  <c:v>42.068722860990775</c:v>
                </c:pt>
                <c:pt idx="214">
                  <c:v>41.989221796408877</c:v>
                </c:pt>
                <c:pt idx="215">
                  <c:v>41.909713068277668</c:v>
                </c:pt>
                <c:pt idx="216">
                  <c:v>41.830196981748983</c:v>
                </c:pt>
                <c:pt idx="217">
                  <c:v>41.750673842144543</c:v>
                </c:pt>
                <c:pt idx="218">
                  <c:v>41.671143954948917</c:v>
                </c:pt>
                <c:pt idx="219">
                  <c:v>41.591607625802531</c:v>
                </c:pt>
                <c:pt idx="220">
                  <c:v>41.512065160494615</c:v>
                </c:pt>
                <c:pt idx="221">
                  <c:v>41.43251686495622</c:v>
                </c:pt>
                <c:pt idx="222">
                  <c:v>41.352963045253134</c:v>
                </c:pt>
                <c:pt idx="223">
                  <c:v>41.273404007578876</c:v>
                </c:pt>
                <c:pt idx="224">
                  <c:v>41.193840058247588</c:v>
                </c:pt>
                <c:pt idx="225">
                  <c:v>41.114271503687007</c:v>
                </c:pt>
                <c:pt idx="226">
                  <c:v>41.034698650431444</c:v>
                </c:pt>
                <c:pt idx="227">
                  <c:v>40.955121805114615</c:v>
                </c:pt>
                <c:pt idx="228">
                  <c:v>40.875541274462606</c:v>
                </c:pt>
                <c:pt idx="229">
                  <c:v>40.79595736528681</c:v>
                </c:pt>
                <c:pt idx="230">
                  <c:v>40.716370384476825</c:v>
                </c:pt>
                <c:pt idx="231">
                  <c:v>40.636780638993315</c:v>
                </c:pt>
                <c:pt idx="232">
                  <c:v>40.557188435860994</c:v>
                </c:pt>
                <c:pt idx="233">
                  <c:v>40.477594082161431</c:v>
                </c:pt>
                <c:pt idx="234">
                  <c:v>40.397997885026051</c:v>
                </c:pt>
                <c:pt idx="235">
                  <c:v>40.318400151628879</c:v>
                </c:pt>
                <c:pt idx="236">
                  <c:v>40.238801189179618</c:v>
                </c:pt>
                <c:pt idx="237">
                  <c:v>40.159201304916373</c:v>
                </c:pt>
                <c:pt idx="238">
                  <c:v>40.07960080609859</c:v>
                </c:pt>
                <c:pt idx="239">
                  <c:v>40</c:v>
                </c:pt>
                <c:pt idx="240">
                  <c:v>39.92039919390141</c:v>
                </c:pt>
                <c:pt idx="241">
                  <c:v>39.840798695083635</c:v>
                </c:pt>
                <c:pt idx="242">
                  <c:v>39.761198810820382</c:v>
                </c:pt>
                <c:pt idx="243">
                  <c:v>39.681599848371114</c:v>
                </c:pt>
                <c:pt idx="244">
                  <c:v>39.602002114973949</c:v>
                </c:pt>
                <c:pt idx="245">
                  <c:v>39.522405917838562</c:v>
                </c:pt>
                <c:pt idx="246">
                  <c:v>39.442811564139006</c:v>
                </c:pt>
                <c:pt idx="247">
                  <c:v>39.363219361006685</c:v>
                </c:pt>
                <c:pt idx="248">
                  <c:v>39.283629615523175</c:v>
                </c:pt>
                <c:pt idx="249">
                  <c:v>39.204042634713183</c:v>
                </c:pt>
                <c:pt idx="250">
                  <c:v>39.124458725537394</c:v>
                </c:pt>
                <c:pt idx="251">
                  <c:v>39.044878194885385</c:v>
                </c:pt>
                <c:pt idx="252">
                  <c:v>38.965301349568549</c:v>
                </c:pt>
                <c:pt idx="253">
                  <c:v>38.885728496312986</c:v>
                </c:pt>
                <c:pt idx="254">
                  <c:v>38.806159941752412</c:v>
                </c:pt>
                <c:pt idx="255">
                  <c:v>38.726595992421117</c:v>
                </c:pt>
                <c:pt idx="256">
                  <c:v>38.647036954746859</c:v>
                </c:pt>
                <c:pt idx="257">
                  <c:v>38.567483135043773</c:v>
                </c:pt>
                <c:pt idx="258">
                  <c:v>38.487934839505378</c:v>
                </c:pt>
                <c:pt idx="259">
                  <c:v>38.408392374197469</c:v>
                </c:pt>
                <c:pt idx="260">
                  <c:v>38.328856045051083</c:v>
                </c:pt>
                <c:pt idx="261">
                  <c:v>38.24932615785545</c:v>
                </c:pt>
                <c:pt idx="262">
                  <c:v>38.169803018251017</c:v>
                </c:pt>
                <c:pt idx="263">
                  <c:v>38.090286931722332</c:v>
                </c:pt>
                <c:pt idx="264">
                  <c:v>38.010778203591123</c:v>
                </c:pt>
                <c:pt idx="265">
                  <c:v>37.931277139009225</c:v>
                </c:pt>
                <c:pt idx="266">
                  <c:v>37.851784042951628</c:v>
                </c:pt>
                <c:pt idx="267">
                  <c:v>37.772299220209483</c:v>
                </c:pt>
                <c:pt idx="268">
                  <c:v>37.692822975383116</c:v>
                </c:pt>
                <c:pt idx="269">
                  <c:v>37.613355612875083</c:v>
                </c:pt>
                <c:pt idx="270">
                  <c:v>37.533897436883187</c:v>
                </c:pt>
                <c:pt idx="271">
                  <c:v>37.454448751393606</c:v>
                </c:pt>
                <c:pt idx="272">
                  <c:v>37.375009860173861</c:v>
                </c:pt>
                <c:pt idx="273">
                  <c:v>37.295581066766047</c:v>
                </c:pt>
                <c:pt idx="274">
                  <c:v>37.216162674479762</c:v>
                </c:pt>
                <c:pt idx="275">
                  <c:v>37.136754986385363</c:v>
                </c:pt>
                <c:pt idx="276">
                  <c:v>37.057358305306991</c:v>
                </c:pt>
                <c:pt idx="277">
                  <c:v>36.977972933815792</c:v>
                </c:pt>
                <c:pt idx="278">
                  <c:v>36.898599174222994</c:v>
                </c:pt>
                <c:pt idx="279">
                  <c:v>36.819237328573152</c:v>
                </c:pt>
                <c:pt idx="280">
                  <c:v>36.739887698637261</c:v>
                </c:pt>
                <c:pt idx="281">
                  <c:v>36.660550585905995</c:v>
                </c:pt>
                <c:pt idx="282">
                  <c:v>36.581226291582944</c:v>
                </c:pt>
                <c:pt idx="283">
                  <c:v>36.501915116577777</c:v>
                </c:pt>
                <c:pt idx="284">
                  <c:v>36.422617361499562</c:v>
                </c:pt>
                <c:pt idx="285">
                  <c:v>36.34333332664999</c:v>
                </c:pt>
                <c:pt idx="286">
                  <c:v>36.264063312016681</c:v>
                </c:pt>
                <c:pt idx="287">
                  <c:v>36.184807617266479</c:v>
                </c:pt>
                <c:pt idx="288">
                  <c:v>36.105566541738746</c:v>
                </c:pt>
                <c:pt idx="289">
                  <c:v>36.026340384438747</c:v>
                </c:pt>
                <c:pt idx="290">
                  <c:v>35.947129444030978</c:v>
                </c:pt>
                <c:pt idx="291">
                  <c:v>35.867934018832557</c:v>
                </c:pt>
                <c:pt idx="292">
                  <c:v>35.788754406806582</c:v>
                </c:pt>
                <c:pt idx="293">
                  <c:v>35.709590905555622</c:v>
                </c:pt>
                <c:pt idx="294">
                  <c:v>35.630443812315086</c:v>
                </c:pt>
                <c:pt idx="295">
                  <c:v>35.551313423946688</c:v>
                </c:pt>
                <c:pt idx="296">
                  <c:v>35.472200036931973</c:v>
                </c:pt>
                <c:pt idx="297">
                  <c:v>35.393103947365788</c:v>
                </c:pt>
                <c:pt idx="298">
                  <c:v>35.314025450949764</c:v>
                </c:pt>
                <c:pt idx="299">
                  <c:v>35.234964842985946</c:v>
                </c:pt>
                <c:pt idx="300">
                  <c:v>35.155922418370281</c:v>
                </c:pt>
                <c:pt idx="301">
                  <c:v>35.076898471586247</c:v>
                </c:pt>
                <c:pt idx="302">
                  <c:v>34.997893296698479</c:v>
                </c:pt>
                <c:pt idx="303">
                  <c:v>34.918907187346342</c:v>
                </c:pt>
                <c:pt idx="304">
                  <c:v>34.839940436737677</c:v>
                </c:pt>
                <c:pt idx="305">
                  <c:v>34.760993337642411</c:v>
                </c:pt>
                <c:pt idx="306">
                  <c:v>34.682066182386322</c:v>
                </c:pt>
                <c:pt idx="307">
                  <c:v>34.60315926284472</c:v>
                </c:pt>
                <c:pt idx="308">
                  <c:v>34.524272870436249</c:v>
                </c:pt>
                <c:pt idx="309">
                  <c:v>34.445407296116656</c:v>
                </c:pt>
                <c:pt idx="310">
                  <c:v>34.366562830372601</c:v>
                </c:pt>
                <c:pt idx="311">
                  <c:v>34.287739763215477</c:v>
                </c:pt>
                <c:pt idx="312">
                  <c:v>34.208938384175305</c:v>
                </c:pt>
                <c:pt idx="313">
                  <c:v>34.130158982294589</c:v>
                </c:pt>
                <c:pt idx="314">
                  <c:v>34.051401846122268</c:v>
                </c:pt>
                <c:pt idx="315">
                  <c:v>33.972667263707628</c:v>
                </c:pt>
                <c:pt idx="316">
                  <c:v>33.893955522594297</c:v>
                </c:pt>
                <c:pt idx="317">
                  <c:v>33.815266909814198</c:v>
                </c:pt>
                <c:pt idx="318">
                  <c:v>33.736601711881661</c:v>
                </c:pt>
                <c:pt idx="319">
                  <c:v>33.657960214787401</c:v>
                </c:pt>
                <c:pt idx="320">
                  <c:v>33.579342703992623</c:v>
                </c:pt>
                <c:pt idx="321">
                  <c:v>33.500749464423166</c:v>
                </c:pt>
                <c:pt idx="322">
                  <c:v>33.422180780463592</c:v>
                </c:pt>
                <c:pt idx="323">
                  <c:v>33.34363693595143</c:v>
                </c:pt>
                <c:pt idx="324">
                  <c:v>33.265118214171309</c:v>
                </c:pt>
                <c:pt idx="325">
                  <c:v>33.186624897849221</c:v>
                </c:pt>
                <c:pt idx="326">
                  <c:v>33.108157269146801</c:v>
                </c:pt>
                <c:pt idx="327">
                  <c:v>33.02971560965559</c:v>
                </c:pt>
                <c:pt idx="328">
                  <c:v>32.951300200391373</c:v>
                </c:pt>
                <c:pt idx="329">
                  <c:v>32.872911321788543</c:v>
                </c:pt>
                <c:pt idx="330">
                  <c:v>32.794549253694484</c:v>
                </c:pt>
                <c:pt idx="331">
                  <c:v>32.716214275363981</c:v>
                </c:pt>
                <c:pt idx="332">
                  <c:v>32.637906665453677</c:v>
                </c:pt>
                <c:pt idx="333">
                  <c:v>32.559626702016573</c:v>
                </c:pt>
                <c:pt idx="334">
                  <c:v>32.481374662496513</c:v>
                </c:pt>
                <c:pt idx="335">
                  <c:v>32.403150823722768</c:v>
                </c:pt>
                <c:pt idx="336">
                  <c:v>32.324955461904594</c:v>
                </c:pt>
                <c:pt idx="337">
                  <c:v>32.246788852625848</c:v>
                </c:pt>
                <c:pt idx="338">
                  <c:v>32.168651270839661</c:v>
                </c:pt>
                <c:pt idx="339">
                  <c:v>32.090542990863092</c:v>
                </c:pt>
                <c:pt idx="340">
                  <c:v>32.012464286371852</c:v>
                </c:pt>
                <c:pt idx="341">
                  <c:v>31.934415430395084</c:v>
                </c:pt>
                <c:pt idx="342">
                  <c:v>31.856396695310085</c:v>
                </c:pt>
                <c:pt idx="343">
                  <c:v>31.778408352837204</c:v>
                </c:pt>
                <c:pt idx="344">
                  <c:v>31.700450674034634</c:v>
                </c:pt>
                <c:pt idx="345">
                  <c:v>31.62252392929333</c:v>
                </c:pt>
                <c:pt idx="346">
                  <c:v>31.544628388331937</c:v>
                </c:pt>
                <c:pt idx="347">
                  <c:v>31.466764320191732</c:v>
                </c:pt>
                <c:pt idx="348">
                  <c:v>31.388931993231648</c:v>
                </c:pt>
                <c:pt idx="349">
                  <c:v>31.311131675123264</c:v>
                </c:pt>
                <c:pt idx="350">
                  <c:v>31.233363632845926</c:v>
                </c:pt>
                <c:pt idx="351">
                  <c:v>31.155628132681798</c:v>
                </c:pt>
                <c:pt idx="352">
                  <c:v>31.077925440211047</c:v>
                </c:pt>
                <c:pt idx="353">
                  <c:v>31.000255820306993</c:v>
                </c:pt>
                <c:pt idx="354">
                  <c:v>30.922619537131332</c:v>
                </c:pt>
                <c:pt idx="355">
                  <c:v>30.845016854129394</c:v>
                </c:pt>
                <c:pt idx="356">
                  <c:v>30.767448034025406</c:v>
                </c:pt>
                <c:pt idx="357">
                  <c:v>30.689913338817856</c:v>
                </c:pt>
                <c:pt idx="358">
                  <c:v>30.612413029774817</c:v>
                </c:pt>
                <c:pt idx="359">
                  <c:v>30.534947367429385</c:v>
                </c:pt>
                <c:pt idx="360">
                  <c:v>30.45751661157507</c:v>
                </c:pt>
                <c:pt idx="361">
                  <c:v>30.380121021261328</c:v>
                </c:pt>
                <c:pt idx="362">
                  <c:v>30.302760854789035</c:v>
                </c:pt>
                <c:pt idx="363">
                  <c:v>30.225436369706056</c:v>
                </c:pt>
                <c:pt idx="364">
                  <c:v>30.148147822802819</c:v>
                </c:pt>
                <c:pt idx="365">
                  <c:v>30.070895470107974</c:v>
                </c:pt>
                <c:pt idx="366">
                  <c:v>29.993679566884044</c:v>
                </c:pt>
                <c:pt idx="367">
                  <c:v>29.916500367623115</c:v>
                </c:pt>
                <c:pt idx="368">
                  <c:v>29.839358126042622</c:v>
                </c:pt>
                <c:pt idx="369">
                  <c:v>29.7622530950811</c:v>
                </c:pt>
                <c:pt idx="370">
                  <c:v>29.685185526894028</c:v>
                </c:pt>
                <c:pt idx="371">
                  <c:v>29.608155672849673</c:v>
                </c:pt>
                <c:pt idx="372">
                  <c:v>29.53116378352501</c:v>
                </c:pt>
                <c:pt idx="373">
                  <c:v>29.454210108701659</c:v>
                </c:pt>
                <c:pt idx="374">
                  <c:v>29.377294897361882</c:v>
                </c:pt>
                <c:pt idx="375">
                  <c:v>29.300418397684556</c:v>
                </c:pt>
                <c:pt idx="376">
                  <c:v>29.223580857041302</c:v>
                </c:pt>
                <c:pt idx="377">
                  <c:v>29.146782521992542</c:v>
                </c:pt>
                <c:pt idx="378">
                  <c:v>29.070023638283651</c:v>
                </c:pt>
                <c:pt idx="379">
                  <c:v>28.993304450841134</c:v>
                </c:pt>
                <c:pt idx="380">
                  <c:v>28.916625203768877</c:v>
                </c:pt>
                <c:pt idx="381">
                  <c:v>28.839986140344369</c:v>
                </c:pt>
                <c:pt idx="382">
                  <c:v>28.763387503015014</c:v>
                </c:pt>
                <c:pt idx="383">
                  <c:v>28.686829533394519</c:v>
                </c:pt>
                <c:pt idx="384">
                  <c:v>28.610312472259206</c:v>
                </c:pt>
                <c:pt idx="385">
                  <c:v>28.533836559544497</c:v>
                </c:pt>
                <c:pt idx="386">
                  <c:v>28.457402034341349</c:v>
                </c:pt>
                <c:pt idx="387">
                  <c:v>28.381009134892764</c:v>
                </c:pt>
                <c:pt idx="388">
                  <c:v>28.304658098590341</c:v>
                </c:pt>
                <c:pt idx="389">
                  <c:v>28.228349161970865</c:v>
                </c:pt>
                <c:pt idx="390">
                  <c:v>28.152082560712934</c:v>
                </c:pt>
                <c:pt idx="391">
                  <c:v>28.075858529633621</c:v>
                </c:pt>
                <c:pt idx="392">
                  <c:v>27.9996773026852</c:v>
                </c:pt>
                <c:pt idx="393">
                  <c:v>27.923539112951882</c:v>
                </c:pt>
                <c:pt idx="394">
                  <c:v>27.847444192646631</c:v>
                </c:pt>
                <c:pt idx="395">
                  <c:v>27.771392773107959</c:v>
                </c:pt>
                <c:pt idx="396">
                  <c:v>27.695385084796854</c:v>
                </c:pt>
                <c:pt idx="397">
                  <c:v>27.619421357293643</c:v>
                </c:pt>
                <c:pt idx="398">
                  <c:v>27.543501819294999</c:v>
                </c:pt>
                <c:pt idx="399">
                  <c:v>27.4676266986109</c:v>
                </c:pt>
                <c:pt idx="400">
                  <c:v>27.391796222161702</c:v>
                </c:pt>
                <c:pt idx="401">
                  <c:v>27.316010615975191</c:v>
                </c:pt>
                <c:pt idx="402">
                  <c:v>27.240270105183725</c:v>
                </c:pt>
                <c:pt idx="403">
                  <c:v>27.164574914021415</c:v>
                </c:pt>
                <c:pt idx="404">
                  <c:v>27.088925265821288</c:v>
                </c:pt>
                <c:pt idx="405">
                  <c:v>27.013321383012563</c:v>
                </c:pt>
                <c:pt idx="406">
                  <c:v>26.937763487117952</c:v>
                </c:pt>
                <c:pt idx="407">
                  <c:v>26.862251798750947</c:v>
                </c:pt>
                <c:pt idx="408">
                  <c:v>26.786786537613239</c:v>
                </c:pt>
                <c:pt idx="409">
                  <c:v>26.711367922492105</c:v>
                </c:pt>
                <c:pt idx="410">
                  <c:v>26.635996171257865</c:v>
                </c:pt>
                <c:pt idx="411">
                  <c:v>26.560671500861382</c:v>
                </c:pt>
                <c:pt idx="412">
                  <c:v>26.485394127331595</c:v>
                </c:pt>
                <c:pt idx="413">
                  <c:v>26.410164265773115</c:v>
                </c:pt>
                <c:pt idx="414">
                  <c:v>26.334982130363809</c:v>
                </c:pt>
                <c:pt idx="415">
                  <c:v>26.259847934352496</c:v>
                </c:pt>
                <c:pt idx="416">
                  <c:v>26.184761890056631</c:v>
                </c:pt>
                <c:pt idx="417">
                  <c:v>26.109724208860055</c:v>
                </c:pt>
                <c:pt idx="418">
                  <c:v>26.034735101210781</c:v>
                </c:pt>
                <c:pt idx="419">
                  <c:v>25.9597947766188</c:v>
                </c:pt>
                <c:pt idx="420">
                  <c:v>25.884903443653993</c:v>
                </c:pt>
                <c:pt idx="421">
                  <c:v>25.810061309943983</c:v>
                </c:pt>
                <c:pt idx="422">
                  <c:v>25.735268582172125</c:v>
                </c:pt>
                <c:pt idx="423">
                  <c:v>25.660525466075484</c:v>
                </c:pt>
                <c:pt idx="424">
                  <c:v>25.585832166442852</c:v>
                </c:pt>
                <c:pt idx="425">
                  <c:v>25.511188887112841</c:v>
                </c:pt>
                <c:pt idx="426">
                  <c:v>25.436595830971992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25.213120016230047</c:v>
                </c:pt>
                <c:pt idx="430">
                  <c:v>25.138729862605828</c:v>
                </c:pt>
                <c:pt idx="431">
                  <c:v>25.064390932259069</c:v>
                </c:pt>
                <c:pt idx="432">
                  <c:v>24.99010342232647</c:v>
                </c:pt>
                <c:pt idx="433">
                  <c:v>24.915867528980584</c:v>
                </c:pt>
                <c:pt idx="434">
                  <c:v>24.84168344742827</c:v>
                </c:pt>
                <c:pt idx="435">
                  <c:v>24.767551371909107</c:v>
                </c:pt>
                <c:pt idx="436">
                  <c:v>24.693471495693984</c:v>
                </c:pt>
                <c:pt idx="437">
                  <c:v>24.619444011083608</c:v>
                </c:pt>
                <c:pt idx="438">
                  <c:v>24.545469109407126</c:v>
                </c:pt>
                <c:pt idx="439">
                  <c:v>24.471546981020712</c:v>
                </c:pt>
                <c:pt idx="440">
                  <c:v>24.397677815306352</c:v>
                </c:pt>
                <c:pt idx="441">
                  <c:v>24.323861800670414</c:v>
                </c:pt>
                <c:pt idx="442">
                  <c:v>24.25009912454253</c:v>
                </c:pt>
                <c:pt idx="443">
                  <c:v>24.176389973374313</c:v>
                </c:pt>
                <c:pt idx="444">
                  <c:v>24.102734532638227</c:v>
                </c:pt>
                <c:pt idx="445">
                  <c:v>24.02913298682644</c:v>
                </c:pt>
                <c:pt idx="446">
                  <c:v>23.955585519449748</c:v>
                </c:pt>
                <c:pt idx="447">
                  <c:v>23.882092313036527</c:v>
                </c:pt>
                <c:pt idx="448">
                  <c:v>23.808653549131705</c:v>
                </c:pt>
                <c:pt idx="449">
                  <c:v>23.735269408295824</c:v>
                </c:pt>
                <c:pt idx="450">
                  <c:v>23.661940070104059</c:v>
                </c:pt>
                <c:pt idx="451">
                  <c:v>23.588665713145378</c:v>
                </c:pt>
                <c:pt idx="452">
                  <c:v>23.51544651502164</c:v>
                </c:pt>
                <c:pt idx="453">
                  <c:v>23.442282652346801</c:v>
                </c:pt>
                <c:pt idx="454">
                  <c:v>23.369174300746135</c:v>
                </c:pt>
                <c:pt idx="455">
                  <c:v>23.296121634855471</c:v>
                </c:pt>
                <c:pt idx="456">
                  <c:v>23.223124828320522</c:v>
                </c:pt>
                <c:pt idx="457">
                  <c:v>23.150184053796188</c:v>
                </c:pt>
                <c:pt idx="458">
                  <c:v>23.077299482945936</c:v>
                </c:pt>
                <c:pt idx="459">
                  <c:v>23.004471286441223</c:v>
                </c:pt>
                <c:pt idx="460">
                  <c:v>22.931699633960928</c:v>
                </c:pt>
                <c:pt idx="461">
                  <c:v>22.858984694190834</c:v>
                </c:pt>
                <c:pt idx="462">
                  <c:v>22.786326634823158</c:v>
                </c:pt>
                <c:pt idx="463">
                  <c:v>22.713725622556098</c:v>
                </c:pt>
                <c:pt idx="464">
                  <c:v>22.641181823093437</c:v>
                </c:pt>
                <c:pt idx="465">
                  <c:v>22.568695401144151</c:v>
                </c:pt>
                <c:pt idx="466">
                  <c:v>22.496266520422115</c:v>
                </c:pt>
                <c:pt idx="467">
                  <c:v>22.423895343645761</c:v>
                </c:pt>
                <c:pt idx="468">
                  <c:v>22.351582032537852</c:v>
                </c:pt>
                <c:pt idx="469">
                  <c:v>22.279326747825234</c:v>
                </c:pt>
                <c:pt idx="470">
                  <c:v>22.207129649238663</c:v>
                </c:pt>
                <c:pt idx="471">
                  <c:v>22.134990895512637</c:v>
                </c:pt>
                <c:pt idx="472">
                  <c:v>22.062910644385287</c:v>
                </c:pt>
                <c:pt idx="473">
                  <c:v>21.990889052598295</c:v>
                </c:pt>
                <c:pt idx="474">
                  <c:v>21.918926275896837</c:v>
                </c:pt>
                <c:pt idx="475">
                  <c:v>21.847022469029575</c:v>
                </c:pt>
                <c:pt idx="476">
                  <c:v>21.775177785748685</c:v>
                </c:pt>
                <c:pt idx="477">
                  <c:v>21.703392378809902</c:v>
                </c:pt>
                <c:pt idx="478">
                  <c:v>21.631666399972616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1904"/>
        <c:axId val="150973824"/>
      </c:scatterChart>
      <c:valAx>
        <c:axId val="150971904"/>
        <c:scaling>
          <c:orientation val="minMax"/>
          <c:max val="48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973824"/>
        <c:crosses val="autoZero"/>
        <c:crossBetween val="midCat"/>
      </c:valAx>
      <c:valAx>
        <c:axId val="15097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97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Shooter Angle v. distance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SHOOTER!$I$1</c:f>
              <c:strCache>
                <c:ptCount val="1"/>
                <c:pt idx="0">
                  <c:v>Desired Shooter Angle</c:v>
                </c:pt>
              </c:strCache>
            </c:strRef>
          </c:tx>
          <c:marker>
            <c:symbol val="none"/>
          </c:marker>
          <c:xVal>
            <c:numRef>
              <c:f>SHOOTER!$H$2:$H$481</c:f>
              <c:numCache>
                <c:formatCode>General</c:formatCode>
                <c:ptCount val="480"/>
                <c:pt idx="0">
                  <c:v>1.3120080573986768</c:v>
                </c:pt>
                <c:pt idx="1">
                  <c:v>1.3156890373113859</c:v>
                </c:pt>
                <c:pt idx="2">
                  <c:v>1.3193787713088907</c:v>
                </c:pt>
                <c:pt idx="3">
                  <c:v>1.3230772906567381</c:v>
                </c:pt>
                <c:pt idx="4">
                  <c:v>1.3267846267695416</c:v>
                </c:pt>
                <c:pt idx="5">
                  <c:v>1.3305008112118688</c:v>
                </c:pt>
                <c:pt idx="6">
                  <c:v>1.3342258756991385</c:v>
                </c:pt>
                <c:pt idx="7">
                  <c:v>1.3379598520985225</c:v>
                </c:pt>
                <c:pt idx="8">
                  <c:v>1.3417027724298551</c:v>
                </c:pt>
                <c:pt idx="9">
                  <c:v>1.3454546688665456</c:v>
                </c:pt>
                <c:pt idx="10">
                  <c:v>1.3492155737365055</c:v>
                </c:pt>
                <c:pt idx="11">
                  <c:v>1.3529855195230704</c:v>
                </c:pt>
                <c:pt idx="12">
                  <c:v>1.3567645388659404</c:v>
                </c:pt>
                <c:pt idx="13">
                  <c:v>1.3605526645621211</c:v>
                </c:pt>
                <c:pt idx="14">
                  <c:v>1.3643499295668695</c:v>
                </c:pt>
                <c:pt idx="15">
                  <c:v>1.3681563669946524</c:v>
                </c:pt>
                <c:pt idx="16">
                  <c:v>1.3719720101201087</c:v>
                </c:pt>
                <c:pt idx="17">
                  <c:v>1.3757968923790187</c:v>
                </c:pt>
                <c:pt idx="18">
                  <c:v>1.3796310473692803</c:v>
                </c:pt>
                <c:pt idx="19">
                  <c:v>1.3834745088518923</c:v>
                </c:pt>
                <c:pt idx="20">
                  <c:v>1.3873273107519475</c:v>
                </c:pt>
                <c:pt idx="21">
                  <c:v>1.3911894871596291</c:v>
                </c:pt>
                <c:pt idx="22">
                  <c:v>1.395061072331216</c:v>
                </c:pt>
                <c:pt idx="23">
                  <c:v>1.3989421006900968</c:v>
                </c:pt>
                <c:pt idx="24">
                  <c:v>1.4028326068277888</c:v>
                </c:pt>
                <c:pt idx="25">
                  <c:v>1.4067326255049661</c:v>
                </c:pt>
                <c:pt idx="26">
                  <c:v>1.4106421916524967</c:v>
                </c:pt>
                <c:pt idx="27">
                  <c:v>1.4145613403724817</c:v>
                </c:pt>
                <c:pt idx="28">
                  <c:v>1.418490106939309</c:v>
                </c:pt>
                <c:pt idx="29">
                  <c:v>1.4224285268007109</c:v>
                </c:pt>
                <c:pt idx="30">
                  <c:v>1.4263766355788281</c:v>
                </c:pt>
                <c:pt idx="31">
                  <c:v>1.4303344690712869</c:v>
                </c:pt>
                <c:pt idx="32">
                  <c:v>1.4343020632522796</c:v>
                </c:pt>
                <c:pt idx="33">
                  <c:v>1.4382794542736534</c:v>
                </c:pt>
                <c:pt idx="34">
                  <c:v>1.4422666784660112</c:v>
                </c:pt>
                <c:pt idx="35">
                  <c:v>1.4462637723398142</c:v>
                </c:pt>
                <c:pt idx="36">
                  <c:v>1.4502707725864996</c:v>
                </c:pt>
                <c:pt idx="37">
                  <c:v>1.4542877160796013</c:v>
                </c:pt>
                <c:pt idx="38">
                  <c:v>1.4583146398758819</c:v>
                </c:pt>
                <c:pt idx="39">
                  <c:v>1.4623515812164714</c:v>
                </c:pt>
                <c:pt idx="40">
                  <c:v>1.4663985775280162</c:v>
                </c:pt>
                <c:pt idx="41">
                  <c:v>1.4704556664238351</c:v>
                </c:pt>
                <c:pt idx="42">
                  <c:v>1.4745228857050856</c:v>
                </c:pt>
                <c:pt idx="43">
                  <c:v>1.478600273361935</c:v>
                </c:pt>
                <c:pt idx="44">
                  <c:v>1.4826878675747472</c:v>
                </c:pt>
                <c:pt idx="45">
                  <c:v>1.4867857067152717</c:v>
                </c:pt>
                <c:pt idx="46">
                  <c:v>1.4908938293478453</c:v>
                </c:pt>
                <c:pt idx="47">
                  <c:v>1.4950122742306025</c:v>
                </c:pt>
                <c:pt idx="48">
                  <c:v>1.4991410803166918</c:v>
                </c:pt>
                <c:pt idx="49">
                  <c:v>1.5032802867555073</c:v>
                </c:pt>
                <c:pt idx="50">
                  <c:v>1.5074299328939236</c:v>
                </c:pt>
                <c:pt idx="51">
                  <c:v>1.5115900582775437</c:v>
                </c:pt>
                <c:pt idx="52">
                  <c:v>1.5157607026519546</c:v>
                </c:pt>
                <c:pt idx="53">
                  <c:v>1.5199419059639931</c:v>
                </c:pt>
                <c:pt idx="54">
                  <c:v>1.5241337083630218</c:v>
                </c:pt>
                <c:pt idx="55">
                  <c:v>1.5283361502022146</c:v>
                </c:pt>
                <c:pt idx="56">
                  <c:v>1.5325492720398486</c:v>
                </c:pt>
                <c:pt idx="57">
                  <c:v>1.5367731146406138</c:v>
                </c:pt>
                <c:pt idx="58">
                  <c:v>1.5410077189769231</c:v>
                </c:pt>
                <c:pt idx="59">
                  <c:v>1.5452531262302407</c:v>
                </c:pt>
                <c:pt idx="60">
                  <c:v>1.5495093777924143</c:v>
                </c:pt>
                <c:pt idx="61">
                  <c:v>1.553776515267022</c:v>
                </c:pt>
                <c:pt idx="62">
                  <c:v>1.5580545804707284</c:v>
                </c:pt>
                <c:pt idx="63">
                  <c:v>1.5623436154346477</c:v>
                </c:pt>
                <c:pt idx="64">
                  <c:v>1.5666436624057243</c:v>
                </c:pt>
                <c:pt idx="65">
                  <c:v>1.5709547638481163</c:v>
                </c:pt>
                <c:pt idx="66">
                  <c:v>1.5752769624445948</c:v>
                </c:pt>
                <c:pt idx="67">
                  <c:v>1.5796103010979525</c:v>
                </c:pt>
                <c:pt idx="68">
                  <c:v>1.5839548229324241</c:v>
                </c:pt>
                <c:pt idx="69">
                  <c:v>1.5883105712951155</c:v>
                </c:pt>
                <c:pt idx="70">
                  <c:v>1.5926775897574452</c:v>
                </c:pt>
                <c:pt idx="71">
                  <c:v>1.5970559221165992</c:v>
                </c:pt>
                <c:pt idx="72">
                  <c:v>1.6014456123969927</c:v>
                </c:pt>
                <c:pt idx="73">
                  <c:v>1.6058467048517471</c:v>
                </c:pt>
                <c:pt idx="74">
                  <c:v>1.610259243964177</c:v>
                </c:pt>
                <c:pt idx="75">
                  <c:v>1.6146832744492889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1.6280247647979555</c:v>
                </c:pt>
                <c:pt idx="79">
                  <c:v>1.6324952126108052</c:v>
                </c:pt>
                <c:pt idx="80">
                  <c:v>1.6369773789000257</c:v>
                </c:pt>
                <c:pt idx="81">
                  <c:v>1.6414713098029088</c:v>
                </c:pt>
                <c:pt idx="82">
                  <c:v>1.6459770516992656</c:v>
                </c:pt>
                <c:pt idx="83">
                  <c:v>1.650494651213019</c:v>
                </c:pt>
                <c:pt idx="84">
                  <c:v>1.6550241552138121</c:v>
                </c:pt>
                <c:pt idx="85">
                  <c:v>1.6595656108186303</c:v>
                </c:pt>
                <c:pt idx="86">
                  <c:v>1.6641190653934343</c:v>
                </c:pt>
                <c:pt idx="87">
                  <c:v>1.6686845665548067</c:v>
                </c:pt>
                <c:pt idx="88">
                  <c:v>1.6732621621716117</c:v>
                </c:pt>
                <c:pt idx="89">
                  <c:v>1.6778519003666688</c:v>
                </c:pt>
                <c:pt idx="90">
                  <c:v>1.6824538295184392</c:v>
                </c:pt>
                <c:pt idx="91">
                  <c:v>1.6870679982627244</c:v>
                </c:pt>
                <c:pt idx="92">
                  <c:v>1.6916944554943798</c:v>
                </c:pt>
                <c:pt idx="93">
                  <c:v>1.6963332503690438</c:v>
                </c:pt>
                <c:pt idx="94">
                  <c:v>1.7009844323048764</c:v>
                </c:pt>
                <c:pt idx="95">
                  <c:v>1.7056480509843153</c:v>
                </c:pt>
                <c:pt idx="96">
                  <c:v>1.7103241563558442</c:v>
                </c:pt>
                <c:pt idx="97">
                  <c:v>1.7150127986357764</c:v>
                </c:pt>
                <c:pt idx="98">
                  <c:v>1.7197140283100518</c:v>
                </c:pt>
                <c:pt idx="99">
                  <c:v>1.7244278961360504</c:v>
                </c:pt>
                <c:pt idx="100">
                  <c:v>1.7291544531444183</c:v>
                </c:pt>
                <c:pt idx="101">
                  <c:v>1.7338937506409076</c:v>
                </c:pt>
                <c:pt idx="102">
                  <c:v>1.7386458402082352</c:v>
                </c:pt>
                <c:pt idx="103">
                  <c:v>1.7434107737079532</c:v>
                </c:pt>
                <c:pt idx="104">
                  <c:v>1.7481886032823348</c:v>
                </c:pt>
                <c:pt idx="105">
                  <c:v>1.7529793813562771</c:v>
                </c:pt>
                <c:pt idx="106">
                  <c:v>1.7577831606392205</c:v>
                </c:pt>
                <c:pt idx="107">
                  <c:v>1.7625999941270771</c:v>
                </c:pt>
                <c:pt idx="108">
                  <c:v>1.7674299351041829</c:v>
                </c:pt>
                <c:pt idx="109">
                  <c:v>1.7722730371452626</c:v>
                </c:pt>
                <c:pt idx="110">
                  <c:v>1.77712935411741</c:v>
                </c:pt>
                <c:pt idx="111">
                  <c:v>1.7819989401820842</c:v>
                </c:pt>
                <c:pt idx="112">
                  <c:v>1.7868818497971246</c:v>
                </c:pt>
                <c:pt idx="113">
                  <c:v>1.7917781377187785</c:v>
                </c:pt>
                <c:pt idx="114">
                  <c:v>1.7966878590037527</c:v>
                </c:pt>
                <c:pt idx="115">
                  <c:v>1.8016110690112719</c:v>
                </c:pt>
                <c:pt idx="116">
                  <c:v>1.8065478234051606</c:v>
                </c:pt>
                <c:pt idx="117">
                  <c:v>1.8114981781559447</c:v>
                </c:pt>
                <c:pt idx="118">
                  <c:v>1.8164621895429625</c:v>
                </c:pt>
                <c:pt idx="119">
                  <c:v>1.821439914156499</c:v>
                </c:pt>
                <c:pt idx="120">
                  <c:v>1.8264314088999354</c:v>
                </c:pt>
                <c:pt idx="121">
                  <c:v>1.8314367309919204</c:v>
                </c:pt>
                <c:pt idx="122">
                  <c:v>1.836455937968553</c:v>
                </c:pt>
                <c:pt idx="123">
                  <c:v>1.8414890876855889</c:v>
                </c:pt>
                <c:pt idx="124">
                  <c:v>1.8465362383206634</c:v>
                </c:pt>
                <c:pt idx="125">
                  <c:v>1.8515974483755329</c:v>
                </c:pt>
                <c:pt idx="126">
                  <c:v>1.8566727766783346</c:v>
                </c:pt>
                <c:pt idx="127">
                  <c:v>1.8617622823858677</c:v>
                </c:pt>
                <c:pt idx="128">
                  <c:v>1.8668660249858886</c:v>
                </c:pt>
                <c:pt idx="129">
                  <c:v>1.8719840642994312</c:v>
                </c:pt>
                <c:pt idx="130">
                  <c:v>1.8771164604831447</c:v>
                </c:pt>
                <c:pt idx="131">
                  <c:v>1.8822632740316469</c:v>
                </c:pt>
                <c:pt idx="132">
                  <c:v>1.8874245657799058</c:v>
                </c:pt>
                <c:pt idx="133">
                  <c:v>1.8926003969056315</c:v>
                </c:pt>
                <c:pt idx="134">
                  <c:v>1.8977908289316983</c:v>
                </c:pt>
                <c:pt idx="135">
                  <c:v>1.9029959237285783</c:v>
                </c:pt>
                <c:pt idx="136">
                  <c:v>1.9082157435168021</c:v>
                </c:pt>
                <c:pt idx="137">
                  <c:v>1.9134503508694374</c:v>
                </c:pt>
                <c:pt idx="138">
                  <c:v>1.9186998087145892</c:v>
                </c:pt>
                <c:pt idx="139">
                  <c:v>1.9239641803379228</c:v>
                </c:pt>
                <c:pt idx="140">
                  <c:v>1.9292435293852037</c:v>
                </c:pt>
                <c:pt idx="141">
                  <c:v>1.934537919864866</c:v>
                </c:pt>
                <c:pt idx="142">
                  <c:v>1.9398474161505985</c:v>
                </c:pt>
                <c:pt idx="143">
                  <c:v>1.9451720829839509</c:v>
                </c:pt>
                <c:pt idx="144">
                  <c:v>1.9505119854769701</c:v>
                </c:pt>
                <c:pt idx="145">
                  <c:v>1.9558671891148505</c:v>
                </c:pt>
                <c:pt idx="146">
                  <c:v>1.9612377597586115</c:v>
                </c:pt>
                <c:pt idx="147">
                  <c:v>1.9666237636477999</c:v>
                </c:pt>
                <c:pt idx="148">
                  <c:v>1.9720252674032095</c:v>
                </c:pt>
                <c:pt idx="149">
                  <c:v>1.9774423380296313</c:v>
                </c:pt>
                <c:pt idx="150">
                  <c:v>1.9828750429186222</c:v>
                </c:pt>
                <c:pt idx="151">
                  <c:v>1.9883234498512998</c:v>
                </c:pt>
                <c:pt idx="152">
                  <c:v>1.9937876270011621</c:v>
                </c:pt>
                <c:pt idx="153">
                  <c:v>1.99926764293693</c:v>
                </c:pt>
                <c:pt idx="154">
                  <c:v>2.0047635666254178</c:v>
                </c:pt>
                <c:pt idx="155">
                  <c:v>2.0102754674344223</c:v>
                </c:pt>
                <c:pt idx="156">
                  <c:v>2.0158034151356454</c:v>
                </c:pt>
                <c:pt idx="157">
                  <c:v>2.0213474799076354</c:v>
                </c:pt>
                <c:pt idx="158">
                  <c:v>2.0269077323387568</c:v>
                </c:pt>
                <c:pt idx="159">
                  <c:v>2.0324842434301904</c:v>
                </c:pt>
                <c:pt idx="160">
                  <c:v>2.0380770845989487</c:v>
                </c:pt>
                <c:pt idx="161">
                  <c:v>2.0436863276809301</c:v>
                </c:pt>
                <c:pt idx="162">
                  <c:v>2.0493120449339921</c:v>
                </c:pt>
                <c:pt idx="163">
                  <c:v>2.0549543090410536</c:v>
                </c:pt>
                <c:pt idx="164">
                  <c:v>2.0606131931132281</c:v>
                </c:pt>
                <c:pt idx="165">
                  <c:v>2.0662887706929771</c:v>
                </c:pt>
                <c:pt idx="166">
                  <c:v>2.0719811157572998</c:v>
                </c:pt>
                <c:pt idx="167">
                  <c:v>2.0776903027209457</c:v>
                </c:pt>
                <c:pt idx="168">
                  <c:v>2.0834164064396568</c:v>
                </c:pt>
                <c:pt idx="169">
                  <c:v>2.0891595022134402</c:v>
                </c:pt>
                <c:pt idx="170">
                  <c:v>2.094919665789869</c:v>
                </c:pt>
                <c:pt idx="171">
                  <c:v>2.1006969733674112</c:v>
                </c:pt>
                <c:pt idx="172">
                  <c:v>2.1064915015987902</c:v>
                </c:pt>
                <c:pt idx="173">
                  <c:v>2.1123033275943763</c:v>
                </c:pt>
                <c:pt idx="174">
                  <c:v>2.1181325289256052</c:v>
                </c:pt>
                <c:pt idx="175">
                  <c:v>2.1239791836284305</c:v>
                </c:pt>
                <c:pt idx="176">
                  <c:v>2.1298433702068058</c:v>
                </c:pt>
                <c:pt idx="177">
                  <c:v>2.1357251676361977</c:v>
                </c:pt>
                <c:pt idx="178">
                  <c:v>2.1416246553671323</c:v>
                </c:pt>
                <c:pt idx="179">
                  <c:v>2.1475419133287708</c:v>
                </c:pt>
                <c:pt idx="180">
                  <c:v>2.1534770219325208</c:v>
                </c:pt>
                <c:pt idx="181">
                  <c:v>2.1594300620756797</c:v>
                </c:pt>
                <c:pt idx="182">
                  <c:v>2.165401115145106</c:v>
                </c:pt>
                <c:pt idx="183">
                  <c:v>2.1713902630209345</c:v>
                </c:pt>
                <c:pt idx="184">
                  <c:v>2.1773975880803129</c:v>
                </c:pt>
                <c:pt idx="185">
                  <c:v>2.1834231732011826</c:v>
                </c:pt>
                <c:pt idx="186">
                  <c:v>2.1894671017660903</c:v>
                </c:pt>
                <c:pt idx="187">
                  <c:v>2.1955294576660296</c:v>
                </c:pt>
                <c:pt idx="188">
                  <c:v>2.2016103253043275</c:v>
                </c:pt>
                <c:pt idx="189">
                  <c:v>2.2077097896005609</c:v>
                </c:pt>
                <c:pt idx="190">
                  <c:v>2.213827935994507</c:v>
                </c:pt>
                <c:pt idx="191">
                  <c:v>2.2199648504501326</c:v>
                </c:pt>
                <c:pt idx="192">
                  <c:v>2.2261206194596248</c:v>
                </c:pt>
                <c:pt idx="193">
                  <c:v>2.2322953300474495</c:v>
                </c:pt>
                <c:pt idx="194">
                  <c:v>2.2384890697744551</c:v>
                </c:pt>
                <c:pt idx="195">
                  <c:v>2.2447019267420103</c:v>
                </c:pt>
                <c:pt idx="196">
                  <c:v>2.2509339895961809</c:v>
                </c:pt>
                <c:pt idx="197">
                  <c:v>2.2571853475319474</c:v>
                </c:pt>
                <c:pt idx="198">
                  <c:v>2.2634560902974608</c:v>
                </c:pt>
                <c:pt idx="199">
                  <c:v>2.2697463081983331</c:v>
                </c:pt>
                <c:pt idx="200">
                  <c:v>2.2760560921019781</c:v>
                </c:pt>
                <c:pt idx="201">
                  <c:v>2.282385533441984</c:v>
                </c:pt>
                <c:pt idx="202">
                  <c:v>2.2887347242225302</c:v>
                </c:pt>
                <c:pt idx="203">
                  <c:v>2.295103757022845</c:v>
                </c:pt>
                <c:pt idx="204">
                  <c:v>2.3014927250017059</c:v>
                </c:pt>
                <c:pt idx="205">
                  <c:v>2.3079017219019815</c:v>
                </c:pt>
                <c:pt idx="206">
                  <c:v>2.3143308420552171</c:v>
                </c:pt>
                <c:pt idx="207">
                  <c:v>2.3207801803862615</c:v>
                </c:pt>
                <c:pt idx="208">
                  <c:v>2.3272498324179396</c:v>
                </c:pt>
                <c:pt idx="209">
                  <c:v>2.333739894275769</c:v>
                </c:pt>
                <c:pt idx="210">
                  <c:v>2.3402504626927194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2.3599061838410393</c:v>
                </c:pt>
                <c:pt idx="214">
                  <c:v>2.3664997581424077</c:v>
                </c:pt>
                <c:pt idx="215">
                  <c:v>2.3731143319493619</c:v>
                </c:pt>
                <c:pt idx="216">
                  <c:v>2.3797500057421339</c:v>
                </c:pt>
                <c:pt idx="217">
                  <c:v>2.3864068806430265</c:v>
                </c:pt>
                <c:pt idx="218">
                  <c:v>2.3930850584215539</c:v>
                </c:pt>
                <c:pt idx="219">
                  <c:v>2.3997846414996236</c:v>
                </c:pt>
                <c:pt idx="220">
                  <c:v>2.4065057329567772</c:v>
                </c:pt>
                <c:pt idx="221">
                  <c:v>2.4132484365354734</c:v>
                </c:pt>
                <c:pt idx="222">
                  <c:v>2.4200128566464274</c:v>
                </c:pt>
                <c:pt idx="223">
                  <c:v>2.4267990983739987</c:v>
                </c:pt>
                <c:pt idx="224">
                  <c:v>2.4336072674816358</c:v>
                </c:pt>
                <c:pt idx="225">
                  <c:v>2.4404374704173688</c:v>
                </c:pt>
                <c:pt idx="226">
                  <c:v>2.4472898143193547</c:v>
                </c:pt>
                <c:pt idx="227">
                  <c:v>2.4541644070214845</c:v>
                </c:pt>
                <c:pt idx="228">
                  <c:v>2.4610613570590365</c:v>
                </c:pt>
                <c:pt idx="229">
                  <c:v>2.4679807736743888</c:v>
                </c:pt>
                <c:pt idx="230">
                  <c:v>2.4749227668227869</c:v>
                </c:pt>
                <c:pt idx="231">
                  <c:v>2.4818874471781691</c:v>
                </c:pt>
                <c:pt idx="232">
                  <c:v>2.4888749261390455</c:v>
                </c:pt>
                <c:pt idx="233">
                  <c:v>2.4958853158344407</c:v>
                </c:pt>
                <c:pt idx="234">
                  <c:v>2.5029187291298896</c:v>
                </c:pt>
                <c:pt idx="235">
                  <c:v>2.5099752796334962</c:v>
                </c:pt>
                <c:pt idx="236">
                  <c:v>2.5170550817020461</c:v>
                </c:pt>
                <c:pt idx="237">
                  <c:v>2.52415825044719</c:v>
                </c:pt>
                <c:pt idx="238">
                  <c:v>2.5312849017416799</c:v>
                </c:pt>
                <c:pt idx="239">
                  <c:v>2.5384351522256674</c:v>
                </c:pt>
                <c:pt idx="240">
                  <c:v>2.5456091193130717</c:v>
                </c:pt>
                <c:pt idx="241">
                  <c:v>2.552806921198004</c:v>
                </c:pt>
                <c:pt idx="242">
                  <c:v>2.5600286768612577</c:v>
                </c:pt>
                <c:pt idx="243">
                  <c:v>2.5672745060768669</c:v>
                </c:pt>
                <c:pt idx="244">
                  <c:v>2.5745445294187266</c:v>
                </c:pt>
                <c:pt idx="245">
                  <c:v>2.5818388682672784</c:v>
                </c:pt>
                <c:pt idx="246">
                  <c:v>2.5891576448162721</c:v>
                </c:pt>
                <c:pt idx="247">
                  <c:v>2.5965009820795828</c:v>
                </c:pt>
                <c:pt idx="248">
                  <c:v>2.6038690038981063</c:v>
                </c:pt>
                <c:pt idx="249">
                  <c:v>2.6112618349467192</c:v>
                </c:pt>
                <c:pt idx="250">
                  <c:v>2.6186796007413129</c:v>
                </c:pt>
                <c:pt idx="251">
                  <c:v>2.6261224276458952</c:v>
                </c:pt>
                <c:pt idx="252">
                  <c:v>2.6335904428797674</c:v>
                </c:pt>
                <c:pt idx="253">
                  <c:v>2.6410837745247715</c:v>
                </c:pt>
                <c:pt idx="254">
                  <c:v>2.6486025515326146</c:v>
                </c:pt>
                <c:pt idx="255">
                  <c:v>2.6561469037322629</c:v>
                </c:pt>
                <c:pt idx="256">
                  <c:v>2.6637169618374168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2.6942568989777214</c:v>
                </c:pt>
                <c:pt idx="261">
                  <c:v>2.7019574788144061</c:v>
                </c:pt>
                <c:pt idx="262">
                  <c:v>2.7096845678464381</c:v>
                </c:pt>
                <c:pt idx="263">
                  <c:v>2.7174383031964364</c:v>
                </c:pt>
                <c:pt idx="264">
                  <c:v>2.7252188229343659</c:v>
                </c:pt>
                <c:pt idx="265">
                  <c:v>2.7330262660857372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2.7566115407832603</c:v>
                </c:pt>
                <c:pt idx="269">
                  <c:v>2.7645280872460214</c:v>
                </c:pt>
                <c:pt idx="270">
                  <c:v>2.7724722668758002</c:v>
                </c:pt>
                <c:pt idx="271">
                  <c:v>2.7804442246083192</c:v>
                </c:pt>
                <c:pt idx="272">
                  <c:v>2.7884441063946621</c:v>
                </c:pt>
                <c:pt idx="273">
                  <c:v>2.7964720592101733</c:v>
                </c:pt>
                <c:pt idx="274">
                  <c:v>2.8045282310634656</c:v>
                </c:pt>
                <c:pt idx="275">
                  <c:v>2.8126127710055111</c:v>
                </c:pt>
                <c:pt idx="276">
                  <c:v>2.8207258291388366</c:v>
                </c:pt>
                <c:pt idx="277">
                  <c:v>2.8288675566268124</c:v>
                </c:pt>
                <c:pt idx="278">
                  <c:v>2.8370381057030407</c:v>
                </c:pt>
                <c:pt idx="279">
                  <c:v>2.8452376296808426</c:v>
                </c:pt>
                <c:pt idx="280">
                  <c:v>2.8534662829628519</c:v>
                </c:pt>
                <c:pt idx="281">
                  <c:v>2.8617242210507015</c:v>
                </c:pt>
                <c:pt idx="282">
                  <c:v>2.8700116005548209</c:v>
                </c:pt>
                <c:pt idx="283">
                  <c:v>2.8783285792043394</c:v>
                </c:pt>
                <c:pt idx="284">
                  <c:v>2.8866753158570884</c:v>
                </c:pt>
                <c:pt idx="285">
                  <c:v>2.895051970509718</c:v>
                </c:pt>
                <c:pt idx="286">
                  <c:v>2.9034587043079205</c:v>
                </c:pt>
                <c:pt idx="287">
                  <c:v>2.9118956795567623</c:v>
                </c:pt>
                <c:pt idx="288">
                  <c:v>2.9203630597311321</c:v>
                </c:pt>
                <c:pt idx="289">
                  <c:v>2.9288610094862966</c:v>
                </c:pt>
                <c:pt idx="290">
                  <c:v>2.9373896946685738</c:v>
                </c:pt>
                <c:pt idx="291">
                  <c:v>2.9459492823261244</c:v>
                </c:pt>
                <c:pt idx="292">
                  <c:v>2.9545399407198549</c:v>
                </c:pt>
                <c:pt idx="293">
                  <c:v>2.9631618393344463</c:v>
                </c:pt>
                <c:pt idx="294">
                  <c:v>2.9718151488894962</c:v>
                </c:pt>
                <c:pt idx="295">
                  <c:v>2.9805000413507923</c:v>
                </c:pt>
                <c:pt idx="296">
                  <c:v>2.9892166899417001</c:v>
                </c:pt>
                <c:pt idx="297">
                  <c:v>2.9979652691546779</c:v>
                </c:pt>
                <c:pt idx="298">
                  <c:v>3.0067459547629269</c:v>
                </c:pt>
                <c:pt idx="299">
                  <c:v>3.0155589238321583</c:v>
                </c:pt>
                <c:pt idx="300">
                  <c:v>3.0244043547324941</c:v>
                </c:pt>
                <c:pt idx="301">
                  <c:v>3.0332824271505081</c:v>
                </c:pt>
                <c:pt idx="302">
                  <c:v>3.0421933221013844</c:v>
                </c:pt>
                <c:pt idx="303">
                  <c:v>3.0511372219412274</c:v>
                </c:pt>
                <c:pt idx="304">
                  <c:v>3.0601143103794972</c:v>
                </c:pt>
                <c:pt idx="305">
                  <c:v>3.0691247724915875</c:v>
                </c:pt>
                <c:pt idx="306">
                  <c:v>3.0781687947315475</c:v>
                </c:pt>
                <c:pt idx="307">
                  <c:v>3.0872465649449414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3.1146842630282245</c:v>
                </c:pt>
                <c:pt idx="311">
                  <c:v>3.1238989318795616</c:v>
                </c:pt>
                <c:pt idx="312">
                  <c:v>3.1331483092652208</c:v>
                </c:pt>
                <c:pt idx="313">
                  <c:v>3.1424325916581539</c:v>
                </c:pt>
                <c:pt idx="314">
                  <c:v>3.1517519770170002</c:v>
                </c:pt>
                <c:pt idx="315">
                  <c:v>3.1611066648001596</c:v>
                </c:pt>
                <c:pt idx="316">
                  <c:v>3.1704968559800228</c:v>
                </c:pt>
                <c:pt idx="317">
                  <c:v>3.1799227530573626</c:v>
                </c:pt>
                <c:pt idx="318">
                  <c:v>3.1893845600758888</c:v>
                </c:pt>
                <c:pt idx="319">
                  <c:v>3.1988824826369755</c:v>
                </c:pt>
                <c:pt idx="320">
                  <c:v>3.2084167279145483</c:v>
                </c:pt>
                <c:pt idx="321">
                  <c:v>3.2179875046701545</c:v>
                </c:pt>
                <c:pt idx="322">
                  <c:v>3.2275950232681945</c:v>
                </c:pt>
                <c:pt idx="323">
                  <c:v>3.2372394956913353</c:v>
                </c:pt>
                <c:pt idx="324">
                  <c:v>3.246921135556105</c:v>
                </c:pt>
                <c:pt idx="325">
                  <c:v>3.2566401581286621</c:v>
                </c:pt>
                <c:pt idx="326">
                  <c:v>3.2663967803407479</c:v>
                </c:pt>
                <c:pt idx="327">
                  <c:v>3.2761912208058321</c:v>
                </c:pt>
                <c:pt idx="328">
                  <c:v>3.286023699835436</c:v>
                </c:pt>
                <c:pt idx="329">
                  <c:v>3.2958944394556537</c:v>
                </c:pt>
                <c:pt idx="330">
                  <c:v>3.3058036634238648</c:v>
                </c:pt>
                <c:pt idx="331">
                  <c:v>3.3157515972456393</c:v>
                </c:pt>
                <c:pt idx="332">
                  <c:v>3.3257384681918492</c:v>
                </c:pt>
                <c:pt idx="333">
                  <c:v>3.335764505315971</c:v>
                </c:pt>
                <c:pt idx="334">
                  <c:v>3.3458299394715993</c:v>
                </c:pt>
                <c:pt idx="335">
                  <c:v>3.3559350033301683</c:v>
                </c:pt>
                <c:pt idx="336">
                  <c:v>3.3660799313988741</c:v>
                </c:pt>
                <c:pt idx="337">
                  <c:v>3.3762649600388213</c:v>
                </c:pt>
                <c:pt idx="338">
                  <c:v>3.3864903274833762</c:v>
                </c:pt>
                <c:pt idx="339">
                  <c:v>3.3967562738567434</c:v>
                </c:pt>
                <c:pt idx="340">
                  <c:v>3.4070630411927607</c:v>
                </c:pt>
                <c:pt idx="341">
                  <c:v>3.4174108734539224</c:v>
                </c:pt>
                <c:pt idx="342">
                  <c:v>3.4278000165506275</c:v>
                </c:pt>
                <c:pt idx="343">
                  <c:v>3.4382307183606575</c:v>
                </c:pt>
                <c:pt idx="344">
                  <c:v>3.4487032287488959</c:v>
                </c:pt>
                <c:pt idx="345">
                  <c:v>3.4592177995872744</c:v>
                </c:pt>
                <c:pt idx="346">
                  <c:v>3.4697746847749684</c:v>
                </c:pt>
                <c:pt idx="347">
                  <c:v>3.4803741402588346</c:v>
                </c:pt>
                <c:pt idx="348">
                  <c:v>3.4910164240540928</c:v>
                </c:pt>
                <c:pt idx="349">
                  <c:v>3.5017017962652672</c:v>
                </c:pt>
                <c:pt idx="350">
                  <c:v>3.5124305191073701</c:v>
                </c:pt>
                <c:pt idx="351">
                  <c:v>3.5232028569273575</c:v>
                </c:pt>
                <c:pt idx="352">
                  <c:v>3.5340190762258366</c:v>
                </c:pt>
                <c:pt idx="353">
                  <c:v>3.5448794456790433</c:v>
                </c:pt>
                <c:pt idx="354">
                  <c:v>3.5557842361610916</c:v>
                </c:pt>
                <c:pt idx="355">
                  <c:v>3.5667337207664915</c:v>
                </c:pt>
                <c:pt idx="356">
                  <c:v>3.5777281748329472</c:v>
                </c:pt>
                <c:pt idx="357">
                  <c:v>3.5887678759644386</c:v>
                </c:pt>
                <c:pt idx="358">
                  <c:v>3.5998531040545818</c:v>
                </c:pt>
                <c:pt idx="359">
                  <c:v>3.610984141310289</c:v>
                </c:pt>
                <c:pt idx="360">
                  <c:v>3.6221612722757137</c:v>
                </c:pt>
                <c:pt idx="361">
                  <c:v>3.6333847838564965</c:v>
                </c:pt>
                <c:pt idx="362">
                  <c:v>3.6446549653443183</c:v>
                </c:pt>
                <c:pt idx="363">
                  <c:v>3.6559721084417487</c:v>
                </c:pt>
                <c:pt idx="364">
                  <c:v>3.6673365072874242</c:v>
                </c:pt>
                <c:pt idx="365">
                  <c:v>3.67874845848152</c:v>
                </c:pt>
                <c:pt idx="366">
                  <c:v>3.6902082611115601</c:v>
                </c:pt>
                <c:pt idx="367">
                  <c:v>3.701716216778546</c:v>
                </c:pt>
                <c:pt idx="368">
                  <c:v>3.7132726296234142</c:v>
                </c:pt>
                <c:pt idx="369">
                  <c:v>3.724877806353831</c:v>
                </c:pt>
                <c:pt idx="370">
                  <c:v>3.7365320562713267</c:v>
                </c:pt>
                <c:pt idx="371">
                  <c:v>3.7482356912987727</c:v>
                </c:pt>
                <c:pt idx="372">
                  <c:v>3.7599890260082143</c:v>
                </c:pt>
                <c:pt idx="373">
                  <c:v>3.7717923776490503</c:v>
                </c:pt>
                <c:pt idx="374">
                  <c:v>3.7836460661765776</c:v>
                </c:pt>
                <c:pt idx="375">
                  <c:v>3.7955504142809118</c:v>
                </c:pt>
                <c:pt idx="376">
                  <c:v>3.8075057474162555</c:v>
                </c:pt>
                <c:pt idx="377">
                  <c:v>3.8195123938305642</c:v>
                </c:pt>
                <c:pt idx="378">
                  <c:v>3.8315706845955919</c:v>
                </c:pt>
                <c:pt idx="379">
                  <c:v>3.8436809536373153</c:v>
                </c:pt>
                <c:pt idx="380">
                  <c:v>3.855843537766761</c:v>
                </c:pt>
                <c:pt idx="381">
                  <c:v>3.8680587767112322</c:v>
                </c:pt>
                <c:pt idx="382">
                  <c:v>3.8803270131459398</c:v>
                </c:pt>
                <c:pt idx="383">
                  <c:v>3.8926485927260428</c:v>
                </c:pt>
                <c:pt idx="384">
                  <c:v>3.9050238641191184</c:v>
                </c:pt>
                <c:pt idx="385">
                  <c:v>3.9174531790380436</c:v>
                </c:pt>
                <c:pt idx="386">
                  <c:v>3.9299368922743212</c:v>
                </c:pt>
                <c:pt idx="387">
                  <c:v>3.9424753617318347</c:v>
                </c:pt>
                <c:pt idx="388">
                  <c:v>3.9550689484610535</c:v>
                </c:pt>
                <c:pt idx="389">
                  <c:v>3.9677180166936896</c:v>
                </c:pt>
                <c:pt idx="390">
                  <c:v>3.9804229338778101</c:v>
                </c:pt>
                <c:pt idx="391">
                  <c:v>3.9931840707134225</c:v>
                </c:pt>
                <c:pt idx="392">
                  <c:v>4.0060018011885266</c:v>
                </c:pt>
                <c:pt idx="393">
                  <c:v>4.0188765026156474</c:v>
                </c:pt>
                <c:pt idx="394">
                  <c:v>4.0318085556688663</c:v>
                </c:pt>
                <c:pt idx="395">
                  <c:v>4.0447983444213325</c:v>
                </c:pt>
                <c:pt idx="396">
                  <c:v>4.0578462563832902</c:v>
                </c:pt>
                <c:pt idx="397">
                  <c:v>4.0709526825406135</c:v>
                </c:pt>
                <c:pt idx="398">
                  <c:v>4.084118017393858</c:v>
                </c:pt>
                <c:pt idx="399">
                  <c:v>4.0973426589978459</c:v>
                </c:pt>
                <c:pt idx="400">
                  <c:v>4.1106270090017816</c:v>
                </c:pt>
                <c:pt idx="401">
                  <c:v>4.1239714726899175</c:v>
                </c:pt>
                <c:pt idx="402">
                  <c:v>4.1373764590227671</c:v>
                </c:pt>
                <c:pt idx="403">
                  <c:v>4.1508423806788857</c:v>
                </c:pt>
                <c:pt idx="404">
                  <c:v>4.1643696540972153</c:v>
                </c:pt>
                <c:pt idx="405">
                  <c:v>4.1779586995200209</c:v>
                </c:pt>
                <c:pt idx="406">
                  <c:v>4.1916099410364023</c:v>
                </c:pt>
                <c:pt idx="407">
                  <c:v>4.2053238066264171</c:v>
                </c:pt>
                <c:pt idx="408">
                  <c:v>4.2191007282058033</c:v>
                </c:pt>
                <c:pt idx="409">
                  <c:v>4.2329411416713247</c:v>
                </c:pt>
                <c:pt idx="410">
                  <c:v>4.2468454869467465</c:v>
                </c:pt>
                <c:pt idx="411">
                  <c:v>4.2608142080294442</c:v>
                </c:pt>
                <c:pt idx="412">
                  <c:v>4.2748477530376654</c:v>
                </c:pt>
                <c:pt idx="413">
                  <c:v>4.2889465742584472</c:v>
                </c:pt>
                <c:pt idx="414">
                  <c:v>4.3031111281962104</c:v>
                </c:pt>
                <c:pt idx="415">
                  <c:v>4.317341875622029</c:v>
                </c:pt>
                <c:pt idx="416">
                  <c:v>4.3316392816235938</c:v>
                </c:pt>
                <c:pt idx="417">
                  <c:v>4.3460038156558802</c:v>
                </c:pt>
                <c:pt idx="418">
                  <c:v>4.3604359515925291</c:v>
                </c:pt>
                <c:pt idx="419">
                  <c:v>4.3749361677779648</c:v>
                </c:pt>
                <c:pt idx="420">
                  <c:v>4.3895049470802308</c:v>
                </c:pt>
                <c:pt idx="421">
                  <c:v>4.404142776944604</c:v>
                </c:pt>
                <c:pt idx="422">
                  <c:v>4.4188501494479517</c:v>
                </c:pt>
                <c:pt idx="423">
                  <c:v>4.4336275613538749</c:v>
                </c:pt>
                <c:pt idx="424">
                  <c:v>4.4484755141686403</c:v>
                </c:pt>
                <c:pt idx="425">
                  <c:v>4.4633945141979137</c:v>
                </c:pt>
                <c:pt idx="426">
                  <c:v>4.4783850726043068</c:v>
                </c:pt>
                <c:pt idx="427">
                  <c:v>4.4934477054657664</c:v>
                </c:pt>
                <c:pt idx="428">
                  <c:v>4.5085829338347869</c:v>
                </c:pt>
                <c:pt idx="429">
                  <c:v>4.5237912837985039</c:v>
                </c:pt>
                <c:pt idx="430">
                  <c:v>4.5390732865396455</c:v>
                </c:pt>
                <c:pt idx="431">
                  <c:v>4.5544294783983723</c:v>
                </c:pt>
                <c:pt idx="432">
                  <c:v>4.5698604009350339</c:v>
                </c:pt>
                <c:pt idx="433">
                  <c:v>4.5853666009938223</c:v>
                </c:pt>
                <c:pt idx="434">
                  <c:v>4.6009486307673759</c:v>
                </c:pt>
                <c:pt idx="435">
                  <c:v>4.6166070478623338</c:v>
                </c:pt>
                <c:pt idx="436">
                  <c:v>4.632342415365839</c:v>
                </c:pt>
                <c:pt idx="437">
                  <c:v>4.6481553019130448</c:v>
                </c:pt>
                <c:pt idx="438">
                  <c:v>4.6640462817556116</c:v>
                </c:pt>
                <c:pt idx="439">
                  <c:v>4.6800159348312276</c:v>
                </c:pt>
                <c:pt idx="440">
                  <c:v>4.6960648468341439</c:v>
                </c:pt>
                <c:pt idx="441">
                  <c:v>4.712193609286798</c:v>
                </c:pt>
                <c:pt idx="442">
                  <c:v>4.7284028196124739</c:v>
                </c:pt>
                <c:pt idx="443">
                  <c:v>4.7446930812090748</c:v>
                </c:pt>
                <c:pt idx="444">
                  <c:v>4.7610650035239983</c:v>
                </c:pt>
                <c:pt idx="445">
                  <c:v>4.7775192021301347</c:v>
                </c:pt>
                <c:pt idx="446">
                  <c:v>4.7940562988030235</c:v>
                </c:pt>
                <c:pt idx="447">
                  <c:v>4.8106769215991756</c:v>
                </c:pt>
                <c:pt idx="448">
                  <c:v>4.8273817049355809</c:v>
                </c:pt>
                <c:pt idx="449">
                  <c:v>4.8441712896704301</c:v>
                </c:pt>
                <c:pt idx="450">
                  <c:v>4.8610463231850769</c:v>
                </c:pt>
                <c:pt idx="451">
                  <c:v>4.878007459467236</c:v>
                </c:pt>
                <c:pt idx="452">
                  <c:v>4.8950553591954735</c:v>
                </c:pt>
                <c:pt idx="453">
                  <c:v>4.9121906898249996</c:v>
                </c:pt>
                <c:pt idx="454">
                  <c:v>4.9294141256747661</c:v>
                </c:pt>
                <c:pt idx="455">
                  <c:v>4.9467263480159307</c:v>
                </c:pt>
                <c:pt idx="456">
                  <c:v>4.9641280451616794</c:v>
                </c:pt>
                <c:pt idx="457">
                  <c:v>4.9816199125584575</c:v>
                </c:pt>
                <c:pt idx="458">
                  <c:v>4.9992026528786093</c:v>
                </c:pt>
                <c:pt idx="459">
                  <c:v>5.0168769761144727</c:v>
                </c:pt>
                <c:pt idx="460">
                  <c:v>5.0346435996739505</c:v>
                </c:pt>
                <c:pt idx="461">
                  <c:v>5.0525032484775725</c:v>
                </c:pt>
                <c:pt idx="462">
                  <c:v>5.070456655057102</c:v>
                </c:pt>
                <c:pt idx="463">
                  <c:v>5.0885045596556822</c:v>
                </c:pt>
                <c:pt idx="464">
                  <c:v>5.1066477103295815</c:v>
                </c:pt>
                <c:pt idx="465">
                  <c:v>5.1248868630515458</c:v>
                </c:pt>
                <c:pt idx="466">
                  <c:v>5.1432227818158038</c:v>
                </c:pt>
                <c:pt idx="467">
                  <c:v>5.1616562387447322</c:v>
                </c:pt>
                <c:pt idx="468">
                  <c:v>5.1801880141972534</c:v>
                </c:pt>
                <c:pt idx="469">
                  <c:v>5.1988188968789446</c:v>
                </c:pt>
                <c:pt idx="470">
                  <c:v>5.2175496839539353</c:v>
                </c:pt>
                <c:pt idx="471">
                  <c:v>5.2363811811586087</c:v>
                </c:pt>
                <c:pt idx="472">
                  <c:v>5.2553142029171358</c:v>
                </c:pt>
                <c:pt idx="473">
                  <c:v>5.2743495724588811</c:v>
                </c:pt>
                <c:pt idx="474">
                  <c:v>5.2934881219377354</c:v>
                </c:pt>
                <c:pt idx="475">
                  <c:v>5.3127306925533686</c:v>
                </c:pt>
                <c:pt idx="476">
                  <c:v>5.3320781346744832</c:v>
                </c:pt>
                <c:pt idx="477">
                  <c:v>5.3515313079640849</c:v>
                </c:pt>
                <c:pt idx="478">
                  <c:v>5.3710910815068065</c:v>
                </c:pt>
                <c:pt idx="479">
                  <c:v>5.3907583339383383</c:v>
                </c:pt>
              </c:numCache>
            </c:numRef>
          </c:xVal>
          <c:yVal>
            <c:numRef>
              <c:f>SHOOTER!$I$2:$I$481</c:f>
              <c:numCache>
                <c:formatCode>General</c:formatCode>
                <c:ptCount val="480"/>
                <c:pt idx="0">
                  <c:v>58.368333600027384</c:v>
                </c:pt>
                <c:pt idx="1">
                  <c:v>58.296607621190091</c:v>
                </c:pt>
                <c:pt idx="2">
                  <c:v>58.224822214251311</c:v>
                </c:pt>
                <c:pt idx="3">
                  <c:v>58.152977530970425</c:v>
                </c:pt>
                <c:pt idx="4">
                  <c:v>58.081073724103163</c:v>
                </c:pt>
                <c:pt idx="5">
                  <c:v>58.009110947401702</c:v>
                </c:pt>
                <c:pt idx="6">
                  <c:v>57.937089355614717</c:v>
                </c:pt>
                <c:pt idx="7">
                  <c:v>57.865009104487363</c:v>
                </c:pt>
                <c:pt idx="8">
                  <c:v>57.792870350761333</c:v>
                </c:pt>
                <c:pt idx="9">
                  <c:v>57.72067325217477</c:v>
                </c:pt>
                <c:pt idx="10">
                  <c:v>57.648417967462144</c:v>
                </c:pt>
                <c:pt idx="11">
                  <c:v>57.576104656354232</c:v>
                </c:pt>
                <c:pt idx="12">
                  <c:v>57.503733479577889</c:v>
                </c:pt>
                <c:pt idx="13">
                  <c:v>57.431304598855846</c:v>
                </c:pt>
                <c:pt idx="14">
                  <c:v>57.35881817690656</c:v>
                </c:pt>
                <c:pt idx="15">
                  <c:v>57.286274377443895</c:v>
                </c:pt>
                <c:pt idx="16">
                  <c:v>57.213673365176838</c:v>
                </c:pt>
                <c:pt idx="17">
                  <c:v>57.141015305809162</c:v>
                </c:pt>
                <c:pt idx="18">
                  <c:v>57.068300366039061</c:v>
                </c:pt>
                <c:pt idx="19">
                  <c:v>56.99552871355877</c:v>
                </c:pt>
                <c:pt idx="20">
                  <c:v>56.922700517054068</c:v>
                </c:pt>
                <c:pt idx="21">
                  <c:v>56.849815946203812</c:v>
                </c:pt>
                <c:pt idx="22">
                  <c:v>56.776875171679471</c:v>
                </c:pt>
                <c:pt idx="23">
                  <c:v>56.703878365144526</c:v>
                </c:pt>
                <c:pt idx="24">
                  <c:v>56.630825699253862</c:v>
                </c:pt>
                <c:pt idx="25">
                  <c:v>56.557717347653195</c:v>
                </c:pt>
                <c:pt idx="26">
                  <c:v>56.484553484978356</c:v>
                </c:pt>
                <c:pt idx="27">
                  <c:v>56.411334286854618</c:v>
                </c:pt>
                <c:pt idx="28">
                  <c:v>56.338059929895941</c:v>
                </c:pt>
                <c:pt idx="29">
                  <c:v>56.264730591704172</c:v>
                </c:pt>
                <c:pt idx="30">
                  <c:v>56.191346450868288</c:v>
                </c:pt>
                <c:pt idx="31">
                  <c:v>56.11790768696347</c:v>
                </c:pt>
                <c:pt idx="32">
                  <c:v>56.044414480550245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55.823610026625687</c:v>
                </c:pt>
                <c:pt idx="36">
                  <c:v>55.74990087545747</c:v>
                </c:pt>
                <c:pt idx="37">
                  <c:v>55.676138199329586</c:v>
                </c:pt>
                <c:pt idx="38">
                  <c:v>55.602322184693648</c:v>
                </c:pt>
                <c:pt idx="39">
                  <c:v>55.528453018979285</c:v>
                </c:pt>
                <c:pt idx="40">
                  <c:v>55.454530890592878</c:v>
                </c:pt>
                <c:pt idx="41">
                  <c:v>55.380555988916392</c:v>
                </c:pt>
                <c:pt idx="42">
                  <c:v>55.306528504306009</c:v>
                </c:pt>
                <c:pt idx="43">
                  <c:v>55.232448628090886</c:v>
                </c:pt>
                <c:pt idx="44">
                  <c:v>55.158316552571726</c:v>
                </c:pt>
                <c:pt idx="45">
                  <c:v>55.084132471019409</c:v>
                </c:pt>
                <c:pt idx="46">
                  <c:v>55.00989657767353</c:v>
                </c:pt>
                <c:pt idx="47">
                  <c:v>54.935609067740927</c:v>
                </c:pt>
                <c:pt idx="48">
                  <c:v>54.861270137394165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54.637946800047096</c:v>
                </c:pt>
                <c:pt idx="52">
                  <c:v>54.563404169028011</c:v>
                </c:pt>
                <c:pt idx="53">
                  <c:v>54.488811112887156</c:v>
                </c:pt>
                <c:pt idx="54">
                  <c:v>54.414167833557151</c:v>
                </c:pt>
                <c:pt idx="55">
                  <c:v>54.339474533924516</c:v>
                </c:pt>
                <c:pt idx="56">
                  <c:v>54.264731417827875</c:v>
                </c:pt>
                <c:pt idx="57">
                  <c:v>54.189938690056017</c:v>
                </c:pt>
                <c:pt idx="58">
                  <c:v>54.115096556346003</c:v>
                </c:pt>
                <c:pt idx="59">
                  <c:v>54.040205223381193</c:v>
                </c:pt>
                <c:pt idx="60">
                  <c:v>53.965264898789215</c:v>
                </c:pt>
                <c:pt idx="61">
                  <c:v>53.890275791139942</c:v>
                </c:pt>
                <c:pt idx="62">
                  <c:v>53.815238109943365</c:v>
                </c:pt>
                <c:pt idx="63">
                  <c:v>53.740152065647507</c:v>
                </c:pt>
                <c:pt idx="64">
                  <c:v>53.665017869636188</c:v>
                </c:pt>
                <c:pt idx="65">
                  <c:v>53.589835734226881</c:v>
                </c:pt>
                <c:pt idx="66">
                  <c:v>53.514605872668398</c:v>
                </c:pt>
                <c:pt idx="67">
                  <c:v>53.439328499138618</c:v>
                </c:pt>
                <c:pt idx="68">
                  <c:v>53.364003828742135</c:v>
                </c:pt>
                <c:pt idx="69">
                  <c:v>53.288632077507891</c:v>
                </c:pt>
                <c:pt idx="70">
                  <c:v>53.213213462386761</c:v>
                </c:pt>
                <c:pt idx="71">
                  <c:v>53.137748201249053</c:v>
                </c:pt>
                <c:pt idx="72">
                  <c:v>53.062236512882045</c:v>
                </c:pt>
                <c:pt idx="73">
                  <c:v>52.986678616987433</c:v>
                </c:pt>
                <c:pt idx="74">
                  <c:v>52.911074734178712</c:v>
                </c:pt>
                <c:pt idx="75">
                  <c:v>52.835425085978585</c:v>
                </c:pt>
                <c:pt idx="76">
                  <c:v>52.759729894816275</c:v>
                </c:pt>
                <c:pt idx="77">
                  <c:v>52.683989384024812</c:v>
                </c:pt>
                <c:pt idx="78">
                  <c:v>52.608203777838298</c:v>
                </c:pt>
                <c:pt idx="79">
                  <c:v>52.5323733013891</c:v>
                </c:pt>
                <c:pt idx="80">
                  <c:v>52.456498180704997</c:v>
                </c:pt>
                <c:pt idx="81">
                  <c:v>52.380578642706361</c:v>
                </c:pt>
                <c:pt idx="82">
                  <c:v>52.304614915203153</c:v>
                </c:pt>
                <c:pt idx="83">
                  <c:v>52.228607226892038</c:v>
                </c:pt>
                <c:pt idx="84">
                  <c:v>52.152555807353366</c:v>
                </c:pt>
                <c:pt idx="85">
                  <c:v>52.076460887048114</c:v>
                </c:pt>
                <c:pt idx="86">
                  <c:v>52.0003226973148</c:v>
                </c:pt>
                <c:pt idx="87">
                  <c:v>51.924141470366372</c:v>
                </c:pt>
                <c:pt idx="88">
                  <c:v>51.847917439287066</c:v>
                </c:pt>
                <c:pt idx="89">
                  <c:v>51.771650838029132</c:v>
                </c:pt>
                <c:pt idx="90">
                  <c:v>51.695341901409655</c:v>
                </c:pt>
                <c:pt idx="91">
                  <c:v>51.618990865107229</c:v>
                </c:pt>
                <c:pt idx="92">
                  <c:v>51.542597965658651</c:v>
                </c:pt>
                <c:pt idx="93">
                  <c:v>51.466163440455503</c:v>
                </c:pt>
                <c:pt idx="94">
                  <c:v>51.38968752774079</c:v>
                </c:pt>
                <c:pt idx="95">
                  <c:v>51.313170466605477</c:v>
                </c:pt>
                <c:pt idx="96">
                  <c:v>51.236612496984982</c:v>
                </c:pt>
                <c:pt idx="97">
                  <c:v>51.160013859655628</c:v>
                </c:pt>
                <c:pt idx="98">
                  <c:v>51.083374796231119</c:v>
                </c:pt>
                <c:pt idx="99">
                  <c:v>51.006695549158863</c:v>
                </c:pt>
                <c:pt idx="100">
                  <c:v>50.929976361716349</c:v>
                </c:pt>
                <c:pt idx="101">
                  <c:v>50.853217478007458</c:v>
                </c:pt>
                <c:pt idx="102">
                  <c:v>50.776419142958694</c:v>
                </c:pt>
                <c:pt idx="103">
                  <c:v>50.69958160231544</c:v>
                </c:pt>
                <c:pt idx="104">
                  <c:v>50.622705102638115</c:v>
                </c:pt>
                <c:pt idx="105">
                  <c:v>50.545789891298341</c:v>
                </c:pt>
                <c:pt idx="106">
                  <c:v>50.46883621647499</c:v>
                </c:pt>
                <c:pt idx="107">
                  <c:v>50.391844327150324</c:v>
                </c:pt>
                <c:pt idx="108">
                  <c:v>50.314814473105969</c:v>
                </c:pt>
                <c:pt idx="109">
                  <c:v>50.2377469049189</c:v>
                </c:pt>
                <c:pt idx="110">
                  <c:v>50.160641873957374</c:v>
                </c:pt>
                <c:pt idx="111">
                  <c:v>50.083499632376885</c:v>
                </c:pt>
                <c:pt idx="112">
                  <c:v>50.006320433115953</c:v>
                </c:pt>
                <c:pt idx="113">
                  <c:v>49.929104529892022</c:v>
                </c:pt>
                <c:pt idx="114">
                  <c:v>49.851852177197181</c:v>
                </c:pt>
                <c:pt idx="115">
                  <c:v>49.77456363029394</c:v>
                </c:pt>
                <c:pt idx="116">
                  <c:v>49.697239145210965</c:v>
                </c:pt>
                <c:pt idx="117">
                  <c:v>49.619878978738669</c:v>
                </c:pt>
                <c:pt idx="118">
                  <c:v>49.542483388424927</c:v>
                </c:pt>
                <c:pt idx="119">
                  <c:v>49.465052632570611</c:v>
                </c:pt>
                <c:pt idx="120">
                  <c:v>49.387586970225179</c:v>
                </c:pt>
                <c:pt idx="121">
                  <c:v>49.310086661182147</c:v>
                </c:pt>
                <c:pt idx="122">
                  <c:v>49.232551965974594</c:v>
                </c:pt>
                <c:pt idx="123">
                  <c:v>49.154983145870602</c:v>
                </c:pt>
                <c:pt idx="124">
                  <c:v>49.077380462868668</c:v>
                </c:pt>
                <c:pt idx="125">
                  <c:v>48.999744179693003</c:v>
                </c:pt>
                <c:pt idx="126">
                  <c:v>48.922074559788953</c:v>
                </c:pt>
                <c:pt idx="127">
                  <c:v>48.844371867318202</c:v>
                </c:pt>
                <c:pt idx="128">
                  <c:v>48.766636367154071</c:v>
                </c:pt>
                <c:pt idx="129">
                  <c:v>48.688868324876736</c:v>
                </c:pt>
                <c:pt idx="130">
                  <c:v>48.611068006768349</c:v>
                </c:pt>
                <c:pt idx="131">
                  <c:v>48.533235679808264</c:v>
                </c:pt>
                <c:pt idx="132">
                  <c:v>48.455371611668063</c:v>
                </c:pt>
                <c:pt idx="133">
                  <c:v>48.37747607070667</c:v>
                </c:pt>
                <c:pt idx="134">
                  <c:v>48.299549325965366</c:v>
                </c:pt>
                <c:pt idx="135">
                  <c:v>48.221591647162796</c:v>
                </c:pt>
                <c:pt idx="136">
                  <c:v>48.143603304689911</c:v>
                </c:pt>
                <c:pt idx="137">
                  <c:v>48.065584569604916</c:v>
                </c:pt>
                <c:pt idx="138">
                  <c:v>47.987535713628141</c:v>
                </c:pt>
                <c:pt idx="139">
                  <c:v>47.909457009136908</c:v>
                </c:pt>
                <c:pt idx="140">
                  <c:v>47.831348729160332</c:v>
                </c:pt>
                <c:pt idx="141">
                  <c:v>47.753211147374152</c:v>
                </c:pt>
                <c:pt idx="142">
                  <c:v>47.675044538095399</c:v>
                </c:pt>
                <c:pt idx="143">
                  <c:v>47.596849176277232</c:v>
                </c:pt>
                <c:pt idx="144">
                  <c:v>47.518625337503479</c:v>
                </c:pt>
                <c:pt idx="145">
                  <c:v>47.440373297983427</c:v>
                </c:pt>
                <c:pt idx="146">
                  <c:v>47.362093334546316</c:v>
                </c:pt>
                <c:pt idx="147">
                  <c:v>47.283785724636019</c:v>
                </c:pt>
                <c:pt idx="148">
                  <c:v>47.205450746305516</c:v>
                </c:pt>
                <c:pt idx="149">
                  <c:v>47.127088678211457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46.891842730853192</c:v>
                </c:pt>
                <c:pt idx="153">
                  <c:v>46.813375102150779</c:v>
                </c:pt>
                <c:pt idx="154">
                  <c:v>46.734881785828691</c:v>
                </c:pt>
                <c:pt idx="155">
                  <c:v>46.65636306404857</c:v>
                </c:pt>
                <c:pt idx="156">
                  <c:v>46.577819219536408</c:v>
                </c:pt>
                <c:pt idx="157">
                  <c:v>46.499250535576834</c:v>
                </c:pt>
                <c:pt idx="158">
                  <c:v>46.420657296007377</c:v>
                </c:pt>
                <c:pt idx="159">
                  <c:v>46.342039785212599</c:v>
                </c:pt>
                <c:pt idx="160">
                  <c:v>46.263398288118339</c:v>
                </c:pt>
                <c:pt idx="161">
                  <c:v>46.184733090185802</c:v>
                </c:pt>
                <c:pt idx="162">
                  <c:v>46.106044477405703</c:v>
                </c:pt>
                <c:pt idx="163">
                  <c:v>46.027332736292372</c:v>
                </c:pt>
                <c:pt idx="164">
                  <c:v>45.948598153877732</c:v>
                </c:pt>
                <c:pt idx="165">
                  <c:v>45.869841017705404</c:v>
                </c:pt>
                <c:pt idx="166">
                  <c:v>45.791061615824695</c:v>
                </c:pt>
                <c:pt idx="167">
                  <c:v>45.712260236784523</c:v>
                </c:pt>
                <c:pt idx="168">
                  <c:v>45.633437169627399</c:v>
                </c:pt>
                <c:pt idx="169">
                  <c:v>45.554592703883337</c:v>
                </c:pt>
                <c:pt idx="170">
                  <c:v>45.475727129563751</c:v>
                </c:pt>
                <c:pt idx="171">
                  <c:v>45.39684073715528</c:v>
                </c:pt>
                <c:pt idx="172">
                  <c:v>45.317933817613678</c:v>
                </c:pt>
                <c:pt idx="173">
                  <c:v>45.239006662357582</c:v>
                </c:pt>
                <c:pt idx="174">
                  <c:v>45.160059563262323</c:v>
                </c:pt>
                <c:pt idx="175">
                  <c:v>45.081092812653651</c:v>
                </c:pt>
                <c:pt idx="176">
                  <c:v>45.002106703301521</c:v>
                </c:pt>
                <c:pt idx="177">
                  <c:v>44.923101528413753</c:v>
                </c:pt>
                <c:pt idx="178">
                  <c:v>44.844077581629719</c:v>
                </c:pt>
                <c:pt idx="179">
                  <c:v>44.765035157014047</c:v>
                </c:pt>
                <c:pt idx="180">
                  <c:v>44.685974549050236</c:v>
                </c:pt>
                <c:pt idx="181">
                  <c:v>44.606896052634212</c:v>
                </c:pt>
                <c:pt idx="182">
                  <c:v>44.52779996306802</c:v>
                </c:pt>
                <c:pt idx="183">
                  <c:v>44.448686576053305</c:v>
                </c:pt>
                <c:pt idx="184">
                  <c:v>44.369556187684921</c:v>
                </c:pt>
                <c:pt idx="185">
                  <c:v>44.290409094444378</c:v>
                </c:pt>
                <c:pt idx="186">
                  <c:v>44.211245593193404</c:v>
                </c:pt>
                <c:pt idx="187">
                  <c:v>44.132065981167443</c:v>
                </c:pt>
                <c:pt idx="188">
                  <c:v>44.052870555969022</c:v>
                </c:pt>
                <c:pt idx="189">
                  <c:v>43.973659615561253</c:v>
                </c:pt>
                <c:pt idx="190">
                  <c:v>43.894433458261247</c:v>
                </c:pt>
                <c:pt idx="191">
                  <c:v>43.815192382733521</c:v>
                </c:pt>
                <c:pt idx="192">
                  <c:v>43.735936687983319</c:v>
                </c:pt>
                <c:pt idx="193">
                  <c:v>43.65666667335001</c:v>
                </c:pt>
                <c:pt idx="194">
                  <c:v>43.577382638500438</c:v>
                </c:pt>
                <c:pt idx="195">
                  <c:v>43.498084883422223</c:v>
                </c:pt>
                <c:pt idx="196">
                  <c:v>43.418773708417064</c:v>
                </c:pt>
                <c:pt idx="197">
                  <c:v>43.339449414093998</c:v>
                </c:pt>
                <c:pt idx="198">
                  <c:v>43.260112301362739</c:v>
                </c:pt>
                <c:pt idx="199">
                  <c:v>43.180762671426848</c:v>
                </c:pt>
                <c:pt idx="200">
                  <c:v>43.101400825776999</c:v>
                </c:pt>
                <c:pt idx="201">
                  <c:v>43.022027066184208</c:v>
                </c:pt>
                <c:pt idx="202">
                  <c:v>42.942641694693002</c:v>
                </c:pt>
                <c:pt idx="203">
                  <c:v>42.863245013614637</c:v>
                </c:pt>
                <c:pt idx="204">
                  <c:v>42.783837325520231</c:v>
                </c:pt>
                <c:pt idx="205">
                  <c:v>42.704418933233953</c:v>
                </c:pt>
                <c:pt idx="206">
                  <c:v>42.624990139826124</c:v>
                </c:pt>
                <c:pt idx="207">
                  <c:v>42.545551248606401</c:v>
                </c:pt>
                <c:pt idx="208">
                  <c:v>42.466102563116813</c:v>
                </c:pt>
                <c:pt idx="209">
                  <c:v>42.386644387124917</c:v>
                </c:pt>
                <c:pt idx="210">
                  <c:v>42.307177024616877</c:v>
                </c:pt>
                <c:pt idx="211">
                  <c:v>42.22770077979051</c:v>
                </c:pt>
                <c:pt idx="212">
                  <c:v>42.148215957048372</c:v>
                </c:pt>
                <c:pt idx="213">
                  <c:v>42.068722860990775</c:v>
                </c:pt>
                <c:pt idx="214">
                  <c:v>41.989221796408877</c:v>
                </c:pt>
                <c:pt idx="215">
                  <c:v>41.909713068277668</c:v>
                </c:pt>
                <c:pt idx="216">
                  <c:v>41.830196981748983</c:v>
                </c:pt>
                <c:pt idx="217">
                  <c:v>41.750673842144543</c:v>
                </c:pt>
                <c:pt idx="218">
                  <c:v>41.671143954948917</c:v>
                </c:pt>
                <c:pt idx="219">
                  <c:v>41.591607625802531</c:v>
                </c:pt>
                <c:pt idx="220">
                  <c:v>41.512065160494615</c:v>
                </c:pt>
                <c:pt idx="221">
                  <c:v>41.43251686495622</c:v>
                </c:pt>
                <c:pt idx="222">
                  <c:v>41.352963045253134</c:v>
                </c:pt>
                <c:pt idx="223">
                  <c:v>41.273404007578876</c:v>
                </c:pt>
                <c:pt idx="224">
                  <c:v>41.193840058247588</c:v>
                </c:pt>
                <c:pt idx="225">
                  <c:v>41.114271503687007</c:v>
                </c:pt>
                <c:pt idx="226">
                  <c:v>41.034698650431444</c:v>
                </c:pt>
                <c:pt idx="227">
                  <c:v>40.955121805114615</c:v>
                </c:pt>
                <c:pt idx="228">
                  <c:v>40.875541274462606</c:v>
                </c:pt>
                <c:pt idx="229">
                  <c:v>40.79595736528681</c:v>
                </c:pt>
                <c:pt idx="230">
                  <c:v>40.716370384476825</c:v>
                </c:pt>
                <c:pt idx="231">
                  <c:v>40.636780638993315</c:v>
                </c:pt>
                <c:pt idx="232">
                  <c:v>40.557188435860994</c:v>
                </c:pt>
                <c:pt idx="233">
                  <c:v>40.477594082161431</c:v>
                </c:pt>
                <c:pt idx="234">
                  <c:v>40.397997885026051</c:v>
                </c:pt>
                <c:pt idx="235">
                  <c:v>40.318400151628879</c:v>
                </c:pt>
                <c:pt idx="236">
                  <c:v>40.238801189179618</c:v>
                </c:pt>
                <c:pt idx="237">
                  <c:v>40.159201304916373</c:v>
                </c:pt>
                <c:pt idx="238">
                  <c:v>40.07960080609859</c:v>
                </c:pt>
                <c:pt idx="239">
                  <c:v>40</c:v>
                </c:pt>
                <c:pt idx="240">
                  <c:v>39.92039919390141</c:v>
                </c:pt>
                <c:pt idx="241">
                  <c:v>39.840798695083635</c:v>
                </c:pt>
                <c:pt idx="242">
                  <c:v>39.761198810820382</c:v>
                </c:pt>
                <c:pt idx="243">
                  <c:v>39.681599848371114</c:v>
                </c:pt>
                <c:pt idx="244">
                  <c:v>39.602002114973949</c:v>
                </c:pt>
                <c:pt idx="245">
                  <c:v>39.522405917838562</c:v>
                </c:pt>
                <c:pt idx="246">
                  <c:v>39.442811564139006</c:v>
                </c:pt>
                <c:pt idx="247">
                  <c:v>39.363219361006685</c:v>
                </c:pt>
                <c:pt idx="248">
                  <c:v>39.283629615523175</c:v>
                </c:pt>
                <c:pt idx="249">
                  <c:v>39.204042634713183</c:v>
                </c:pt>
                <c:pt idx="250">
                  <c:v>39.124458725537394</c:v>
                </c:pt>
                <c:pt idx="251">
                  <c:v>39.044878194885385</c:v>
                </c:pt>
                <c:pt idx="252">
                  <c:v>38.965301349568549</c:v>
                </c:pt>
                <c:pt idx="253">
                  <c:v>38.885728496312986</c:v>
                </c:pt>
                <c:pt idx="254">
                  <c:v>38.806159941752412</c:v>
                </c:pt>
                <c:pt idx="255">
                  <c:v>38.726595992421117</c:v>
                </c:pt>
                <c:pt idx="256">
                  <c:v>38.647036954746859</c:v>
                </c:pt>
                <c:pt idx="257">
                  <c:v>38.567483135043773</c:v>
                </c:pt>
                <c:pt idx="258">
                  <c:v>38.487934839505378</c:v>
                </c:pt>
                <c:pt idx="259">
                  <c:v>38.408392374197469</c:v>
                </c:pt>
                <c:pt idx="260">
                  <c:v>38.328856045051083</c:v>
                </c:pt>
                <c:pt idx="261">
                  <c:v>38.24932615785545</c:v>
                </c:pt>
                <c:pt idx="262">
                  <c:v>38.169803018251017</c:v>
                </c:pt>
                <c:pt idx="263">
                  <c:v>38.090286931722332</c:v>
                </c:pt>
                <c:pt idx="264">
                  <c:v>38.010778203591123</c:v>
                </c:pt>
                <c:pt idx="265">
                  <c:v>37.931277139009225</c:v>
                </c:pt>
                <c:pt idx="266">
                  <c:v>37.851784042951628</c:v>
                </c:pt>
                <c:pt idx="267">
                  <c:v>37.772299220209483</c:v>
                </c:pt>
                <c:pt idx="268">
                  <c:v>37.692822975383116</c:v>
                </c:pt>
                <c:pt idx="269">
                  <c:v>37.613355612875083</c:v>
                </c:pt>
                <c:pt idx="270">
                  <c:v>37.533897436883187</c:v>
                </c:pt>
                <c:pt idx="271">
                  <c:v>37.454448751393606</c:v>
                </c:pt>
                <c:pt idx="272">
                  <c:v>37.375009860173861</c:v>
                </c:pt>
                <c:pt idx="273">
                  <c:v>37.295581066766047</c:v>
                </c:pt>
                <c:pt idx="274">
                  <c:v>37.216162674479762</c:v>
                </c:pt>
                <c:pt idx="275">
                  <c:v>37.136754986385363</c:v>
                </c:pt>
                <c:pt idx="276">
                  <c:v>37.057358305306991</c:v>
                </c:pt>
                <c:pt idx="277">
                  <c:v>36.977972933815792</c:v>
                </c:pt>
                <c:pt idx="278">
                  <c:v>36.898599174222994</c:v>
                </c:pt>
                <c:pt idx="279">
                  <c:v>36.819237328573152</c:v>
                </c:pt>
                <c:pt idx="280">
                  <c:v>36.739887698637261</c:v>
                </c:pt>
                <c:pt idx="281">
                  <c:v>36.660550585905995</c:v>
                </c:pt>
                <c:pt idx="282">
                  <c:v>36.581226291582944</c:v>
                </c:pt>
                <c:pt idx="283">
                  <c:v>36.501915116577777</c:v>
                </c:pt>
                <c:pt idx="284">
                  <c:v>36.422617361499562</c:v>
                </c:pt>
                <c:pt idx="285">
                  <c:v>36.34333332664999</c:v>
                </c:pt>
                <c:pt idx="286">
                  <c:v>36.264063312016681</c:v>
                </c:pt>
                <c:pt idx="287">
                  <c:v>36.184807617266479</c:v>
                </c:pt>
                <c:pt idx="288">
                  <c:v>36.105566541738746</c:v>
                </c:pt>
                <c:pt idx="289">
                  <c:v>36.026340384438747</c:v>
                </c:pt>
                <c:pt idx="290">
                  <c:v>35.947129444030978</c:v>
                </c:pt>
                <c:pt idx="291">
                  <c:v>35.867934018832557</c:v>
                </c:pt>
                <c:pt idx="292">
                  <c:v>35.788754406806582</c:v>
                </c:pt>
                <c:pt idx="293">
                  <c:v>35.709590905555622</c:v>
                </c:pt>
                <c:pt idx="294">
                  <c:v>35.630443812315086</c:v>
                </c:pt>
                <c:pt idx="295">
                  <c:v>35.551313423946688</c:v>
                </c:pt>
                <c:pt idx="296">
                  <c:v>35.472200036931973</c:v>
                </c:pt>
                <c:pt idx="297">
                  <c:v>35.393103947365788</c:v>
                </c:pt>
                <c:pt idx="298">
                  <c:v>35.314025450949764</c:v>
                </c:pt>
                <c:pt idx="299">
                  <c:v>35.234964842985946</c:v>
                </c:pt>
                <c:pt idx="300">
                  <c:v>35.155922418370281</c:v>
                </c:pt>
                <c:pt idx="301">
                  <c:v>35.076898471586247</c:v>
                </c:pt>
                <c:pt idx="302">
                  <c:v>34.997893296698479</c:v>
                </c:pt>
                <c:pt idx="303">
                  <c:v>34.918907187346342</c:v>
                </c:pt>
                <c:pt idx="304">
                  <c:v>34.839940436737677</c:v>
                </c:pt>
                <c:pt idx="305">
                  <c:v>34.760993337642411</c:v>
                </c:pt>
                <c:pt idx="306">
                  <c:v>34.682066182386322</c:v>
                </c:pt>
                <c:pt idx="307">
                  <c:v>34.60315926284472</c:v>
                </c:pt>
                <c:pt idx="308">
                  <c:v>34.524272870436249</c:v>
                </c:pt>
                <c:pt idx="309">
                  <c:v>34.445407296116656</c:v>
                </c:pt>
                <c:pt idx="310">
                  <c:v>34.366562830372601</c:v>
                </c:pt>
                <c:pt idx="311">
                  <c:v>34.287739763215477</c:v>
                </c:pt>
                <c:pt idx="312">
                  <c:v>34.208938384175305</c:v>
                </c:pt>
                <c:pt idx="313">
                  <c:v>34.130158982294589</c:v>
                </c:pt>
                <c:pt idx="314">
                  <c:v>34.051401846122268</c:v>
                </c:pt>
                <c:pt idx="315">
                  <c:v>33.972667263707628</c:v>
                </c:pt>
                <c:pt idx="316">
                  <c:v>33.893955522594297</c:v>
                </c:pt>
                <c:pt idx="317">
                  <c:v>33.815266909814198</c:v>
                </c:pt>
                <c:pt idx="318">
                  <c:v>33.736601711881661</c:v>
                </c:pt>
                <c:pt idx="319">
                  <c:v>33.657960214787401</c:v>
                </c:pt>
                <c:pt idx="320">
                  <c:v>33.579342703992623</c:v>
                </c:pt>
                <c:pt idx="321">
                  <c:v>33.500749464423166</c:v>
                </c:pt>
                <c:pt idx="322">
                  <c:v>33.422180780463592</c:v>
                </c:pt>
                <c:pt idx="323">
                  <c:v>33.34363693595143</c:v>
                </c:pt>
                <c:pt idx="324">
                  <c:v>33.265118214171309</c:v>
                </c:pt>
                <c:pt idx="325">
                  <c:v>33.186624897849221</c:v>
                </c:pt>
                <c:pt idx="326">
                  <c:v>33.108157269146801</c:v>
                </c:pt>
                <c:pt idx="327">
                  <c:v>33.02971560965559</c:v>
                </c:pt>
                <c:pt idx="328">
                  <c:v>32.951300200391373</c:v>
                </c:pt>
                <c:pt idx="329">
                  <c:v>32.872911321788543</c:v>
                </c:pt>
                <c:pt idx="330">
                  <c:v>32.794549253694484</c:v>
                </c:pt>
                <c:pt idx="331">
                  <c:v>32.716214275363981</c:v>
                </c:pt>
                <c:pt idx="332">
                  <c:v>32.637906665453677</c:v>
                </c:pt>
                <c:pt idx="333">
                  <c:v>32.559626702016573</c:v>
                </c:pt>
                <c:pt idx="334">
                  <c:v>32.481374662496513</c:v>
                </c:pt>
                <c:pt idx="335">
                  <c:v>32.403150823722768</c:v>
                </c:pt>
                <c:pt idx="336">
                  <c:v>32.324955461904594</c:v>
                </c:pt>
                <c:pt idx="337">
                  <c:v>32.246788852625848</c:v>
                </c:pt>
                <c:pt idx="338">
                  <c:v>32.168651270839661</c:v>
                </c:pt>
                <c:pt idx="339">
                  <c:v>32.090542990863092</c:v>
                </c:pt>
                <c:pt idx="340">
                  <c:v>32.012464286371852</c:v>
                </c:pt>
                <c:pt idx="341">
                  <c:v>31.934415430395084</c:v>
                </c:pt>
                <c:pt idx="342">
                  <c:v>31.856396695310085</c:v>
                </c:pt>
                <c:pt idx="343">
                  <c:v>31.778408352837204</c:v>
                </c:pt>
                <c:pt idx="344">
                  <c:v>31.700450674034634</c:v>
                </c:pt>
                <c:pt idx="345">
                  <c:v>31.62252392929333</c:v>
                </c:pt>
                <c:pt idx="346">
                  <c:v>31.544628388331937</c:v>
                </c:pt>
                <c:pt idx="347">
                  <c:v>31.466764320191732</c:v>
                </c:pt>
                <c:pt idx="348">
                  <c:v>31.388931993231648</c:v>
                </c:pt>
                <c:pt idx="349">
                  <c:v>31.311131675123264</c:v>
                </c:pt>
                <c:pt idx="350">
                  <c:v>31.233363632845926</c:v>
                </c:pt>
                <c:pt idx="351">
                  <c:v>31.155628132681798</c:v>
                </c:pt>
                <c:pt idx="352">
                  <c:v>31.077925440211047</c:v>
                </c:pt>
                <c:pt idx="353">
                  <c:v>31.000255820306993</c:v>
                </c:pt>
                <c:pt idx="354">
                  <c:v>30.922619537131332</c:v>
                </c:pt>
                <c:pt idx="355">
                  <c:v>30.845016854129394</c:v>
                </c:pt>
                <c:pt idx="356">
                  <c:v>30.767448034025406</c:v>
                </c:pt>
                <c:pt idx="357">
                  <c:v>30.689913338817856</c:v>
                </c:pt>
                <c:pt idx="358">
                  <c:v>30.612413029774817</c:v>
                </c:pt>
                <c:pt idx="359">
                  <c:v>30.534947367429385</c:v>
                </c:pt>
                <c:pt idx="360">
                  <c:v>30.45751661157507</c:v>
                </c:pt>
                <c:pt idx="361">
                  <c:v>30.380121021261328</c:v>
                </c:pt>
                <c:pt idx="362">
                  <c:v>30.302760854789035</c:v>
                </c:pt>
                <c:pt idx="363">
                  <c:v>30.225436369706056</c:v>
                </c:pt>
                <c:pt idx="364">
                  <c:v>30.148147822802819</c:v>
                </c:pt>
                <c:pt idx="365">
                  <c:v>30.070895470107974</c:v>
                </c:pt>
                <c:pt idx="366">
                  <c:v>29.993679566884044</c:v>
                </c:pt>
                <c:pt idx="367">
                  <c:v>29.916500367623115</c:v>
                </c:pt>
                <c:pt idx="368">
                  <c:v>29.839358126042622</c:v>
                </c:pt>
                <c:pt idx="369">
                  <c:v>29.7622530950811</c:v>
                </c:pt>
                <c:pt idx="370">
                  <c:v>29.685185526894028</c:v>
                </c:pt>
                <c:pt idx="371">
                  <c:v>29.608155672849673</c:v>
                </c:pt>
                <c:pt idx="372">
                  <c:v>29.53116378352501</c:v>
                </c:pt>
                <c:pt idx="373">
                  <c:v>29.454210108701659</c:v>
                </c:pt>
                <c:pt idx="374">
                  <c:v>29.377294897361882</c:v>
                </c:pt>
                <c:pt idx="375">
                  <c:v>29.300418397684556</c:v>
                </c:pt>
                <c:pt idx="376">
                  <c:v>29.223580857041302</c:v>
                </c:pt>
                <c:pt idx="377">
                  <c:v>29.146782521992542</c:v>
                </c:pt>
                <c:pt idx="378">
                  <c:v>29.070023638283651</c:v>
                </c:pt>
                <c:pt idx="379">
                  <c:v>28.993304450841134</c:v>
                </c:pt>
                <c:pt idx="380">
                  <c:v>28.916625203768877</c:v>
                </c:pt>
                <c:pt idx="381">
                  <c:v>28.839986140344369</c:v>
                </c:pt>
                <c:pt idx="382">
                  <c:v>28.763387503015014</c:v>
                </c:pt>
                <c:pt idx="383">
                  <c:v>28.686829533394519</c:v>
                </c:pt>
                <c:pt idx="384">
                  <c:v>28.610312472259206</c:v>
                </c:pt>
                <c:pt idx="385">
                  <c:v>28.533836559544497</c:v>
                </c:pt>
                <c:pt idx="386">
                  <c:v>28.457402034341349</c:v>
                </c:pt>
                <c:pt idx="387">
                  <c:v>28.381009134892764</c:v>
                </c:pt>
                <c:pt idx="388">
                  <c:v>28.304658098590341</c:v>
                </c:pt>
                <c:pt idx="389">
                  <c:v>28.228349161970865</c:v>
                </c:pt>
                <c:pt idx="390">
                  <c:v>28.152082560712934</c:v>
                </c:pt>
                <c:pt idx="391">
                  <c:v>28.075858529633621</c:v>
                </c:pt>
                <c:pt idx="392">
                  <c:v>27.9996773026852</c:v>
                </c:pt>
                <c:pt idx="393">
                  <c:v>27.923539112951882</c:v>
                </c:pt>
                <c:pt idx="394">
                  <c:v>27.847444192646631</c:v>
                </c:pt>
                <c:pt idx="395">
                  <c:v>27.771392773107959</c:v>
                </c:pt>
                <c:pt idx="396">
                  <c:v>27.695385084796854</c:v>
                </c:pt>
                <c:pt idx="397">
                  <c:v>27.619421357293643</c:v>
                </c:pt>
                <c:pt idx="398">
                  <c:v>27.543501819294999</c:v>
                </c:pt>
                <c:pt idx="399">
                  <c:v>27.4676266986109</c:v>
                </c:pt>
                <c:pt idx="400">
                  <c:v>27.391796222161702</c:v>
                </c:pt>
                <c:pt idx="401">
                  <c:v>27.316010615975191</c:v>
                </c:pt>
                <c:pt idx="402">
                  <c:v>27.240270105183725</c:v>
                </c:pt>
                <c:pt idx="403">
                  <c:v>27.164574914021415</c:v>
                </c:pt>
                <c:pt idx="404">
                  <c:v>27.088925265821288</c:v>
                </c:pt>
                <c:pt idx="405">
                  <c:v>27.013321383012563</c:v>
                </c:pt>
                <c:pt idx="406">
                  <c:v>26.937763487117952</c:v>
                </c:pt>
                <c:pt idx="407">
                  <c:v>26.862251798750947</c:v>
                </c:pt>
                <c:pt idx="408">
                  <c:v>26.786786537613239</c:v>
                </c:pt>
                <c:pt idx="409">
                  <c:v>26.711367922492105</c:v>
                </c:pt>
                <c:pt idx="410">
                  <c:v>26.635996171257865</c:v>
                </c:pt>
                <c:pt idx="411">
                  <c:v>26.560671500861382</c:v>
                </c:pt>
                <c:pt idx="412">
                  <c:v>26.485394127331595</c:v>
                </c:pt>
                <c:pt idx="413">
                  <c:v>26.410164265773115</c:v>
                </c:pt>
                <c:pt idx="414">
                  <c:v>26.334982130363809</c:v>
                </c:pt>
                <c:pt idx="415">
                  <c:v>26.259847934352496</c:v>
                </c:pt>
                <c:pt idx="416">
                  <c:v>26.184761890056631</c:v>
                </c:pt>
                <c:pt idx="417">
                  <c:v>26.109724208860055</c:v>
                </c:pt>
                <c:pt idx="418">
                  <c:v>26.034735101210781</c:v>
                </c:pt>
                <c:pt idx="419">
                  <c:v>25.9597947766188</c:v>
                </c:pt>
                <c:pt idx="420">
                  <c:v>25.884903443653993</c:v>
                </c:pt>
                <c:pt idx="421">
                  <c:v>25.810061309943983</c:v>
                </c:pt>
                <c:pt idx="422">
                  <c:v>25.735268582172125</c:v>
                </c:pt>
                <c:pt idx="423">
                  <c:v>25.660525466075484</c:v>
                </c:pt>
                <c:pt idx="424">
                  <c:v>25.585832166442852</c:v>
                </c:pt>
                <c:pt idx="425">
                  <c:v>25.511188887112841</c:v>
                </c:pt>
                <c:pt idx="426">
                  <c:v>25.436595830971992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25.213120016230047</c:v>
                </c:pt>
                <c:pt idx="430">
                  <c:v>25.138729862605828</c:v>
                </c:pt>
                <c:pt idx="431">
                  <c:v>25.064390932259069</c:v>
                </c:pt>
                <c:pt idx="432">
                  <c:v>24.99010342232647</c:v>
                </c:pt>
                <c:pt idx="433">
                  <c:v>24.915867528980584</c:v>
                </c:pt>
                <c:pt idx="434">
                  <c:v>24.84168344742827</c:v>
                </c:pt>
                <c:pt idx="435">
                  <c:v>24.767551371909107</c:v>
                </c:pt>
                <c:pt idx="436">
                  <c:v>24.693471495693984</c:v>
                </c:pt>
                <c:pt idx="437">
                  <c:v>24.619444011083608</c:v>
                </c:pt>
                <c:pt idx="438">
                  <c:v>24.545469109407126</c:v>
                </c:pt>
                <c:pt idx="439">
                  <c:v>24.471546981020712</c:v>
                </c:pt>
                <c:pt idx="440">
                  <c:v>24.397677815306352</c:v>
                </c:pt>
                <c:pt idx="441">
                  <c:v>24.323861800670414</c:v>
                </c:pt>
                <c:pt idx="442">
                  <c:v>24.25009912454253</c:v>
                </c:pt>
                <c:pt idx="443">
                  <c:v>24.176389973374313</c:v>
                </c:pt>
                <c:pt idx="444">
                  <c:v>24.102734532638227</c:v>
                </c:pt>
                <c:pt idx="445">
                  <c:v>24.02913298682644</c:v>
                </c:pt>
                <c:pt idx="446">
                  <c:v>23.955585519449748</c:v>
                </c:pt>
                <c:pt idx="447">
                  <c:v>23.882092313036527</c:v>
                </c:pt>
                <c:pt idx="448">
                  <c:v>23.808653549131705</c:v>
                </c:pt>
                <c:pt idx="449">
                  <c:v>23.735269408295824</c:v>
                </c:pt>
                <c:pt idx="450">
                  <c:v>23.661940070104059</c:v>
                </c:pt>
                <c:pt idx="451">
                  <c:v>23.588665713145378</c:v>
                </c:pt>
                <c:pt idx="452">
                  <c:v>23.51544651502164</c:v>
                </c:pt>
                <c:pt idx="453">
                  <c:v>23.442282652346801</c:v>
                </c:pt>
                <c:pt idx="454">
                  <c:v>23.369174300746135</c:v>
                </c:pt>
                <c:pt idx="455">
                  <c:v>23.296121634855471</c:v>
                </c:pt>
                <c:pt idx="456">
                  <c:v>23.223124828320522</c:v>
                </c:pt>
                <c:pt idx="457">
                  <c:v>23.150184053796188</c:v>
                </c:pt>
                <c:pt idx="458">
                  <c:v>23.077299482945936</c:v>
                </c:pt>
                <c:pt idx="459">
                  <c:v>23.004471286441223</c:v>
                </c:pt>
                <c:pt idx="460">
                  <c:v>22.931699633960928</c:v>
                </c:pt>
                <c:pt idx="461">
                  <c:v>22.858984694190834</c:v>
                </c:pt>
                <c:pt idx="462">
                  <c:v>22.786326634823158</c:v>
                </c:pt>
                <c:pt idx="463">
                  <c:v>22.713725622556098</c:v>
                </c:pt>
                <c:pt idx="464">
                  <c:v>22.641181823093437</c:v>
                </c:pt>
                <c:pt idx="465">
                  <c:v>22.568695401144151</c:v>
                </c:pt>
                <c:pt idx="466">
                  <c:v>22.496266520422115</c:v>
                </c:pt>
                <c:pt idx="467">
                  <c:v>22.423895343645761</c:v>
                </c:pt>
                <c:pt idx="468">
                  <c:v>22.351582032537852</c:v>
                </c:pt>
                <c:pt idx="469">
                  <c:v>22.279326747825234</c:v>
                </c:pt>
                <c:pt idx="470">
                  <c:v>22.207129649238663</c:v>
                </c:pt>
                <c:pt idx="471">
                  <c:v>22.134990895512637</c:v>
                </c:pt>
                <c:pt idx="472">
                  <c:v>22.062910644385287</c:v>
                </c:pt>
                <c:pt idx="473">
                  <c:v>21.990889052598295</c:v>
                </c:pt>
                <c:pt idx="474">
                  <c:v>21.918926275896837</c:v>
                </c:pt>
                <c:pt idx="475">
                  <c:v>21.847022469029575</c:v>
                </c:pt>
                <c:pt idx="476">
                  <c:v>21.775177785748685</c:v>
                </c:pt>
                <c:pt idx="477">
                  <c:v>21.703392378809902</c:v>
                </c:pt>
                <c:pt idx="478">
                  <c:v>21.631666399972616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5872"/>
        <c:axId val="176977792"/>
      </c:scatterChart>
      <c:valAx>
        <c:axId val="17697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977792"/>
        <c:crosses val="autoZero"/>
        <c:crossBetween val="midCat"/>
      </c:valAx>
      <c:valAx>
        <c:axId val="176977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975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726619698853398E-2"/>
          <c:y val="0.103208611071954"/>
          <c:w val="0.89455518718055005"/>
          <c:h val="0.810303170659817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SHOOTER!$H$1</c:f>
              <c:strCache>
                <c:ptCount val="1"/>
                <c:pt idx="0">
                  <c:v>Distance to target (m)</c:v>
                </c:pt>
              </c:strCache>
            </c:strRef>
          </c:tx>
          <c:marker>
            <c:symbol val="none"/>
          </c:marker>
          <c:xVal>
            <c:numRef>
              <c:f>SHOOTER!$F$2:$F$481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SHOOTER!$H$2:$H$481</c:f>
              <c:numCache>
                <c:formatCode>General</c:formatCode>
                <c:ptCount val="480"/>
                <c:pt idx="0">
                  <c:v>1.3120080573986768</c:v>
                </c:pt>
                <c:pt idx="1">
                  <c:v>1.3156890373113859</c:v>
                </c:pt>
                <c:pt idx="2">
                  <c:v>1.3193787713088907</c:v>
                </c:pt>
                <c:pt idx="3">
                  <c:v>1.3230772906567381</c:v>
                </c:pt>
                <c:pt idx="4">
                  <c:v>1.3267846267695416</c:v>
                </c:pt>
                <c:pt idx="5">
                  <c:v>1.3305008112118688</c:v>
                </c:pt>
                <c:pt idx="6">
                  <c:v>1.3342258756991385</c:v>
                </c:pt>
                <c:pt idx="7">
                  <c:v>1.3379598520985225</c:v>
                </c:pt>
                <c:pt idx="8">
                  <c:v>1.3417027724298551</c:v>
                </c:pt>
                <c:pt idx="9">
                  <c:v>1.3454546688665456</c:v>
                </c:pt>
                <c:pt idx="10">
                  <c:v>1.3492155737365055</c:v>
                </c:pt>
                <c:pt idx="11">
                  <c:v>1.3529855195230704</c:v>
                </c:pt>
                <c:pt idx="12">
                  <c:v>1.3567645388659404</c:v>
                </c:pt>
                <c:pt idx="13">
                  <c:v>1.3605526645621211</c:v>
                </c:pt>
                <c:pt idx="14">
                  <c:v>1.3643499295668695</c:v>
                </c:pt>
                <c:pt idx="15">
                  <c:v>1.3681563669946524</c:v>
                </c:pt>
                <c:pt idx="16">
                  <c:v>1.3719720101201087</c:v>
                </c:pt>
                <c:pt idx="17">
                  <c:v>1.3757968923790187</c:v>
                </c:pt>
                <c:pt idx="18">
                  <c:v>1.3796310473692803</c:v>
                </c:pt>
                <c:pt idx="19">
                  <c:v>1.3834745088518923</c:v>
                </c:pt>
                <c:pt idx="20">
                  <c:v>1.3873273107519475</c:v>
                </c:pt>
                <c:pt idx="21">
                  <c:v>1.3911894871596291</c:v>
                </c:pt>
                <c:pt idx="22">
                  <c:v>1.395061072331216</c:v>
                </c:pt>
                <c:pt idx="23">
                  <c:v>1.3989421006900968</c:v>
                </c:pt>
                <c:pt idx="24">
                  <c:v>1.4028326068277888</c:v>
                </c:pt>
                <c:pt idx="25">
                  <c:v>1.4067326255049661</c:v>
                </c:pt>
                <c:pt idx="26">
                  <c:v>1.4106421916524967</c:v>
                </c:pt>
                <c:pt idx="27">
                  <c:v>1.4145613403724817</c:v>
                </c:pt>
                <c:pt idx="28">
                  <c:v>1.418490106939309</c:v>
                </c:pt>
                <c:pt idx="29">
                  <c:v>1.4224285268007109</c:v>
                </c:pt>
                <c:pt idx="30">
                  <c:v>1.4263766355788281</c:v>
                </c:pt>
                <c:pt idx="31">
                  <c:v>1.4303344690712869</c:v>
                </c:pt>
                <c:pt idx="32">
                  <c:v>1.4343020632522796</c:v>
                </c:pt>
                <c:pt idx="33">
                  <c:v>1.4382794542736534</c:v>
                </c:pt>
                <c:pt idx="34">
                  <c:v>1.4422666784660112</c:v>
                </c:pt>
                <c:pt idx="35">
                  <c:v>1.4462637723398142</c:v>
                </c:pt>
                <c:pt idx="36">
                  <c:v>1.4502707725864996</c:v>
                </c:pt>
                <c:pt idx="37">
                  <c:v>1.4542877160796013</c:v>
                </c:pt>
                <c:pt idx="38">
                  <c:v>1.4583146398758819</c:v>
                </c:pt>
                <c:pt idx="39">
                  <c:v>1.4623515812164714</c:v>
                </c:pt>
                <c:pt idx="40">
                  <c:v>1.4663985775280162</c:v>
                </c:pt>
                <c:pt idx="41">
                  <c:v>1.4704556664238351</c:v>
                </c:pt>
                <c:pt idx="42">
                  <c:v>1.4745228857050856</c:v>
                </c:pt>
                <c:pt idx="43">
                  <c:v>1.478600273361935</c:v>
                </c:pt>
                <c:pt idx="44">
                  <c:v>1.4826878675747472</c:v>
                </c:pt>
                <c:pt idx="45">
                  <c:v>1.4867857067152717</c:v>
                </c:pt>
                <c:pt idx="46">
                  <c:v>1.4908938293478453</c:v>
                </c:pt>
                <c:pt idx="47">
                  <c:v>1.4950122742306025</c:v>
                </c:pt>
                <c:pt idx="48">
                  <c:v>1.4991410803166918</c:v>
                </c:pt>
                <c:pt idx="49">
                  <c:v>1.5032802867555073</c:v>
                </c:pt>
                <c:pt idx="50">
                  <c:v>1.5074299328939236</c:v>
                </c:pt>
                <c:pt idx="51">
                  <c:v>1.5115900582775437</c:v>
                </c:pt>
                <c:pt idx="52">
                  <c:v>1.5157607026519546</c:v>
                </c:pt>
                <c:pt idx="53">
                  <c:v>1.5199419059639931</c:v>
                </c:pt>
                <c:pt idx="54">
                  <c:v>1.5241337083630218</c:v>
                </c:pt>
                <c:pt idx="55">
                  <c:v>1.5283361502022146</c:v>
                </c:pt>
                <c:pt idx="56">
                  <c:v>1.5325492720398486</c:v>
                </c:pt>
                <c:pt idx="57">
                  <c:v>1.5367731146406138</c:v>
                </c:pt>
                <c:pt idx="58">
                  <c:v>1.5410077189769231</c:v>
                </c:pt>
                <c:pt idx="59">
                  <c:v>1.5452531262302407</c:v>
                </c:pt>
                <c:pt idx="60">
                  <c:v>1.5495093777924143</c:v>
                </c:pt>
                <c:pt idx="61">
                  <c:v>1.553776515267022</c:v>
                </c:pt>
                <c:pt idx="62">
                  <c:v>1.5580545804707284</c:v>
                </c:pt>
                <c:pt idx="63">
                  <c:v>1.5623436154346477</c:v>
                </c:pt>
                <c:pt idx="64">
                  <c:v>1.5666436624057243</c:v>
                </c:pt>
                <c:pt idx="65">
                  <c:v>1.5709547638481163</c:v>
                </c:pt>
                <c:pt idx="66">
                  <c:v>1.5752769624445948</c:v>
                </c:pt>
                <c:pt idx="67">
                  <c:v>1.5796103010979525</c:v>
                </c:pt>
                <c:pt idx="68">
                  <c:v>1.5839548229324241</c:v>
                </c:pt>
                <c:pt idx="69">
                  <c:v>1.5883105712951155</c:v>
                </c:pt>
                <c:pt idx="70">
                  <c:v>1.5926775897574452</c:v>
                </c:pt>
                <c:pt idx="71">
                  <c:v>1.5970559221165992</c:v>
                </c:pt>
                <c:pt idx="72">
                  <c:v>1.6014456123969927</c:v>
                </c:pt>
                <c:pt idx="73">
                  <c:v>1.6058467048517471</c:v>
                </c:pt>
                <c:pt idx="74">
                  <c:v>1.610259243964177</c:v>
                </c:pt>
                <c:pt idx="75">
                  <c:v>1.6146832744492889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1.6280247647979555</c:v>
                </c:pt>
                <c:pt idx="79">
                  <c:v>1.6324952126108052</c:v>
                </c:pt>
                <c:pt idx="80">
                  <c:v>1.6369773789000257</c:v>
                </c:pt>
                <c:pt idx="81">
                  <c:v>1.6414713098029088</c:v>
                </c:pt>
                <c:pt idx="82">
                  <c:v>1.6459770516992656</c:v>
                </c:pt>
                <c:pt idx="83">
                  <c:v>1.650494651213019</c:v>
                </c:pt>
                <c:pt idx="84">
                  <c:v>1.6550241552138121</c:v>
                </c:pt>
                <c:pt idx="85">
                  <c:v>1.6595656108186303</c:v>
                </c:pt>
                <c:pt idx="86">
                  <c:v>1.6641190653934343</c:v>
                </c:pt>
                <c:pt idx="87">
                  <c:v>1.6686845665548067</c:v>
                </c:pt>
                <c:pt idx="88">
                  <c:v>1.6732621621716117</c:v>
                </c:pt>
                <c:pt idx="89">
                  <c:v>1.6778519003666688</c:v>
                </c:pt>
                <c:pt idx="90">
                  <c:v>1.6824538295184392</c:v>
                </c:pt>
                <c:pt idx="91">
                  <c:v>1.6870679982627244</c:v>
                </c:pt>
                <c:pt idx="92">
                  <c:v>1.6916944554943798</c:v>
                </c:pt>
                <c:pt idx="93">
                  <c:v>1.6963332503690438</c:v>
                </c:pt>
                <c:pt idx="94">
                  <c:v>1.7009844323048764</c:v>
                </c:pt>
                <c:pt idx="95">
                  <c:v>1.7056480509843153</c:v>
                </c:pt>
                <c:pt idx="96">
                  <c:v>1.7103241563558442</c:v>
                </c:pt>
                <c:pt idx="97">
                  <c:v>1.7150127986357764</c:v>
                </c:pt>
                <c:pt idx="98">
                  <c:v>1.7197140283100518</c:v>
                </c:pt>
                <c:pt idx="99">
                  <c:v>1.7244278961360504</c:v>
                </c:pt>
                <c:pt idx="100">
                  <c:v>1.7291544531444183</c:v>
                </c:pt>
                <c:pt idx="101">
                  <c:v>1.7338937506409076</c:v>
                </c:pt>
                <c:pt idx="102">
                  <c:v>1.7386458402082352</c:v>
                </c:pt>
                <c:pt idx="103">
                  <c:v>1.7434107737079532</c:v>
                </c:pt>
                <c:pt idx="104">
                  <c:v>1.7481886032823348</c:v>
                </c:pt>
                <c:pt idx="105">
                  <c:v>1.7529793813562771</c:v>
                </c:pt>
                <c:pt idx="106">
                  <c:v>1.7577831606392205</c:v>
                </c:pt>
                <c:pt idx="107">
                  <c:v>1.7625999941270771</c:v>
                </c:pt>
                <c:pt idx="108">
                  <c:v>1.7674299351041829</c:v>
                </c:pt>
                <c:pt idx="109">
                  <c:v>1.7722730371452626</c:v>
                </c:pt>
                <c:pt idx="110">
                  <c:v>1.77712935411741</c:v>
                </c:pt>
                <c:pt idx="111">
                  <c:v>1.7819989401820842</c:v>
                </c:pt>
                <c:pt idx="112">
                  <c:v>1.7868818497971246</c:v>
                </c:pt>
                <c:pt idx="113">
                  <c:v>1.7917781377187785</c:v>
                </c:pt>
                <c:pt idx="114">
                  <c:v>1.7966878590037527</c:v>
                </c:pt>
                <c:pt idx="115">
                  <c:v>1.8016110690112719</c:v>
                </c:pt>
                <c:pt idx="116">
                  <c:v>1.8065478234051606</c:v>
                </c:pt>
                <c:pt idx="117">
                  <c:v>1.8114981781559447</c:v>
                </c:pt>
                <c:pt idx="118">
                  <c:v>1.8164621895429625</c:v>
                </c:pt>
                <c:pt idx="119">
                  <c:v>1.821439914156499</c:v>
                </c:pt>
                <c:pt idx="120">
                  <c:v>1.8264314088999354</c:v>
                </c:pt>
                <c:pt idx="121">
                  <c:v>1.8314367309919204</c:v>
                </c:pt>
                <c:pt idx="122">
                  <c:v>1.836455937968553</c:v>
                </c:pt>
                <c:pt idx="123">
                  <c:v>1.8414890876855889</c:v>
                </c:pt>
                <c:pt idx="124">
                  <c:v>1.8465362383206634</c:v>
                </c:pt>
                <c:pt idx="125">
                  <c:v>1.8515974483755329</c:v>
                </c:pt>
                <c:pt idx="126">
                  <c:v>1.8566727766783346</c:v>
                </c:pt>
                <c:pt idx="127">
                  <c:v>1.8617622823858677</c:v>
                </c:pt>
                <c:pt idx="128">
                  <c:v>1.8668660249858886</c:v>
                </c:pt>
                <c:pt idx="129">
                  <c:v>1.8719840642994312</c:v>
                </c:pt>
                <c:pt idx="130">
                  <c:v>1.8771164604831447</c:v>
                </c:pt>
                <c:pt idx="131">
                  <c:v>1.8822632740316469</c:v>
                </c:pt>
                <c:pt idx="132">
                  <c:v>1.8874245657799058</c:v>
                </c:pt>
                <c:pt idx="133">
                  <c:v>1.8926003969056315</c:v>
                </c:pt>
                <c:pt idx="134">
                  <c:v>1.8977908289316983</c:v>
                </c:pt>
                <c:pt idx="135">
                  <c:v>1.9029959237285783</c:v>
                </c:pt>
                <c:pt idx="136">
                  <c:v>1.9082157435168021</c:v>
                </c:pt>
                <c:pt idx="137">
                  <c:v>1.9134503508694374</c:v>
                </c:pt>
                <c:pt idx="138">
                  <c:v>1.9186998087145892</c:v>
                </c:pt>
                <c:pt idx="139">
                  <c:v>1.9239641803379228</c:v>
                </c:pt>
                <c:pt idx="140">
                  <c:v>1.9292435293852037</c:v>
                </c:pt>
                <c:pt idx="141">
                  <c:v>1.934537919864866</c:v>
                </c:pt>
                <c:pt idx="142">
                  <c:v>1.9398474161505985</c:v>
                </c:pt>
                <c:pt idx="143">
                  <c:v>1.9451720829839509</c:v>
                </c:pt>
                <c:pt idx="144">
                  <c:v>1.9505119854769701</c:v>
                </c:pt>
                <c:pt idx="145">
                  <c:v>1.9558671891148505</c:v>
                </c:pt>
                <c:pt idx="146">
                  <c:v>1.9612377597586115</c:v>
                </c:pt>
                <c:pt idx="147">
                  <c:v>1.9666237636477999</c:v>
                </c:pt>
                <c:pt idx="148">
                  <c:v>1.9720252674032095</c:v>
                </c:pt>
                <c:pt idx="149">
                  <c:v>1.9774423380296313</c:v>
                </c:pt>
                <c:pt idx="150">
                  <c:v>1.9828750429186222</c:v>
                </c:pt>
                <c:pt idx="151">
                  <c:v>1.9883234498512998</c:v>
                </c:pt>
                <c:pt idx="152">
                  <c:v>1.9937876270011621</c:v>
                </c:pt>
                <c:pt idx="153">
                  <c:v>1.99926764293693</c:v>
                </c:pt>
                <c:pt idx="154">
                  <c:v>2.0047635666254178</c:v>
                </c:pt>
                <c:pt idx="155">
                  <c:v>2.0102754674344223</c:v>
                </c:pt>
                <c:pt idx="156">
                  <c:v>2.0158034151356454</c:v>
                </c:pt>
                <c:pt idx="157">
                  <c:v>2.0213474799076354</c:v>
                </c:pt>
                <c:pt idx="158">
                  <c:v>2.0269077323387568</c:v>
                </c:pt>
                <c:pt idx="159">
                  <c:v>2.0324842434301904</c:v>
                </c:pt>
                <c:pt idx="160">
                  <c:v>2.0380770845989487</c:v>
                </c:pt>
                <c:pt idx="161">
                  <c:v>2.0436863276809301</c:v>
                </c:pt>
                <c:pt idx="162">
                  <c:v>2.0493120449339921</c:v>
                </c:pt>
                <c:pt idx="163">
                  <c:v>2.0549543090410536</c:v>
                </c:pt>
                <c:pt idx="164">
                  <c:v>2.0606131931132281</c:v>
                </c:pt>
                <c:pt idx="165">
                  <c:v>2.0662887706929771</c:v>
                </c:pt>
                <c:pt idx="166">
                  <c:v>2.0719811157572998</c:v>
                </c:pt>
                <c:pt idx="167">
                  <c:v>2.0776903027209457</c:v>
                </c:pt>
                <c:pt idx="168">
                  <c:v>2.0834164064396568</c:v>
                </c:pt>
                <c:pt idx="169">
                  <c:v>2.0891595022134402</c:v>
                </c:pt>
                <c:pt idx="170">
                  <c:v>2.094919665789869</c:v>
                </c:pt>
                <c:pt idx="171">
                  <c:v>2.1006969733674112</c:v>
                </c:pt>
                <c:pt idx="172">
                  <c:v>2.1064915015987902</c:v>
                </c:pt>
                <c:pt idx="173">
                  <c:v>2.1123033275943763</c:v>
                </c:pt>
                <c:pt idx="174">
                  <c:v>2.1181325289256052</c:v>
                </c:pt>
                <c:pt idx="175">
                  <c:v>2.1239791836284305</c:v>
                </c:pt>
                <c:pt idx="176">
                  <c:v>2.1298433702068058</c:v>
                </c:pt>
                <c:pt idx="177">
                  <c:v>2.1357251676361977</c:v>
                </c:pt>
                <c:pt idx="178">
                  <c:v>2.1416246553671323</c:v>
                </c:pt>
                <c:pt idx="179">
                  <c:v>2.1475419133287708</c:v>
                </c:pt>
                <c:pt idx="180">
                  <c:v>2.1534770219325208</c:v>
                </c:pt>
                <c:pt idx="181">
                  <c:v>2.1594300620756797</c:v>
                </c:pt>
                <c:pt idx="182">
                  <c:v>2.165401115145106</c:v>
                </c:pt>
                <c:pt idx="183">
                  <c:v>2.1713902630209345</c:v>
                </c:pt>
                <c:pt idx="184">
                  <c:v>2.1773975880803129</c:v>
                </c:pt>
                <c:pt idx="185">
                  <c:v>2.1834231732011826</c:v>
                </c:pt>
                <c:pt idx="186">
                  <c:v>2.1894671017660903</c:v>
                </c:pt>
                <c:pt idx="187">
                  <c:v>2.1955294576660296</c:v>
                </c:pt>
                <c:pt idx="188">
                  <c:v>2.2016103253043275</c:v>
                </c:pt>
                <c:pt idx="189">
                  <c:v>2.2077097896005609</c:v>
                </c:pt>
                <c:pt idx="190">
                  <c:v>2.213827935994507</c:v>
                </c:pt>
                <c:pt idx="191">
                  <c:v>2.2199648504501326</c:v>
                </c:pt>
                <c:pt idx="192">
                  <c:v>2.2261206194596248</c:v>
                </c:pt>
                <c:pt idx="193">
                  <c:v>2.2322953300474495</c:v>
                </c:pt>
                <c:pt idx="194">
                  <c:v>2.2384890697744551</c:v>
                </c:pt>
                <c:pt idx="195">
                  <c:v>2.2447019267420103</c:v>
                </c:pt>
                <c:pt idx="196">
                  <c:v>2.2509339895961809</c:v>
                </c:pt>
                <c:pt idx="197">
                  <c:v>2.2571853475319474</c:v>
                </c:pt>
                <c:pt idx="198">
                  <c:v>2.2634560902974608</c:v>
                </c:pt>
                <c:pt idx="199">
                  <c:v>2.2697463081983331</c:v>
                </c:pt>
                <c:pt idx="200">
                  <c:v>2.2760560921019781</c:v>
                </c:pt>
                <c:pt idx="201">
                  <c:v>2.282385533441984</c:v>
                </c:pt>
                <c:pt idx="202">
                  <c:v>2.2887347242225302</c:v>
                </c:pt>
                <c:pt idx="203">
                  <c:v>2.295103757022845</c:v>
                </c:pt>
                <c:pt idx="204">
                  <c:v>2.3014927250017059</c:v>
                </c:pt>
                <c:pt idx="205">
                  <c:v>2.3079017219019815</c:v>
                </c:pt>
                <c:pt idx="206">
                  <c:v>2.3143308420552171</c:v>
                </c:pt>
                <c:pt idx="207">
                  <c:v>2.3207801803862615</c:v>
                </c:pt>
                <c:pt idx="208">
                  <c:v>2.3272498324179396</c:v>
                </c:pt>
                <c:pt idx="209">
                  <c:v>2.333739894275769</c:v>
                </c:pt>
                <c:pt idx="210">
                  <c:v>2.3402504626927194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2.3599061838410393</c:v>
                </c:pt>
                <c:pt idx="214">
                  <c:v>2.3664997581424077</c:v>
                </c:pt>
                <c:pt idx="215">
                  <c:v>2.3731143319493619</c:v>
                </c:pt>
                <c:pt idx="216">
                  <c:v>2.3797500057421339</c:v>
                </c:pt>
                <c:pt idx="217">
                  <c:v>2.3864068806430265</c:v>
                </c:pt>
                <c:pt idx="218">
                  <c:v>2.3930850584215539</c:v>
                </c:pt>
                <c:pt idx="219">
                  <c:v>2.3997846414996236</c:v>
                </c:pt>
                <c:pt idx="220">
                  <c:v>2.4065057329567772</c:v>
                </c:pt>
                <c:pt idx="221">
                  <c:v>2.4132484365354734</c:v>
                </c:pt>
                <c:pt idx="222">
                  <c:v>2.4200128566464274</c:v>
                </c:pt>
                <c:pt idx="223">
                  <c:v>2.4267990983739987</c:v>
                </c:pt>
                <c:pt idx="224">
                  <c:v>2.4336072674816358</c:v>
                </c:pt>
                <c:pt idx="225">
                  <c:v>2.4404374704173688</c:v>
                </c:pt>
                <c:pt idx="226">
                  <c:v>2.4472898143193547</c:v>
                </c:pt>
                <c:pt idx="227">
                  <c:v>2.4541644070214845</c:v>
                </c:pt>
                <c:pt idx="228">
                  <c:v>2.4610613570590365</c:v>
                </c:pt>
                <c:pt idx="229">
                  <c:v>2.4679807736743888</c:v>
                </c:pt>
                <c:pt idx="230">
                  <c:v>2.4749227668227869</c:v>
                </c:pt>
                <c:pt idx="231">
                  <c:v>2.4818874471781691</c:v>
                </c:pt>
                <c:pt idx="232">
                  <c:v>2.4888749261390455</c:v>
                </c:pt>
                <c:pt idx="233">
                  <c:v>2.4958853158344407</c:v>
                </c:pt>
                <c:pt idx="234">
                  <c:v>2.5029187291298896</c:v>
                </c:pt>
                <c:pt idx="235">
                  <c:v>2.5099752796334962</c:v>
                </c:pt>
                <c:pt idx="236">
                  <c:v>2.5170550817020461</c:v>
                </c:pt>
                <c:pt idx="237">
                  <c:v>2.52415825044719</c:v>
                </c:pt>
                <c:pt idx="238">
                  <c:v>2.5312849017416799</c:v>
                </c:pt>
                <c:pt idx="239">
                  <c:v>2.5384351522256674</c:v>
                </c:pt>
                <c:pt idx="240">
                  <c:v>2.5456091193130717</c:v>
                </c:pt>
                <c:pt idx="241">
                  <c:v>2.552806921198004</c:v>
                </c:pt>
                <c:pt idx="242">
                  <c:v>2.5600286768612577</c:v>
                </c:pt>
                <c:pt idx="243">
                  <c:v>2.5672745060768669</c:v>
                </c:pt>
                <c:pt idx="244">
                  <c:v>2.5745445294187266</c:v>
                </c:pt>
                <c:pt idx="245">
                  <c:v>2.5818388682672784</c:v>
                </c:pt>
                <c:pt idx="246">
                  <c:v>2.5891576448162721</c:v>
                </c:pt>
                <c:pt idx="247">
                  <c:v>2.5965009820795828</c:v>
                </c:pt>
                <c:pt idx="248">
                  <c:v>2.6038690038981063</c:v>
                </c:pt>
                <c:pt idx="249">
                  <c:v>2.6112618349467192</c:v>
                </c:pt>
                <c:pt idx="250">
                  <c:v>2.6186796007413129</c:v>
                </c:pt>
                <c:pt idx="251">
                  <c:v>2.6261224276458952</c:v>
                </c:pt>
                <c:pt idx="252">
                  <c:v>2.6335904428797674</c:v>
                </c:pt>
                <c:pt idx="253">
                  <c:v>2.6410837745247715</c:v>
                </c:pt>
                <c:pt idx="254">
                  <c:v>2.6486025515326146</c:v>
                </c:pt>
                <c:pt idx="255">
                  <c:v>2.6561469037322629</c:v>
                </c:pt>
                <c:pt idx="256">
                  <c:v>2.6637169618374168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2.6942568989777214</c:v>
                </c:pt>
                <c:pt idx="261">
                  <c:v>2.7019574788144061</c:v>
                </c:pt>
                <c:pt idx="262">
                  <c:v>2.7096845678464381</c:v>
                </c:pt>
                <c:pt idx="263">
                  <c:v>2.7174383031964364</c:v>
                </c:pt>
                <c:pt idx="264">
                  <c:v>2.7252188229343659</c:v>
                </c:pt>
                <c:pt idx="265">
                  <c:v>2.7330262660857372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2.7566115407832603</c:v>
                </c:pt>
                <c:pt idx="269">
                  <c:v>2.7645280872460214</c:v>
                </c:pt>
                <c:pt idx="270">
                  <c:v>2.7724722668758002</c:v>
                </c:pt>
                <c:pt idx="271">
                  <c:v>2.7804442246083192</c:v>
                </c:pt>
                <c:pt idx="272">
                  <c:v>2.7884441063946621</c:v>
                </c:pt>
                <c:pt idx="273">
                  <c:v>2.7964720592101733</c:v>
                </c:pt>
                <c:pt idx="274">
                  <c:v>2.8045282310634656</c:v>
                </c:pt>
                <c:pt idx="275">
                  <c:v>2.8126127710055111</c:v>
                </c:pt>
                <c:pt idx="276">
                  <c:v>2.8207258291388366</c:v>
                </c:pt>
                <c:pt idx="277">
                  <c:v>2.8288675566268124</c:v>
                </c:pt>
                <c:pt idx="278">
                  <c:v>2.8370381057030407</c:v>
                </c:pt>
                <c:pt idx="279">
                  <c:v>2.8452376296808426</c:v>
                </c:pt>
                <c:pt idx="280">
                  <c:v>2.8534662829628519</c:v>
                </c:pt>
                <c:pt idx="281">
                  <c:v>2.8617242210507015</c:v>
                </c:pt>
                <c:pt idx="282">
                  <c:v>2.8700116005548209</c:v>
                </c:pt>
                <c:pt idx="283">
                  <c:v>2.8783285792043394</c:v>
                </c:pt>
                <c:pt idx="284">
                  <c:v>2.8866753158570884</c:v>
                </c:pt>
                <c:pt idx="285">
                  <c:v>2.895051970509718</c:v>
                </c:pt>
                <c:pt idx="286">
                  <c:v>2.9034587043079205</c:v>
                </c:pt>
                <c:pt idx="287">
                  <c:v>2.9118956795567623</c:v>
                </c:pt>
                <c:pt idx="288">
                  <c:v>2.9203630597311321</c:v>
                </c:pt>
                <c:pt idx="289">
                  <c:v>2.9288610094862966</c:v>
                </c:pt>
                <c:pt idx="290">
                  <c:v>2.9373896946685738</c:v>
                </c:pt>
                <c:pt idx="291">
                  <c:v>2.9459492823261244</c:v>
                </c:pt>
                <c:pt idx="292">
                  <c:v>2.9545399407198549</c:v>
                </c:pt>
                <c:pt idx="293">
                  <c:v>2.9631618393344463</c:v>
                </c:pt>
                <c:pt idx="294">
                  <c:v>2.9718151488894962</c:v>
                </c:pt>
                <c:pt idx="295">
                  <c:v>2.9805000413507923</c:v>
                </c:pt>
                <c:pt idx="296">
                  <c:v>2.9892166899417001</c:v>
                </c:pt>
                <c:pt idx="297">
                  <c:v>2.9979652691546779</c:v>
                </c:pt>
                <c:pt idx="298">
                  <c:v>3.0067459547629269</c:v>
                </c:pt>
                <c:pt idx="299">
                  <c:v>3.0155589238321583</c:v>
                </c:pt>
                <c:pt idx="300">
                  <c:v>3.0244043547324941</c:v>
                </c:pt>
                <c:pt idx="301">
                  <c:v>3.0332824271505081</c:v>
                </c:pt>
                <c:pt idx="302">
                  <c:v>3.0421933221013844</c:v>
                </c:pt>
                <c:pt idx="303">
                  <c:v>3.0511372219412274</c:v>
                </c:pt>
                <c:pt idx="304">
                  <c:v>3.0601143103794972</c:v>
                </c:pt>
                <c:pt idx="305">
                  <c:v>3.0691247724915875</c:v>
                </c:pt>
                <c:pt idx="306">
                  <c:v>3.0781687947315475</c:v>
                </c:pt>
                <c:pt idx="307">
                  <c:v>3.0872465649449414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3.1146842630282245</c:v>
                </c:pt>
                <c:pt idx="311">
                  <c:v>3.1238989318795616</c:v>
                </c:pt>
                <c:pt idx="312">
                  <c:v>3.1331483092652208</c:v>
                </c:pt>
                <c:pt idx="313">
                  <c:v>3.1424325916581539</c:v>
                </c:pt>
                <c:pt idx="314">
                  <c:v>3.1517519770170002</c:v>
                </c:pt>
                <c:pt idx="315">
                  <c:v>3.1611066648001596</c:v>
                </c:pt>
                <c:pt idx="316">
                  <c:v>3.1704968559800228</c:v>
                </c:pt>
                <c:pt idx="317">
                  <c:v>3.1799227530573626</c:v>
                </c:pt>
                <c:pt idx="318">
                  <c:v>3.1893845600758888</c:v>
                </c:pt>
                <c:pt idx="319">
                  <c:v>3.1988824826369755</c:v>
                </c:pt>
                <c:pt idx="320">
                  <c:v>3.2084167279145483</c:v>
                </c:pt>
                <c:pt idx="321">
                  <c:v>3.2179875046701545</c:v>
                </c:pt>
                <c:pt idx="322">
                  <c:v>3.2275950232681945</c:v>
                </c:pt>
                <c:pt idx="323">
                  <c:v>3.2372394956913353</c:v>
                </c:pt>
                <c:pt idx="324">
                  <c:v>3.246921135556105</c:v>
                </c:pt>
                <c:pt idx="325">
                  <c:v>3.2566401581286621</c:v>
                </c:pt>
                <c:pt idx="326">
                  <c:v>3.2663967803407479</c:v>
                </c:pt>
                <c:pt idx="327">
                  <c:v>3.2761912208058321</c:v>
                </c:pt>
                <c:pt idx="328">
                  <c:v>3.286023699835436</c:v>
                </c:pt>
                <c:pt idx="329">
                  <c:v>3.2958944394556537</c:v>
                </c:pt>
                <c:pt idx="330">
                  <c:v>3.3058036634238648</c:v>
                </c:pt>
                <c:pt idx="331">
                  <c:v>3.3157515972456393</c:v>
                </c:pt>
                <c:pt idx="332">
                  <c:v>3.3257384681918492</c:v>
                </c:pt>
                <c:pt idx="333">
                  <c:v>3.335764505315971</c:v>
                </c:pt>
                <c:pt idx="334">
                  <c:v>3.3458299394715993</c:v>
                </c:pt>
                <c:pt idx="335">
                  <c:v>3.3559350033301683</c:v>
                </c:pt>
                <c:pt idx="336">
                  <c:v>3.3660799313988741</c:v>
                </c:pt>
                <c:pt idx="337">
                  <c:v>3.3762649600388213</c:v>
                </c:pt>
                <c:pt idx="338">
                  <c:v>3.3864903274833762</c:v>
                </c:pt>
                <c:pt idx="339">
                  <c:v>3.3967562738567434</c:v>
                </c:pt>
                <c:pt idx="340">
                  <c:v>3.4070630411927607</c:v>
                </c:pt>
                <c:pt idx="341">
                  <c:v>3.4174108734539224</c:v>
                </c:pt>
                <c:pt idx="342">
                  <c:v>3.4278000165506275</c:v>
                </c:pt>
                <c:pt idx="343">
                  <c:v>3.4382307183606575</c:v>
                </c:pt>
                <c:pt idx="344">
                  <c:v>3.4487032287488959</c:v>
                </c:pt>
                <c:pt idx="345">
                  <c:v>3.4592177995872744</c:v>
                </c:pt>
                <c:pt idx="346">
                  <c:v>3.4697746847749684</c:v>
                </c:pt>
                <c:pt idx="347">
                  <c:v>3.4803741402588346</c:v>
                </c:pt>
                <c:pt idx="348">
                  <c:v>3.4910164240540928</c:v>
                </c:pt>
                <c:pt idx="349">
                  <c:v>3.5017017962652672</c:v>
                </c:pt>
                <c:pt idx="350">
                  <c:v>3.5124305191073701</c:v>
                </c:pt>
                <c:pt idx="351">
                  <c:v>3.5232028569273575</c:v>
                </c:pt>
                <c:pt idx="352">
                  <c:v>3.5340190762258366</c:v>
                </c:pt>
                <c:pt idx="353">
                  <c:v>3.5448794456790433</c:v>
                </c:pt>
                <c:pt idx="354">
                  <c:v>3.5557842361610916</c:v>
                </c:pt>
                <c:pt idx="355">
                  <c:v>3.5667337207664915</c:v>
                </c:pt>
                <c:pt idx="356">
                  <c:v>3.5777281748329472</c:v>
                </c:pt>
                <c:pt idx="357">
                  <c:v>3.5887678759644386</c:v>
                </c:pt>
                <c:pt idx="358">
                  <c:v>3.5998531040545818</c:v>
                </c:pt>
                <c:pt idx="359">
                  <c:v>3.610984141310289</c:v>
                </c:pt>
                <c:pt idx="360">
                  <c:v>3.6221612722757137</c:v>
                </c:pt>
                <c:pt idx="361">
                  <c:v>3.6333847838564965</c:v>
                </c:pt>
                <c:pt idx="362">
                  <c:v>3.6446549653443183</c:v>
                </c:pt>
                <c:pt idx="363">
                  <c:v>3.6559721084417487</c:v>
                </c:pt>
                <c:pt idx="364">
                  <c:v>3.6673365072874242</c:v>
                </c:pt>
                <c:pt idx="365">
                  <c:v>3.67874845848152</c:v>
                </c:pt>
                <c:pt idx="366">
                  <c:v>3.6902082611115601</c:v>
                </c:pt>
                <c:pt idx="367">
                  <c:v>3.701716216778546</c:v>
                </c:pt>
                <c:pt idx="368">
                  <c:v>3.7132726296234142</c:v>
                </c:pt>
                <c:pt idx="369">
                  <c:v>3.724877806353831</c:v>
                </c:pt>
                <c:pt idx="370">
                  <c:v>3.7365320562713267</c:v>
                </c:pt>
                <c:pt idx="371">
                  <c:v>3.7482356912987727</c:v>
                </c:pt>
                <c:pt idx="372">
                  <c:v>3.7599890260082143</c:v>
                </c:pt>
                <c:pt idx="373">
                  <c:v>3.7717923776490503</c:v>
                </c:pt>
                <c:pt idx="374">
                  <c:v>3.7836460661765776</c:v>
                </c:pt>
                <c:pt idx="375">
                  <c:v>3.7955504142809118</c:v>
                </c:pt>
                <c:pt idx="376">
                  <c:v>3.8075057474162555</c:v>
                </c:pt>
                <c:pt idx="377">
                  <c:v>3.8195123938305642</c:v>
                </c:pt>
                <c:pt idx="378">
                  <c:v>3.8315706845955919</c:v>
                </c:pt>
                <c:pt idx="379">
                  <c:v>3.8436809536373153</c:v>
                </c:pt>
                <c:pt idx="380">
                  <c:v>3.855843537766761</c:v>
                </c:pt>
                <c:pt idx="381">
                  <c:v>3.8680587767112322</c:v>
                </c:pt>
                <c:pt idx="382">
                  <c:v>3.8803270131459398</c:v>
                </c:pt>
                <c:pt idx="383">
                  <c:v>3.8926485927260428</c:v>
                </c:pt>
                <c:pt idx="384">
                  <c:v>3.9050238641191184</c:v>
                </c:pt>
                <c:pt idx="385">
                  <c:v>3.9174531790380436</c:v>
                </c:pt>
                <c:pt idx="386">
                  <c:v>3.9299368922743212</c:v>
                </c:pt>
                <c:pt idx="387">
                  <c:v>3.9424753617318347</c:v>
                </c:pt>
                <c:pt idx="388">
                  <c:v>3.9550689484610535</c:v>
                </c:pt>
                <c:pt idx="389">
                  <c:v>3.9677180166936896</c:v>
                </c:pt>
                <c:pt idx="390">
                  <c:v>3.9804229338778101</c:v>
                </c:pt>
                <c:pt idx="391">
                  <c:v>3.9931840707134225</c:v>
                </c:pt>
                <c:pt idx="392">
                  <c:v>4.0060018011885266</c:v>
                </c:pt>
                <c:pt idx="393">
                  <c:v>4.0188765026156474</c:v>
                </c:pt>
                <c:pt idx="394">
                  <c:v>4.0318085556688663</c:v>
                </c:pt>
                <c:pt idx="395">
                  <c:v>4.0447983444213325</c:v>
                </c:pt>
                <c:pt idx="396">
                  <c:v>4.0578462563832902</c:v>
                </c:pt>
                <c:pt idx="397">
                  <c:v>4.0709526825406135</c:v>
                </c:pt>
                <c:pt idx="398">
                  <c:v>4.084118017393858</c:v>
                </c:pt>
                <c:pt idx="399">
                  <c:v>4.0973426589978459</c:v>
                </c:pt>
                <c:pt idx="400">
                  <c:v>4.1106270090017816</c:v>
                </c:pt>
                <c:pt idx="401">
                  <c:v>4.1239714726899175</c:v>
                </c:pt>
                <c:pt idx="402">
                  <c:v>4.1373764590227671</c:v>
                </c:pt>
                <c:pt idx="403">
                  <c:v>4.1508423806788857</c:v>
                </c:pt>
                <c:pt idx="404">
                  <c:v>4.1643696540972153</c:v>
                </c:pt>
                <c:pt idx="405">
                  <c:v>4.1779586995200209</c:v>
                </c:pt>
                <c:pt idx="406">
                  <c:v>4.1916099410364023</c:v>
                </c:pt>
                <c:pt idx="407">
                  <c:v>4.2053238066264171</c:v>
                </c:pt>
                <c:pt idx="408">
                  <c:v>4.2191007282058033</c:v>
                </c:pt>
                <c:pt idx="409">
                  <c:v>4.2329411416713247</c:v>
                </c:pt>
                <c:pt idx="410">
                  <c:v>4.2468454869467465</c:v>
                </c:pt>
                <c:pt idx="411">
                  <c:v>4.2608142080294442</c:v>
                </c:pt>
                <c:pt idx="412">
                  <c:v>4.2748477530376654</c:v>
                </c:pt>
                <c:pt idx="413">
                  <c:v>4.2889465742584472</c:v>
                </c:pt>
                <c:pt idx="414">
                  <c:v>4.3031111281962104</c:v>
                </c:pt>
                <c:pt idx="415">
                  <c:v>4.317341875622029</c:v>
                </c:pt>
                <c:pt idx="416">
                  <c:v>4.3316392816235938</c:v>
                </c:pt>
                <c:pt idx="417">
                  <c:v>4.3460038156558802</c:v>
                </c:pt>
                <c:pt idx="418">
                  <c:v>4.3604359515925291</c:v>
                </c:pt>
                <c:pt idx="419">
                  <c:v>4.3749361677779648</c:v>
                </c:pt>
                <c:pt idx="420">
                  <c:v>4.3895049470802308</c:v>
                </c:pt>
                <c:pt idx="421">
                  <c:v>4.404142776944604</c:v>
                </c:pt>
                <c:pt idx="422">
                  <c:v>4.4188501494479517</c:v>
                </c:pt>
                <c:pt idx="423">
                  <c:v>4.4336275613538749</c:v>
                </c:pt>
                <c:pt idx="424">
                  <c:v>4.4484755141686403</c:v>
                </c:pt>
                <c:pt idx="425">
                  <c:v>4.4633945141979137</c:v>
                </c:pt>
                <c:pt idx="426">
                  <c:v>4.4783850726043068</c:v>
                </c:pt>
                <c:pt idx="427">
                  <c:v>4.4934477054657664</c:v>
                </c:pt>
                <c:pt idx="428">
                  <c:v>4.5085829338347869</c:v>
                </c:pt>
                <c:pt idx="429">
                  <c:v>4.5237912837985039</c:v>
                </c:pt>
                <c:pt idx="430">
                  <c:v>4.5390732865396455</c:v>
                </c:pt>
                <c:pt idx="431">
                  <c:v>4.5544294783983723</c:v>
                </c:pt>
                <c:pt idx="432">
                  <c:v>4.5698604009350339</c:v>
                </c:pt>
                <c:pt idx="433">
                  <c:v>4.5853666009938223</c:v>
                </c:pt>
                <c:pt idx="434">
                  <c:v>4.6009486307673759</c:v>
                </c:pt>
                <c:pt idx="435">
                  <c:v>4.6166070478623338</c:v>
                </c:pt>
                <c:pt idx="436">
                  <c:v>4.632342415365839</c:v>
                </c:pt>
                <c:pt idx="437">
                  <c:v>4.6481553019130448</c:v>
                </c:pt>
                <c:pt idx="438">
                  <c:v>4.6640462817556116</c:v>
                </c:pt>
                <c:pt idx="439">
                  <c:v>4.6800159348312276</c:v>
                </c:pt>
                <c:pt idx="440">
                  <c:v>4.6960648468341439</c:v>
                </c:pt>
                <c:pt idx="441">
                  <c:v>4.712193609286798</c:v>
                </c:pt>
                <c:pt idx="442">
                  <c:v>4.7284028196124739</c:v>
                </c:pt>
                <c:pt idx="443">
                  <c:v>4.7446930812090748</c:v>
                </c:pt>
                <c:pt idx="444">
                  <c:v>4.7610650035239983</c:v>
                </c:pt>
                <c:pt idx="445">
                  <c:v>4.7775192021301347</c:v>
                </c:pt>
                <c:pt idx="446">
                  <c:v>4.7940562988030235</c:v>
                </c:pt>
                <c:pt idx="447">
                  <c:v>4.8106769215991756</c:v>
                </c:pt>
                <c:pt idx="448">
                  <c:v>4.8273817049355809</c:v>
                </c:pt>
                <c:pt idx="449">
                  <c:v>4.8441712896704301</c:v>
                </c:pt>
                <c:pt idx="450">
                  <c:v>4.8610463231850769</c:v>
                </c:pt>
                <c:pt idx="451">
                  <c:v>4.878007459467236</c:v>
                </c:pt>
                <c:pt idx="452">
                  <c:v>4.8950553591954735</c:v>
                </c:pt>
                <c:pt idx="453">
                  <c:v>4.9121906898249996</c:v>
                </c:pt>
                <c:pt idx="454">
                  <c:v>4.9294141256747661</c:v>
                </c:pt>
                <c:pt idx="455">
                  <c:v>4.9467263480159307</c:v>
                </c:pt>
                <c:pt idx="456">
                  <c:v>4.9641280451616794</c:v>
                </c:pt>
                <c:pt idx="457">
                  <c:v>4.9816199125584575</c:v>
                </c:pt>
                <c:pt idx="458">
                  <c:v>4.9992026528786093</c:v>
                </c:pt>
                <c:pt idx="459">
                  <c:v>5.0168769761144727</c:v>
                </c:pt>
                <c:pt idx="460">
                  <c:v>5.0346435996739505</c:v>
                </c:pt>
                <c:pt idx="461">
                  <c:v>5.0525032484775725</c:v>
                </c:pt>
                <c:pt idx="462">
                  <c:v>5.070456655057102</c:v>
                </c:pt>
                <c:pt idx="463">
                  <c:v>5.0885045596556822</c:v>
                </c:pt>
                <c:pt idx="464">
                  <c:v>5.1066477103295815</c:v>
                </c:pt>
                <c:pt idx="465">
                  <c:v>5.1248868630515458</c:v>
                </c:pt>
                <c:pt idx="466">
                  <c:v>5.1432227818158038</c:v>
                </c:pt>
                <c:pt idx="467">
                  <c:v>5.1616562387447322</c:v>
                </c:pt>
                <c:pt idx="468">
                  <c:v>5.1801880141972534</c:v>
                </c:pt>
                <c:pt idx="469">
                  <c:v>5.1988188968789446</c:v>
                </c:pt>
                <c:pt idx="470">
                  <c:v>5.2175496839539353</c:v>
                </c:pt>
                <c:pt idx="471">
                  <c:v>5.2363811811586087</c:v>
                </c:pt>
                <c:pt idx="472">
                  <c:v>5.2553142029171358</c:v>
                </c:pt>
                <c:pt idx="473">
                  <c:v>5.2743495724588811</c:v>
                </c:pt>
                <c:pt idx="474">
                  <c:v>5.2934881219377354</c:v>
                </c:pt>
                <c:pt idx="475">
                  <c:v>5.3127306925533686</c:v>
                </c:pt>
                <c:pt idx="476">
                  <c:v>5.3320781346744832</c:v>
                </c:pt>
                <c:pt idx="477">
                  <c:v>5.3515313079640849</c:v>
                </c:pt>
                <c:pt idx="478">
                  <c:v>5.3710910815068065</c:v>
                </c:pt>
                <c:pt idx="479">
                  <c:v>5.3907583339383383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98272"/>
        <c:axId val="177008640"/>
      </c:scatterChart>
      <c:valAx>
        <c:axId val="176998272"/>
        <c:scaling>
          <c:orientation val="minMax"/>
          <c:max val="48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008640"/>
        <c:crosses val="autoZero"/>
        <c:crossBetween val="midCat"/>
      </c:valAx>
      <c:valAx>
        <c:axId val="1770086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99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from Approximation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SHOOTER!$N$1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SHOOTER!$F$2:$F$481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SHOOTER!$N$2:$N$481</c:f>
              <c:numCache>
                <c:formatCode>General</c:formatCode>
                <c:ptCount val="480"/>
                <c:pt idx="0">
                  <c:v>-0.25276639997261441</c:v>
                </c:pt>
                <c:pt idx="1">
                  <c:v>-0.24659237880990759</c:v>
                </c:pt>
                <c:pt idx="2">
                  <c:v>-0.24047778574868772</c:v>
                </c:pt>
                <c:pt idx="3">
                  <c:v>-0.23442246902957464</c:v>
                </c:pt>
                <c:pt idx="4">
                  <c:v>-0.22842627589683673</c:v>
                </c:pt>
                <c:pt idx="5">
                  <c:v>-0.22248905259829854</c:v>
                </c:pt>
                <c:pt idx="6">
                  <c:v>-0.21661064438528399</c:v>
                </c:pt>
                <c:pt idx="7">
                  <c:v>-0.21079089551263763</c:v>
                </c:pt>
                <c:pt idx="8">
                  <c:v>-0.20502964923866784</c:v>
                </c:pt>
                <c:pt idx="9">
                  <c:v>-0.19932674782523208</c:v>
                </c:pt>
                <c:pt idx="10">
                  <c:v>-0.19368203253785055</c:v>
                </c:pt>
                <c:pt idx="11">
                  <c:v>-0.18809534364576308</c:v>
                </c:pt>
                <c:pt idx="12">
                  <c:v>-0.18256652042210675</c:v>
                </c:pt>
                <c:pt idx="13">
                  <c:v>-0.17709540114415034</c:v>
                </c:pt>
                <c:pt idx="14">
                  <c:v>-0.17168182309343649</c:v>
                </c:pt>
                <c:pt idx="15">
                  <c:v>-0.16632562255610139</c:v>
                </c:pt>
                <c:pt idx="16">
                  <c:v>-0.16102663482315904</c:v>
                </c:pt>
                <c:pt idx="17">
                  <c:v>-0.15578469419083518</c:v>
                </c:pt>
                <c:pt idx="18">
                  <c:v>-0.15059963396093679</c:v>
                </c:pt>
                <c:pt idx="19">
                  <c:v>-0.14547128644122864</c:v>
                </c:pt>
                <c:pt idx="20">
                  <c:v>-0.14039948294593074</c:v>
                </c:pt>
                <c:pt idx="21">
                  <c:v>-0.13538405379618723</c:v>
                </c:pt>
                <c:pt idx="22">
                  <c:v>-0.13042482832052826</c:v>
                </c:pt>
                <c:pt idx="23">
                  <c:v>-0.12552163485547396</c:v>
                </c:pt>
                <c:pt idx="24">
                  <c:v>-0.12067430074613839</c:v>
                </c:pt>
                <c:pt idx="25">
                  <c:v>-0.11588265234680506</c:v>
                </c:pt>
                <c:pt idx="26">
                  <c:v>-0.11114651502164463</c:v>
                </c:pt>
                <c:pt idx="27">
                  <c:v>-0.10646571314538278</c:v>
                </c:pt>
                <c:pt idx="28">
                  <c:v>-0.10184007010405338</c:v>
                </c:pt>
                <c:pt idx="29">
                  <c:v>-9.7269408295822757E-2</c:v>
                </c:pt>
                <c:pt idx="30">
                  <c:v>-9.2753549131707302E-2</c:v>
                </c:pt>
                <c:pt idx="31">
                  <c:v>-8.8292313036525627E-2</c:v>
                </c:pt>
                <c:pt idx="32">
                  <c:v>-8.38855194497512E-2</c:v>
                </c:pt>
                <c:pt idx="33">
                  <c:v>-7.9532986826436058E-2</c:v>
                </c:pt>
                <c:pt idx="34">
                  <c:v>-7.5234532638226881E-2</c:v>
                </c:pt>
                <c:pt idx="35">
                  <c:v>-7.0989973374310011E-2</c:v>
                </c:pt>
                <c:pt idx="36">
                  <c:v>-6.6799124542527011E-2</c:v>
                </c:pt>
                <c:pt idx="37">
                  <c:v>-6.2661800670412049E-2</c:v>
                </c:pt>
                <c:pt idx="38">
                  <c:v>-5.8577815306350089E-2</c:v>
                </c:pt>
                <c:pt idx="39">
                  <c:v>-5.4546981020713758E-2</c:v>
                </c:pt>
                <c:pt idx="40">
                  <c:v>-5.0569109407121005E-2</c:v>
                </c:pt>
                <c:pt idx="41">
                  <c:v>-4.6644011083607495E-2</c:v>
                </c:pt>
                <c:pt idx="42">
                  <c:v>-4.2771495693990857E-2</c:v>
                </c:pt>
                <c:pt idx="43">
                  <c:v>-3.895137190911413E-2</c:v>
                </c:pt>
                <c:pt idx="44">
                  <c:v>-3.5183447428273951E-2</c:v>
                </c:pt>
                <c:pt idx="45">
                  <c:v>-3.1467528980591908E-2</c:v>
                </c:pt>
                <c:pt idx="46">
                  <c:v>-2.780342232647115E-2</c:v>
                </c:pt>
                <c:pt idx="47">
                  <c:v>-2.4190932259074316E-2</c:v>
                </c:pt>
                <c:pt idx="48">
                  <c:v>-2.062986260583699E-2</c:v>
                </c:pt>
                <c:pt idx="49">
                  <c:v>-1.712001623004511E-2</c:v>
                </c:pt>
                <c:pt idx="50">
                  <c:v>-1.3661195032454998E-2</c:v>
                </c:pt>
                <c:pt idx="51">
                  <c:v>-1.0253199952899195E-2</c:v>
                </c:pt>
                <c:pt idx="52">
                  <c:v>-6.8958309719846511E-3</c:v>
                </c:pt>
                <c:pt idx="53">
                  <c:v>-3.5888871128406663E-3</c:v>
                </c:pt>
                <c:pt idx="54">
                  <c:v>-3.3216644284550512E-4</c:v>
                </c:pt>
                <c:pt idx="55">
                  <c:v>2.8745339245190848E-3</c:v>
                </c:pt>
                <c:pt idx="56">
                  <c:v>6.0314178278773056E-3</c:v>
                </c:pt>
                <c:pt idx="57">
                  <c:v>9.1386900560195272E-3</c:v>
                </c:pt>
                <c:pt idx="58">
                  <c:v>1.2196556346005138E-2</c:v>
                </c:pt>
                <c:pt idx="59">
                  <c:v>1.5205223381194344E-2</c:v>
                </c:pt>
                <c:pt idx="60">
                  <c:v>1.8164898789216011E-2</c:v>
                </c:pt>
                <c:pt idx="61">
                  <c:v>2.1075791139942623E-2</c:v>
                </c:pt>
                <c:pt idx="62">
                  <c:v>2.393810994336576E-2</c:v>
                </c:pt>
                <c:pt idx="63">
                  <c:v>2.6752065647507095E-2</c:v>
                </c:pt>
                <c:pt idx="64">
                  <c:v>2.9517869636187299E-2</c:v>
                </c:pt>
                <c:pt idx="65">
                  <c:v>3.2235734226880197E-2</c:v>
                </c:pt>
                <c:pt idx="66">
                  <c:v>3.4905872668396398E-2</c:v>
                </c:pt>
                <c:pt idx="67">
                  <c:v>3.7528499138623772E-2</c:v>
                </c:pt>
                <c:pt idx="68">
                  <c:v>4.0103828742140024E-2</c:v>
                </c:pt>
                <c:pt idx="69">
                  <c:v>4.2632077507896327E-2</c:v>
                </c:pt>
                <c:pt idx="70">
                  <c:v>4.5113462386765946E-2</c:v>
                </c:pt>
                <c:pt idx="71">
                  <c:v>4.7548201249057342E-2</c:v>
                </c:pt>
                <c:pt idx="72">
                  <c:v>4.9936512882048589E-2</c:v>
                </c:pt>
                <c:pt idx="73">
                  <c:v>5.2278616987436521E-2</c:v>
                </c:pt>
                <c:pt idx="74">
                  <c:v>5.4574734178714834E-2</c:v>
                </c:pt>
                <c:pt idx="75">
                  <c:v>5.6825085978587708E-2</c:v>
                </c:pt>
                <c:pt idx="76">
                  <c:v>5.9029894816276851E-2</c:v>
                </c:pt>
                <c:pt idx="77">
                  <c:v>6.1189384024814331E-2</c:v>
                </c:pt>
                <c:pt idx="78">
                  <c:v>6.3303777838299879E-2</c:v>
                </c:pt>
                <c:pt idx="79">
                  <c:v>6.5373301389101357E-2</c:v>
                </c:pt>
                <c:pt idx="80">
                  <c:v>6.7398180704998367E-2</c:v>
                </c:pt>
                <c:pt idx="81">
                  <c:v>6.9378642706361404E-2</c:v>
                </c:pt>
                <c:pt idx="82">
                  <c:v>7.1314915203153362E-2</c:v>
                </c:pt>
                <c:pt idx="83">
                  <c:v>7.3207226892037625E-2</c:v>
                </c:pt>
                <c:pt idx="84">
                  <c:v>7.5055807353365367E-2</c:v>
                </c:pt>
                <c:pt idx="85">
                  <c:v>7.6860887048113113E-2</c:v>
                </c:pt>
                <c:pt idx="86">
                  <c:v>7.8622697314798984E-2</c:v>
                </c:pt>
                <c:pt idx="87">
                  <c:v>8.0341470366370515E-2</c:v>
                </c:pt>
                <c:pt idx="88">
                  <c:v>8.2017439287064065E-2</c:v>
                </c:pt>
                <c:pt idx="89">
                  <c:v>8.365083802913631E-2</c:v>
                </c:pt>
                <c:pt idx="90">
                  <c:v>8.5241901409659704E-2</c:v>
                </c:pt>
                <c:pt idx="91">
                  <c:v>8.6790865107232662E-2</c:v>
                </c:pt>
                <c:pt idx="92">
                  <c:v>8.8297965658654221E-2</c:v>
                </c:pt>
                <c:pt idx="93">
                  <c:v>8.9763440455506327E-2</c:v>
                </c:pt>
                <c:pt idx="94">
                  <c:v>9.1187527740792973E-2</c:v>
                </c:pt>
                <c:pt idx="95">
                  <c:v>9.2570466605479851E-2</c:v>
                </c:pt>
                <c:pt idx="96">
                  <c:v>9.3912496984984273E-2</c:v>
                </c:pt>
                <c:pt idx="97">
                  <c:v>9.5213859655629562E-2</c:v>
                </c:pt>
                <c:pt idx="98">
                  <c:v>9.6474796231120763E-2</c:v>
                </c:pt>
                <c:pt idx="99">
                  <c:v>9.7695549158864026E-2</c:v>
                </c:pt>
                <c:pt idx="100">
                  <c:v>9.8876361716349948E-2</c:v>
                </c:pt>
                <c:pt idx="101">
                  <c:v>0.10001747800745875</c:v>
                </c:pt>
                <c:pt idx="102">
                  <c:v>0.1011191429586944</c:v>
                </c:pt>
                <c:pt idx="103">
                  <c:v>0.10218160231544005</c:v>
                </c:pt>
                <c:pt idx="104">
                  <c:v>0.103205102638114</c:v>
                </c:pt>
                <c:pt idx="105">
                  <c:v>0.10418989129834699</c:v>
                </c:pt>
                <c:pt idx="106">
                  <c:v>0.10513621647499605</c:v>
                </c:pt>
                <c:pt idx="107">
                  <c:v>0.10604432715032885</c:v>
                </c:pt>
                <c:pt idx="108">
                  <c:v>0.10691447310597368</c:v>
                </c:pt>
                <c:pt idx="109">
                  <c:v>0.10774690491890482</c:v>
                </c:pt>
                <c:pt idx="110">
                  <c:v>0.10854187395737824</c:v>
                </c:pt>
                <c:pt idx="111">
                  <c:v>0.10929963237688867</c:v>
                </c:pt>
                <c:pt idx="112">
                  <c:v>0.110020433115956</c:v>
                </c:pt>
                <c:pt idx="113">
                  <c:v>0.1107045298920255</c:v>
                </c:pt>
                <c:pt idx="114">
                  <c:v>0.11135217719718327</c:v>
                </c:pt>
                <c:pt idx="115">
                  <c:v>0.11196363029394263</c:v>
                </c:pt>
                <c:pt idx="116">
                  <c:v>0.11253914521096675</c:v>
                </c:pt>
                <c:pt idx="117">
                  <c:v>0.11307897873867034</c:v>
                </c:pt>
                <c:pt idx="118">
                  <c:v>0.11358338842492799</c:v>
                </c:pt>
                <c:pt idx="119">
                  <c:v>0.11405263257061193</c:v>
                </c:pt>
                <c:pt idx="120">
                  <c:v>0.11448697022517962</c:v>
                </c:pt>
                <c:pt idx="121">
                  <c:v>0.11488666118214752</c:v>
                </c:pt>
                <c:pt idx="122">
                  <c:v>0.11525196597459342</c:v>
                </c:pt>
                <c:pt idx="123">
                  <c:v>0.11558314587060181</c:v>
                </c:pt>
                <c:pt idx="124">
                  <c:v>0.11588046286866671</c:v>
                </c:pt>
                <c:pt idx="125">
                  <c:v>0.11614417969300206</c:v>
                </c:pt>
                <c:pt idx="126">
                  <c:v>0.11637455978895161</c:v>
                </c:pt>
                <c:pt idx="127">
                  <c:v>0.11657186731819991</c:v>
                </c:pt>
                <c:pt idx="128">
                  <c:v>0.11673636715406843</c:v>
                </c:pt>
                <c:pt idx="129">
                  <c:v>0.11686832487673371</c:v>
                </c:pt>
                <c:pt idx="130">
                  <c:v>0.11696800676835295</c:v>
                </c:pt>
                <c:pt idx="131">
                  <c:v>0.1170356798082679</c:v>
                </c:pt>
                <c:pt idx="132">
                  <c:v>0.11707161166806657</c:v>
                </c:pt>
                <c:pt idx="133">
                  <c:v>0.11707607070667336</c:v>
                </c:pt>
                <c:pt idx="134">
                  <c:v>0.11704932596536821</c:v>
                </c:pt>
                <c:pt idx="135">
                  <c:v>0.11699164716279853</c:v>
                </c:pt>
                <c:pt idx="136">
                  <c:v>0.11690330468991306</c:v>
                </c:pt>
                <c:pt idx="137">
                  <c:v>0.11678456960491701</c:v>
                </c:pt>
                <c:pt idx="138">
                  <c:v>0.11663571362814196</c:v>
                </c:pt>
                <c:pt idx="139">
                  <c:v>0.1164570091369086</c:v>
                </c:pt>
                <c:pt idx="140">
                  <c:v>0.11624872916033269</c:v>
                </c:pt>
                <c:pt idx="141">
                  <c:v>0.1160111473741523</c:v>
                </c:pt>
                <c:pt idx="142">
                  <c:v>0.11574453809539875</c:v>
                </c:pt>
                <c:pt idx="143">
                  <c:v>0.11544917627723095</c:v>
                </c:pt>
                <c:pt idx="144">
                  <c:v>0.11512533750347842</c:v>
                </c:pt>
                <c:pt idx="145">
                  <c:v>0.11477329798343305</c:v>
                </c:pt>
                <c:pt idx="146">
                  <c:v>0.11439333454632106</c:v>
                </c:pt>
                <c:pt idx="147">
                  <c:v>0.11398572463602363</c:v>
                </c:pt>
                <c:pt idx="148">
                  <c:v>0.11355074630552053</c:v>
                </c:pt>
                <c:pt idx="149">
                  <c:v>0.11308867821146151</c:v>
                </c:pt>
                <c:pt idx="150">
                  <c:v>0.1125997996086241</c:v>
                </c:pt>
                <c:pt idx="151">
                  <c:v>0.11208439034441398</c:v>
                </c:pt>
                <c:pt idx="152">
                  <c:v>0.11154273085319488</c:v>
                </c:pt>
                <c:pt idx="153">
                  <c:v>0.11097510215078188</c:v>
                </c:pt>
                <c:pt idx="154">
                  <c:v>0.11038178582869307</c:v>
                </c:pt>
                <c:pt idx="155">
                  <c:v>0.10976306404857183</c:v>
                </c:pt>
                <c:pt idx="156">
                  <c:v>0.10911921953641013</c:v>
                </c:pt>
                <c:pt idx="157">
                  <c:v>0.1084505355768357</c:v>
                </c:pt>
                <c:pt idx="158">
                  <c:v>0.10775729600737805</c:v>
                </c:pt>
                <c:pt idx="159">
                  <c:v>0.10703978521259927</c:v>
                </c:pt>
                <c:pt idx="160">
                  <c:v>0.10629828811833875</c:v>
                </c:pt>
                <c:pt idx="161">
                  <c:v>0.10553309018580137</c:v>
                </c:pt>
                <c:pt idx="162">
                  <c:v>0.1047444774057027</c:v>
                </c:pt>
                <c:pt idx="163">
                  <c:v>0.10393273629237143</c:v>
                </c:pt>
                <c:pt idx="164">
                  <c:v>0.10309815387773114</c:v>
                </c:pt>
                <c:pt idx="165">
                  <c:v>0.10224101770540273</c:v>
                </c:pt>
                <c:pt idx="166">
                  <c:v>0.10136161582469327</c:v>
                </c:pt>
                <c:pt idx="167">
                  <c:v>0.10046023678452087</c:v>
                </c:pt>
                <c:pt idx="168">
                  <c:v>9.9537169627396338E-2</c:v>
                </c:pt>
                <c:pt idx="169">
                  <c:v>9.859270388334096E-2</c:v>
                </c:pt>
                <c:pt idx="170">
                  <c:v>9.7627129563754522E-2</c:v>
                </c:pt>
                <c:pt idx="171">
                  <c:v>9.6640737155283318E-2</c:v>
                </c:pt>
                <c:pt idx="172">
                  <c:v>9.563381761368106E-2</c:v>
                </c:pt>
                <c:pt idx="173">
                  <c:v>9.4606662357584526E-2</c:v>
                </c:pt>
                <c:pt idx="174">
                  <c:v>9.355956326232473E-2</c:v>
                </c:pt>
                <c:pt idx="175">
                  <c:v>9.2492812653652834E-2</c:v>
                </c:pt>
                <c:pt idx="176">
                  <c:v>9.1406703301522896E-2</c:v>
                </c:pt>
                <c:pt idx="177">
                  <c:v>9.0301528413753829E-2</c:v>
                </c:pt>
                <c:pt idx="178">
                  <c:v>8.9177581629719782E-2</c:v>
                </c:pt>
                <c:pt idx="179">
                  <c:v>8.8035157014047627E-2</c:v>
                </c:pt>
                <c:pt idx="180">
                  <c:v>8.6874549050236283E-2</c:v>
                </c:pt>
                <c:pt idx="181">
                  <c:v>8.5696052634212094E-2</c:v>
                </c:pt>
                <c:pt idx="182">
                  <c:v>8.4499963068019213E-2</c:v>
                </c:pt>
                <c:pt idx="183">
                  <c:v>8.3286576053303918E-2</c:v>
                </c:pt>
                <c:pt idx="184">
                  <c:v>8.205618768492684E-2</c:v>
                </c:pt>
                <c:pt idx="185">
                  <c:v>8.0809094444383334E-2</c:v>
                </c:pt>
                <c:pt idx="186">
                  <c:v>7.9545593193408592E-2</c:v>
                </c:pt>
                <c:pt idx="187">
                  <c:v>7.8265981167447762E-2</c:v>
                </c:pt>
                <c:pt idx="188">
                  <c:v>7.6970555969026577E-2</c:v>
                </c:pt>
                <c:pt idx="189">
                  <c:v>7.5659615561256999E-2</c:v>
                </c:pt>
                <c:pt idx="190">
                  <c:v>7.4333458261250485E-2</c:v>
                </c:pt>
                <c:pt idx="191">
                  <c:v>7.2992382733524153E-2</c:v>
                </c:pt>
                <c:pt idx="192">
                  <c:v>7.1636687983321679E-2</c:v>
                </c:pt>
                <c:pt idx="193">
                  <c:v>7.0266673350012354E-2</c:v>
                </c:pt>
                <c:pt idx="194">
                  <c:v>6.8882638500440407E-2</c:v>
                </c:pt>
                <c:pt idx="195">
                  <c:v>6.7484883422224584E-2</c:v>
                </c:pt>
                <c:pt idx="196">
                  <c:v>6.6073708417064836E-2</c:v>
                </c:pt>
                <c:pt idx="197">
                  <c:v>6.4649414093999269E-2</c:v>
                </c:pt>
                <c:pt idx="198">
                  <c:v>6.3212301362739254E-2</c:v>
                </c:pt>
                <c:pt idx="199">
                  <c:v>6.1762671426848215E-2</c:v>
                </c:pt>
                <c:pt idx="200">
                  <c:v>6.0300825776998579E-2</c:v>
                </c:pt>
                <c:pt idx="201">
                  <c:v>5.8827066184207411E-2</c:v>
                </c:pt>
                <c:pt idx="202">
                  <c:v>5.7341694693000989E-2</c:v>
                </c:pt>
                <c:pt idx="203">
                  <c:v>5.584501361463623E-2</c:v>
                </c:pt>
                <c:pt idx="204">
                  <c:v>5.433732552022974E-2</c:v>
                </c:pt>
                <c:pt idx="205">
                  <c:v>5.2818933233950816E-2</c:v>
                </c:pt>
                <c:pt idx="206">
                  <c:v>5.1290139826122072E-2</c:v>
                </c:pt>
                <c:pt idx="207">
                  <c:v>4.9751248606398235E-2</c:v>
                </c:pt>
                <c:pt idx="208">
                  <c:v>4.8202563116809927E-2</c:v>
                </c:pt>
                <c:pt idx="209">
                  <c:v>4.6644387124914033E-2</c:v>
                </c:pt>
                <c:pt idx="210">
                  <c:v>4.5077024616873018E-2</c:v>
                </c:pt>
                <c:pt idx="211">
                  <c:v>4.3500779790512922E-2</c:v>
                </c:pt>
                <c:pt idx="212">
                  <c:v>4.1915957048374253E-2</c:v>
                </c:pt>
                <c:pt idx="213">
                  <c:v>4.0322860990777087E-2</c:v>
                </c:pt>
                <c:pt idx="214">
                  <c:v>3.8721796408879072E-2</c:v>
                </c:pt>
                <c:pt idx="215">
                  <c:v>3.711306827766947E-2</c:v>
                </c:pt>
                <c:pt idx="216">
                  <c:v>3.5496981748984524E-2</c:v>
                </c:pt>
                <c:pt idx="217">
                  <c:v>3.3873842144544142E-2</c:v>
                </c:pt>
                <c:pt idx="218">
                  <c:v>3.2243954948917519E-2</c:v>
                </c:pt>
                <c:pt idx="219">
                  <c:v>3.0607625802531402E-2</c:v>
                </c:pt>
                <c:pt idx="220">
                  <c:v>2.8965160494614395E-2</c:v>
                </c:pt>
                <c:pt idx="221">
                  <c:v>2.7316864956226539E-2</c:v>
                </c:pt>
                <c:pt idx="222">
                  <c:v>2.5663045253139671E-2</c:v>
                </c:pt>
                <c:pt idx="223">
                  <c:v>2.4004007578881215E-2</c:v>
                </c:pt>
                <c:pt idx="224">
                  <c:v>2.234005824759322E-2</c:v>
                </c:pt>
                <c:pt idx="225">
                  <c:v>2.0671503687012205E-2</c:v>
                </c:pt>
                <c:pt idx="226">
                  <c:v>1.8998650431448993E-2</c:v>
                </c:pt>
                <c:pt idx="227">
                  <c:v>1.7321805114619337E-2</c:v>
                </c:pt>
                <c:pt idx="228">
                  <c:v>1.5641274462609545E-2</c:v>
                </c:pt>
                <c:pt idx="229">
                  <c:v>1.3957365286813683E-2</c:v>
                </c:pt>
                <c:pt idx="230">
                  <c:v>1.2270384476828156E-2</c:v>
                </c:pt>
                <c:pt idx="231">
                  <c:v>1.0580638993317848E-2</c:v>
                </c:pt>
                <c:pt idx="232">
                  <c:v>8.8884358609959691E-3</c:v>
                </c:pt>
                <c:pt idx="233">
                  <c:v>7.1940821614333572E-3</c:v>
                </c:pt>
                <c:pt idx="234">
                  <c:v>5.4978850260525292E-3</c:v>
                </c:pt>
                <c:pt idx="235">
                  <c:v>3.800151628880144E-3</c:v>
                </c:pt>
                <c:pt idx="236">
                  <c:v>2.1011891796192117E-3</c:v>
                </c:pt>
                <c:pt idx="237">
                  <c:v>4.0130491637313526E-4</c:v>
                </c:pt>
                <c:pt idx="238">
                  <c:v>-1.2991939014099785E-3</c:v>
                </c:pt>
                <c:pt idx="239">
                  <c:v>-3.0000000000001137E-3</c:v>
                </c:pt>
                <c:pt idx="240">
                  <c:v>-4.7008060985902489E-3</c:v>
                </c:pt>
                <c:pt idx="241">
                  <c:v>-6.4013049163662572E-3</c:v>
                </c:pt>
                <c:pt idx="242">
                  <c:v>-8.1011891796194391E-3</c:v>
                </c:pt>
                <c:pt idx="243">
                  <c:v>-9.8001516288874768E-3</c:v>
                </c:pt>
                <c:pt idx="244">
                  <c:v>-1.1497885026052757E-2</c:v>
                </c:pt>
                <c:pt idx="245">
                  <c:v>-1.319408216144069E-2</c:v>
                </c:pt>
                <c:pt idx="246">
                  <c:v>-1.4888435860996196E-2</c:v>
                </c:pt>
                <c:pt idx="247">
                  <c:v>-1.6580638993318075E-2</c:v>
                </c:pt>
                <c:pt idx="248">
                  <c:v>-1.8270384476828383E-2</c:v>
                </c:pt>
                <c:pt idx="249">
                  <c:v>-1.9957365286821016E-2</c:v>
                </c:pt>
                <c:pt idx="250">
                  <c:v>-2.1641274462609772E-2</c:v>
                </c:pt>
                <c:pt idx="251">
                  <c:v>-2.3321805114612459E-2</c:v>
                </c:pt>
                <c:pt idx="252">
                  <c:v>-2.4998650431449221E-2</c:v>
                </c:pt>
                <c:pt idx="253">
                  <c:v>-2.6671503687012432E-2</c:v>
                </c:pt>
                <c:pt idx="254">
                  <c:v>-2.8340058247586342E-2</c:v>
                </c:pt>
                <c:pt idx="255">
                  <c:v>-3.0004007578881442E-2</c:v>
                </c:pt>
                <c:pt idx="256">
                  <c:v>-3.1663045253139899E-2</c:v>
                </c:pt>
                <c:pt idx="257">
                  <c:v>-3.3316864956226766E-2</c:v>
                </c:pt>
                <c:pt idx="258">
                  <c:v>-3.4965160494621728E-2</c:v>
                </c:pt>
                <c:pt idx="259">
                  <c:v>-3.6607625802531629E-2</c:v>
                </c:pt>
                <c:pt idx="260">
                  <c:v>-3.8243954948910641E-2</c:v>
                </c:pt>
                <c:pt idx="261">
                  <c:v>-3.9873842144544369E-2</c:v>
                </c:pt>
                <c:pt idx="262">
                  <c:v>-4.1496981748977646E-2</c:v>
                </c:pt>
                <c:pt idx="263">
                  <c:v>-4.3113068277662592E-2</c:v>
                </c:pt>
                <c:pt idx="264">
                  <c:v>-4.4721796408872194E-2</c:v>
                </c:pt>
                <c:pt idx="265">
                  <c:v>-4.6322860990770209E-2</c:v>
                </c:pt>
                <c:pt idx="266">
                  <c:v>-4.7915957048367375E-2</c:v>
                </c:pt>
                <c:pt idx="267">
                  <c:v>-4.950077979051315E-2</c:v>
                </c:pt>
                <c:pt idx="268">
                  <c:v>-5.1077024616880351E-2</c:v>
                </c:pt>
                <c:pt idx="269">
                  <c:v>-5.264438712491426E-2</c:v>
                </c:pt>
                <c:pt idx="270">
                  <c:v>-5.4202563116810154E-2</c:v>
                </c:pt>
                <c:pt idx="271">
                  <c:v>-5.5751248606391357E-2</c:v>
                </c:pt>
                <c:pt idx="272">
                  <c:v>-5.729013982613651E-2</c:v>
                </c:pt>
                <c:pt idx="273">
                  <c:v>-5.8818933233951043E-2</c:v>
                </c:pt>
                <c:pt idx="274">
                  <c:v>-6.0337325520237073E-2</c:v>
                </c:pt>
                <c:pt idx="275">
                  <c:v>-6.1845013614636457E-2</c:v>
                </c:pt>
                <c:pt idx="276">
                  <c:v>-6.3341694693008321E-2</c:v>
                </c:pt>
                <c:pt idx="277">
                  <c:v>-6.4827066184207638E-2</c:v>
                </c:pt>
                <c:pt idx="278">
                  <c:v>-6.6300825777005912E-2</c:v>
                </c:pt>
                <c:pt idx="279">
                  <c:v>-6.7762671426848442E-2</c:v>
                </c:pt>
                <c:pt idx="280">
                  <c:v>-6.9212301362739481E-2</c:v>
                </c:pt>
                <c:pt idx="281">
                  <c:v>-7.0649414094006602E-2</c:v>
                </c:pt>
                <c:pt idx="282">
                  <c:v>-7.2073708417057958E-2</c:v>
                </c:pt>
                <c:pt idx="283">
                  <c:v>-7.3484883422224812E-2</c:v>
                </c:pt>
                <c:pt idx="284">
                  <c:v>-7.4882638500440635E-2</c:v>
                </c:pt>
                <c:pt idx="285">
                  <c:v>-7.6266673350012582E-2</c:v>
                </c:pt>
                <c:pt idx="286">
                  <c:v>-7.7636687983321906E-2</c:v>
                </c:pt>
                <c:pt idx="287">
                  <c:v>-7.899238273352438E-2</c:v>
                </c:pt>
                <c:pt idx="288">
                  <c:v>-8.0333458261257817E-2</c:v>
                </c:pt>
                <c:pt idx="289">
                  <c:v>-8.1659615561257226E-2</c:v>
                </c:pt>
                <c:pt idx="290">
                  <c:v>-8.2970555969019699E-2</c:v>
                </c:pt>
                <c:pt idx="291">
                  <c:v>-8.4265981167440884E-2</c:v>
                </c:pt>
                <c:pt idx="292">
                  <c:v>-8.5545593193415925E-2</c:v>
                </c:pt>
                <c:pt idx="293">
                  <c:v>-8.6809094444376456E-2</c:v>
                </c:pt>
                <c:pt idx="294">
                  <c:v>-8.8056187684912857E-2</c:v>
                </c:pt>
                <c:pt idx="295">
                  <c:v>-8.9286576053311251E-2</c:v>
                </c:pt>
                <c:pt idx="296">
                  <c:v>-9.0499963068026545E-2</c:v>
                </c:pt>
                <c:pt idx="297">
                  <c:v>-9.1696052634212322E-2</c:v>
                </c:pt>
                <c:pt idx="298">
                  <c:v>-9.287454905023651E-2</c:v>
                </c:pt>
                <c:pt idx="299">
                  <c:v>-9.403515701405496E-2</c:v>
                </c:pt>
                <c:pt idx="300">
                  <c:v>-9.5177581629712904E-2</c:v>
                </c:pt>
                <c:pt idx="301">
                  <c:v>-9.6301528413746951E-2</c:v>
                </c:pt>
                <c:pt idx="302">
                  <c:v>-9.7406703301516018E-2</c:v>
                </c:pt>
                <c:pt idx="303">
                  <c:v>-9.8492812653653061E-2</c:v>
                </c:pt>
                <c:pt idx="304">
                  <c:v>-9.9559563262317852E-2</c:v>
                </c:pt>
                <c:pt idx="305">
                  <c:v>-0.10060666235758475</c:v>
                </c:pt>
                <c:pt idx="306">
                  <c:v>-0.10163381761367418</c:v>
                </c:pt>
                <c:pt idx="307">
                  <c:v>-0.10264073715527644</c:v>
                </c:pt>
                <c:pt idx="308">
                  <c:v>-0.10362712956374764</c:v>
                </c:pt>
                <c:pt idx="309">
                  <c:v>-0.10459270388334119</c:v>
                </c:pt>
                <c:pt idx="310">
                  <c:v>-0.10553716962739657</c:v>
                </c:pt>
                <c:pt idx="311">
                  <c:v>-0.1064602367845211</c:v>
                </c:pt>
                <c:pt idx="312">
                  <c:v>-0.1073616158246935</c:v>
                </c:pt>
                <c:pt idx="313">
                  <c:v>-0.10824101770541006</c:v>
                </c:pt>
                <c:pt idx="314">
                  <c:v>-0.10909815387773136</c:v>
                </c:pt>
                <c:pt idx="315">
                  <c:v>-0.10993273629237166</c:v>
                </c:pt>
                <c:pt idx="316">
                  <c:v>-0.11074447740570292</c:v>
                </c:pt>
                <c:pt idx="317">
                  <c:v>-0.1115330901858016</c:v>
                </c:pt>
                <c:pt idx="318">
                  <c:v>-0.11229828811833897</c:v>
                </c:pt>
                <c:pt idx="319">
                  <c:v>-0.1130397852125995</c:v>
                </c:pt>
                <c:pt idx="320">
                  <c:v>-0.11375729600737827</c:v>
                </c:pt>
                <c:pt idx="321">
                  <c:v>-0.11445053557683593</c:v>
                </c:pt>
                <c:pt idx="322">
                  <c:v>-0.11511921953641036</c:v>
                </c:pt>
                <c:pt idx="323">
                  <c:v>-0.11576306404857206</c:v>
                </c:pt>
                <c:pt idx="324">
                  <c:v>-0.1163817858286933</c:v>
                </c:pt>
                <c:pt idx="325">
                  <c:v>-0.11697510215078211</c:v>
                </c:pt>
                <c:pt idx="326">
                  <c:v>-0.11754273085320222</c:v>
                </c:pt>
                <c:pt idx="327">
                  <c:v>-0.1180843903444142</c:v>
                </c:pt>
                <c:pt idx="328">
                  <c:v>-0.11859979960863143</c:v>
                </c:pt>
                <c:pt idx="329">
                  <c:v>-0.11908867821145463</c:v>
                </c:pt>
                <c:pt idx="330">
                  <c:v>-0.11955074630551366</c:v>
                </c:pt>
                <c:pt idx="331">
                  <c:v>-0.11998572463601676</c:v>
                </c:pt>
                <c:pt idx="332">
                  <c:v>-0.12039333454632128</c:v>
                </c:pt>
                <c:pt idx="333">
                  <c:v>-0.12077329798342618</c:v>
                </c:pt>
                <c:pt idx="334">
                  <c:v>-0.12112533750348575</c:v>
                </c:pt>
                <c:pt idx="335">
                  <c:v>-0.12144917627723117</c:v>
                </c:pt>
                <c:pt idx="336">
                  <c:v>-0.12174453809540609</c:v>
                </c:pt>
                <c:pt idx="337">
                  <c:v>-0.12201114737415253</c:v>
                </c:pt>
                <c:pt idx="338">
                  <c:v>-0.12224872916034002</c:v>
                </c:pt>
                <c:pt idx="339">
                  <c:v>-0.12245700913690172</c:v>
                </c:pt>
                <c:pt idx="340">
                  <c:v>-0.12263571362814218</c:v>
                </c:pt>
                <c:pt idx="341">
                  <c:v>-0.12278456960491013</c:v>
                </c:pt>
                <c:pt idx="342">
                  <c:v>-0.12290330468991328</c:v>
                </c:pt>
                <c:pt idx="343">
                  <c:v>-0.1229916471627952</c:v>
                </c:pt>
                <c:pt idx="344">
                  <c:v>-0.12304932596536489</c:v>
                </c:pt>
                <c:pt idx="345">
                  <c:v>-0.12307607070667004</c:v>
                </c:pt>
                <c:pt idx="346">
                  <c:v>-0.12307161166806324</c:v>
                </c:pt>
                <c:pt idx="347">
                  <c:v>-0.12303567980826813</c:v>
                </c:pt>
                <c:pt idx="348">
                  <c:v>-0.12296800676835318</c:v>
                </c:pt>
                <c:pt idx="349">
                  <c:v>-0.12286832487673394</c:v>
                </c:pt>
                <c:pt idx="350">
                  <c:v>-0.12273636715407221</c:v>
                </c:pt>
                <c:pt idx="351">
                  <c:v>-0.12257186731820013</c:v>
                </c:pt>
                <c:pt idx="352">
                  <c:v>-0.12237455978895184</c:v>
                </c:pt>
                <c:pt idx="353">
                  <c:v>-0.12214417969300584</c:v>
                </c:pt>
                <c:pt idx="354">
                  <c:v>-0.12188046286866694</c:v>
                </c:pt>
                <c:pt idx="355">
                  <c:v>-0.12158314587060559</c:v>
                </c:pt>
                <c:pt idx="356">
                  <c:v>-0.12125196597459365</c:v>
                </c:pt>
                <c:pt idx="357">
                  <c:v>-0.12088666118214419</c:v>
                </c:pt>
                <c:pt idx="358">
                  <c:v>-0.1204869702251834</c:v>
                </c:pt>
                <c:pt idx="359">
                  <c:v>-0.12005263257061216</c:v>
                </c:pt>
                <c:pt idx="360">
                  <c:v>-0.11958338842492822</c:v>
                </c:pt>
                <c:pt idx="361">
                  <c:v>-0.11907897873867057</c:v>
                </c:pt>
                <c:pt idx="362">
                  <c:v>-0.11853914521096343</c:v>
                </c:pt>
                <c:pt idx="363">
                  <c:v>-0.11796363029394286</c:v>
                </c:pt>
                <c:pt idx="364">
                  <c:v>-0.11735217719717994</c:v>
                </c:pt>
                <c:pt idx="365">
                  <c:v>-0.11670452989202573</c:v>
                </c:pt>
                <c:pt idx="366">
                  <c:v>-0.11602043311595622</c:v>
                </c:pt>
                <c:pt idx="367">
                  <c:v>-0.11529963237688534</c:v>
                </c:pt>
                <c:pt idx="368">
                  <c:v>-0.11454187395737847</c:v>
                </c:pt>
                <c:pt idx="369">
                  <c:v>-0.11374690491889794</c:v>
                </c:pt>
                <c:pt idx="370">
                  <c:v>-0.11291447310597036</c:v>
                </c:pt>
                <c:pt idx="371">
                  <c:v>-0.11204432715032553</c:v>
                </c:pt>
                <c:pt idx="372">
                  <c:v>-0.11113621647498917</c:v>
                </c:pt>
                <c:pt idx="373">
                  <c:v>-0.11018989129834011</c:v>
                </c:pt>
                <c:pt idx="374">
                  <c:v>-0.10920510263811778</c:v>
                </c:pt>
                <c:pt idx="375">
                  <c:v>-0.10818160231544383</c:v>
                </c:pt>
                <c:pt idx="376">
                  <c:v>-0.10711914295869818</c:v>
                </c:pt>
                <c:pt idx="377">
                  <c:v>-0.10601747800745898</c:v>
                </c:pt>
                <c:pt idx="378">
                  <c:v>-0.10487636171635017</c:v>
                </c:pt>
                <c:pt idx="379">
                  <c:v>-0.10369554915886425</c:v>
                </c:pt>
                <c:pt idx="380">
                  <c:v>-0.10247479623112099</c:v>
                </c:pt>
                <c:pt idx="381">
                  <c:v>-0.10121385965562979</c:v>
                </c:pt>
                <c:pt idx="382">
                  <c:v>-9.99124969849845E-2</c:v>
                </c:pt>
                <c:pt idx="383">
                  <c:v>-9.8570466605480078E-2</c:v>
                </c:pt>
                <c:pt idx="384">
                  <c:v>-9.71875277407932E-2</c:v>
                </c:pt>
                <c:pt idx="385">
                  <c:v>-9.5763440455503002E-2</c:v>
                </c:pt>
                <c:pt idx="386">
                  <c:v>-9.4297965658650895E-2</c:v>
                </c:pt>
                <c:pt idx="387">
                  <c:v>-9.2790865107236442E-2</c:v>
                </c:pt>
                <c:pt idx="388">
                  <c:v>-9.1241901409656379E-2</c:v>
                </c:pt>
                <c:pt idx="389">
                  <c:v>-8.9650838029132984E-2</c:v>
                </c:pt>
                <c:pt idx="390">
                  <c:v>-8.8017439287064292E-2</c:v>
                </c:pt>
                <c:pt idx="391">
                  <c:v>-8.6341470366377848E-2</c:v>
                </c:pt>
                <c:pt idx="392">
                  <c:v>-8.4622697314799211E-2</c:v>
                </c:pt>
                <c:pt idx="393">
                  <c:v>-8.2860887048116894E-2</c:v>
                </c:pt>
                <c:pt idx="394">
                  <c:v>-8.1055807353369147E-2</c:v>
                </c:pt>
                <c:pt idx="395">
                  <c:v>-7.9207226892041405E-2</c:v>
                </c:pt>
                <c:pt idx="396">
                  <c:v>-7.7314915203146484E-2</c:v>
                </c:pt>
                <c:pt idx="397">
                  <c:v>-7.5378642706358079E-2</c:v>
                </c:pt>
                <c:pt idx="398">
                  <c:v>-7.3398180704998595E-2</c:v>
                </c:pt>
                <c:pt idx="399">
                  <c:v>-7.1373301389098032E-2</c:v>
                </c:pt>
                <c:pt idx="400">
                  <c:v>-6.9303777838296554E-2</c:v>
                </c:pt>
                <c:pt idx="401">
                  <c:v>-6.7189384024807453E-2</c:v>
                </c:pt>
                <c:pt idx="402">
                  <c:v>-6.5029894816273526E-2</c:v>
                </c:pt>
                <c:pt idx="403">
                  <c:v>-6.2825085978584383E-2</c:v>
                </c:pt>
                <c:pt idx="404">
                  <c:v>-6.0574734178711509E-2</c:v>
                </c:pt>
                <c:pt idx="405">
                  <c:v>-5.8278616987436749E-2</c:v>
                </c:pt>
                <c:pt idx="406">
                  <c:v>-5.5936512882048817E-2</c:v>
                </c:pt>
                <c:pt idx="407">
                  <c:v>-5.3548201249054017E-2</c:v>
                </c:pt>
                <c:pt idx="408">
                  <c:v>-5.1113462386759068E-2</c:v>
                </c:pt>
                <c:pt idx="409">
                  <c:v>-4.8632077507893001E-2</c:v>
                </c:pt>
                <c:pt idx="410">
                  <c:v>-4.6103828742133146E-2</c:v>
                </c:pt>
                <c:pt idx="411">
                  <c:v>-4.3528499138616894E-2</c:v>
                </c:pt>
                <c:pt idx="412">
                  <c:v>-4.0905872668403731E-2</c:v>
                </c:pt>
                <c:pt idx="413">
                  <c:v>-3.8235734226883977E-2</c:v>
                </c:pt>
                <c:pt idx="414">
                  <c:v>-3.551786963619108E-2</c:v>
                </c:pt>
                <c:pt idx="415">
                  <c:v>-3.275206564750377E-2</c:v>
                </c:pt>
                <c:pt idx="416">
                  <c:v>-2.993810994336954E-2</c:v>
                </c:pt>
                <c:pt idx="417">
                  <c:v>-2.7075791139946404E-2</c:v>
                </c:pt>
                <c:pt idx="418">
                  <c:v>-2.4164898789219791E-2</c:v>
                </c:pt>
                <c:pt idx="419">
                  <c:v>-2.1205223381201677E-2</c:v>
                </c:pt>
                <c:pt idx="420">
                  <c:v>-1.8196556346008919E-2</c:v>
                </c:pt>
                <c:pt idx="421">
                  <c:v>-1.5138690056019755E-2</c:v>
                </c:pt>
                <c:pt idx="422">
                  <c:v>-1.2031417827877533E-2</c:v>
                </c:pt>
                <c:pt idx="423">
                  <c:v>-8.8745339245122068E-3</c:v>
                </c:pt>
                <c:pt idx="424">
                  <c:v>-5.6678335571440641E-3</c:v>
                </c:pt>
                <c:pt idx="425">
                  <c:v>-2.4111128871560084E-3</c:v>
                </c:pt>
                <c:pt idx="426">
                  <c:v>8.9583097199508188E-4</c:v>
                </c:pt>
                <c:pt idx="427">
                  <c:v>4.25319995290252E-3</c:v>
                </c:pt>
                <c:pt idx="428">
                  <c:v>7.6611950324618761E-3</c:v>
                </c:pt>
                <c:pt idx="429">
                  <c:v>1.1120016230048435E-2</c:v>
                </c:pt>
                <c:pt idx="430">
                  <c:v>1.4629862605829658E-2</c:v>
                </c:pt>
                <c:pt idx="431">
                  <c:v>1.8190932259070536E-2</c:v>
                </c:pt>
                <c:pt idx="432">
                  <c:v>2.1803422326470923E-2</c:v>
                </c:pt>
                <c:pt idx="433">
                  <c:v>2.5467528980584575E-2</c:v>
                </c:pt>
                <c:pt idx="434">
                  <c:v>2.9183447428270171E-2</c:v>
                </c:pt>
                <c:pt idx="435">
                  <c:v>3.2951371909106797E-2</c:v>
                </c:pt>
                <c:pt idx="436">
                  <c:v>3.6771495693983525E-2</c:v>
                </c:pt>
                <c:pt idx="437">
                  <c:v>4.0644011083607268E-2</c:v>
                </c:pt>
                <c:pt idx="438">
                  <c:v>4.456910940712433E-2</c:v>
                </c:pt>
                <c:pt idx="439">
                  <c:v>4.8546981020709978E-2</c:v>
                </c:pt>
                <c:pt idx="440">
                  <c:v>5.2577815306349862E-2</c:v>
                </c:pt>
                <c:pt idx="441">
                  <c:v>5.6661800670411822E-2</c:v>
                </c:pt>
                <c:pt idx="442">
                  <c:v>6.0799124542526783E-2</c:v>
                </c:pt>
                <c:pt idx="443">
                  <c:v>6.4989973374316889E-2</c:v>
                </c:pt>
                <c:pt idx="444">
                  <c:v>6.9234532638230206E-2</c:v>
                </c:pt>
                <c:pt idx="445">
                  <c:v>7.3532986826442936E-2</c:v>
                </c:pt>
                <c:pt idx="446">
                  <c:v>7.7885519449750973E-2</c:v>
                </c:pt>
                <c:pt idx="447">
                  <c:v>8.2292313036528952E-2</c:v>
                </c:pt>
                <c:pt idx="448">
                  <c:v>8.6753549131707075E-2</c:v>
                </c:pt>
                <c:pt idx="449">
                  <c:v>9.1269408295826082E-2</c:v>
                </c:pt>
                <c:pt idx="450">
                  <c:v>9.584007010406026E-2</c:v>
                </c:pt>
                <c:pt idx="451">
                  <c:v>0.100465713145379</c:v>
                </c:pt>
                <c:pt idx="452">
                  <c:v>0.10514651502164085</c:v>
                </c:pt>
                <c:pt idx="453">
                  <c:v>0.10988265234680128</c:v>
                </c:pt>
                <c:pt idx="454">
                  <c:v>0.11467430074613461</c:v>
                </c:pt>
                <c:pt idx="455">
                  <c:v>0.11952163485547018</c:v>
                </c:pt>
                <c:pt idx="456">
                  <c:v>0.12442482832052093</c:v>
                </c:pt>
                <c:pt idx="457">
                  <c:v>0.129384053796187</c:v>
                </c:pt>
                <c:pt idx="458">
                  <c:v>0.13439948294593407</c:v>
                </c:pt>
                <c:pt idx="459">
                  <c:v>0.13947128644122131</c:v>
                </c:pt>
                <c:pt idx="460">
                  <c:v>0.1445996339609259</c:v>
                </c:pt>
                <c:pt idx="461">
                  <c:v>0.1497846941908314</c:v>
                </c:pt>
                <c:pt idx="462">
                  <c:v>0.15502663482316237</c:v>
                </c:pt>
                <c:pt idx="463">
                  <c:v>0.16032562255610117</c:v>
                </c:pt>
                <c:pt idx="464">
                  <c:v>0.16568182309343982</c:v>
                </c:pt>
                <c:pt idx="465">
                  <c:v>0.17109540114415367</c:v>
                </c:pt>
                <c:pt idx="466">
                  <c:v>0.17656652042211718</c:v>
                </c:pt>
                <c:pt idx="467">
                  <c:v>0.18209534364576285</c:v>
                </c:pt>
                <c:pt idx="468">
                  <c:v>0.18768203253785387</c:v>
                </c:pt>
                <c:pt idx="469">
                  <c:v>0.1933267478252354</c:v>
                </c:pt>
                <c:pt idx="470">
                  <c:v>0.19902964923866406</c:v>
                </c:pt>
                <c:pt idx="471">
                  <c:v>0.20479089551263741</c:v>
                </c:pt>
                <c:pt idx="472">
                  <c:v>0.21061064438528732</c:v>
                </c:pt>
                <c:pt idx="473">
                  <c:v>0.21648905259829476</c:v>
                </c:pt>
                <c:pt idx="474">
                  <c:v>0.2224262758968365</c:v>
                </c:pt>
                <c:pt idx="475">
                  <c:v>0.22842246902957442</c:v>
                </c:pt>
                <c:pt idx="476">
                  <c:v>0.23447778574868394</c:v>
                </c:pt>
                <c:pt idx="477">
                  <c:v>0.24059237880990025</c:v>
                </c:pt>
                <c:pt idx="478">
                  <c:v>0.24676639997261418</c:v>
                </c:pt>
                <c:pt idx="479">
                  <c:v>0.25299999999999656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6240"/>
        <c:axId val="178360704"/>
      </c:scatterChart>
      <c:valAx>
        <c:axId val="17834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360704"/>
        <c:crosses val="autoZero"/>
        <c:crossBetween val="midCat"/>
      </c:valAx>
      <c:valAx>
        <c:axId val="17836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34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trim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Sheet3!$A$2:$A$6</c:f>
              <c:numCache>
                <c:formatCode>General</c:formatCode>
                <c:ptCount val="5"/>
                <c:pt idx="0">
                  <c:v>124</c:v>
                </c:pt>
                <c:pt idx="1">
                  <c:v>110</c:v>
                </c:pt>
                <c:pt idx="2">
                  <c:v>77</c:v>
                </c:pt>
                <c:pt idx="3">
                  <c:v>64</c:v>
                </c:pt>
                <c:pt idx="4">
                  <c:v>140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-5</c:v>
                </c:pt>
                <c:pt idx="3">
                  <c:v>-6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60160"/>
        <c:axId val="178532736"/>
      </c:scatterChart>
      <c:valAx>
        <c:axId val="1548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532736"/>
        <c:crosses val="autoZero"/>
        <c:crossBetween val="midCat"/>
      </c:valAx>
      <c:valAx>
        <c:axId val="1785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60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'AIMING ANGLE'!$D$1</c:f>
              <c:strCache>
                <c:ptCount val="1"/>
                <c:pt idx="0">
                  <c:v>angle</c:v>
                </c:pt>
              </c:strCache>
            </c:strRef>
          </c:tx>
          <c:marker>
            <c:symbol val="none"/>
          </c:marker>
          <c:xVal>
            <c:numRef>
              <c:f>'AIMING ANGLE'!$C$2:$C$681</c:f>
              <c:numCache>
                <c:formatCode>General</c:formatCode>
                <c:ptCount val="6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</c:numCache>
            </c:numRef>
          </c:xVal>
          <c:yVal>
            <c:numRef>
              <c:f>'AIMING ANGLE'!$D$2:$D$681</c:f>
              <c:numCache>
                <c:formatCode>General</c:formatCode>
                <c:ptCount val="680"/>
                <c:pt idx="0">
                  <c:v>-18.408742904316139</c:v>
                </c:pt>
                <c:pt idx="1">
                  <c:v>-18.35808564977577</c:v>
                </c:pt>
                <c:pt idx="2">
                  <c:v>-18.307398652652548</c:v>
                </c:pt>
                <c:pt idx="3">
                  <c:v>-18.256681966151024</c:v>
                </c:pt>
                <c:pt idx="4">
                  <c:v>-18.205935643724182</c:v>
                </c:pt>
                <c:pt idx="5">
                  <c:v>-18.155159739073493</c:v>
                </c:pt>
                <c:pt idx="6">
                  <c:v>-18.104354306148903</c:v>
                </c:pt>
                <c:pt idx="7">
                  <c:v>-18.053519399148875</c:v>
                </c:pt>
                <c:pt idx="8">
                  <c:v>-18.002655072520373</c:v>
                </c:pt>
                <c:pt idx="9">
                  <c:v>-17.951761380958896</c:v>
                </c:pt>
                <c:pt idx="10">
                  <c:v>-17.900838379408469</c:v>
                </c:pt>
                <c:pt idx="11">
                  <c:v>-17.84988612306163</c:v>
                </c:pt>
                <c:pt idx="12">
                  <c:v>-17.798904667359444</c:v>
                </c:pt>
                <c:pt idx="13">
                  <c:v>-17.747894067991474</c:v>
                </c:pt>
                <c:pt idx="14">
                  <c:v>-17.696854380895779</c:v>
                </c:pt>
                <c:pt idx="15">
                  <c:v>-17.645785662258895</c:v>
                </c:pt>
                <c:pt idx="16">
                  <c:v>-17.594687968515792</c:v>
                </c:pt>
                <c:pt idx="17">
                  <c:v>-17.543561356349873</c:v>
                </c:pt>
                <c:pt idx="18">
                  <c:v>-17.492405882692914</c:v>
                </c:pt>
                <c:pt idx="19">
                  <c:v>-17.441221604725062</c:v>
                </c:pt>
                <c:pt idx="20">
                  <c:v>-17.390008579874749</c:v>
                </c:pt>
                <c:pt idx="21">
                  <c:v>-17.338766865818688</c:v>
                </c:pt>
                <c:pt idx="22">
                  <c:v>-17.287496520481788</c:v>
                </c:pt>
                <c:pt idx="23">
                  <c:v>-17.236197602037127</c:v>
                </c:pt>
                <c:pt idx="24">
                  <c:v>-17.184870168905874</c:v>
                </c:pt>
                <c:pt idx="25">
                  <c:v>-17.133514279757232</c:v>
                </c:pt>
                <c:pt idx="26">
                  <c:v>-17.082129993508367</c:v>
                </c:pt>
                <c:pt idx="27">
                  <c:v>-17.030717369324339</c:v>
                </c:pt>
                <c:pt idx="28">
                  <c:v>-16.979276466618018</c:v>
                </c:pt>
                <c:pt idx="29">
                  <c:v>-16.927807345049999</c:v>
                </c:pt>
                <c:pt idx="30">
                  <c:v>-16.876310064528539</c:v>
                </c:pt>
                <c:pt idx="31">
                  <c:v>-16.824784685209426</c:v>
                </c:pt>
                <c:pt idx="32">
                  <c:v>-16.773231267495923</c:v>
                </c:pt>
                <c:pt idx="33">
                  <c:v>-16.721649872038629</c:v>
                </c:pt>
                <c:pt idx="34">
                  <c:v>-16.670040559735408</c:v>
                </c:pt>
                <c:pt idx="35">
                  <c:v>-16.618403391731253</c:v>
                </c:pt>
                <c:pt idx="36">
                  <c:v>-16.566738429418194</c:v>
                </c:pt>
                <c:pt idx="37">
                  <c:v>-16.515045734435144</c:v>
                </c:pt>
                <c:pt idx="38">
                  <c:v>-16.463325368667821</c:v>
                </c:pt>
                <c:pt idx="39">
                  <c:v>-16.411577394248582</c:v>
                </c:pt>
                <c:pt idx="40">
                  <c:v>-16.3598018735563</c:v>
                </c:pt>
                <c:pt idx="41">
                  <c:v>-16.307998869216235</c:v>
                </c:pt>
                <c:pt idx="42">
                  <c:v>-16.256168444099885</c:v>
                </c:pt>
                <c:pt idx="43">
                  <c:v>-16.204310661324826</c:v>
                </c:pt>
                <c:pt idx="44">
                  <c:v>-16.152425584254573</c:v>
                </c:pt>
                <c:pt idx="45">
                  <c:v>-16.100513276498436</c:v>
                </c:pt>
                <c:pt idx="46">
                  <c:v>-16.048573801911314</c:v>
                </c:pt>
                <c:pt idx="47">
                  <c:v>-15.996607224593571</c:v>
                </c:pt>
                <c:pt idx="48">
                  <c:v>-15.944613608890856</c:v>
                </c:pt>
                <c:pt idx="49">
                  <c:v>-15.8925930193939</c:v>
                </c:pt>
                <c:pt idx="50">
                  <c:v>-15.840545520938369</c:v>
                </c:pt>
                <c:pt idx="51">
                  <c:v>-15.788471178604647</c:v>
                </c:pt>
                <c:pt idx="52">
                  <c:v>-15.736370057717673</c:v>
                </c:pt>
                <c:pt idx="53">
                  <c:v>-15.684242223846729</c:v>
                </c:pt>
                <c:pt idx="54">
                  <c:v>-15.632087742805234</c:v>
                </c:pt>
                <c:pt idx="55">
                  <c:v>-15.579906680650554</c:v>
                </c:pt>
                <c:pt idx="56">
                  <c:v>-15.527699103683778</c:v>
                </c:pt>
                <c:pt idx="57">
                  <c:v>-15.475465078449512</c:v>
                </c:pt>
                <c:pt idx="58">
                  <c:v>-15.423204671735654</c:v>
                </c:pt>
                <c:pt idx="59">
                  <c:v>-15.370917950573158</c:v>
                </c:pt>
                <c:pt idx="60">
                  <c:v>-15.318604982235833</c:v>
                </c:pt>
                <c:pt idx="61">
                  <c:v>-15.266265834240066</c:v>
                </c:pt>
                <c:pt idx="62">
                  <c:v>-15.213900574344628</c:v>
                </c:pt>
                <c:pt idx="63">
                  <c:v>-15.161509270550393</c:v>
                </c:pt>
                <c:pt idx="64">
                  <c:v>-15.109091991100094</c:v>
                </c:pt>
                <c:pt idx="65">
                  <c:v>-15.056648804478094</c:v>
                </c:pt>
                <c:pt idx="66">
                  <c:v>-15.004179779410084</c:v>
                </c:pt>
                <c:pt idx="67">
                  <c:v>-14.951684984862858</c:v>
                </c:pt>
                <c:pt idx="68">
                  <c:v>-14.899164490044011</c:v>
                </c:pt>
                <c:pt idx="69">
                  <c:v>-14.846618364401685</c:v>
                </c:pt>
                <c:pt idx="70">
                  <c:v>-14.794046677624282</c:v>
                </c:pt>
                <c:pt idx="71">
                  <c:v>-14.741449499640179</c:v>
                </c:pt>
                <c:pt idx="72">
                  <c:v>-14.688826900617432</c:v>
                </c:pt>
                <c:pt idx="73">
                  <c:v>-14.636178950963494</c:v>
                </c:pt>
                <c:pt idx="74">
                  <c:v>-14.583505721324899</c:v>
                </c:pt>
                <c:pt idx="75">
                  <c:v>-14.530807282586972</c:v>
                </c:pt>
                <c:pt idx="76">
                  <c:v>-14.478083705873511</c:v>
                </c:pt>
                <c:pt idx="77">
                  <c:v>-14.425335062546468</c:v>
                </c:pt>
                <c:pt idx="78">
                  <c:v>-14.372561424205633</c:v>
                </c:pt>
                <c:pt idx="79">
                  <c:v>-14.319762862688311</c:v>
                </c:pt>
                <c:pt idx="80">
                  <c:v>-14.266939450068989</c:v>
                </c:pt>
                <c:pt idx="81">
                  <c:v>-14.214091258659002</c:v>
                </c:pt>
                <c:pt idx="82">
                  <c:v>-14.161218361006185</c:v>
                </c:pt>
                <c:pt idx="83">
                  <c:v>-14.10832082989454</c:v>
                </c:pt>
                <c:pt idx="84">
                  <c:v>-14.055398738343866</c:v>
                </c:pt>
                <c:pt idx="85">
                  <c:v>-14.002452159609431</c:v>
                </c:pt>
                <c:pt idx="86">
                  <c:v>-13.949481167181585</c:v>
                </c:pt>
                <c:pt idx="87">
                  <c:v>-13.896485834785402</c:v>
                </c:pt>
                <c:pt idx="88">
                  <c:v>-13.843466236380317</c:v>
                </c:pt>
                <c:pt idx="89">
                  <c:v>-13.79042244615974</c:v>
                </c:pt>
                <c:pt idx="90">
                  <c:v>-13.737354538550676</c:v>
                </c:pt>
                <c:pt idx="91">
                  <c:v>-13.684262588213343</c:v>
                </c:pt>
                <c:pt idx="92">
                  <c:v>-13.631146670040772</c:v>
                </c:pt>
                <c:pt idx="93">
                  <c:v>-13.578006859158425</c:v>
                </c:pt>
                <c:pt idx="94">
                  <c:v>-13.52484323092377</c:v>
                </c:pt>
                <c:pt idx="95">
                  <c:v>-13.471655860925898</c:v>
                </c:pt>
                <c:pt idx="96">
                  <c:v>-13.418444824985093</c:v>
                </c:pt>
                <c:pt idx="97">
                  <c:v>-13.365210199152425</c:v>
                </c:pt>
                <c:pt idx="98">
                  <c:v>-13.311952059709323</c:v>
                </c:pt>
                <c:pt idx="99">
                  <c:v>-13.258670483167149</c:v>
                </c:pt>
                <c:pt idx="100">
                  <c:v>-13.205365546266762</c:v>
                </c:pt>
                <c:pt idx="101">
                  <c:v>-13.152037325978078</c:v>
                </c:pt>
                <c:pt idx="102">
                  <c:v>-13.098685899499639</c:v>
                </c:pt>
                <c:pt idx="103">
                  <c:v>-13.045311344258156</c:v>
                </c:pt>
                <c:pt idx="104">
                  <c:v>-12.991913737908048</c:v>
                </c:pt>
                <c:pt idx="105">
                  <c:v>-12.938493158331001</c:v>
                </c:pt>
                <c:pt idx="106">
                  <c:v>-12.885049683635492</c:v>
                </c:pt>
                <c:pt idx="107">
                  <c:v>-12.831583392156318</c:v>
                </c:pt>
                <c:pt idx="108">
                  <c:v>-12.77809436245413</c:v>
                </c:pt>
                <c:pt idx="109">
                  <c:v>-12.724582673314954</c:v>
                </c:pt>
                <c:pt idx="110">
                  <c:v>-12.671048403749698</c:v>
                </c:pt>
                <c:pt idx="111">
                  <c:v>-12.617491632993669</c:v>
                </c:pt>
                <c:pt idx="112">
                  <c:v>-12.563912440506082</c:v>
                </c:pt>
                <c:pt idx="113">
                  <c:v>-12.510310905969545</c:v>
                </c:pt>
                <c:pt idx="114">
                  <c:v>-12.45668710928957</c:v>
                </c:pt>
                <c:pt idx="115">
                  <c:v>-12.40304113059406</c:v>
                </c:pt>
                <c:pt idx="116">
                  <c:v>-12.349373050232783</c:v>
                </c:pt>
                <c:pt idx="117">
                  <c:v>-12.295682948776868</c:v>
                </c:pt>
                <c:pt idx="118">
                  <c:v>-12.241970907018262</c:v>
                </c:pt>
                <c:pt idx="119">
                  <c:v>-12.188237005969208</c:v>
                </c:pt>
                <c:pt idx="120">
                  <c:v>-12.134481326861719</c:v>
                </c:pt>
                <c:pt idx="121">
                  <c:v>-12.080703951147019</c:v>
                </c:pt>
                <c:pt idx="122">
                  <c:v>-12.026904960495001</c:v>
                </c:pt>
                <c:pt idx="123">
                  <c:v>-11.973084436793688</c:v>
                </c:pt>
                <c:pt idx="124">
                  <c:v>-11.919242462148659</c:v>
                </c:pt>
                <c:pt idx="125">
                  <c:v>-11.865379118882508</c:v>
                </c:pt>
                <c:pt idx="126">
                  <c:v>-11.811494489534253</c:v>
                </c:pt>
                <c:pt idx="127">
                  <c:v>-11.757588656858786</c:v>
                </c:pt>
                <c:pt idx="128">
                  <c:v>-11.703661703826283</c:v>
                </c:pt>
                <c:pt idx="129">
                  <c:v>-11.649713713621622</c:v>
                </c:pt>
                <c:pt idx="130">
                  <c:v>-11.595744769643808</c:v>
                </c:pt>
                <c:pt idx="131">
                  <c:v>-11.541754955505374</c:v>
                </c:pt>
                <c:pt idx="132">
                  <c:v>-11.487744355031762</c:v>
                </c:pt>
                <c:pt idx="133">
                  <c:v>-11.433713052260762</c:v>
                </c:pt>
                <c:pt idx="134">
                  <c:v>-11.379661131441875</c:v>
                </c:pt>
                <c:pt idx="135">
                  <c:v>-11.325588677035709</c:v>
                </c:pt>
                <c:pt idx="136">
                  <c:v>-11.271495773713358</c:v>
                </c:pt>
                <c:pt idx="137">
                  <c:v>-11.217382506355785</c:v>
                </c:pt>
                <c:pt idx="138">
                  <c:v>-11.163248960053188</c:v>
                </c:pt>
                <c:pt idx="139">
                  <c:v>-11.109095220104374</c:v>
                </c:pt>
                <c:pt idx="140">
                  <c:v>-11.054921372016111</c:v>
                </c:pt>
                <c:pt idx="141">
                  <c:v>-11.000727501502492</c:v>
                </c:pt>
                <c:pt idx="142">
                  <c:v>-10.946513694484288</c:v>
                </c:pt>
                <c:pt idx="143">
                  <c:v>-10.892280037088295</c:v>
                </c:pt>
                <c:pt idx="144">
                  <c:v>-10.838026615646664</c:v>
                </c:pt>
                <c:pt idx="145">
                  <c:v>-10.783753516696255</c:v>
                </c:pt>
                <c:pt idx="146">
                  <c:v>-10.729460826977956</c:v>
                </c:pt>
                <c:pt idx="147">
                  <c:v>-10.675148633436017</c:v>
                </c:pt>
                <c:pt idx="148">
                  <c:v>-10.620817023217372</c:v>
                </c:pt>
                <c:pt idx="149">
                  <c:v>-10.566466083670944</c:v>
                </c:pt>
                <c:pt idx="150">
                  <c:v>-10.512095902346974</c:v>
                </c:pt>
                <c:pt idx="151">
                  <c:v>-10.457706566996318</c:v>
                </c:pt>
                <c:pt idx="152">
                  <c:v>-10.403298165569744</c:v>
                </c:pt>
                <c:pt idx="153">
                  <c:v>-10.348870786217244</c:v>
                </c:pt>
                <c:pt idx="154">
                  <c:v>-10.294424517287311</c:v>
                </c:pt>
                <c:pt idx="155">
                  <c:v>-10.239959447326235</c:v>
                </c:pt>
                <c:pt idx="156">
                  <c:v>-10.185475665077382</c:v>
                </c:pt>
                <c:pt idx="157">
                  <c:v>-10.130973259480468</c:v>
                </c:pt>
                <c:pt idx="158">
                  <c:v>-10.076452319670837</c:v>
                </c:pt>
                <c:pt idx="159">
                  <c:v>-10.021912934978728</c:v>
                </c:pt>
                <c:pt idx="160">
                  <c:v>-9.9673551949285262</c:v>
                </c:pt>
                <c:pt idx="161">
                  <c:v>-9.912779189238039</c:v>
                </c:pt>
                <c:pt idx="162">
                  <c:v>-9.8581850078177364</c:v>
                </c:pt>
                <c:pt idx="163">
                  <c:v>-9.8035727407699991</c:v>
                </c:pt>
                <c:pt idx="164">
                  <c:v>-9.7489424783883667</c:v>
                </c:pt>
                <c:pt idx="165">
                  <c:v>-9.6942943111567708</c:v>
                </c:pt>
                <c:pt idx="166">
                  <c:v>-9.6396283297487688</c:v>
                </c:pt>
                <c:pt idx="167">
                  <c:v>-9.5849446250267789</c:v>
                </c:pt>
                <c:pt idx="168">
                  <c:v>-9.5302432880412979</c:v>
                </c:pt>
                <c:pt idx="169">
                  <c:v>-9.4755244100301166</c:v>
                </c:pt>
                <c:pt idx="170">
                  <c:v>-9.4207880824175412</c:v>
                </c:pt>
                <c:pt idx="171">
                  <c:v>-9.3660343968136015</c:v>
                </c:pt>
                <c:pt idx="172">
                  <c:v>-9.3112634450132532</c:v>
                </c:pt>
                <c:pt idx="173">
                  <c:v>-9.2564753189955731</c:v>
                </c:pt>
                <c:pt idx="174">
                  <c:v>-9.2016701109229704</c:v>
                </c:pt>
                <c:pt idx="175">
                  <c:v>-9.1468479131403591</c:v>
                </c:pt>
                <c:pt idx="176">
                  <c:v>-9.0920088181743495</c:v>
                </c:pt>
                <c:pt idx="177">
                  <c:v>-9.0371529187324366</c:v>
                </c:pt>
                <c:pt idx="178">
                  <c:v>-8.9822803077021689</c:v>
                </c:pt>
                <c:pt idx="179">
                  <c:v>-8.9273910781503165</c:v>
                </c:pt>
                <c:pt idx="180">
                  <c:v>-8.8724853233220546</c:v>
                </c:pt>
                <c:pt idx="181">
                  <c:v>-8.8175631366401053</c:v>
                </c:pt>
                <c:pt idx="182">
                  <c:v>-8.7626246117039113</c:v>
                </c:pt>
                <c:pt idx="183">
                  <c:v>-8.7076698422887802</c:v>
                </c:pt>
                <c:pt idx="184">
                  <c:v>-8.6526989223450368</c:v>
                </c:pt>
                <c:pt idx="185">
                  <c:v>-8.5977119459971725</c:v>
                </c:pt>
                <c:pt idx="186">
                  <c:v>-8.542709007542971</c:v>
                </c:pt>
                <c:pt idx="187">
                  <c:v>-8.4876902014526561</c:v>
                </c:pt>
                <c:pt idx="188">
                  <c:v>-8.4326556223680189</c:v>
                </c:pt>
                <c:pt idx="189">
                  <c:v>-8.377605365101541</c:v>
                </c:pt>
                <c:pt idx="190">
                  <c:v>-8.3225395246355163</c:v>
                </c:pt>
                <c:pt idx="191">
                  <c:v>-8.2674581961211775</c:v>
                </c:pt>
                <c:pt idx="192">
                  <c:v>-8.2123614748777953</c:v>
                </c:pt>
                <c:pt idx="193">
                  <c:v>-8.1572494563917921</c:v>
                </c:pt>
                <c:pt idx="194">
                  <c:v>-8.10212223631585</c:v>
                </c:pt>
                <c:pt idx="195">
                  <c:v>-8.0469799104680089</c:v>
                </c:pt>
                <c:pt idx="196">
                  <c:v>-7.9918225748307563</c:v>
                </c:pt>
                <c:pt idx="197">
                  <c:v>-7.9366503255501213</c:v>
                </c:pt>
                <c:pt idx="198">
                  <c:v>-7.88146325893476</c:v>
                </c:pt>
                <c:pt idx="199">
                  <c:v>-7.8262614714550471</c:v>
                </c:pt>
                <c:pt idx="200">
                  <c:v>-7.7710450597421383</c:v>
                </c:pt>
                <c:pt idx="201">
                  <c:v>-7.7158141205870541</c:v>
                </c:pt>
                <c:pt idx="202">
                  <c:v>-7.6605687509397464</c:v>
                </c:pt>
                <c:pt idx="203">
                  <c:v>-7.6053090479081638</c:v>
                </c:pt>
                <c:pt idx="204">
                  <c:v>-7.550035108757311</c:v>
                </c:pt>
                <c:pt idx="205">
                  <c:v>-7.4947470309083108</c:v>
                </c:pt>
                <c:pt idx="206">
                  <c:v>-7.4394449119374482</c:v>
                </c:pt>
                <c:pt idx="207">
                  <c:v>-7.3841288495752249</c:v>
                </c:pt>
                <c:pt idx="208">
                  <c:v>-7.3287989417054078</c:v>
                </c:pt>
                <c:pt idx="209">
                  <c:v>-7.2734552863640536</c:v>
                </c:pt>
                <c:pt idx="210">
                  <c:v>-7.2180979817385618</c:v>
                </c:pt>
                <c:pt idx="211">
                  <c:v>-7.1627271261666952</c:v>
                </c:pt>
                <c:pt idx="212">
                  <c:v>-7.1073428181356162</c:v>
                </c:pt>
                <c:pt idx="213">
                  <c:v>-7.0519451562809046</c:v>
                </c:pt>
                <c:pt idx="214">
                  <c:v>-6.9965342393855794</c:v>
                </c:pt>
                <c:pt idx="215">
                  <c:v>-6.9411101663791159</c:v>
                </c:pt>
                <c:pt idx="216">
                  <c:v>-6.8856730363364553</c:v>
                </c:pt>
                <c:pt idx="217">
                  <c:v>-6.8302229484770161</c:v>
                </c:pt>
                <c:pt idx="218">
                  <c:v>-6.7747600021636929</c:v>
                </c:pt>
                <c:pt idx="219">
                  <c:v>-6.719284296901864</c:v>
                </c:pt>
                <c:pt idx="220">
                  <c:v>-6.6637959323383837</c:v>
                </c:pt>
                <c:pt idx="221">
                  <c:v>-6.6082950082605683</c:v>
                </c:pt>
                <c:pt idx="222">
                  <c:v>-6.5527816245951973</c:v>
                </c:pt>
                <c:pt idx="223">
                  <c:v>-6.4972558814074928</c:v>
                </c:pt>
                <c:pt idx="224">
                  <c:v>-6.4417178789000955</c:v>
                </c:pt>
                <c:pt idx="225">
                  <c:v>-6.3861677174120501</c:v>
                </c:pt>
                <c:pt idx="226">
                  <c:v>-6.3306054974177739</c:v>
                </c:pt>
                <c:pt idx="227">
                  <c:v>-6.2750313195260299</c:v>
                </c:pt>
                <c:pt idx="228">
                  <c:v>-6.2194452844788897</c:v>
                </c:pt>
                <c:pt idx="229">
                  <c:v>-6.1638474931506959</c:v>
                </c:pt>
                <c:pt idx="230">
                  <c:v>-6.1082380465470294</c:v>
                </c:pt>
                <c:pt idx="231">
                  <c:v>-6.0526170458036512</c:v>
                </c:pt>
                <c:pt idx="232">
                  <c:v>-5.9969845921854645</c:v>
                </c:pt>
                <c:pt idx="233">
                  <c:v>-5.9413407870854602</c:v>
                </c:pt>
                <c:pt idx="234">
                  <c:v>-5.88568573202366</c:v>
                </c:pt>
                <c:pt idx="235">
                  <c:v>-5.8300195286460612</c:v>
                </c:pt>
                <c:pt idx="236">
                  <c:v>-5.7743422787235659</c:v>
                </c:pt>
                <c:pt idx="237">
                  <c:v>-5.7186540841509279</c:v>
                </c:pt>
                <c:pt idx="238">
                  <c:v>-5.6629550469456742</c:v>
                </c:pt>
                <c:pt idx="239">
                  <c:v>-5.6072452692470343</c:v>
                </c:pt>
                <c:pt idx="240">
                  <c:v>-5.5515248533148673</c:v>
                </c:pt>
                <c:pt idx="241">
                  <c:v>-5.4957939015285797</c:v>
                </c:pt>
                <c:pt idx="242">
                  <c:v>-5.4400525163860438</c:v>
                </c:pt>
                <c:pt idx="243">
                  <c:v>-5.3843008005025119</c:v>
                </c:pt>
                <c:pt idx="244">
                  <c:v>-5.3285388566095264</c:v>
                </c:pt>
                <c:pt idx="245">
                  <c:v>-5.27276678755383</c:v>
                </c:pt>
                <c:pt idx="246">
                  <c:v>-5.2169846962962652</c:v>
                </c:pt>
                <c:pt idx="247">
                  <c:v>-5.1611926859106827</c:v>
                </c:pt>
                <c:pt idx="248">
                  <c:v>-5.1053908595828323</c:v>
                </c:pt>
                <c:pt idx="249">
                  <c:v>-5.0495793206092632</c:v>
                </c:pt>
                <c:pt idx="250">
                  <c:v>-4.9937581723962108</c:v>
                </c:pt>
                <c:pt idx="251">
                  <c:v>-4.9379275184584923</c:v>
                </c:pt>
                <c:pt idx="252">
                  <c:v>-4.8820874624183874</c:v>
                </c:pt>
                <c:pt idx="253">
                  <c:v>-4.8262381080045218</c:v>
                </c:pt>
                <c:pt idx="254">
                  <c:v>-4.7703795590507498</c:v>
                </c:pt>
                <c:pt idx="255">
                  <c:v>-4.7145119194950267</c:v>
                </c:pt>
                <c:pt idx="256">
                  <c:v>-4.6586352933782864</c:v>
                </c:pt>
                <c:pt idx="257">
                  <c:v>-4.6027497848433105</c:v>
                </c:pt>
                <c:pt idx="258">
                  <c:v>-4.5468554981336</c:v>
                </c:pt>
                <c:pt idx="259">
                  <c:v>-4.4909525375922348</c:v>
                </c:pt>
                <c:pt idx="260">
                  <c:v>-4.4350410076607423</c:v>
                </c:pt>
                <c:pt idx="261">
                  <c:v>-4.3791210128779516</c:v>
                </c:pt>
                <c:pt idx="262">
                  <c:v>-4.323192657878856</c:v>
                </c:pt>
                <c:pt idx="263">
                  <c:v>-4.267256047393464</c:v>
                </c:pt>
                <c:pt idx="264">
                  <c:v>-4.2113112862456523</c:v>
                </c:pt>
                <c:pt idx="265">
                  <c:v>-4.1553584793520129</c:v>
                </c:pt>
                <c:pt idx="266">
                  <c:v>-4.0993977317207007</c:v>
                </c:pt>
                <c:pt idx="267">
                  <c:v>-4.0434291484502802</c:v>
                </c:pt>
                <c:pt idx="268">
                  <c:v>-3.9874528347285647</c:v>
                </c:pt>
                <c:pt idx="269">
                  <c:v>-3.9314688958314501</c:v>
                </c:pt>
                <c:pt idx="270">
                  <c:v>-3.8754774371217606</c:v>
                </c:pt>
                <c:pt idx="271">
                  <c:v>-3.8194785640480737</c:v>
                </c:pt>
                <c:pt idx="272">
                  <c:v>-3.7634723821435601</c:v>
                </c:pt>
                <c:pt idx="273">
                  <c:v>-3.7074589970248018</c:v>
                </c:pt>
                <c:pt idx="274">
                  <c:v>-3.6514385143906325</c:v>
                </c:pt>
                <c:pt idx="275">
                  <c:v>-3.5954110400209478</c:v>
                </c:pt>
                <c:pt idx="276">
                  <c:v>-3.5393766797755375</c:v>
                </c:pt>
                <c:pt idx="277">
                  <c:v>-3.4833355395929018</c:v>
                </c:pt>
                <c:pt idx="278">
                  <c:v>-3.4272877254890659</c:v>
                </c:pt>
                <c:pt idx="279">
                  <c:v>-3.3712333435564008</c:v>
                </c:pt>
                <c:pt idx="280">
                  <c:v>-3.3151724999624328</c:v>
                </c:pt>
                <c:pt idx="281">
                  <c:v>-3.259105300948653</c:v>
                </c:pt>
                <c:pt idx="282">
                  <c:v>-3.2030318528293322</c:v>
                </c:pt>
                <c:pt idx="283">
                  <c:v>-3.1469522619903212</c:v>
                </c:pt>
                <c:pt idx="284">
                  <c:v>-3.0908666348878588</c:v>
                </c:pt>
                <c:pt idx="285">
                  <c:v>-3.0347750780473755</c:v>
                </c:pt>
                <c:pt idx="286">
                  <c:v>-2.9786776980622904</c:v>
                </c:pt>
                <c:pt idx="287">
                  <c:v>-2.9225746015928142</c:v>
                </c:pt>
                <c:pt idx="288">
                  <c:v>-2.8664658953647426</c:v>
                </c:pt>
                <c:pt idx="289">
                  <c:v>-2.810351686168254</c:v>
                </c:pt>
                <c:pt idx="290">
                  <c:v>-2.7542320808567022</c:v>
                </c:pt>
                <c:pt idx="291">
                  <c:v>-2.6981071863454069</c:v>
                </c:pt>
                <c:pt idx="292">
                  <c:v>-2.6419771096104427</c:v>
                </c:pt>
                <c:pt idx="293">
                  <c:v>-2.5858419576874292</c:v>
                </c:pt>
                <c:pt idx="294">
                  <c:v>-2.5297018376703155</c:v>
                </c:pt>
                <c:pt idx="295">
                  <c:v>-2.4735568567101649</c:v>
                </c:pt>
                <c:pt idx="296">
                  <c:v>-2.4174071220139379</c:v>
                </c:pt>
                <c:pt idx="297">
                  <c:v>-2.3612527408432751</c:v>
                </c:pt>
                <c:pt idx="298">
                  <c:v>-2.3050938205132732</c:v>
                </c:pt>
                <c:pt idx="299">
                  <c:v>-2.2489304683912668</c:v>
                </c:pt>
                <c:pt idx="300">
                  <c:v>-2.192762791895603</c:v>
                </c:pt>
                <c:pt idx="301">
                  <c:v>-2.1365908984944166</c:v>
                </c:pt>
                <c:pt idx="302">
                  <c:v>-2.0804148957044064</c:v>
                </c:pt>
                <c:pt idx="303">
                  <c:v>-2.0242348910896024</c:v>
                </c:pt>
                <c:pt idx="304">
                  <c:v>-1.9680509922601428</c:v>
                </c:pt>
                <c:pt idx="305">
                  <c:v>-1.9118633068710411</c:v>
                </c:pt>
                <c:pt idx="306">
                  <c:v>-1.8556719426209509</c:v>
                </c:pt>
                <c:pt idx="307">
                  <c:v>-1.7994770072509403</c:v>
                </c:pt>
                <c:pt idx="308">
                  <c:v>-1.7432786085432512</c:v>
                </c:pt>
                <c:pt idx="309">
                  <c:v>-1.6870768543200683</c:v>
                </c:pt>
                <c:pt idx="310">
                  <c:v>-1.6308718524422805</c:v>
                </c:pt>
                <c:pt idx="311">
                  <c:v>-1.574663710808244</c:v>
                </c:pt>
                <c:pt idx="312">
                  <c:v>-1.5184525373525442</c:v>
                </c:pt>
                <c:pt idx="313">
                  <c:v>-1.4622384400447548</c:v>
                </c:pt>
                <c:pt idx="314">
                  <c:v>-1.4060215268881979</c:v>
                </c:pt>
                <c:pt idx="315">
                  <c:v>-1.349801905918703</c:v>
                </c:pt>
                <c:pt idx="316">
                  <c:v>-1.2935796852033634</c:v>
                </c:pt>
                <c:pt idx="317">
                  <c:v>-1.2373549728392925</c:v>
                </c:pt>
                <c:pt idx="318">
                  <c:v>-1.181127876952381</c:v>
                </c:pt>
                <c:pt idx="319">
                  <c:v>-1.1248985056960497</c:v>
                </c:pt>
                <c:pt idx="320">
                  <c:v>-1.0686669672500058</c:v>
                </c:pt>
                <c:pt idx="321">
                  <c:v>-1.0124333698189936</c:v>
                </c:pt>
                <c:pt idx="322">
                  <c:v>-0.95619782163154898</c:v>
                </c:pt>
                <c:pt idx="323">
                  <c:v>-0.89996043093875133</c:v>
                </c:pt>
                <c:pt idx="324">
                  <c:v>-0.84372130601297279</c:v>
                </c:pt>
                <c:pt idx="325">
                  <c:v>-0.78748055514663129</c:v>
                </c:pt>
                <c:pt idx="326">
                  <c:v>-0.73123828665093893</c:v>
                </c:pt>
                <c:pt idx="327">
                  <c:v>-0.67499460885465168</c:v>
                </c:pt>
                <c:pt idx="328">
                  <c:v>-0.61874963010281936</c:v>
                </c:pt>
                <c:pt idx="329">
                  <c:v>-0.56250345875553276</c:v>
                </c:pt>
                <c:pt idx="330">
                  <c:v>-0.50625620318667264</c:v>
                </c:pt>
                <c:pt idx="331">
                  <c:v>-0.45000797178265695</c:v>
                </c:pt>
                <c:pt idx="332">
                  <c:v>-0.39375887294118828</c:v>
                </c:pt>
                <c:pt idx="333">
                  <c:v>-0.33750901507000092</c:v>
                </c:pt>
                <c:pt idx="334">
                  <c:v>-0.28125850658560742</c:v>
                </c:pt>
                <c:pt idx="335">
                  <c:v>-0.22500745591204516</c:v>
                </c:pt>
                <c:pt idx="336">
                  <c:v>-0.16875597147962201</c:v>
                </c:pt>
                <c:pt idx="337">
                  <c:v>-0.11250416172366338</c:v>
                </c:pt>
                <c:pt idx="338">
                  <c:v>-5.6252135083257181E-2</c:v>
                </c:pt>
                <c:pt idx="339">
                  <c:v>0</c:v>
                </c:pt>
                <c:pt idx="340">
                  <c:v>5.6252135083257181E-2</c:v>
                </c:pt>
                <c:pt idx="341">
                  <c:v>0.11250416172366338</c:v>
                </c:pt>
                <c:pt idx="342">
                  <c:v>0.16875597147962201</c:v>
                </c:pt>
                <c:pt idx="343">
                  <c:v>0.22500745591204516</c:v>
                </c:pt>
                <c:pt idx="344">
                  <c:v>0.28125850658560742</c:v>
                </c:pt>
                <c:pt idx="345">
                  <c:v>0.33750901507000092</c:v>
                </c:pt>
                <c:pt idx="346">
                  <c:v>0.39375887294118828</c:v>
                </c:pt>
                <c:pt idx="347">
                  <c:v>0.45000797178265695</c:v>
                </c:pt>
                <c:pt idx="348">
                  <c:v>0.50625620318667264</c:v>
                </c:pt>
                <c:pt idx="349">
                  <c:v>0.56250345875553276</c:v>
                </c:pt>
                <c:pt idx="350">
                  <c:v>0.61874963010281936</c:v>
                </c:pt>
                <c:pt idx="351">
                  <c:v>0.67499460885465168</c:v>
                </c:pt>
                <c:pt idx="352">
                  <c:v>0.73123828665093893</c:v>
                </c:pt>
                <c:pt idx="353">
                  <c:v>0.78748055514663129</c:v>
                </c:pt>
                <c:pt idx="354">
                  <c:v>0.84372130601297279</c:v>
                </c:pt>
                <c:pt idx="355">
                  <c:v>0.89996043093875133</c:v>
                </c:pt>
                <c:pt idx="356">
                  <c:v>0.95619782163154898</c:v>
                </c:pt>
                <c:pt idx="357">
                  <c:v>1.0124333698189936</c:v>
                </c:pt>
                <c:pt idx="358">
                  <c:v>1.0686669672500058</c:v>
                </c:pt>
                <c:pt idx="359">
                  <c:v>1.1248985056960497</c:v>
                </c:pt>
                <c:pt idx="360">
                  <c:v>1.181127876952381</c:v>
                </c:pt>
                <c:pt idx="361">
                  <c:v>1.2373549728392925</c:v>
                </c:pt>
                <c:pt idx="362">
                  <c:v>1.2935796852033634</c:v>
                </c:pt>
                <c:pt idx="363">
                  <c:v>1.349801905918703</c:v>
                </c:pt>
                <c:pt idx="364">
                  <c:v>1.4060215268881979</c:v>
                </c:pt>
                <c:pt idx="365">
                  <c:v>1.4622384400447548</c:v>
                </c:pt>
                <c:pt idx="366">
                  <c:v>1.5184525373525442</c:v>
                </c:pt>
                <c:pt idx="367">
                  <c:v>1.574663710808244</c:v>
                </c:pt>
                <c:pt idx="368">
                  <c:v>1.6308718524422805</c:v>
                </c:pt>
                <c:pt idx="369">
                  <c:v>1.6870768543200683</c:v>
                </c:pt>
                <c:pt idx="370">
                  <c:v>1.7432786085432512</c:v>
                </c:pt>
                <c:pt idx="371">
                  <c:v>1.7994770072509403</c:v>
                </c:pt>
                <c:pt idx="372">
                  <c:v>1.8556719426209509</c:v>
                </c:pt>
                <c:pt idx="373">
                  <c:v>1.9118633068710411</c:v>
                </c:pt>
                <c:pt idx="374">
                  <c:v>1.9680509922601428</c:v>
                </c:pt>
                <c:pt idx="375">
                  <c:v>2.0242348910896024</c:v>
                </c:pt>
                <c:pt idx="376">
                  <c:v>2.0804148957044064</c:v>
                </c:pt>
                <c:pt idx="377">
                  <c:v>2.1365908984944166</c:v>
                </c:pt>
                <c:pt idx="378">
                  <c:v>2.192762791895603</c:v>
                </c:pt>
                <c:pt idx="379">
                  <c:v>2.2489304683912668</c:v>
                </c:pt>
                <c:pt idx="380">
                  <c:v>2.3050938205132732</c:v>
                </c:pt>
                <c:pt idx="381">
                  <c:v>2.3612527408432751</c:v>
                </c:pt>
                <c:pt idx="382">
                  <c:v>2.4174071220139379</c:v>
                </c:pt>
                <c:pt idx="383">
                  <c:v>2.4735568567101649</c:v>
                </c:pt>
                <c:pt idx="384">
                  <c:v>2.5297018376703155</c:v>
                </c:pt>
                <c:pt idx="385">
                  <c:v>2.5858419576874292</c:v>
                </c:pt>
                <c:pt idx="386">
                  <c:v>2.6419771096104427</c:v>
                </c:pt>
                <c:pt idx="387">
                  <c:v>2.6981071863454069</c:v>
                </c:pt>
                <c:pt idx="388">
                  <c:v>2.7542320808567022</c:v>
                </c:pt>
                <c:pt idx="389">
                  <c:v>2.810351686168254</c:v>
                </c:pt>
                <c:pt idx="390">
                  <c:v>2.8664658953647426</c:v>
                </c:pt>
                <c:pt idx="391">
                  <c:v>2.9225746015928142</c:v>
                </c:pt>
                <c:pt idx="392">
                  <c:v>2.9786776980622904</c:v>
                </c:pt>
                <c:pt idx="393">
                  <c:v>3.0347750780473755</c:v>
                </c:pt>
                <c:pt idx="394">
                  <c:v>3.0908666348878588</c:v>
                </c:pt>
                <c:pt idx="395">
                  <c:v>3.1469522619903212</c:v>
                </c:pt>
                <c:pt idx="396">
                  <c:v>3.2030318528293322</c:v>
                </c:pt>
                <c:pt idx="397">
                  <c:v>3.259105300948653</c:v>
                </c:pt>
                <c:pt idx="398">
                  <c:v>3.3151724999624328</c:v>
                </c:pt>
                <c:pt idx="399">
                  <c:v>3.3712333435564008</c:v>
                </c:pt>
                <c:pt idx="400">
                  <c:v>3.4272877254890659</c:v>
                </c:pt>
                <c:pt idx="401">
                  <c:v>3.4833355395929018</c:v>
                </c:pt>
                <c:pt idx="402">
                  <c:v>3.5393766797755375</c:v>
                </c:pt>
                <c:pt idx="403">
                  <c:v>3.5954110400209478</c:v>
                </c:pt>
                <c:pt idx="404">
                  <c:v>3.6514385143906325</c:v>
                </c:pt>
                <c:pt idx="405">
                  <c:v>3.7074589970248018</c:v>
                </c:pt>
                <c:pt idx="406">
                  <c:v>3.7634723821435601</c:v>
                </c:pt>
                <c:pt idx="407">
                  <c:v>3.8194785640480737</c:v>
                </c:pt>
                <c:pt idx="408">
                  <c:v>3.8754774371217606</c:v>
                </c:pt>
                <c:pt idx="409">
                  <c:v>3.9314688958314501</c:v>
                </c:pt>
                <c:pt idx="410">
                  <c:v>3.9874528347285647</c:v>
                </c:pt>
                <c:pt idx="411">
                  <c:v>4.0434291484502802</c:v>
                </c:pt>
                <c:pt idx="412">
                  <c:v>4.0993977317207007</c:v>
                </c:pt>
                <c:pt idx="413">
                  <c:v>4.1553584793520129</c:v>
                </c:pt>
                <c:pt idx="414">
                  <c:v>4.2113112862456523</c:v>
                </c:pt>
                <c:pt idx="415">
                  <c:v>4.267256047393464</c:v>
                </c:pt>
                <c:pt idx="416">
                  <c:v>4.323192657878856</c:v>
                </c:pt>
                <c:pt idx="417">
                  <c:v>4.3791210128779516</c:v>
                </c:pt>
                <c:pt idx="418">
                  <c:v>4.4350410076607423</c:v>
                </c:pt>
                <c:pt idx="419">
                  <c:v>4.4909525375922348</c:v>
                </c:pt>
                <c:pt idx="420">
                  <c:v>4.5468554981336</c:v>
                </c:pt>
                <c:pt idx="421">
                  <c:v>4.6027497848433105</c:v>
                </c:pt>
                <c:pt idx="422">
                  <c:v>4.6586352933782864</c:v>
                </c:pt>
                <c:pt idx="423">
                  <c:v>4.7145119194950267</c:v>
                </c:pt>
                <c:pt idx="424">
                  <c:v>4.7703795590507498</c:v>
                </c:pt>
                <c:pt idx="425">
                  <c:v>4.8262381080045218</c:v>
                </c:pt>
                <c:pt idx="426">
                  <c:v>4.8820874624183874</c:v>
                </c:pt>
                <c:pt idx="427">
                  <c:v>4.9379275184584923</c:v>
                </c:pt>
                <c:pt idx="428">
                  <c:v>4.9937581723962108</c:v>
                </c:pt>
                <c:pt idx="429">
                  <c:v>5.0495793206092632</c:v>
                </c:pt>
                <c:pt idx="430">
                  <c:v>5.1053908595828323</c:v>
                </c:pt>
                <c:pt idx="431">
                  <c:v>5.1611926859106827</c:v>
                </c:pt>
                <c:pt idx="432">
                  <c:v>5.2169846962962652</c:v>
                </c:pt>
                <c:pt idx="433">
                  <c:v>5.27276678755383</c:v>
                </c:pt>
                <c:pt idx="434">
                  <c:v>5.3285388566095264</c:v>
                </c:pt>
                <c:pt idx="435">
                  <c:v>5.3843008005025119</c:v>
                </c:pt>
                <c:pt idx="436">
                  <c:v>5.4400525163860438</c:v>
                </c:pt>
                <c:pt idx="437">
                  <c:v>5.4957939015285797</c:v>
                </c:pt>
                <c:pt idx="438">
                  <c:v>5.5515248533148673</c:v>
                </c:pt>
                <c:pt idx="439">
                  <c:v>5.6072452692470343</c:v>
                </c:pt>
                <c:pt idx="440">
                  <c:v>5.6629550469456742</c:v>
                </c:pt>
                <c:pt idx="441">
                  <c:v>5.7186540841509279</c:v>
                </c:pt>
                <c:pt idx="442">
                  <c:v>5.7743422787235659</c:v>
                </c:pt>
                <c:pt idx="443">
                  <c:v>5.8300195286460612</c:v>
                </c:pt>
                <c:pt idx="444">
                  <c:v>5.88568573202366</c:v>
                </c:pt>
                <c:pt idx="445">
                  <c:v>5.9413407870854602</c:v>
                </c:pt>
                <c:pt idx="446">
                  <c:v>5.9969845921854645</c:v>
                </c:pt>
                <c:pt idx="447">
                  <c:v>6.0526170458036512</c:v>
                </c:pt>
                <c:pt idx="448">
                  <c:v>6.1082380465470294</c:v>
                </c:pt>
                <c:pt idx="449">
                  <c:v>6.1638474931506959</c:v>
                </c:pt>
                <c:pt idx="450">
                  <c:v>6.2194452844788897</c:v>
                </c:pt>
                <c:pt idx="451">
                  <c:v>6.2750313195260299</c:v>
                </c:pt>
                <c:pt idx="452">
                  <c:v>6.3306054974177739</c:v>
                </c:pt>
                <c:pt idx="453">
                  <c:v>6.3861677174120501</c:v>
                </c:pt>
                <c:pt idx="454">
                  <c:v>6.4417178789000955</c:v>
                </c:pt>
                <c:pt idx="455">
                  <c:v>6.4972558814074928</c:v>
                </c:pt>
                <c:pt idx="456">
                  <c:v>6.5527816245951973</c:v>
                </c:pt>
                <c:pt idx="457">
                  <c:v>6.6082950082605683</c:v>
                </c:pt>
                <c:pt idx="458">
                  <c:v>6.6637959323383837</c:v>
                </c:pt>
                <c:pt idx="459">
                  <c:v>6.719284296901864</c:v>
                </c:pt>
                <c:pt idx="460">
                  <c:v>6.7747600021636929</c:v>
                </c:pt>
                <c:pt idx="461">
                  <c:v>6.8302229484770161</c:v>
                </c:pt>
                <c:pt idx="462">
                  <c:v>6.8856730363364553</c:v>
                </c:pt>
                <c:pt idx="463">
                  <c:v>6.9411101663791159</c:v>
                </c:pt>
                <c:pt idx="464">
                  <c:v>6.9965342393855794</c:v>
                </c:pt>
                <c:pt idx="465">
                  <c:v>7.0519451562809046</c:v>
                </c:pt>
                <c:pt idx="466">
                  <c:v>7.1073428181356162</c:v>
                </c:pt>
                <c:pt idx="467">
                  <c:v>7.1627271261666952</c:v>
                </c:pt>
                <c:pt idx="468">
                  <c:v>7.2180979817385618</c:v>
                </c:pt>
                <c:pt idx="469">
                  <c:v>7.2734552863640536</c:v>
                </c:pt>
                <c:pt idx="470">
                  <c:v>7.3287989417054078</c:v>
                </c:pt>
                <c:pt idx="471">
                  <c:v>7.3841288495752249</c:v>
                </c:pt>
                <c:pt idx="472">
                  <c:v>7.4394449119374482</c:v>
                </c:pt>
                <c:pt idx="473">
                  <c:v>7.4947470309083108</c:v>
                </c:pt>
                <c:pt idx="474">
                  <c:v>7.550035108757311</c:v>
                </c:pt>
                <c:pt idx="475">
                  <c:v>7.6053090479081638</c:v>
                </c:pt>
                <c:pt idx="476">
                  <c:v>7.6605687509397464</c:v>
                </c:pt>
                <c:pt idx="477">
                  <c:v>7.7158141205870541</c:v>
                </c:pt>
                <c:pt idx="478">
                  <c:v>7.7710450597421383</c:v>
                </c:pt>
                <c:pt idx="479">
                  <c:v>7.8262614714550471</c:v>
                </c:pt>
                <c:pt idx="480">
                  <c:v>7.88146325893476</c:v>
                </c:pt>
                <c:pt idx="481">
                  <c:v>7.9366503255501213</c:v>
                </c:pt>
                <c:pt idx="482">
                  <c:v>7.9918225748307563</c:v>
                </c:pt>
                <c:pt idx="483">
                  <c:v>8.0469799104680089</c:v>
                </c:pt>
                <c:pt idx="484">
                  <c:v>8.10212223631585</c:v>
                </c:pt>
                <c:pt idx="485">
                  <c:v>8.1572494563917921</c:v>
                </c:pt>
                <c:pt idx="486">
                  <c:v>8.2123614748777953</c:v>
                </c:pt>
                <c:pt idx="487">
                  <c:v>8.2674581961211775</c:v>
                </c:pt>
                <c:pt idx="488">
                  <c:v>8.3225395246355163</c:v>
                </c:pt>
                <c:pt idx="489">
                  <c:v>8.377605365101541</c:v>
                </c:pt>
                <c:pt idx="490">
                  <c:v>8.4326556223680189</c:v>
                </c:pt>
                <c:pt idx="491">
                  <c:v>8.4876902014526561</c:v>
                </c:pt>
                <c:pt idx="492">
                  <c:v>8.542709007542971</c:v>
                </c:pt>
                <c:pt idx="493">
                  <c:v>8.5977119459971725</c:v>
                </c:pt>
                <c:pt idx="494">
                  <c:v>8.6526989223450368</c:v>
                </c:pt>
                <c:pt idx="495">
                  <c:v>8.7076698422887802</c:v>
                </c:pt>
                <c:pt idx="496">
                  <c:v>8.7626246117039113</c:v>
                </c:pt>
                <c:pt idx="497">
                  <c:v>8.8175631366401053</c:v>
                </c:pt>
                <c:pt idx="498">
                  <c:v>8.8724853233220546</c:v>
                </c:pt>
                <c:pt idx="499">
                  <c:v>8.9273910781503165</c:v>
                </c:pt>
                <c:pt idx="500">
                  <c:v>8.9822803077021689</c:v>
                </c:pt>
                <c:pt idx="501">
                  <c:v>9.0371529187324366</c:v>
                </c:pt>
                <c:pt idx="502">
                  <c:v>9.0920088181743495</c:v>
                </c:pt>
                <c:pt idx="503">
                  <c:v>9.1468479131403591</c:v>
                </c:pt>
                <c:pt idx="504">
                  <c:v>9.2016701109229704</c:v>
                </c:pt>
                <c:pt idx="505">
                  <c:v>9.2564753189955731</c:v>
                </c:pt>
                <c:pt idx="506">
                  <c:v>9.3112634450132532</c:v>
                </c:pt>
                <c:pt idx="507">
                  <c:v>9.3660343968136015</c:v>
                </c:pt>
                <c:pt idx="508">
                  <c:v>9.4207880824175412</c:v>
                </c:pt>
                <c:pt idx="509">
                  <c:v>9.4755244100301166</c:v>
                </c:pt>
                <c:pt idx="510">
                  <c:v>9.5302432880412979</c:v>
                </c:pt>
                <c:pt idx="511">
                  <c:v>9.5849446250267789</c:v>
                </c:pt>
                <c:pt idx="512">
                  <c:v>9.6396283297487688</c:v>
                </c:pt>
                <c:pt idx="513">
                  <c:v>9.6942943111567708</c:v>
                </c:pt>
                <c:pt idx="514">
                  <c:v>9.7489424783883667</c:v>
                </c:pt>
                <c:pt idx="515">
                  <c:v>9.8035727407699991</c:v>
                </c:pt>
                <c:pt idx="516">
                  <c:v>9.8581850078177364</c:v>
                </c:pt>
                <c:pt idx="517">
                  <c:v>9.912779189238039</c:v>
                </c:pt>
                <c:pt idx="518">
                  <c:v>9.9673551949285262</c:v>
                </c:pt>
                <c:pt idx="519">
                  <c:v>10.021912934978728</c:v>
                </c:pt>
                <c:pt idx="520">
                  <c:v>10.076452319670837</c:v>
                </c:pt>
                <c:pt idx="521">
                  <c:v>10.130973259480468</c:v>
                </c:pt>
                <c:pt idx="522">
                  <c:v>10.185475665077382</c:v>
                </c:pt>
                <c:pt idx="523">
                  <c:v>10.239959447326235</c:v>
                </c:pt>
                <c:pt idx="524">
                  <c:v>10.294424517287311</c:v>
                </c:pt>
                <c:pt idx="525">
                  <c:v>10.348870786217244</c:v>
                </c:pt>
                <c:pt idx="526">
                  <c:v>10.403298165569744</c:v>
                </c:pt>
                <c:pt idx="527">
                  <c:v>10.457706566996318</c:v>
                </c:pt>
                <c:pt idx="528">
                  <c:v>10.512095902346974</c:v>
                </c:pt>
                <c:pt idx="529">
                  <c:v>10.566466083670944</c:v>
                </c:pt>
                <c:pt idx="530">
                  <c:v>10.620817023217372</c:v>
                </c:pt>
                <c:pt idx="531">
                  <c:v>10.675148633436017</c:v>
                </c:pt>
                <c:pt idx="532">
                  <c:v>10.729460826977956</c:v>
                </c:pt>
                <c:pt idx="533">
                  <c:v>10.783753516696255</c:v>
                </c:pt>
                <c:pt idx="534">
                  <c:v>10.838026615646664</c:v>
                </c:pt>
                <c:pt idx="535">
                  <c:v>10.892280037088295</c:v>
                </c:pt>
                <c:pt idx="536">
                  <c:v>10.946513694484288</c:v>
                </c:pt>
                <c:pt idx="537">
                  <c:v>11.000727501502492</c:v>
                </c:pt>
                <c:pt idx="538">
                  <c:v>11.054921372016111</c:v>
                </c:pt>
                <c:pt idx="539">
                  <c:v>11.109095220104374</c:v>
                </c:pt>
                <c:pt idx="540">
                  <c:v>11.163248960053188</c:v>
                </c:pt>
                <c:pt idx="541">
                  <c:v>11.217382506355785</c:v>
                </c:pt>
                <c:pt idx="542">
                  <c:v>11.271495773713358</c:v>
                </c:pt>
                <c:pt idx="543">
                  <c:v>11.325588677035709</c:v>
                </c:pt>
                <c:pt idx="544">
                  <c:v>11.379661131441875</c:v>
                </c:pt>
                <c:pt idx="545">
                  <c:v>11.433713052260762</c:v>
                </c:pt>
                <c:pt idx="546">
                  <c:v>11.487744355031762</c:v>
                </c:pt>
                <c:pt idx="547">
                  <c:v>11.541754955505374</c:v>
                </c:pt>
                <c:pt idx="548">
                  <c:v>11.595744769643808</c:v>
                </c:pt>
                <c:pt idx="549">
                  <c:v>11.649713713621622</c:v>
                </c:pt>
                <c:pt idx="550">
                  <c:v>11.703661703826283</c:v>
                </c:pt>
                <c:pt idx="551">
                  <c:v>11.757588656858786</c:v>
                </c:pt>
                <c:pt idx="552">
                  <c:v>11.811494489534253</c:v>
                </c:pt>
                <c:pt idx="553">
                  <c:v>11.865379118882508</c:v>
                </c:pt>
                <c:pt idx="554">
                  <c:v>11.919242462148659</c:v>
                </c:pt>
                <c:pt idx="555">
                  <c:v>11.973084436793688</c:v>
                </c:pt>
                <c:pt idx="556">
                  <c:v>12.026904960495001</c:v>
                </c:pt>
                <c:pt idx="557">
                  <c:v>12.080703951147019</c:v>
                </c:pt>
                <c:pt idx="558">
                  <c:v>12.134481326861719</c:v>
                </c:pt>
                <c:pt idx="559">
                  <c:v>12.188237005969208</c:v>
                </c:pt>
                <c:pt idx="560">
                  <c:v>12.241970907018262</c:v>
                </c:pt>
                <c:pt idx="561">
                  <c:v>12.295682948776868</c:v>
                </c:pt>
                <c:pt idx="562">
                  <c:v>12.349373050232783</c:v>
                </c:pt>
                <c:pt idx="563">
                  <c:v>12.40304113059406</c:v>
                </c:pt>
                <c:pt idx="564">
                  <c:v>12.45668710928957</c:v>
                </c:pt>
                <c:pt idx="565">
                  <c:v>12.510310905969545</c:v>
                </c:pt>
                <c:pt idx="566">
                  <c:v>12.563912440506082</c:v>
                </c:pt>
                <c:pt idx="567">
                  <c:v>12.617491632993669</c:v>
                </c:pt>
                <c:pt idx="568">
                  <c:v>12.671048403749698</c:v>
                </c:pt>
                <c:pt idx="569">
                  <c:v>12.724582673314954</c:v>
                </c:pt>
                <c:pt idx="570">
                  <c:v>12.77809436245413</c:v>
                </c:pt>
                <c:pt idx="571">
                  <c:v>12.831583392156318</c:v>
                </c:pt>
                <c:pt idx="572">
                  <c:v>12.885049683635492</c:v>
                </c:pt>
                <c:pt idx="573">
                  <c:v>12.938493158331001</c:v>
                </c:pt>
                <c:pt idx="574">
                  <c:v>12.991913737908048</c:v>
                </c:pt>
                <c:pt idx="575">
                  <c:v>13.045311344258156</c:v>
                </c:pt>
                <c:pt idx="576">
                  <c:v>13.098685899499639</c:v>
                </c:pt>
                <c:pt idx="577">
                  <c:v>13.152037325978078</c:v>
                </c:pt>
                <c:pt idx="578">
                  <c:v>13.205365546266762</c:v>
                </c:pt>
                <c:pt idx="579">
                  <c:v>13.258670483167149</c:v>
                </c:pt>
                <c:pt idx="580">
                  <c:v>13.311952059709323</c:v>
                </c:pt>
                <c:pt idx="581">
                  <c:v>13.365210199152425</c:v>
                </c:pt>
                <c:pt idx="582">
                  <c:v>13.418444824985093</c:v>
                </c:pt>
                <c:pt idx="583">
                  <c:v>13.471655860925898</c:v>
                </c:pt>
                <c:pt idx="584">
                  <c:v>13.52484323092377</c:v>
                </c:pt>
                <c:pt idx="585">
                  <c:v>13.578006859158425</c:v>
                </c:pt>
                <c:pt idx="586">
                  <c:v>13.631146670040772</c:v>
                </c:pt>
                <c:pt idx="587">
                  <c:v>13.684262588213343</c:v>
                </c:pt>
                <c:pt idx="588">
                  <c:v>13.737354538550676</c:v>
                </c:pt>
                <c:pt idx="589">
                  <c:v>13.79042244615974</c:v>
                </c:pt>
                <c:pt idx="590">
                  <c:v>13.843466236380317</c:v>
                </c:pt>
                <c:pt idx="591">
                  <c:v>13.896485834785402</c:v>
                </c:pt>
                <c:pt idx="592">
                  <c:v>13.949481167181585</c:v>
                </c:pt>
                <c:pt idx="593">
                  <c:v>14.002452159609431</c:v>
                </c:pt>
                <c:pt idx="594">
                  <c:v>14.055398738343866</c:v>
                </c:pt>
                <c:pt idx="595">
                  <c:v>14.10832082989454</c:v>
                </c:pt>
                <c:pt idx="596">
                  <c:v>14.161218361006185</c:v>
                </c:pt>
                <c:pt idx="597">
                  <c:v>14.214091258659002</c:v>
                </c:pt>
                <c:pt idx="598">
                  <c:v>14.266939450068989</c:v>
                </c:pt>
                <c:pt idx="599">
                  <c:v>14.319762862688311</c:v>
                </c:pt>
                <c:pt idx="600">
                  <c:v>14.372561424205633</c:v>
                </c:pt>
                <c:pt idx="601">
                  <c:v>14.425335062546468</c:v>
                </c:pt>
                <c:pt idx="602">
                  <c:v>14.478083705873511</c:v>
                </c:pt>
                <c:pt idx="603">
                  <c:v>14.530807282586972</c:v>
                </c:pt>
                <c:pt idx="604">
                  <c:v>14.583505721324899</c:v>
                </c:pt>
                <c:pt idx="605">
                  <c:v>14.636178950963494</c:v>
                </c:pt>
                <c:pt idx="606">
                  <c:v>14.688826900617432</c:v>
                </c:pt>
                <c:pt idx="607">
                  <c:v>14.741449499640179</c:v>
                </c:pt>
                <c:pt idx="608">
                  <c:v>14.794046677624282</c:v>
                </c:pt>
                <c:pt idx="609">
                  <c:v>14.846618364401685</c:v>
                </c:pt>
                <c:pt idx="610">
                  <c:v>14.899164490044011</c:v>
                </c:pt>
                <c:pt idx="611">
                  <c:v>14.951684984862858</c:v>
                </c:pt>
                <c:pt idx="612">
                  <c:v>15.004179779410084</c:v>
                </c:pt>
                <c:pt idx="613">
                  <c:v>15.056648804478094</c:v>
                </c:pt>
                <c:pt idx="614">
                  <c:v>15.109091991100094</c:v>
                </c:pt>
                <c:pt idx="615">
                  <c:v>15.161509270550393</c:v>
                </c:pt>
                <c:pt idx="616">
                  <c:v>15.213900574344628</c:v>
                </c:pt>
                <c:pt idx="617">
                  <c:v>15.266265834240066</c:v>
                </c:pt>
                <c:pt idx="618">
                  <c:v>15.318604982235833</c:v>
                </c:pt>
                <c:pt idx="619">
                  <c:v>15.370917950573158</c:v>
                </c:pt>
                <c:pt idx="620">
                  <c:v>15.423204671735654</c:v>
                </c:pt>
                <c:pt idx="621">
                  <c:v>15.475465078449512</c:v>
                </c:pt>
                <c:pt idx="622">
                  <c:v>15.527699103683778</c:v>
                </c:pt>
                <c:pt idx="623">
                  <c:v>15.579906680650554</c:v>
                </c:pt>
                <c:pt idx="624">
                  <c:v>15.632087742805234</c:v>
                </c:pt>
                <c:pt idx="625">
                  <c:v>15.684242223846729</c:v>
                </c:pt>
                <c:pt idx="626">
                  <c:v>15.736370057717673</c:v>
                </c:pt>
                <c:pt idx="627">
                  <c:v>15.788471178604647</c:v>
                </c:pt>
                <c:pt idx="628">
                  <c:v>15.840545520938369</c:v>
                </c:pt>
                <c:pt idx="629">
                  <c:v>15.8925930193939</c:v>
                </c:pt>
                <c:pt idx="630">
                  <c:v>15.944613608890856</c:v>
                </c:pt>
                <c:pt idx="631">
                  <c:v>15.996607224593571</c:v>
                </c:pt>
                <c:pt idx="632">
                  <c:v>16.048573801911314</c:v>
                </c:pt>
                <c:pt idx="633">
                  <c:v>16.100513276498436</c:v>
                </c:pt>
                <c:pt idx="634">
                  <c:v>16.152425584254573</c:v>
                </c:pt>
                <c:pt idx="635">
                  <c:v>16.204310661324826</c:v>
                </c:pt>
                <c:pt idx="636">
                  <c:v>16.256168444099885</c:v>
                </c:pt>
                <c:pt idx="637">
                  <c:v>16.307998869216235</c:v>
                </c:pt>
                <c:pt idx="638">
                  <c:v>16.3598018735563</c:v>
                </c:pt>
                <c:pt idx="639">
                  <c:v>16.411577394248582</c:v>
                </c:pt>
                <c:pt idx="640">
                  <c:v>16.463325368667821</c:v>
                </c:pt>
                <c:pt idx="641">
                  <c:v>16.515045734435144</c:v>
                </c:pt>
                <c:pt idx="642">
                  <c:v>16.566738429418194</c:v>
                </c:pt>
                <c:pt idx="643">
                  <c:v>16.618403391731253</c:v>
                </c:pt>
                <c:pt idx="644">
                  <c:v>16.670040559735408</c:v>
                </c:pt>
                <c:pt idx="645">
                  <c:v>16.721649872038629</c:v>
                </c:pt>
                <c:pt idx="646">
                  <c:v>16.773231267495923</c:v>
                </c:pt>
                <c:pt idx="647">
                  <c:v>16.824784685209426</c:v>
                </c:pt>
                <c:pt idx="648">
                  <c:v>16.876310064528539</c:v>
                </c:pt>
                <c:pt idx="649">
                  <c:v>16.927807345049999</c:v>
                </c:pt>
                <c:pt idx="650">
                  <c:v>16.979276466618018</c:v>
                </c:pt>
                <c:pt idx="651">
                  <c:v>17.030717369324339</c:v>
                </c:pt>
                <c:pt idx="652">
                  <c:v>17.082129993508367</c:v>
                </c:pt>
                <c:pt idx="653">
                  <c:v>17.133514279757232</c:v>
                </c:pt>
                <c:pt idx="654">
                  <c:v>17.184870168905874</c:v>
                </c:pt>
                <c:pt idx="655">
                  <c:v>17.236197602037127</c:v>
                </c:pt>
                <c:pt idx="656">
                  <c:v>17.287496520481788</c:v>
                </c:pt>
                <c:pt idx="657">
                  <c:v>17.338766865818688</c:v>
                </c:pt>
                <c:pt idx="658">
                  <c:v>17.390008579874749</c:v>
                </c:pt>
                <c:pt idx="659">
                  <c:v>17.441221604725062</c:v>
                </c:pt>
                <c:pt idx="660">
                  <c:v>17.492405882692914</c:v>
                </c:pt>
                <c:pt idx="661">
                  <c:v>17.543561356349873</c:v>
                </c:pt>
                <c:pt idx="662">
                  <c:v>17.594687968515792</c:v>
                </c:pt>
                <c:pt idx="663">
                  <c:v>17.645785662258895</c:v>
                </c:pt>
                <c:pt idx="664">
                  <c:v>17.696854380895779</c:v>
                </c:pt>
                <c:pt idx="665">
                  <c:v>17.747894067991474</c:v>
                </c:pt>
                <c:pt idx="666">
                  <c:v>17.798904667359444</c:v>
                </c:pt>
                <c:pt idx="667">
                  <c:v>17.84988612306163</c:v>
                </c:pt>
                <c:pt idx="668">
                  <c:v>17.900838379408469</c:v>
                </c:pt>
                <c:pt idx="669">
                  <c:v>17.951761380958896</c:v>
                </c:pt>
                <c:pt idx="670">
                  <c:v>18.002655072520373</c:v>
                </c:pt>
                <c:pt idx="671">
                  <c:v>18.053519399148875</c:v>
                </c:pt>
                <c:pt idx="672">
                  <c:v>18.104354306148903</c:v>
                </c:pt>
                <c:pt idx="673">
                  <c:v>18.155159739073493</c:v>
                </c:pt>
                <c:pt idx="674">
                  <c:v>18.205935643724182</c:v>
                </c:pt>
                <c:pt idx="675">
                  <c:v>18.256681966151024</c:v>
                </c:pt>
                <c:pt idx="676">
                  <c:v>18.307398652652548</c:v>
                </c:pt>
                <c:pt idx="677">
                  <c:v>18.35808564977577</c:v>
                </c:pt>
                <c:pt idx="678">
                  <c:v>18.408742904316139</c:v>
                </c:pt>
                <c:pt idx="679">
                  <c:v>18.459370363317536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8656"/>
        <c:axId val="178600192"/>
      </c:scatterChart>
      <c:valAx>
        <c:axId val="178598656"/>
        <c:scaling>
          <c:orientation val="minMax"/>
          <c:max val="68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78600192"/>
        <c:crosses val="autoZero"/>
        <c:crossBetween val="midCat"/>
      </c:valAx>
      <c:valAx>
        <c:axId val="178600192"/>
        <c:scaling>
          <c:orientation val="minMax"/>
          <c:max val="2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9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Approximation Error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'AIMING ANGLE'!$F$1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xVal>
            <c:numRef>
              <c:f>'AIMING ANGLE'!$C$2:$C$715</c:f>
              <c:numCache>
                <c:formatCode>General</c:formatCode>
                <c:ptCount val="7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</c:numCache>
            </c:numRef>
          </c:xVal>
          <c:yVal>
            <c:numRef>
              <c:f>'AIMING ANGLE'!$F$2:$F$715</c:f>
              <c:numCache>
                <c:formatCode>General</c:formatCode>
                <c:ptCount val="714"/>
                <c:pt idx="0">
                  <c:v>-0.25515709568386313</c:v>
                </c:pt>
                <c:pt idx="1">
                  <c:v>-0.25071435022423216</c:v>
                </c:pt>
                <c:pt idx="2">
                  <c:v>-0.24630134734745468</c:v>
                </c:pt>
                <c:pt idx="3">
                  <c:v>-0.24191803384897526</c:v>
                </c:pt>
                <c:pt idx="4">
                  <c:v>-0.23756435627581851</c:v>
                </c:pt>
                <c:pt idx="5">
                  <c:v>-0.2332402609265074</c:v>
                </c:pt>
                <c:pt idx="6">
                  <c:v>-0.22894569385109875</c:v>
                </c:pt>
                <c:pt idx="7">
                  <c:v>-0.2246806008511264</c:v>
                </c:pt>
                <c:pt idx="8">
                  <c:v>-0.22044492747962963</c:v>
                </c:pt>
                <c:pt idx="9">
                  <c:v>-0.21623861904110697</c:v>
                </c:pt>
                <c:pt idx="10">
                  <c:v>-0.21206162059153044</c:v>
                </c:pt>
                <c:pt idx="11">
                  <c:v>-0.20791387693837038</c:v>
                </c:pt>
                <c:pt idx="12">
                  <c:v>-0.20379533264055638</c:v>
                </c:pt>
                <c:pt idx="13">
                  <c:v>-0.19970593200852704</c:v>
                </c:pt>
                <c:pt idx="14">
                  <c:v>-0.19564561910422285</c:v>
                </c:pt>
                <c:pt idx="15">
                  <c:v>-0.19161433774110748</c:v>
                </c:pt>
                <c:pt idx="16">
                  <c:v>-0.18761203148420691</c:v>
                </c:pt>
                <c:pt idx="17">
                  <c:v>-0.18363864365012716</c:v>
                </c:pt>
                <c:pt idx="18">
                  <c:v>-0.17969411730708629</c:v>
                </c:pt>
                <c:pt idx="19">
                  <c:v>-0.17577839527493921</c:v>
                </c:pt>
                <c:pt idx="20">
                  <c:v>-0.17189142012525238</c:v>
                </c:pt>
                <c:pt idx="21">
                  <c:v>-0.16803313418131438</c:v>
                </c:pt>
                <c:pt idx="22">
                  <c:v>-0.16420347951821412</c:v>
                </c:pt>
                <c:pt idx="23">
                  <c:v>-0.16040239796287281</c:v>
                </c:pt>
                <c:pt idx="24">
                  <c:v>-0.15662983109412565</c:v>
                </c:pt>
                <c:pt idx="25">
                  <c:v>-0.15288572024276803</c:v>
                </c:pt>
                <c:pt idx="26">
                  <c:v>-0.1491700064916337</c:v>
                </c:pt>
                <c:pt idx="27">
                  <c:v>-0.14548263067566225</c:v>
                </c:pt>
                <c:pt idx="28">
                  <c:v>-0.14182353338198439</c:v>
                </c:pt>
                <c:pt idx="29">
                  <c:v>-0.13819265495000366</c:v>
                </c:pt>
                <c:pt idx="30">
                  <c:v>-0.13458993547146036</c:v>
                </c:pt>
                <c:pt idx="31">
                  <c:v>-0.13101531479057371</c:v>
                </c:pt>
                <c:pt idx="32">
                  <c:v>-0.12746873250407731</c:v>
                </c:pt>
                <c:pt idx="33">
                  <c:v>-0.12395012796137195</c:v>
                </c:pt>
                <c:pt idx="34">
                  <c:v>-0.1204594402645931</c:v>
                </c:pt>
                <c:pt idx="35">
                  <c:v>-0.11699660826874947</c:v>
                </c:pt>
                <c:pt idx="36">
                  <c:v>-0.11356157058180827</c:v>
                </c:pt>
                <c:pt idx="37">
                  <c:v>-0.11015426556485508</c:v>
                </c:pt>
                <c:pt idx="38">
                  <c:v>-0.10677463133217913</c:v>
                </c:pt>
                <c:pt idx="39">
                  <c:v>-0.10342260575141893</c:v>
                </c:pt>
                <c:pt idx="40">
                  <c:v>-0.10009812644370086</c:v>
                </c:pt>
                <c:pt idx="41">
                  <c:v>-9.6801130783767064E-2</c:v>
                </c:pt>
                <c:pt idx="42">
                  <c:v>-9.3531555900117525E-2</c:v>
                </c:pt>
                <c:pt idx="43">
                  <c:v>-9.0289338675177078E-2</c:v>
                </c:pt>
                <c:pt idx="44">
                  <c:v>-8.7074415745426847E-2</c:v>
                </c:pt>
                <c:pt idx="45">
                  <c:v>-8.388672350156412E-2</c:v>
                </c:pt>
                <c:pt idx="46">
                  <c:v>-8.0726198088687084E-2</c:v>
                </c:pt>
                <c:pt idx="47">
                  <c:v>-7.7592775406429837E-2</c:v>
                </c:pt>
                <c:pt idx="48">
                  <c:v>-7.4486391109145345E-2</c:v>
                </c:pt>
                <c:pt idx="49">
                  <c:v>-7.1406980606100845E-2</c:v>
                </c:pt>
                <c:pt idx="50">
                  <c:v>-6.8354479061632389E-2</c:v>
                </c:pt>
                <c:pt idx="51">
                  <c:v>-6.5328821395354453E-2</c:v>
                </c:pt>
                <c:pt idx="52">
                  <c:v>-6.2329942282326911E-2</c:v>
                </c:pt>
                <c:pt idx="53">
                  <c:v>-5.9357776153271757E-2</c:v>
                </c:pt>
                <c:pt idx="54">
                  <c:v>-5.6412257194766724E-2</c:v>
                </c:pt>
                <c:pt idx="55">
                  <c:v>-5.3493319349447788E-2</c:v>
                </c:pt>
                <c:pt idx="56">
                  <c:v>-5.0600896316222332E-2</c:v>
                </c:pt>
                <c:pt idx="57">
                  <c:v>-4.7734921550489418E-2</c:v>
                </c:pt>
                <c:pt idx="58">
                  <c:v>-4.4895328264347611E-2</c:v>
                </c:pt>
                <c:pt idx="59">
                  <c:v>-4.2082049426841905E-2</c:v>
                </c:pt>
                <c:pt idx="60">
                  <c:v>-3.9295017764167994E-2</c:v>
                </c:pt>
                <c:pt idx="61">
                  <c:v>-3.6534165759935178E-2</c:v>
                </c:pt>
                <c:pt idx="62">
                  <c:v>-3.3799425655374193E-2</c:v>
                </c:pt>
                <c:pt idx="63">
                  <c:v>-3.1090729449607224E-2</c:v>
                </c:pt>
                <c:pt idx="64">
                  <c:v>-2.8408008899907244E-2</c:v>
                </c:pt>
                <c:pt idx="65">
                  <c:v>-2.5751195521907633E-2</c:v>
                </c:pt>
                <c:pt idx="66">
                  <c:v>-2.3120220589916585E-2</c:v>
                </c:pt>
                <c:pt idx="67">
                  <c:v>-2.0515015137142711E-2</c:v>
                </c:pt>
                <c:pt idx="68">
                  <c:v>-1.7935509955989914E-2</c:v>
                </c:pt>
                <c:pt idx="69">
                  <c:v>-1.5381635598316734E-2</c:v>
                </c:pt>
                <c:pt idx="70">
                  <c:v>-1.285332237571879E-2</c:v>
                </c:pt>
                <c:pt idx="71">
                  <c:v>-1.0350500359821879E-2</c:v>
                </c:pt>
                <c:pt idx="72">
                  <c:v>-7.8730993825679718E-3</c:v>
                </c:pt>
                <c:pt idx="73">
                  <c:v>-5.4210490365065311E-3</c:v>
                </c:pt>
                <c:pt idx="74">
                  <c:v>-2.9942786751018247E-3</c:v>
                </c:pt>
                <c:pt idx="75">
                  <c:v>-5.9271741302957537E-4</c:v>
                </c:pt>
                <c:pt idx="76">
                  <c:v>1.7837058735086231E-3</c:v>
                </c:pt>
                <c:pt idx="77">
                  <c:v>4.1350625464673385E-3</c:v>
                </c:pt>
                <c:pt idx="78">
                  <c:v>6.4614242056322269E-3</c:v>
                </c:pt>
                <c:pt idx="79">
                  <c:v>8.7628626883109462E-3</c:v>
                </c:pt>
                <c:pt idx="80">
                  <c:v>1.1039450068988543E-2</c:v>
                </c:pt>
                <c:pt idx="81">
                  <c:v>1.3291258659000604E-2</c:v>
                </c:pt>
                <c:pt idx="82">
                  <c:v>1.5518361006183312E-2</c:v>
                </c:pt>
                <c:pt idx="83">
                  <c:v>1.7720829894537715E-2</c:v>
                </c:pt>
                <c:pt idx="84">
                  <c:v>1.9898738343865574E-2</c:v>
                </c:pt>
                <c:pt idx="85">
                  <c:v>2.2052159609430078E-2</c:v>
                </c:pt>
                <c:pt idx="86">
                  <c:v>2.4181167181584584E-2</c:v>
                </c:pt>
                <c:pt idx="87">
                  <c:v>2.6285834785401363E-2</c:v>
                </c:pt>
                <c:pt idx="88">
                  <c:v>2.8366236380316323E-2</c:v>
                </c:pt>
                <c:pt idx="89">
                  <c:v>3.0422446159738215E-2</c:v>
                </c:pt>
                <c:pt idx="90">
                  <c:v>3.2454538550673817E-2</c:v>
                </c:pt>
                <c:pt idx="91">
                  <c:v>3.4462588213342471E-2</c:v>
                </c:pt>
                <c:pt idx="92">
                  <c:v>3.6446670040771068E-2</c:v>
                </c:pt>
                <c:pt idx="93">
                  <c:v>3.8406859158424567E-2</c:v>
                </c:pt>
                <c:pt idx="94">
                  <c:v>4.0343230923769013E-2</c:v>
                </c:pt>
                <c:pt idx="95">
                  <c:v>4.2255860925896727E-2</c:v>
                </c:pt>
                <c:pt idx="96">
                  <c:v>4.4144824985091091E-2</c:v>
                </c:pt>
                <c:pt idx="97">
                  <c:v>4.6010199152423326E-2</c:v>
                </c:pt>
                <c:pt idx="98">
                  <c:v>4.7852059709322603E-2</c:v>
                </c:pt>
                <c:pt idx="99">
                  <c:v>4.9670483167149726E-2</c:v>
                </c:pt>
                <c:pt idx="100">
                  <c:v>5.1465546266761919E-2</c:v>
                </c:pt>
                <c:pt idx="101">
                  <c:v>5.3237325978077621E-2</c:v>
                </c:pt>
                <c:pt idx="102">
                  <c:v>5.4985899499637725E-2</c:v>
                </c:pt>
                <c:pt idx="103">
                  <c:v>5.6711344258154384E-2</c:v>
                </c:pt>
                <c:pt idx="104">
                  <c:v>5.8413737908047381E-2</c:v>
                </c:pt>
                <c:pt idx="105">
                  <c:v>6.0093158331000041E-2</c:v>
                </c:pt>
                <c:pt idx="106">
                  <c:v>6.1749683635492048E-2</c:v>
                </c:pt>
                <c:pt idx="107">
                  <c:v>6.3383392156318052E-2</c:v>
                </c:pt>
                <c:pt idx="108">
                  <c:v>6.4994362454129373E-2</c:v>
                </c:pt>
                <c:pt idx="109">
                  <c:v>6.6582673314952601E-2</c:v>
                </c:pt>
                <c:pt idx="110">
                  <c:v>6.8148403749695774E-2</c:v>
                </c:pt>
                <c:pt idx="111">
                  <c:v>6.9691632993668762E-2</c:v>
                </c:pt>
                <c:pt idx="112">
                  <c:v>7.1212440506080554E-2</c:v>
                </c:pt>
                <c:pt idx="113">
                  <c:v>7.2710905969545436E-2</c:v>
                </c:pt>
                <c:pt idx="114">
                  <c:v>7.4187109289569619E-2</c:v>
                </c:pt>
                <c:pt idx="115">
                  <c:v>7.5641130594059192E-2</c:v>
                </c:pt>
                <c:pt idx="116">
                  <c:v>7.7073050232781881E-2</c:v>
                </c:pt>
                <c:pt idx="117">
                  <c:v>7.8482948776866124E-2</c:v>
                </c:pt>
                <c:pt idx="118">
                  <c:v>7.987090701826105E-2</c:v>
                </c:pt>
                <c:pt idx="119">
                  <c:v>8.1237005969207132E-2</c:v>
                </c:pt>
                <c:pt idx="120">
                  <c:v>8.2581326861719262E-2</c:v>
                </c:pt>
                <c:pt idx="121">
                  <c:v>8.3903951147018319E-2</c:v>
                </c:pt>
                <c:pt idx="122">
                  <c:v>8.5204960495000037E-2</c:v>
                </c:pt>
                <c:pt idx="123">
                  <c:v>8.6484436793686115E-2</c:v>
                </c:pt>
                <c:pt idx="124">
                  <c:v>8.7742462148657552E-2</c:v>
                </c:pt>
                <c:pt idx="125">
                  <c:v>8.8979118882507535E-2</c:v>
                </c:pt>
                <c:pt idx="126">
                  <c:v>9.0194489534251687E-2</c:v>
                </c:pt>
                <c:pt idx="127">
                  <c:v>9.1388656858786277E-2</c:v>
                </c:pt>
                <c:pt idx="128">
                  <c:v>9.2561703826282482E-2</c:v>
                </c:pt>
                <c:pt idx="129">
                  <c:v>9.3713713621621508E-2</c:v>
                </c:pt>
                <c:pt idx="130">
                  <c:v>9.4844769643806615E-2</c:v>
                </c:pt>
                <c:pt idx="131">
                  <c:v>9.5954955505371586E-2</c:v>
                </c:pt>
                <c:pt idx="132">
                  <c:v>9.7044355031760787E-2</c:v>
                </c:pt>
                <c:pt idx="133">
                  <c:v>9.8113052260762501E-2</c:v>
                </c:pt>
                <c:pt idx="134">
                  <c:v>9.9161131441874772E-2</c:v>
                </c:pt>
                <c:pt idx="135">
                  <c:v>0.10018867703570855</c:v>
                </c:pt>
                <c:pt idx="136">
                  <c:v>0.10119577371335708</c:v>
                </c:pt>
                <c:pt idx="137">
                  <c:v>0.10218250635578308</c:v>
                </c:pt>
                <c:pt idx="138">
                  <c:v>0.1031489600531863</c:v>
                </c:pt>
                <c:pt idx="139">
                  <c:v>0.104095220104373</c:v>
                </c:pt>
                <c:pt idx="140">
                  <c:v>0.10502137201611106</c:v>
                </c:pt>
                <c:pt idx="141">
                  <c:v>0.10592750150249231</c:v>
                </c:pt>
                <c:pt idx="142">
                  <c:v>0.10681369448428768</c:v>
                </c:pt>
                <c:pt idx="143">
                  <c:v>0.10768003708829355</c:v>
                </c:pt>
                <c:pt idx="144">
                  <c:v>0.10852661564666199</c:v>
                </c:pt>
                <c:pt idx="145">
                  <c:v>0.10935351669625426</c:v>
                </c:pt>
                <c:pt idx="146">
                  <c:v>0.11016082697795504</c:v>
                </c:pt>
                <c:pt idx="147">
                  <c:v>0.11094863343601524</c:v>
                </c:pt>
                <c:pt idx="148">
                  <c:v>0.11171702321737165</c:v>
                </c:pt>
                <c:pt idx="149">
                  <c:v>0.11246608367094346</c:v>
                </c:pt>
                <c:pt idx="150">
                  <c:v>0.1131959023469733</c:v>
                </c:pt>
                <c:pt idx="151">
                  <c:v>0.1139065669963184</c:v>
                </c:pt>
                <c:pt idx="152">
                  <c:v>0.11459816556974367</c:v>
                </c:pt>
                <c:pt idx="153">
                  <c:v>0.11527078621724307</c:v>
                </c:pt>
                <c:pt idx="154">
                  <c:v>0.11592451728730957</c:v>
                </c:pt>
                <c:pt idx="155">
                  <c:v>0.11655944732623524</c:v>
                </c:pt>
                <c:pt idx="156">
                  <c:v>0.1171756650773812</c:v>
                </c:pt>
                <c:pt idx="157">
                  <c:v>0.11777325948046702</c:v>
                </c:pt>
                <c:pt idx="158">
                  <c:v>0.11835231967083715</c:v>
                </c:pt>
                <c:pt idx="159">
                  <c:v>0.11891293497872724</c:v>
                </c:pt>
                <c:pt idx="160">
                  <c:v>0.11945519492852519</c:v>
                </c:pt>
                <c:pt idx="161">
                  <c:v>0.11997918923803752</c:v>
                </c:pt>
                <c:pt idx="162">
                  <c:v>0.12048500781773619</c:v>
                </c:pt>
                <c:pt idx="163">
                  <c:v>0.12097274076999831</c:v>
                </c:pt>
                <c:pt idx="164">
                  <c:v>0.12144247838836542</c:v>
                </c:pt>
                <c:pt idx="165">
                  <c:v>0.12189431115677074</c:v>
                </c:pt>
                <c:pt idx="166">
                  <c:v>0.12232832974876828</c:v>
                </c:pt>
                <c:pt idx="167">
                  <c:v>0.12274462502677785</c:v>
                </c:pt>
                <c:pt idx="168">
                  <c:v>0.12314328804129815</c:v>
                </c:pt>
                <c:pt idx="169">
                  <c:v>0.12352441003011627</c:v>
                </c:pt>
                <c:pt idx="170">
                  <c:v>0.12388808241754035</c:v>
                </c:pt>
                <c:pt idx="171">
                  <c:v>0.12423439681360016</c:v>
                </c:pt>
                <c:pt idx="172">
                  <c:v>0.12456344501325312</c:v>
                </c:pt>
                <c:pt idx="173">
                  <c:v>0.12487531899557247</c:v>
                </c:pt>
                <c:pt idx="174">
                  <c:v>0.12517011092296926</c:v>
                </c:pt>
                <c:pt idx="175">
                  <c:v>0.12544791314035919</c:v>
                </c:pt>
                <c:pt idx="176">
                  <c:v>0.12570881817434909</c:v>
                </c:pt>
                <c:pt idx="177">
                  <c:v>0.12595291873243575</c:v>
                </c:pt>
                <c:pt idx="178">
                  <c:v>0.12618030770216748</c:v>
                </c:pt>
                <c:pt idx="179">
                  <c:v>0.12639107815031636</c:v>
                </c:pt>
                <c:pt idx="180">
                  <c:v>0.12658532332205397</c:v>
                </c:pt>
                <c:pt idx="181">
                  <c:v>0.12676313664010408</c:v>
                </c:pt>
                <c:pt idx="182">
                  <c:v>0.12692461170391134</c:v>
                </c:pt>
                <c:pt idx="183">
                  <c:v>0.12706984228877971</c:v>
                </c:pt>
                <c:pt idx="184">
                  <c:v>0.12719892234503583</c:v>
                </c:pt>
                <c:pt idx="185">
                  <c:v>0.12731194599717099</c:v>
                </c:pt>
                <c:pt idx="186">
                  <c:v>0.1274090075429708</c:v>
                </c:pt>
                <c:pt idx="187">
                  <c:v>0.12749020145265533</c:v>
                </c:pt>
                <c:pt idx="188">
                  <c:v>0.12755562236801765</c:v>
                </c:pt>
                <c:pt idx="189">
                  <c:v>0.12760536510154097</c:v>
                </c:pt>
                <c:pt idx="190">
                  <c:v>0.12763952463551576</c:v>
                </c:pt>
                <c:pt idx="191">
                  <c:v>0.12765819612117646</c:v>
                </c:pt>
                <c:pt idx="192">
                  <c:v>0.12766147487779556</c:v>
                </c:pt>
                <c:pt idx="193">
                  <c:v>0.12764945639179182</c:v>
                </c:pt>
                <c:pt idx="194">
                  <c:v>0.12762223631584924</c:v>
                </c:pt>
                <c:pt idx="195">
                  <c:v>0.12757991046800754</c:v>
                </c:pt>
                <c:pt idx="196">
                  <c:v>0.12752257483075624</c:v>
                </c:pt>
                <c:pt idx="197">
                  <c:v>0.1274503255501207</c:v>
                </c:pt>
                <c:pt idx="198">
                  <c:v>0.12736325893475886</c:v>
                </c:pt>
                <c:pt idx="199">
                  <c:v>0.12726147145504729</c:v>
                </c:pt>
                <c:pt idx="200">
                  <c:v>0.12714505974213797</c:v>
                </c:pt>
                <c:pt idx="201">
                  <c:v>0.12701412058705319</c:v>
                </c:pt>
                <c:pt idx="202">
                  <c:v>0.12686875093974503</c:v>
                </c:pt>
                <c:pt idx="203">
                  <c:v>0.12670904790816362</c:v>
                </c:pt>
                <c:pt idx="204">
                  <c:v>0.12653510875731033</c:v>
                </c:pt>
                <c:pt idx="205">
                  <c:v>0.12634703090830968</c:v>
                </c:pt>
                <c:pt idx="206">
                  <c:v>0.12614491193744826</c:v>
                </c:pt>
                <c:pt idx="207">
                  <c:v>0.12592884957522443</c:v>
                </c:pt>
                <c:pt idx="208">
                  <c:v>0.12569894170540685</c:v>
                </c:pt>
                <c:pt idx="209">
                  <c:v>0.1254552863640539</c:v>
                </c:pt>
                <c:pt idx="210">
                  <c:v>0.12519798173856156</c:v>
                </c:pt>
                <c:pt idx="211">
                  <c:v>0.12492712616669444</c:v>
                </c:pt>
                <c:pt idx="212">
                  <c:v>0.12464281813561495</c:v>
                </c:pt>
                <c:pt idx="213">
                  <c:v>0.12434515628090459</c:v>
                </c:pt>
                <c:pt idx="214">
                  <c:v>0.12403423938557889</c:v>
                </c:pt>
                <c:pt idx="215">
                  <c:v>0.12371016637911492</c:v>
                </c:pt>
                <c:pt idx="216">
                  <c:v>0.12337303633645558</c:v>
                </c:pt>
                <c:pt idx="217">
                  <c:v>0.12302294847701578</c:v>
                </c:pt>
                <c:pt idx="218">
                  <c:v>0.12266000216369211</c:v>
                </c:pt>
                <c:pt idx="219">
                  <c:v>0.12228429690186271</c:v>
                </c:pt>
                <c:pt idx="220">
                  <c:v>0.12189593233838369</c:v>
                </c:pt>
                <c:pt idx="221">
                  <c:v>0.12149500826056769</c:v>
                </c:pt>
                <c:pt idx="222">
                  <c:v>0.12108162459519622</c:v>
                </c:pt>
                <c:pt idx="223">
                  <c:v>0.12065588140749295</c:v>
                </c:pt>
                <c:pt idx="224">
                  <c:v>0.12021787890009517</c:v>
                </c:pt>
                <c:pt idx="225">
                  <c:v>0.11976771741204928</c:v>
                </c:pt>
                <c:pt idx="226">
                  <c:v>0.1193054974177743</c:v>
                </c:pt>
                <c:pt idx="227">
                  <c:v>0.11883131952602977</c:v>
                </c:pt>
                <c:pt idx="228">
                  <c:v>0.11834528447888903</c:v>
                </c:pt>
                <c:pt idx="229">
                  <c:v>0.11784749315069476</c:v>
                </c:pt>
                <c:pt idx="230">
                  <c:v>0.11733804654702951</c:v>
                </c:pt>
                <c:pt idx="231">
                  <c:v>0.11681704580365082</c:v>
                </c:pt>
                <c:pt idx="232">
                  <c:v>0.11628459218546361</c:v>
                </c:pt>
                <c:pt idx="233">
                  <c:v>0.11574078708546054</c:v>
                </c:pt>
                <c:pt idx="234">
                  <c:v>0.11518573202365978</c:v>
                </c:pt>
                <c:pt idx="235">
                  <c:v>0.11461952864606051</c:v>
                </c:pt>
                <c:pt idx="236">
                  <c:v>0.11404227872356465</c:v>
                </c:pt>
                <c:pt idx="237">
                  <c:v>0.11345408415092795</c:v>
                </c:pt>
                <c:pt idx="238">
                  <c:v>0.11285504694567372</c:v>
                </c:pt>
                <c:pt idx="239">
                  <c:v>0.11224526924703326</c:v>
                </c:pt>
                <c:pt idx="240">
                  <c:v>0.1116248533148676</c:v>
                </c:pt>
                <c:pt idx="241">
                  <c:v>0.11099390152857946</c:v>
                </c:pt>
                <c:pt idx="242">
                  <c:v>0.11035251638604304</c:v>
                </c:pt>
                <c:pt idx="243">
                  <c:v>0.10970080050251063</c:v>
                </c:pt>
                <c:pt idx="244">
                  <c:v>0.10903885660952639</c:v>
                </c:pt>
                <c:pt idx="245">
                  <c:v>0.10836678755382945</c:v>
                </c:pt>
                <c:pt idx="246">
                  <c:v>0.10768469629626409</c:v>
                </c:pt>
                <c:pt idx="247">
                  <c:v>0.10699268591068289</c:v>
                </c:pt>
                <c:pt idx="248">
                  <c:v>0.10629085958283202</c:v>
                </c:pt>
                <c:pt idx="249">
                  <c:v>0.10557932060926234</c:v>
                </c:pt>
                <c:pt idx="250">
                  <c:v>0.1048581723962112</c:v>
                </c:pt>
                <c:pt idx="251">
                  <c:v>0.10412751845849222</c:v>
                </c:pt>
                <c:pt idx="252">
                  <c:v>0.10338746241838681</c:v>
                </c:pt>
                <c:pt idx="253">
                  <c:v>0.10263810800452067</c:v>
                </c:pt>
                <c:pt idx="254">
                  <c:v>0.10187955905074997</c:v>
                </c:pt>
                <c:pt idx="255">
                  <c:v>0.10111191949502629</c:v>
                </c:pt>
                <c:pt idx="256">
                  <c:v>0.10033529337828551</c:v>
                </c:pt>
                <c:pt idx="257">
                  <c:v>9.9549784843310896E-2</c:v>
                </c:pt>
                <c:pt idx="258">
                  <c:v>9.8755498133599851E-2</c:v>
                </c:pt>
                <c:pt idx="259">
                  <c:v>9.7952537592234101E-2</c:v>
                </c:pt>
                <c:pt idx="260">
                  <c:v>9.7141007660741074E-2</c:v>
                </c:pt>
                <c:pt idx="261">
                  <c:v>9.6321012877951695E-2</c:v>
                </c:pt>
                <c:pt idx="262">
                  <c:v>9.5492657878855525E-2</c:v>
                </c:pt>
                <c:pt idx="263">
                  <c:v>9.4656047393463005E-2</c:v>
                </c:pt>
                <c:pt idx="264">
                  <c:v>9.3811286245652603E-2</c:v>
                </c:pt>
                <c:pt idx="265">
                  <c:v>9.2958479352012624E-2</c:v>
                </c:pt>
                <c:pt idx="266">
                  <c:v>9.2097731720699905E-2</c:v>
                </c:pt>
                <c:pt idx="267">
                  <c:v>9.1229148450280739E-2</c:v>
                </c:pt>
                <c:pt idx="268">
                  <c:v>9.0352834728564702E-2</c:v>
                </c:pt>
                <c:pt idx="269">
                  <c:v>8.9468895831449569E-2</c:v>
                </c:pt>
                <c:pt idx="270">
                  <c:v>8.8577437121759584E-2</c:v>
                </c:pt>
                <c:pt idx="271">
                  <c:v>8.7678564048073948E-2</c:v>
                </c:pt>
                <c:pt idx="272">
                  <c:v>8.6772382143559756E-2</c:v>
                </c:pt>
                <c:pt idx="273">
                  <c:v>8.5858997024800932E-2</c:v>
                </c:pt>
                <c:pt idx="274">
                  <c:v>8.4938514390632935E-2</c:v>
                </c:pt>
                <c:pt idx="275">
                  <c:v>8.4011040020947725E-2</c:v>
                </c:pt>
                <c:pt idx="276">
                  <c:v>8.3076679775536899E-2</c:v>
                </c:pt>
                <c:pt idx="277">
                  <c:v>8.2135539592900653E-2</c:v>
                </c:pt>
                <c:pt idx="278">
                  <c:v>8.1187725489066054E-2</c:v>
                </c:pt>
                <c:pt idx="279">
                  <c:v>8.0233343556400438E-2</c:v>
                </c:pt>
                <c:pt idx="280">
                  <c:v>7.9272499962431908E-2</c:v>
                </c:pt>
                <c:pt idx="281">
                  <c:v>7.83053009486534E-2</c:v>
                </c:pt>
                <c:pt idx="282">
                  <c:v>7.7331852829332082E-2</c:v>
                </c:pt>
                <c:pt idx="283">
                  <c:v>7.6352261990320525E-2</c:v>
                </c:pt>
                <c:pt idx="284">
                  <c:v>7.5366634887857664E-2</c:v>
                </c:pt>
                <c:pt idx="285">
                  <c:v>7.4375078047375531E-2</c:v>
                </c:pt>
                <c:pt idx="286">
                  <c:v>7.3377698062289998E-2</c:v>
                </c:pt>
                <c:pt idx="287">
                  <c:v>7.2374601592813281E-2</c:v>
                </c:pt>
                <c:pt idx="288">
                  <c:v>7.1365895364742915E-2</c:v>
                </c:pt>
                <c:pt idx="289">
                  <c:v>7.0351686168253824E-2</c:v>
                </c:pt>
                <c:pt idx="290">
                  <c:v>6.9332080856703282E-2</c:v>
                </c:pt>
                <c:pt idx="291">
                  <c:v>6.8307186345407445E-2</c:v>
                </c:pt>
                <c:pt idx="292">
                  <c:v>6.7277109610442754E-2</c:v>
                </c:pt>
                <c:pt idx="293">
                  <c:v>6.6241957687428688E-2</c:v>
                </c:pt>
                <c:pt idx="294">
                  <c:v>6.5201837670314511E-2</c:v>
                </c:pt>
                <c:pt idx="295">
                  <c:v>6.4156856710163357E-2</c:v>
                </c:pt>
                <c:pt idx="296">
                  <c:v>6.3107122013939421E-2</c:v>
                </c:pt>
                <c:pt idx="297">
                  <c:v>6.2052740843276055E-2</c:v>
                </c:pt>
                <c:pt idx="298">
                  <c:v>6.0993820513273622E-2</c:v>
                </c:pt>
                <c:pt idx="299">
                  <c:v>5.99304683912667E-2</c:v>
                </c:pt>
                <c:pt idx="300">
                  <c:v>5.8862791895602395E-2</c:v>
                </c:pt>
                <c:pt idx="301">
                  <c:v>5.7790898494415543E-2</c:v>
                </c:pt>
                <c:pt idx="302">
                  <c:v>5.67148957044048E-2</c:v>
                </c:pt>
                <c:pt idx="303">
                  <c:v>5.5634891089603844E-2</c:v>
                </c:pt>
                <c:pt idx="304">
                  <c:v>5.4550992260143705E-2</c:v>
                </c:pt>
                <c:pt idx="305">
                  <c:v>5.3463306871041505E-2</c:v>
                </c:pt>
                <c:pt idx="306">
                  <c:v>5.2371942620950795E-2</c:v>
                </c:pt>
                <c:pt idx="307">
                  <c:v>5.1277007250939644E-2</c:v>
                </c:pt>
                <c:pt idx="308">
                  <c:v>5.0178608543250069E-2</c:v>
                </c:pt>
                <c:pt idx="309">
                  <c:v>4.9076854320066587E-2</c:v>
                </c:pt>
                <c:pt idx="310">
                  <c:v>4.7971852442281859E-2</c:v>
                </c:pt>
                <c:pt idx="311">
                  <c:v>4.6863710808244807E-2</c:v>
                </c:pt>
                <c:pt idx="312">
                  <c:v>4.5752537352544476E-2</c:v>
                </c:pt>
                <c:pt idx="313">
                  <c:v>4.463844004475459E-2</c:v>
                </c:pt>
                <c:pt idx="314">
                  <c:v>4.3521526888197215E-2</c:v>
                </c:pt>
                <c:pt idx="315">
                  <c:v>4.2401905918701743E-2</c:v>
                </c:pt>
                <c:pt idx="316">
                  <c:v>4.1279685203361671E-2</c:v>
                </c:pt>
                <c:pt idx="317">
                  <c:v>4.0154972839293812E-2</c:v>
                </c:pt>
                <c:pt idx="318">
                  <c:v>3.9027876952381746E-2</c:v>
                </c:pt>
                <c:pt idx="319">
                  <c:v>3.7898505696049911E-2</c:v>
                </c:pt>
                <c:pt idx="320">
                  <c:v>3.67669672500055E-2</c:v>
                </c:pt>
                <c:pt idx="321">
                  <c:v>3.5633369818992788E-2</c:v>
                </c:pt>
                <c:pt idx="322">
                  <c:v>3.4497821631547687E-2</c:v>
                </c:pt>
                <c:pt idx="323">
                  <c:v>3.3360430938749519E-2</c:v>
                </c:pt>
                <c:pt idx="324">
                  <c:v>3.2221306012974016E-2</c:v>
                </c:pt>
                <c:pt idx="325">
                  <c:v>3.1080555146631994E-2</c:v>
                </c:pt>
                <c:pt idx="326">
                  <c:v>2.9938286650939117E-2</c:v>
                </c:pt>
                <c:pt idx="327">
                  <c:v>2.8794608854651349E-2</c:v>
                </c:pt>
                <c:pt idx="328">
                  <c:v>2.7649630102818512E-2</c:v>
                </c:pt>
                <c:pt idx="329">
                  <c:v>2.6503458755531395E-2</c:v>
                </c:pt>
                <c:pt idx="330">
                  <c:v>2.5356203186670756E-2</c:v>
                </c:pt>
                <c:pt idx="331">
                  <c:v>2.42079717826581E-2</c:v>
                </c:pt>
                <c:pt idx="332">
                  <c:v>2.3058872941188913E-2</c:v>
                </c:pt>
                <c:pt idx="333">
                  <c:v>2.1909015070001037E-2</c:v>
                </c:pt>
                <c:pt idx="334">
                  <c:v>2.0758506585607017E-2</c:v>
                </c:pt>
                <c:pt idx="335">
                  <c:v>1.9607455912044242E-2</c:v>
                </c:pt>
                <c:pt idx="336">
                  <c:v>1.8455971479620581E-2</c:v>
                </c:pt>
                <c:pt idx="337">
                  <c:v>1.7304161723664988E-2</c:v>
                </c:pt>
                <c:pt idx="338">
                  <c:v>1.6152135083258266E-2</c:v>
                </c:pt>
                <c:pt idx="339">
                  <c:v>1.5000000000000568E-2</c:v>
                </c:pt>
                <c:pt idx="340">
                  <c:v>1.3847864916742871E-2</c:v>
                </c:pt>
                <c:pt idx="341">
                  <c:v>1.2695838276336149E-2</c:v>
                </c:pt>
                <c:pt idx="342">
                  <c:v>1.1544028520377003E-2</c:v>
                </c:pt>
                <c:pt idx="343">
                  <c:v>1.0392544087953343E-2</c:v>
                </c:pt>
                <c:pt idx="344">
                  <c:v>9.2414934143941196E-3</c:v>
                </c:pt>
                <c:pt idx="345">
                  <c:v>8.0909849300001002E-3</c:v>
                </c:pt>
                <c:pt idx="346">
                  <c:v>6.9411270588122242E-3</c:v>
                </c:pt>
                <c:pt idx="347">
                  <c:v>5.7920282173430371E-3</c:v>
                </c:pt>
                <c:pt idx="348">
                  <c:v>4.6437968133268281E-3</c:v>
                </c:pt>
                <c:pt idx="349">
                  <c:v>3.4965412444661892E-3</c:v>
                </c:pt>
                <c:pt idx="350">
                  <c:v>2.3503698971790721E-3</c:v>
                </c:pt>
                <c:pt idx="351">
                  <c:v>1.2053911453497879E-3</c:v>
                </c:pt>
                <c:pt idx="352">
                  <c:v>6.1713349062020306E-5</c:v>
                </c:pt>
                <c:pt idx="353">
                  <c:v>-1.0805551466308572E-3</c:v>
                </c:pt>
                <c:pt idx="354">
                  <c:v>-2.221306012972879E-3</c:v>
                </c:pt>
                <c:pt idx="355">
                  <c:v>-3.3604309387519349E-3</c:v>
                </c:pt>
                <c:pt idx="356">
                  <c:v>-4.4978216315501029E-3</c:v>
                </c:pt>
                <c:pt idx="357">
                  <c:v>-5.6333698189952042E-3</c:v>
                </c:pt>
                <c:pt idx="358">
                  <c:v>-6.7669672500043632E-3</c:v>
                </c:pt>
                <c:pt idx="359">
                  <c:v>-7.8985056960487743E-3</c:v>
                </c:pt>
                <c:pt idx="360">
                  <c:v>-9.0278769523806091E-3</c:v>
                </c:pt>
                <c:pt idx="361">
                  <c:v>-1.0154972839292675E-2</c:v>
                </c:pt>
                <c:pt idx="362">
                  <c:v>-1.1279685203364087E-2</c:v>
                </c:pt>
                <c:pt idx="363">
                  <c:v>-1.2401905918704159E-2</c:v>
                </c:pt>
                <c:pt idx="364">
                  <c:v>-1.3521526888199631E-2</c:v>
                </c:pt>
                <c:pt idx="365">
                  <c:v>-1.4638440044753454E-2</c:v>
                </c:pt>
                <c:pt idx="366">
                  <c:v>-1.5752537352543339E-2</c:v>
                </c:pt>
                <c:pt idx="367">
                  <c:v>-1.686371080824367E-2</c:v>
                </c:pt>
                <c:pt idx="368">
                  <c:v>-1.7971852442280722E-2</c:v>
                </c:pt>
                <c:pt idx="369">
                  <c:v>-1.9076854320069003E-2</c:v>
                </c:pt>
                <c:pt idx="370">
                  <c:v>-2.0178608543252485E-2</c:v>
                </c:pt>
                <c:pt idx="371">
                  <c:v>-2.1277007250942059E-2</c:v>
                </c:pt>
                <c:pt idx="372">
                  <c:v>-2.2371942620949659E-2</c:v>
                </c:pt>
                <c:pt idx="373">
                  <c:v>-2.3463306871040368E-2</c:v>
                </c:pt>
                <c:pt idx="374">
                  <c:v>-2.4550992260142568E-2</c:v>
                </c:pt>
                <c:pt idx="375">
                  <c:v>-2.5634891089602707E-2</c:v>
                </c:pt>
                <c:pt idx="376">
                  <c:v>-2.6714895704407216E-2</c:v>
                </c:pt>
                <c:pt idx="377">
                  <c:v>-2.7790898494417959E-2</c:v>
                </c:pt>
                <c:pt idx="378">
                  <c:v>-2.8862791895601259E-2</c:v>
                </c:pt>
                <c:pt idx="379">
                  <c:v>-2.9930468391265563E-2</c:v>
                </c:pt>
                <c:pt idx="380">
                  <c:v>-3.0993820513272485E-2</c:v>
                </c:pt>
                <c:pt idx="381">
                  <c:v>-3.2052740843274918E-2</c:v>
                </c:pt>
                <c:pt idx="382">
                  <c:v>-3.3107122013938284E-2</c:v>
                </c:pt>
                <c:pt idx="383">
                  <c:v>-3.4156856710165773E-2</c:v>
                </c:pt>
                <c:pt idx="384">
                  <c:v>-3.5201837670316927E-2</c:v>
                </c:pt>
                <c:pt idx="385">
                  <c:v>-3.6241957687427551E-2</c:v>
                </c:pt>
                <c:pt idx="386">
                  <c:v>-3.7277109610441617E-2</c:v>
                </c:pt>
                <c:pt idx="387">
                  <c:v>-3.8307186345406308E-2</c:v>
                </c:pt>
                <c:pt idx="388">
                  <c:v>-3.9332080856702145E-2</c:v>
                </c:pt>
                <c:pt idx="389">
                  <c:v>-4.0351686168254464E-2</c:v>
                </c:pt>
                <c:pt idx="390">
                  <c:v>-4.1365895364743555E-2</c:v>
                </c:pt>
                <c:pt idx="391">
                  <c:v>-4.2374601592815697E-2</c:v>
                </c:pt>
                <c:pt idx="392">
                  <c:v>-4.3377698062288861E-2</c:v>
                </c:pt>
                <c:pt idx="393">
                  <c:v>-4.4375078047374394E-2</c:v>
                </c:pt>
                <c:pt idx="394">
                  <c:v>-4.5366634887858304E-2</c:v>
                </c:pt>
                <c:pt idx="395">
                  <c:v>-4.6352261990321164E-2</c:v>
                </c:pt>
                <c:pt idx="396">
                  <c:v>-4.7331852829332721E-2</c:v>
                </c:pt>
                <c:pt idx="397">
                  <c:v>-4.830530094865404E-2</c:v>
                </c:pt>
                <c:pt idx="398">
                  <c:v>-4.9272499962434324E-2</c:v>
                </c:pt>
                <c:pt idx="399">
                  <c:v>-5.0233343556399301E-2</c:v>
                </c:pt>
                <c:pt idx="400">
                  <c:v>-5.1187725489064917E-2</c:v>
                </c:pt>
                <c:pt idx="401">
                  <c:v>-5.2135539592901292E-2</c:v>
                </c:pt>
                <c:pt idx="402">
                  <c:v>-5.3076679775537539E-2</c:v>
                </c:pt>
                <c:pt idx="403">
                  <c:v>-5.4011040020948364E-2</c:v>
                </c:pt>
                <c:pt idx="404">
                  <c:v>-5.4938514390633575E-2</c:v>
                </c:pt>
                <c:pt idx="405">
                  <c:v>-5.5858997024803347E-2</c:v>
                </c:pt>
                <c:pt idx="406">
                  <c:v>-5.677238214355862E-2</c:v>
                </c:pt>
                <c:pt idx="407">
                  <c:v>-5.7678564048072811E-2</c:v>
                </c:pt>
                <c:pt idx="408">
                  <c:v>-5.8577437121760223E-2</c:v>
                </c:pt>
                <c:pt idx="409">
                  <c:v>-5.9468895831450208E-2</c:v>
                </c:pt>
                <c:pt idx="410">
                  <c:v>-6.0352834728565341E-2</c:v>
                </c:pt>
                <c:pt idx="411">
                  <c:v>-6.1229148450281379E-2</c:v>
                </c:pt>
                <c:pt idx="412">
                  <c:v>-6.2097731720702321E-2</c:v>
                </c:pt>
                <c:pt idx="413">
                  <c:v>-6.2958479352011487E-2</c:v>
                </c:pt>
                <c:pt idx="414">
                  <c:v>-6.3811286245651466E-2</c:v>
                </c:pt>
                <c:pt idx="415">
                  <c:v>-6.4656047393463645E-2</c:v>
                </c:pt>
                <c:pt idx="416">
                  <c:v>-6.5492657878856164E-2</c:v>
                </c:pt>
                <c:pt idx="417">
                  <c:v>-6.6321012877952334E-2</c:v>
                </c:pt>
                <c:pt idx="418">
                  <c:v>-6.714100766074349E-2</c:v>
                </c:pt>
                <c:pt idx="419">
                  <c:v>-6.7952537592232964E-2</c:v>
                </c:pt>
                <c:pt idx="420">
                  <c:v>-6.8755498133598714E-2</c:v>
                </c:pt>
                <c:pt idx="421">
                  <c:v>-6.9549784843309759E-2</c:v>
                </c:pt>
                <c:pt idx="422">
                  <c:v>-7.0335293378286146E-2</c:v>
                </c:pt>
                <c:pt idx="423">
                  <c:v>-7.1111919495026932E-2</c:v>
                </c:pt>
                <c:pt idx="424">
                  <c:v>-7.1879559050750608E-2</c:v>
                </c:pt>
                <c:pt idx="425">
                  <c:v>-7.2638108004523083E-2</c:v>
                </c:pt>
                <c:pt idx="426">
                  <c:v>-7.3387462418385674E-2</c:v>
                </c:pt>
                <c:pt idx="427">
                  <c:v>-7.4127518458491082E-2</c:v>
                </c:pt>
                <c:pt idx="428">
                  <c:v>-7.4858172396210065E-2</c:v>
                </c:pt>
                <c:pt idx="429">
                  <c:v>-7.5579320609262979E-2</c:v>
                </c:pt>
                <c:pt idx="430">
                  <c:v>-7.629085958283266E-2</c:v>
                </c:pt>
                <c:pt idx="431">
                  <c:v>-7.6992685910683534E-2</c:v>
                </c:pt>
                <c:pt idx="432">
                  <c:v>-7.7684696296266509E-2</c:v>
                </c:pt>
                <c:pt idx="433">
                  <c:v>-7.836678755382831E-2</c:v>
                </c:pt>
                <c:pt idx="434">
                  <c:v>-7.9038856609525254E-2</c:v>
                </c:pt>
                <c:pt idx="435">
                  <c:v>-7.9700800502511271E-2</c:v>
                </c:pt>
                <c:pt idx="436">
                  <c:v>-8.0352516386043682E-2</c:v>
                </c:pt>
                <c:pt idx="437">
                  <c:v>-8.0993901528580103E-2</c:v>
                </c:pt>
                <c:pt idx="438">
                  <c:v>-8.162485331486824E-2</c:v>
                </c:pt>
                <c:pt idx="439">
                  <c:v>-8.2245269247035679E-2</c:v>
                </c:pt>
                <c:pt idx="440">
                  <c:v>-8.2855046945672584E-2</c:v>
                </c:pt>
                <c:pt idx="441">
                  <c:v>-8.3454084150926811E-2</c:v>
                </c:pt>
                <c:pt idx="442">
                  <c:v>-8.4042278723565289E-2</c:v>
                </c:pt>
                <c:pt idx="443">
                  <c:v>-8.4619528646061148E-2</c:v>
                </c:pt>
                <c:pt idx="444">
                  <c:v>-8.5185732023660421E-2</c:v>
                </c:pt>
                <c:pt idx="445">
                  <c:v>-8.5740787085461179E-2</c:v>
                </c:pt>
                <c:pt idx="446">
                  <c:v>-8.6284592185466025E-2</c:v>
                </c:pt>
                <c:pt idx="447">
                  <c:v>-8.6817045803649684E-2</c:v>
                </c:pt>
                <c:pt idx="448">
                  <c:v>-8.733804654702837E-2</c:v>
                </c:pt>
                <c:pt idx="449">
                  <c:v>-8.7847493150695399E-2</c:v>
                </c:pt>
                <c:pt idx="450">
                  <c:v>-8.8345284478889674E-2</c:v>
                </c:pt>
                <c:pt idx="451">
                  <c:v>-8.8831319526030406E-2</c:v>
                </c:pt>
                <c:pt idx="452">
                  <c:v>-8.9305497417774937E-2</c:v>
                </c:pt>
                <c:pt idx="453">
                  <c:v>-8.9767717412048142E-2</c:v>
                </c:pt>
                <c:pt idx="454">
                  <c:v>-9.0217878900094028E-2</c:v>
                </c:pt>
                <c:pt idx="455">
                  <c:v>-9.0655881407491812E-2</c:v>
                </c:pt>
                <c:pt idx="456">
                  <c:v>-9.1081624595196864E-2</c:v>
                </c:pt>
                <c:pt idx="457">
                  <c:v>-9.1495008260568333E-2</c:v>
                </c:pt>
                <c:pt idx="458">
                  <c:v>-9.1895932338384334E-2</c:v>
                </c:pt>
                <c:pt idx="459">
                  <c:v>-9.2284296901865126E-2</c:v>
                </c:pt>
                <c:pt idx="460">
                  <c:v>-9.2660002163690969E-2</c:v>
                </c:pt>
                <c:pt idx="461">
                  <c:v>-9.3022948477014644E-2</c:v>
                </c:pt>
                <c:pt idx="462">
                  <c:v>-9.337303633645444E-2</c:v>
                </c:pt>
                <c:pt idx="463">
                  <c:v>-9.3710166379115556E-2</c:v>
                </c:pt>
                <c:pt idx="464">
                  <c:v>-9.4034239385579532E-2</c:v>
                </c:pt>
                <c:pt idx="465">
                  <c:v>-9.4345156280905229E-2</c:v>
                </c:pt>
                <c:pt idx="466">
                  <c:v>-9.4642818135617368E-2</c:v>
                </c:pt>
                <c:pt idx="467">
                  <c:v>-9.4927126166693299E-2</c:v>
                </c:pt>
                <c:pt idx="468">
                  <c:v>-9.5197981738560422E-2</c:v>
                </c:pt>
                <c:pt idx="469">
                  <c:v>-9.545528636405276E-2</c:v>
                </c:pt>
                <c:pt idx="470">
                  <c:v>-9.5698941705407492E-2</c:v>
                </c:pt>
                <c:pt idx="471">
                  <c:v>-9.5928849575225072E-2</c:v>
                </c:pt>
                <c:pt idx="472">
                  <c:v>-9.6144911937448896E-2</c:v>
                </c:pt>
                <c:pt idx="473">
                  <c:v>-9.6347030908312092E-2</c:v>
                </c:pt>
                <c:pt idx="474">
                  <c:v>-9.6535108757309196E-2</c:v>
                </c:pt>
                <c:pt idx="475">
                  <c:v>-9.6709047908162482E-2</c:v>
                </c:pt>
                <c:pt idx="476">
                  <c:v>-9.6868750939745674E-2</c:v>
                </c:pt>
                <c:pt idx="477">
                  <c:v>-9.7014120587053831E-2</c:v>
                </c:pt>
                <c:pt idx="478">
                  <c:v>-9.7145059742138606E-2</c:v>
                </c:pt>
                <c:pt idx="479">
                  <c:v>-9.7261471455047932E-2</c:v>
                </c:pt>
                <c:pt idx="480">
                  <c:v>-9.7363258934761276E-2</c:v>
                </c:pt>
                <c:pt idx="481">
                  <c:v>-9.7450325550119565E-2</c:v>
                </c:pt>
                <c:pt idx="482">
                  <c:v>-9.7522574830755104E-2</c:v>
                </c:pt>
                <c:pt idx="483">
                  <c:v>-9.757991046800818E-2</c:v>
                </c:pt>
                <c:pt idx="484">
                  <c:v>-9.7622236315849875E-2</c:v>
                </c:pt>
                <c:pt idx="485">
                  <c:v>-9.7649456391792455E-2</c:v>
                </c:pt>
                <c:pt idx="486">
                  <c:v>-9.7661474877796195E-2</c:v>
                </c:pt>
                <c:pt idx="487">
                  <c:v>-9.7658196121178875E-2</c:v>
                </c:pt>
                <c:pt idx="488">
                  <c:v>-9.7639524635514618E-2</c:v>
                </c:pt>
                <c:pt idx="489">
                  <c:v>-9.7605365101539832E-2</c:v>
                </c:pt>
                <c:pt idx="490">
                  <c:v>-9.7555622368018291E-2</c:v>
                </c:pt>
                <c:pt idx="491">
                  <c:v>-9.7490201452655967E-2</c:v>
                </c:pt>
                <c:pt idx="492">
                  <c:v>-9.7409007542971437E-2</c:v>
                </c:pt>
                <c:pt idx="493">
                  <c:v>-9.731194599717341E-2</c:v>
                </c:pt>
                <c:pt idx="494">
                  <c:v>-9.7198922345034688E-2</c:v>
                </c:pt>
                <c:pt idx="495">
                  <c:v>-9.7069842288778574E-2</c:v>
                </c:pt>
                <c:pt idx="496">
                  <c:v>-9.6924611703910202E-2</c:v>
                </c:pt>
                <c:pt idx="497">
                  <c:v>-9.6763136640104719E-2</c:v>
                </c:pt>
                <c:pt idx="498">
                  <c:v>-9.6585323322054606E-2</c:v>
                </c:pt>
                <c:pt idx="499">
                  <c:v>-9.6391078150317E-2</c:v>
                </c:pt>
                <c:pt idx="500">
                  <c:v>-9.6180307702169898E-2</c:v>
                </c:pt>
                <c:pt idx="501">
                  <c:v>-9.5952918732434611E-2</c:v>
                </c:pt>
                <c:pt idx="502">
                  <c:v>-9.5708818174347954E-2</c:v>
                </c:pt>
                <c:pt idx="503">
                  <c:v>-9.5447913140358054E-2</c:v>
                </c:pt>
                <c:pt idx="504">
                  <c:v>-9.5170110922969897E-2</c:v>
                </c:pt>
                <c:pt idx="505">
                  <c:v>-9.487531899557311E-2</c:v>
                </c:pt>
                <c:pt idx="506">
                  <c:v>-9.4563445013253755E-2</c:v>
                </c:pt>
                <c:pt idx="507">
                  <c:v>-9.4234396813602572E-2</c:v>
                </c:pt>
                <c:pt idx="508">
                  <c:v>-9.3888082417539209E-2</c:v>
                </c:pt>
                <c:pt idx="509">
                  <c:v>-9.3524410030115135E-2</c:v>
                </c:pt>
                <c:pt idx="510">
                  <c:v>-9.3143288041297012E-2</c:v>
                </c:pt>
                <c:pt idx="511">
                  <c:v>-9.2744625026778493E-2</c:v>
                </c:pt>
                <c:pt idx="512">
                  <c:v>-9.2328329748768923E-2</c:v>
                </c:pt>
                <c:pt idx="513">
                  <c:v>-9.189431115677138E-2</c:v>
                </c:pt>
                <c:pt idx="514">
                  <c:v>-9.1442478388367832E-2</c:v>
                </c:pt>
                <c:pt idx="515">
                  <c:v>-9.0972740769997174E-2</c:v>
                </c:pt>
                <c:pt idx="516">
                  <c:v>-9.0485007817735053E-2</c:v>
                </c:pt>
                <c:pt idx="517">
                  <c:v>-8.997918923803816E-2</c:v>
                </c:pt>
                <c:pt idx="518">
                  <c:v>-8.9455194928525827E-2</c:v>
                </c:pt>
                <c:pt idx="519">
                  <c:v>-8.8912934978727876E-2</c:v>
                </c:pt>
                <c:pt idx="520">
                  <c:v>-8.8352319670837787E-2</c:v>
                </c:pt>
                <c:pt idx="521">
                  <c:v>-8.7773259480469434E-2</c:v>
                </c:pt>
                <c:pt idx="522">
                  <c:v>-8.717566507738006E-2</c:v>
                </c:pt>
                <c:pt idx="523">
                  <c:v>-8.6559447326234107E-2</c:v>
                </c:pt>
                <c:pt idx="524">
                  <c:v>-8.5924517287310209E-2</c:v>
                </c:pt>
                <c:pt idx="525">
                  <c:v>-8.527078621724371E-2</c:v>
                </c:pt>
                <c:pt idx="526">
                  <c:v>-8.459816556974431E-2</c:v>
                </c:pt>
                <c:pt idx="527">
                  <c:v>-8.3906566996319043E-2</c:v>
                </c:pt>
                <c:pt idx="528">
                  <c:v>-8.3195902346975714E-2</c:v>
                </c:pt>
                <c:pt idx="529">
                  <c:v>-8.2466083670942325E-2</c:v>
                </c:pt>
                <c:pt idx="530">
                  <c:v>-8.171702321737051E-2</c:v>
                </c:pt>
                <c:pt idx="531">
                  <c:v>-8.0948633436015882E-2</c:v>
                </c:pt>
                <c:pt idx="532">
                  <c:v>-8.0160826977955679E-2</c:v>
                </c:pt>
                <c:pt idx="533">
                  <c:v>-7.93535166962549E-2</c:v>
                </c:pt>
                <c:pt idx="534">
                  <c:v>-7.8526615646664411E-2</c:v>
                </c:pt>
                <c:pt idx="535">
                  <c:v>-7.7680037088292408E-2</c:v>
                </c:pt>
                <c:pt idx="536">
                  <c:v>-7.6813694484286543E-2</c:v>
                </c:pt>
                <c:pt idx="537">
                  <c:v>-7.5927501502491168E-2</c:v>
                </c:pt>
                <c:pt idx="538">
                  <c:v>-7.5021372016109922E-2</c:v>
                </c:pt>
                <c:pt idx="539">
                  <c:v>-7.4095220104373638E-2</c:v>
                </c:pt>
                <c:pt idx="540">
                  <c:v>-7.3148960053188716E-2</c:v>
                </c:pt>
                <c:pt idx="541">
                  <c:v>-7.2182506355785492E-2</c:v>
                </c:pt>
                <c:pt idx="542">
                  <c:v>-7.1195773713355948E-2</c:v>
                </c:pt>
                <c:pt idx="543">
                  <c:v>-7.0188677035707414E-2</c:v>
                </c:pt>
                <c:pt idx="544">
                  <c:v>-6.9161131441873636E-2</c:v>
                </c:pt>
                <c:pt idx="545">
                  <c:v>-6.8113052260761364E-2</c:v>
                </c:pt>
                <c:pt idx="546">
                  <c:v>-6.7044355031761427E-2</c:v>
                </c:pt>
                <c:pt idx="547">
                  <c:v>-6.5954955505374002E-2</c:v>
                </c:pt>
                <c:pt idx="548">
                  <c:v>-6.484476964380903E-2</c:v>
                </c:pt>
                <c:pt idx="549">
                  <c:v>-6.3713713621620371E-2</c:v>
                </c:pt>
                <c:pt idx="550">
                  <c:v>-6.2561703826281345E-2</c:v>
                </c:pt>
                <c:pt idx="551">
                  <c:v>-6.138865685878514E-2</c:v>
                </c:pt>
                <c:pt idx="552">
                  <c:v>-6.0194489534252327E-2</c:v>
                </c:pt>
                <c:pt idx="553">
                  <c:v>-5.8979118882508175E-2</c:v>
                </c:pt>
                <c:pt idx="554">
                  <c:v>-5.7742462148659968E-2</c:v>
                </c:pt>
                <c:pt idx="555">
                  <c:v>-5.6484436793688531E-2</c:v>
                </c:pt>
                <c:pt idx="556">
                  <c:v>-5.52049604949989E-2</c:v>
                </c:pt>
                <c:pt idx="557">
                  <c:v>-5.3903951147017182E-2</c:v>
                </c:pt>
                <c:pt idx="558">
                  <c:v>-5.2581326861718125E-2</c:v>
                </c:pt>
                <c:pt idx="559">
                  <c:v>-5.1237005969207772E-2</c:v>
                </c:pt>
                <c:pt idx="560">
                  <c:v>-4.987090701826169E-2</c:v>
                </c:pt>
                <c:pt idx="561">
                  <c:v>-4.848294877686854E-2</c:v>
                </c:pt>
                <c:pt idx="562">
                  <c:v>-4.7073050232784297E-2</c:v>
                </c:pt>
                <c:pt idx="563">
                  <c:v>-4.5641130594058055E-2</c:v>
                </c:pt>
                <c:pt idx="564">
                  <c:v>-4.4187109289568482E-2</c:v>
                </c:pt>
                <c:pt idx="565">
                  <c:v>-4.2710905969544299E-2</c:v>
                </c:pt>
                <c:pt idx="566">
                  <c:v>-4.1212440506081194E-2</c:v>
                </c:pt>
                <c:pt idx="567">
                  <c:v>-3.9691632993669401E-2</c:v>
                </c:pt>
                <c:pt idx="568">
                  <c:v>-3.814840374969819E-2</c:v>
                </c:pt>
                <c:pt idx="569">
                  <c:v>-3.6582673314955017E-2</c:v>
                </c:pt>
                <c:pt idx="570">
                  <c:v>-3.4994362454128236E-2</c:v>
                </c:pt>
                <c:pt idx="571">
                  <c:v>-3.3383392156316916E-2</c:v>
                </c:pt>
                <c:pt idx="572">
                  <c:v>-3.1749683635490911E-2</c:v>
                </c:pt>
                <c:pt idx="573">
                  <c:v>-3.009315833100068E-2</c:v>
                </c:pt>
                <c:pt idx="574">
                  <c:v>-2.841373790804802E-2</c:v>
                </c:pt>
                <c:pt idx="575">
                  <c:v>-2.6711344258156799E-2</c:v>
                </c:pt>
                <c:pt idx="576">
                  <c:v>-2.4985899499636588E-2</c:v>
                </c:pt>
                <c:pt idx="577">
                  <c:v>-2.3237325978076484E-2</c:v>
                </c:pt>
                <c:pt idx="578">
                  <c:v>-2.1465546266760782E-2</c:v>
                </c:pt>
                <c:pt idx="579">
                  <c:v>-1.9670483167148589E-2</c:v>
                </c:pt>
                <c:pt idx="580">
                  <c:v>-1.7852059709323242E-2</c:v>
                </c:pt>
                <c:pt idx="581">
                  <c:v>-1.6010199152422189E-2</c:v>
                </c:pt>
                <c:pt idx="582">
                  <c:v>-1.4144824985093507E-2</c:v>
                </c:pt>
                <c:pt idx="583">
                  <c:v>-1.225586092589559E-2</c:v>
                </c:pt>
                <c:pt idx="584">
                  <c:v>-1.0343230923771429E-2</c:v>
                </c:pt>
                <c:pt idx="585">
                  <c:v>-8.4068591584234298E-3</c:v>
                </c:pt>
                <c:pt idx="586">
                  <c:v>-6.4466700407752597E-3</c:v>
                </c:pt>
                <c:pt idx="587">
                  <c:v>-4.4625882133431105E-3</c:v>
                </c:pt>
                <c:pt idx="588">
                  <c:v>-2.4545385506726802E-3</c:v>
                </c:pt>
                <c:pt idx="589">
                  <c:v>-4.2244615974063038E-4</c:v>
                </c:pt>
                <c:pt idx="590">
                  <c:v>1.6337636196848138E-3</c:v>
                </c:pt>
                <c:pt idx="591">
                  <c:v>3.7141652145962212E-3</c:v>
                </c:pt>
                <c:pt idx="592">
                  <c:v>5.8188328184165528E-3</c:v>
                </c:pt>
                <c:pt idx="593">
                  <c:v>7.9478403905728356E-3</c:v>
                </c:pt>
                <c:pt idx="594">
                  <c:v>1.0101261656133786E-2</c:v>
                </c:pt>
                <c:pt idx="595">
                  <c:v>1.2279170105463422E-2</c:v>
                </c:pt>
                <c:pt idx="596">
                  <c:v>1.4481638993814272E-2</c:v>
                </c:pt>
                <c:pt idx="597">
                  <c:v>1.6708741341000533E-2</c:v>
                </c:pt>
                <c:pt idx="598">
                  <c:v>1.8960549931009041E-2</c:v>
                </c:pt>
                <c:pt idx="599">
                  <c:v>2.1237137311690191E-2</c:v>
                </c:pt>
                <c:pt idx="600">
                  <c:v>2.3538575794370686E-2</c:v>
                </c:pt>
                <c:pt idx="601">
                  <c:v>2.5864937453532022E-2</c:v>
                </c:pt>
                <c:pt idx="602">
                  <c:v>2.8216294126492514E-2</c:v>
                </c:pt>
                <c:pt idx="603">
                  <c:v>3.059271741302716E-2</c:v>
                </c:pt>
                <c:pt idx="604">
                  <c:v>3.2994278675102962E-2</c:v>
                </c:pt>
                <c:pt idx="605">
                  <c:v>3.5421049036504115E-2</c:v>
                </c:pt>
                <c:pt idx="606">
                  <c:v>3.7873099382569109E-2</c:v>
                </c:pt>
                <c:pt idx="607">
                  <c:v>4.0350500359824792E-2</c:v>
                </c:pt>
                <c:pt idx="608">
                  <c:v>4.285332237571815E-2</c:v>
                </c:pt>
                <c:pt idx="609">
                  <c:v>4.5381635598317871E-2</c:v>
                </c:pt>
                <c:pt idx="610">
                  <c:v>4.7935509955987499E-2</c:v>
                </c:pt>
                <c:pt idx="611">
                  <c:v>5.0515015137143848E-2</c:v>
                </c:pt>
                <c:pt idx="612">
                  <c:v>5.3120220589914169E-2</c:v>
                </c:pt>
                <c:pt idx="613">
                  <c:v>5.5751195521906993E-2</c:v>
                </c:pt>
                <c:pt idx="614">
                  <c:v>5.8408008899910158E-2</c:v>
                </c:pt>
                <c:pt idx="615">
                  <c:v>6.1090729449606584E-2</c:v>
                </c:pt>
                <c:pt idx="616">
                  <c:v>6.379942565537533E-2</c:v>
                </c:pt>
                <c:pt idx="617">
                  <c:v>6.6534165759932762E-2</c:v>
                </c:pt>
                <c:pt idx="618">
                  <c:v>6.9295017764169131E-2</c:v>
                </c:pt>
                <c:pt idx="619">
                  <c:v>7.208204942683949E-2</c:v>
                </c:pt>
                <c:pt idx="620">
                  <c:v>7.4895328264346972E-2</c:v>
                </c:pt>
                <c:pt idx="621">
                  <c:v>7.7734921550492331E-2</c:v>
                </c:pt>
                <c:pt idx="622">
                  <c:v>8.0600896316221693E-2</c:v>
                </c:pt>
                <c:pt idx="623">
                  <c:v>8.3493319349448925E-2</c:v>
                </c:pt>
                <c:pt idx="624">
                  <c:v>8.6412257194764308E-2</c:v>
                </c:pt>
                <c:pt idx="625">
                  <c:v>8.9357776153272894E-2</c:v>
                </c:pt>
                <c:pt idx="626">
                  <c:v>9.2329942282324495E-2</c:v>
                </c:pt>
                <c:pt idx="627">
                  <c:v>9.5328821395353813E-2</c:v>
                </c:pt>
                <c:pt idx="628">
                  <c:v>9.8354479061635303E-2</c:v>
                </c:pt>
                <c:pt idx="629">
                  <c:v>0.10140698060610021</c:v>
                </c:pt>
                <c:pt idx="630">
                  <c:v>0.10448639110914648</c:v>
                </c:pt>
                <c:pt idx="631">
                  <c:v>0.10759277540642742</c:v>
                </c:pt>
                <c:pt idx="632">
                  <c:v>0.11072619808868822</c:v>
                </c:pt>
                <c:pt idx="633">
                  <c:v>0.1138867235015617</c:v>
                </c:pt>
                <c:pt idx="634">
                  <c:v>0.11707441574542798</c:v>
                </c:pt>
                <c:pt idx="635">
                  <c:v>0.12028933867517821</c:v>
                </c:pt>
                <c:pt idx="636">
                  <c:v>0.12353155590011511</c:v>
                </c:pt>
                <c:pt idx="637">
                  <c:v>0.1268011307837682</c:v>
                </c:pt>
                <c:pt idx="638">
                  <c:v>0.13009812644369845</c:v>
                </c:pt>
                <c:pt idx="639">
                  <c:v>0.13342260575142006</c:v>
                </c:pt>
                <c:pt idx="640">
                  <c:v>0.13677463133217671</c:v>
                </c:pt>
                <c:pt idx="641">
                  <c:v>0.14015426556485622</c:v>
                </c:pt>
                <c:pt idx="642">
                  <c:v>0.14356157058180941</c:v>
                </c:pt>
                <c:pt idx="643">
                  <c:v>0.14699660826874705</c:v>
                </c:pt>
                <c:pt idx="644">
                  <c:v>0.15045944026459424</c:v>
                </c:pt>
                <c:pt idx="645">
                  <c:v>0.15395012796136953</c:v>
                </c:pt>
                <c:pt idx="646">
                  <c:v>0.15746873250407845</c:v>
                </c:pt>
                <c:pt idx="647">
                  <c:v>0.1610153147905713</c:v>
                </c:pt>
                <c:pt idx="648">
                  <c:v>0.1645899354714615</c:v>
                </c:pt>
                <c:pt idx="649">
                  <c:v>0.16819265495000479</c:v>
                </c:pt>
                <c:pt idx="650">
                  <c:v>0.17182353338198197</c:v>
                </c:pt>
                <c:pt idx="651">
                  <c:v>0.17548263067566339</c:v>
                </c:pt>
                <c:pt idx="652">
                  <c:v>0.17917000649163128</c:v>
                </c:pt>
                <c:pt idx="653">
                  <c:v>0.18288572024276917</c:v>
                </c:pt>
                <c:pt idx="654">
                  <c:v>0.18662983109412323</c:v>
                </c:pt>
                <c:pt idx="655">
                  <c:v>0.19040239796287395</c:v>
                </c:pt>
                <c:pt idx="656">
                  <c:v>0.19420347951821526</c:v>
                </c:pt>
                <c:pt idx="657">
                  <c:v>0.19803313418131196</c:v>
                </c:pt>
                <c:pt idx="658">
                  <c:v>0.20189142012525352</c:v>
                </c:pt>
                <c:pt idx="659">
                  <c:v>0.2057783952749368</c:v>
                </c:pt>
                <c:pt idx="660">
                  <c:v>0.20969411730708742</c:v>
                </c:pt>
                <c:pt idx="661">
                  <c:v>0.21363864365012475</c:v>
                </c:pt>
                <c:pt idx="662">
                  <c:v>0.21761203148420805</c:v>
                </c:pt>
                <c:pt idx="663">
                  <c:v>0.22161433774110861</c:v>
                </c:pt>
                <c:pt idx="664">
                  <c:v>0.22564561910422043</c:v>
                </c:pt>
                <c:pt idx="665">
                  <c:v>0.22970593200852818</c:v>
                </c:pt>
                <c:pt idx="666">
                  <c:v>0.23379533264055397</c:v>
                </c:pt>
                <c:pt idx="667">
                  <c:v>0.23791387693837152</c:v>
                </c:pt>
                <c:pt idx="668">
                  <c:v>0.24206162059152803</c:v>
                </c:pt>
                <c:pt idx="669">
                  <c:v>0.24623861904110456</c:v>
                </c:pt>
                <c:pt idx="670">
                  <c:v>0.25044492747963076</c:v>
                </c:pt>
                <c:pt idx="671">
                  <c:v>0.25468060085112398</c:v>
                </c:pt>
                <c:pt idx="672">
                  <c:v>0.25894569385109989</c:v>
                </c:pt>
                <c:pt idx="673">
                  <c:v>0.26324026092650499</c:v>
                </c:pt>
                <c:pt idx="674">
                  <c:v>0.26756435627581965</c:v>
                </c:pt>
                <c:pt idx="675">
                  <c:v>0.27191803384897995</c:v>
                </c:pt>
                <c:pt idx="676">
                  <c:v>0.27630134734745226</c:v>
                </c:pt>
                <c:pt idx="677">
                  <c:v>0.2807143502242333</c:v>
                </c:pt>
                <c:pt idx="678">
                  <c:v>0.28515709568386072</c:v>
                </c:pt>
                <c:pt idx="679">
                  <c:v>0.28962963668246644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24768"/>
        <c:axId val="178647040"/>
      </c:scatterChart>
      <c:valAx>
        <c:axId val="17862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647040"/>
        <c:crosses val="autoZero"/>
        <c:crossBetween val="midCat"/>
      </c:valAx>
      <c:valAx>
        <c:axId val="1786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2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</xdr:row>
      <xdr:rowOff>127000</xdr:rowOff>
    </xdr:from>
    <xdr:to>
      <xdr:col>5</xdr:col>
      <xdr:colOff>749300</xdr:colOff>
      <xdr:row>23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23</xdr:row>
      <xdr:rowOff>127000</xdr:rowOff>
    </xdr:from>
    <xdr:to>
      <xdr:col>5</xdr:col>
      <xdr:colOff>774700</xdr:colOff>
      <xdr:row>39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990600</xdr:colOff>
      <xdr:row>30</xdr:row>
      <xdr:rowOff>88900</xdr:rowOff>
    </xdr:from>
    <xdr:to>
      <xdr:col>12</xdr:col>
      <xdr:colOff>0</xdr:colOff>
      <xdr:row>58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965200</xdr:colOff>
      <xdr:row>6</xdr:row>
      <xdr:rowOff>6</xdr:rowOff>
    </xdr:from>
    <xdr:to>
      <xdr:col>12</xdr:col>
      <xdr:colOff>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528638</xdr:colOff>
      <xdr:row>53</xdr:row>
      <xdr:rowOff>23812</xdr:rowOff>
    </xdr:from>
    <xdr:to>
      <xdr:col>18</xdr:col>
      <xdr:colOff>530747</xdr:colOff>
      <xdr:row>60</xdr:row>
      <xdr:rowOff>128496</xdr:rowOff>
    </xdr:to>
    <xdr:cxnSp macro="">
      <xdr:nvCxnSpPr>
        <xdr:cNvPr id="465" name="Straight Arrow Connector 464"/>
        <xdr:cNvCxnSpPr>
          <a:stCxn id="383" idx="2"/>
          <a:endCxn id="21" idx="0"/>
        </xdr:cNvCxnSpPr>
      </xdr:nvCxnSpPr>
      <xdr:spPr>
        <a:xfrm>
          <a:off x="11710988" y="10120312"/>
          <a:ext cx="2109" cy="143818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498318</xdr:colOff>
      <xdr:row>52</xdr:row>
      <xdr:rowOff>103186</xdr:rowOff>
    </xdr:from>
    <xdr:to>
      <xdr:col>6</xdr:col>
      <xdr:colOff>504827</xdr:colOff>
      <xdr:row>60</xdr:row>
      <xdr:rowOff>122751</xdr:rowOff>
    </xdr:to>
    <xdr:cxnSp macro="">
      <xdr:nvCxnSpPr>
        <xdr:cNvPr id="450" name="Straight Arrow Connector 449"/>
        <xdr:cNvCxnSpPr>
          <a:stCxn id="373" idx="2"/>
          <a:endCxn id="49" idx="0"/>
        </xdr:cNvCxnSpPr>
      </xdr:nvCxnSpPr>
      <xdr:spPr>
        <a:xfrm>
          <a:off x="4070193" y="10009186"/>
          <a:ext cx="6509" cy="15435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397245</xdr:colOff>
      <xdr:row>40</xdr:row>
      <xdr:rowOff>-1</xdr:rowOff>
    </xdr:from>
    <xdr:to>
      <xdr:col>35</xdr:col>
      <xdr:colOff>171450</xdr:colOff>
      <xdr:row>41</xdr:row>
      <xdr:rowOff>133352</xdr:rowOff>
    </xdr:to>
    <xdr:cxnSp macro="">
      <xdr:nvCxnSpPr>
        <xdr:cNvPr id="338" name="Elbow Connector 337"/>
        <xdr:cNvCxnSpPr>
          <a:stCxn id="24" idx="2"/>
        </xdr:cNvCxnSpPr>
      </xdr:nvCxnSpPr>
      <xdr:spPr>
        <a:xfrm rot="16200000" flipH="1">
          <a:off x="20458296" y="7008998"/>
          <a:ext cx="323853" cy="154585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285749</xdr:colOff>
      <xdr:row>19</xdr:row>
      <xdr:rowOff>164677</xdr:rowOff>
    </xdr:from>
    <xdr:to>
      <xdr:col>37</xdr:col>
      <xdr:colOff>456746</xdr:colOff>
      <xdr:row>28</xdr:row>
      <xdr:rowOff>125698</xdr:rowOff>
    </xdr:to>
    <xdr:cxnSp macro="">
      <xdr:nvCxnSpPr>
        <xdr:cNvPr id="304" name="Elbow Connector 303"/>
        <xdr:cNvCxnSpPr>
          <a:stCxn id="16" idx="3"/>
          <a:endCxn id="279" idx="0"/>
        </xdr:cNvCxnSpPr>
      </xdr:nvCxnSpPr>
      <xdr:spPr>
        <a:xfrm>
          <a:off x="13239749" y="3784177"/>
          <a:ext cx="9619797" cy="1675521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500699</xdr:colOff>
      <xdr:row>19</xdr:row>
      <xdr:rowOff>164677</xdr:rowOff>
    </xdr:from>
    <xdr:to>
      <xdr:col>16</xdr:col>
      <xdr:colOff>501331</xdr:colOff>
      <xdr:row>38</xdr:row>
      <xdr:rowOff>85405</xdr:rowOff>
    </xdr:to>
    <xdr:cxnSp macro="">
      <xdr:nvCxnSpPr>
        <xdr:cNvPr id="258" name="Elbow Connector 257"/>
        <xdr:cNvCxnSpPr>
          <a:stCxn id="16" idx="1"/>
          <a:endCxn id="373" idx="0"/>
        </xdr:cNvCxnSpPr>
      </xdr:nvCxnSpPr>
      <xdr:spPr>
        <a:xfrm rot="10800000" flipV="1">
          <a:off x="4043999" y="3784177"/>
          <a:ext cx="6458582" cy="3540228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</xdr:colOff>
      <xdr:row>27</xdr:row>
      <xdr:rowOff>57150</xdr:rowOff>
    </xdr:from>
    <xdr:to>
      <xdr:col>18</xdr:col>
      <xdr:colOff>76200</xdr:colOff>
      <xdr:row>39</xdr:row>
      <xdr:rowOff>38100</xdr:rowOff>
    </xdr:to>
    <xdr:cxnSp macro="">
      <xdr:nvCxnSpPr>
        <xdr:cNvPr id="27" name="Straight Arrow Connector 26"/>
        <xdr:cNvCxnSpPr/>
      </xdr:nvCxnSpPr>
      <xdr:spPr>
        <a:xfrm>
          <a:off x="11258550" y="5200650"/>
          <a:ext cx="0" cy="2266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84</xdr:row>
      <xdr:rowOff>31748</xdr:rowOff>
    </xdr:from>
    <xdr:to>
      <xdr:col>16</xdr:col>
      <xdr:colOff>177800</xdr:colOff>
      <xdr:row>88</xdr:row>
      <xdr:rowOff>153034</xdr:rowOff>
    </xdr:to>
    <xdr:cxnSp macro="">
      <xdr:nvCxnSpPr>
        <xdr:cNvPr id="191" name="Elbow Connector 190"/>
        <xdr:cNvCxnSpPr>
          <a:stCxn id="39" idx="1"/>
          <a:endCxn id="43" idx="2"/>
        </xdr:cNvCxnSpPr>
      </xdr:nvCxnSpPr>
      <xdr:spPr>
        <a:xfrm rot="10800000">
          <a:off x="8039100" y="16033748"/>
          <a:ext cx="2139950" cy="88328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344488</xdr:colOff>
      <xdr:row>88</xdr:row>
      <xdr:rowOff>153034</xdr:rowOff>
    </xdr:from>
    <xdr:to>
      <xdr:col>27</xdr:col>
      <xdr:colOff>170363</xdr:colOff>
      <xdr:row>90</xdr:row>
      <xdr:rowOff>22678</xdr:rowOff>
    </xdr:to>
    <xdr:cxnSp macro="">
      <xdr:nvCxnSpPr>
        <xdr:cNvPr id="176" name="Elbow Connector 175"/>
        <xdr:cNvCxnSpPr>
          <a:stCxn id="39" idx="3"/>
          <a:endCxn id="44" idx="0"/>
        </xdr:cNvCxnSpPr>
      </xdr:nvCxnSpPr>
      <xdr:spPr>
        <a:xfrm>
          <a:off x="13298488" y="16917034"/>
          <a:ext cx="3369175" cy="250644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258444</xdr:colOff>
      <xdr:row>0</xdr:row>
      <xdr:rowOff>118745</xdr:rowOff>
    </xdr:from>
    <xdr:to>
      <xdr:col>20</xdr:col>
      <xdr:colOff>433916</xdr:colOff>
      <xdr:row>8</xdr:row>
      <xdr:rowOff>28575</xdr:rowOff>
    </xdr:to>
    <xdr:sp macro="" textlink="">
      <xdr:nvSpPr>
        <xdr:cNvPr id="5" name="Rounded Rectangle 4"/>
        <xdr:cNvSpPr/>
      </xdr:nvSpPr>
      <xdr:spPr>
        <a:xfrm>
          <a:off x="10850244" y="118745"/>
          <a:ext cx="1947122" cy="143383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3200" u="sng" baseline="0"/>
            <a:t>OFF</a:t>
          </a:r>
          <a:endParaRPr lang="en-US" sz="1400" u="sng" baseline="0"/>
        </a:p>
      </xdr:txBody>
    </xdr:sp>
    <xdr:clientData/>
  </xdr:twoCellAnchor>
  <xdr:twoCellAnchor>
    <xdr:from>
      <xdr:col>16</xdr:col>
      <xdr:colOff>501331</xdr:colOff>
      <xdr:row>14</xdr:row>
      <xdr:rowOff>5503</xdr:rowOff>
    </xdr:from>
    <xdr:to>
      <xdr:col>21</xdr:col>
      <xdr:colOff>285749</xdr:colOff>
      <xdr:row>25</xdr:row>
      <xdr:rowOff>133350</xdr:rowOff>
    </xdr:to>
    <xdr:sp macro="" textlink="">
      <xdr:nvSpPr>
        <xdr:cNvPr id="16" name="Rounded Rectangle 15"/>
        <xdr:cNvSpPr/>
      </xdr:nvSpPr>
      <xdr:spPr>
        <a:xfrm>
          <a:off x="10502581" y="2672503"/>
          <a:ext cx="2737168" cy="2223347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/>
        <a:lstStyle/>
        <a:p>
          <a:pPr marL="0" indent="0" algn="ctr">
            <a:buFontTx/>
            <a:buNone/>
          </a:pPr>
          <a:r>
            <a:rPr lang="en-US" sz="2400" b="1" u="sng" baseline="0"/>
            <a:t>HOME</a:t>
          </a:r>
        </a:p>
        <a:p>
          <a:pPr marL="0" indent="0" algn="l">
            <a:buFontTx/>
            <a:buNone/>
          </a:pPr>
          <a:r>
            <a:rPr lang="en-US" sz="1800" u="none" baseline="0"/>
            <a:t>Shooter: HOME</a:t>
          </a:r>
        </a:p>
        <a:p>
          <a:pPr marL="0" indent="0" algn="l">
            <a:buFontTx/>
            <a:buNone/>
          </a:pPr>
          <a:r>
            <a:rPr lang="en-US" sz="1800" u="none" baseline="0"/>
            <a:t>Shooter wheels: OFF</a:t>
          </a:r>
        </a:p>
        <a:p>
          <a:pPr marL="0" indent="0" algn="l">
            <a:buFontTx/>
            <a:buNone/>
          </a:pPr>
          <a:r>
            <a:rPr lang="en-US" sz="1800" u="none" baseline="0"/>
            <a:t>Ball indexer: RETRACT</a:t>
          </a:r>
        </a:p>
        <a:p>
          <a:pPr marL="0" indent="0" algn="l">
            <a:buFontTx/>
            <a:buNone/>
          </a:pPr>
          <a:r>
            <a:rPr lang="en-US" sz="1800" u="none" baseline="0"/>
            <a:t>Intake: HOME</a:t>
          </a:r>
        </a:p>
        <a:p>
          <a:pPr marL="0" indent="0" algn="l">
            <a:buFontTx/>
            <a:buNone/>
          </a:pPr>
          <a:r>
            <a:rPr lang="en-US" sz="1800" u="none" baseline="0"/>
            <a:t>Intake roller:  OFF</a:t>
          </a:r>
        </a:p>
      </xdr:txBody>
    </xdr:sp>
    <xdr:clientData/>
  </xdr:twoCellAnchor>
  <xdr:twoCellAnchor>
    <xdr:from>
      <xdr:col>30</xdr:col>
      <xdr:colOff>318240</xdr:colOff>
      <xdr:row>28</xdr:row>
      <xdr:rowOff>144144</xdr:rowOff>
    </xdr:from>
    <xdr:to>
      <xdr:col>34</xdr:col>
      <xdr:colOff>476250</xdr:colOff>
      <xdr:row>40</xdr:row>
      <xdr:rowOff>0</xdr:rowOff>
    </xdr:to>
    <xdr:sp macro="" textlink="">
      <xdr:nvSpPr>
        <xdr:cNvPr id="24" name="Rounded Rectangle 23"/>
        <xdr:cNvSpPr/>
      </xdr:nvSpPr>
      <xdr:spPr>
        <a:xfrm>
          <a:off x="18587190" y="5478144"/>
          <a:ext cx="2520210" cy="2141856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/>
        <a:lstStyle/>
        <a:p>
          <a:pPr marL="0" indent="0" algn="ctr">
            <a:buFontTx/>
            <a:buNone/>
          </a:pPr>
          <a:r>
            <a:rPr lang="en-US" sz="2800" b="1" u="sng" baseline="0"/>
            <a:t>PICKUP</a:t>
          </a:r>
        </a:p>
        <a:p>
          <a:pPr marL="0" indent="0" algn="l">
            <a:buFontTx/>
            <a:buNone/>
          </a:pPr>
          <a:r>
            <a:rPr lang="en-US" sz="1800" u="none" baseline="0"/>
            <a:t>Shooter: HOME</a:t>
          </a:r>
        </a:p>
        <a:p>
          <a:pPr marL="0" indent="0" algn="l">
            <a:buFontTx/>
            <a:buNone/>
          </a:pPr>
          <a:r>
            <a:rPr lang="en-US" sz="1800" u="none" baseline="0"/>
            <a:t>Shooter wheels: OFF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Ball indexer: RETRACT</a:t>
          </a:r>
          <a:endParaRPr lang="en-US" sz="1800" u="none" baseline="0"/>
        </a:p>
        <a:p>
          <a:pPr marL="0" indent="0" algn="l">
            <a:buFontTx/>
            <a:buNone/>
          </a:pPr>
          <a:r>
            <a:rPr lang="en-US" sz="1800" u="none" baseline="0"/>
            <a:t>Intake: PICKUP</a:t>
          </a:r>
        </a:p>
        <a:p>
          <a:pPr marL="0" indent="0" algn="l">
            <a:buFontTx/>
            <a:buNone/>
          </a:pPr>
          <a:r>
            <a:rPr lang="en-US" sz="1800" u="none" baseline="0"/>
            <a:t>Intake roller: OFF</a:t>
          </a:r>
        </a:p>
        <a:p>
          <a:pPr marL="0" indent="0" algn="l">
            <a:buFontTx/>
            <a:buNone/>
          </a:pPr>
          <a:endParaRPr lang="en-US" sz="1400" u="none" baseline="0"/>
        </a:p>
      </xdr:txBody>
    </xdr:sp>
    <xdr:clientData/>
  </xdr:twoCellAnchor>
  <xdr:twoCellAnchor>
    <xdr:from>
      <xdr:col>22</xdr:col>
      <xdr:colOff>377508</xdr:colOff>
      <xdr:row>26</xdr:row>
      <xdr:rowOff>19050</xdr:rowOff>
    </xdr:from>
    <xdr:to>
      <xdr:col>27</xdr:col>
      <xdr:colOff>19050</xdr:colOff>
      <xdr:row>40</xdr:row>
      <xdr:rowOff>133350</xdr:rowOff>
    </xdr:to>
    <xdr:sp macro="" textlink="">
      <xdr:nvSpPr>
        <xdr:cNvPr id="34" name="Rounded Rectangle 33"/>
        <xdr:cNvSpPr/>
      </xdr:nvSpPr>
      <xdr:spPr>
        <a:xfrm>
          <a:off x="13922058" y="4972050"/>
          <a:ext cx="2594292" cy="27813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TRANSFER POS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Shooter: HOME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 wheels: OFF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Ball indexer: RETRACT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Intake: TRANSFER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 roller: OFF</a:t>
          </a:r>
        </a:p>
      </xdr:txBody>
    </xdr:sp>
    <xdr:clientData/>
  </xdr:twoCellAnchor>
  <xdr:twoCellAnchor>
    <xdr:from>
      <xdr:col>16</xdr:col>
      <xdr:colOff>137569</xdr:colOff>
      <xdr:row>60</xdr:row>
      <xdr:rowOff>128496</xdr:rowOff>
    </xdr:from>
    <xdr:to>
      <xdr:col>21</xdr:col>
      <xdr:colOff>333375</xdr:colOff>
      <xdr:row>75</xdr:row>
      <xdr:rowOff>49212</xdr:rowOff>
    </xdr:to>
    <xdr:sp macro="" textlink="">
      <xdr:nvSpPr>
        <xdr:cNvPr id="21" name="Rounded Rectangle 20"/>
        <xdr:cNvSpPr/>
      </xdr:nvSpPr>
      <xdr:spPr>
        <a:xfrm>
          <a:off x="10138819" y="11558496"/>
          <a:ext cx="3148556" cy="2778216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PREP 1 FAR SHOT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Shooter: SHOOT_CLOSE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 wheels: OFF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Ball indexer: RETRACT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Intake: INTAKE_SHOOT_FAR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 roller: OFF</a:t>
          </a:r>
        </a:p>
      </xdr:txBody>
    </xdr:sp>
    <xdr:clientData/>
  </xdr:twoCellAnchor>
  <xdr:twoCellAnchor>
    <xdr:from>
      <xdr:col>18</xdr:col>
      <xdr:colOff>530747</xdr:colOff>
      <xdr:row>75</xdr:row>
      <xdr:rowOff>49212</xdr:rowOff>
    </xdr:from>
    <xdr:to>
      <xdr:col>18</xdr:col>
      <xdr:colOff>556419</xdr:colOff>
      <xdr:row>82</xdr:row>
      <xdr:rowOff>185418</xdr:rowOff>
    </xdr:to>
    <xdr:cxnSp macro="">
      <xdr:nvCxnSpPr>
        <xdr:cNvPr id="37" name="Straight Arrow Connector 36"/>
        <xdr:cNvCxnSpPr>
          <a:stCxn id="21" idx="2"/>
          <a:endCxn id="39" idx="0"/>
        </xdr:cNvCxnSpPr>
      </xdr:nvCxnSpPr>
      <xdr:spPr>
        <a:xfrm>
          <a:off x="11713097" y="14336712"/>
          <a:ext cx="25672" cy="14697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72</xdr:row>
      <xdr:rowOff>66899</xdr:rowOff>
    </xdr:from>
    <xdr:to>
      <xdr:col>15</xdr:col>
      <xdr:colOff>152400</xdr:colOff>
      <xdr:row>84</xdr:row>
      <xdr:rowOff>31748</xdr:rowOff>
    </xdr:to>
    <xdr:sp macro="" textlink="">
      <xdr:nvSpPr>
        <xdr:cNvPr id="43" name="Rounded Rectangle 42"/>
        <xdr:cNvSpPr/>
      </xdr:nvSpPr>
      <xdr:spPr>
        <a:xfrm>
          <a:off x="6557963" y="13782899"/>
          <a:ext cx="3071812" cy="2250849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CANCEL SHOT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Shooter: SHOOT_FAR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 wheels: SHOOT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Ball indexer: RETRACT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Intake: INTAKE_SHOOT_FAR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 roller: OFF</a:t>
          </a:r>
        </a:p>
      </xdr:txBody>
    </xdr:sp>
    <xdr:clientData/>
  </xdr:twoCellAnchor>
  <xdr:twoCellAnchor>
    <xdr:from>
      <xdr:col>25</xdr:col>
      <xdr:colOff>326572</xdr:colOff>
      <xdr:row>90</xdr:row>
      <xdr:rowOff>22678</xdr:rowOff>
    </xdr:from>
    <xdr:to>
      <xdr:col>29</xdr:col>
      <xdr:colOff>14153</xdr:colOff>
      <xdr:row>98</xdr:row>
      <xdr:rowOff>161108</xdr:rowOff>
    </xdr:to>
    <xdr:sp macro="" textlink="">
      <xdr:nvSpPr>
        <xdr:cNvPr id="44" name="Rounded Rectangle 43"/>
        <xdr:cNvSpPr/>
      </xdr:nvSpPr>
      <xdr:spPr>
        <a:xfrm>
          <a:off x="15838715" y="17167678"/>
          <a:ext cx="2082438" cy="166243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3200" u="none" baseline="0"/>
            <a:t>ALIGN WITH VISION</a:t>
          </a:r>
        </a:p>
      </xdr:txBody>
    </xdr:sp>
    <xdr:clientData/>
  </xdr:twoCellAnchor>
  <xdr:twoCellAnchor>
    <xdr:from>
      <xdr:col>4</xdr:col>
      <xdr:colOff>282257</xdr:colOff>
      <xdr:row>105</xdr:row>
      <xdr:rowOff>178540</xdr:rowOff>
    </xdr:from>
    <xdr:to>
      <xdr:col>9</xdr:col>
      <xdr:colOff>168274</xdr:colOff>
      <xdr:row>116</xdr:row>
      <xdr:rowOff>31750</xdr:rowOff>
    </xdr:to>
    <xdr:sp macro="" textlink="">
      <xdr:nvSpPr>
        <xdr:cNvPr id="46" name="Rounded Rectangle 45"/>
        <xdr:cNvSpPr/>
      </xdr:nvSpPr>
      <xdr:spPr>
        <a:xfrm>
          <a:off x="2663507" y="20181040"/>
          <a:ext cx="3410267" cy="194871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BATTER SHOT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Shooter: SHOOT_CLOSE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 wheels: 90% SHOOT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Ball indexer: EXTEND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Intake: INTAKE_SHOOT_CLOSE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 roller: OFF</a:t>
          </a:r>
        </a:p>
      </xdr:txBody>
    </xdr:sp>
    <xdr:clientData/>
  </xdr:twoCellAnchor>
  <xdr:twoCellAnchor>
    <xdr:from>
      <xdr:col>4</xdr:col>
      <xdr:colOff>2</xdr:colOff>
      <xdr:row>60</xdr:row>
      <xdr:rowOff>122751</xdr:rowOff>
    </xdr:from>
    <xdr:to>
      <xdr:col>8</xdr:col>
      <xdr:colOff>461964</xdr:colOff>
      <xdr:row>75</xdr:row>
      <xdr:rowOff>147637</xdr:rowOff>
    </xdr:to>
    <xdr:sp macro="" textlink="">
      <xdr:nvSpPr>
        <xdr:cNvPr id="49" name="Rounded Rectangle 48"/>
        <xdr:cNvSpPr/>
      </xdr:nvSpPr>
      <xdr:spPr>
        <a:xfrm>
          <a:off x="2381252" y="11552751"/>
          <a:ext cx="3390900" cy="2882386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PREP 1 BATTER SHOT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Shooter: SHOOT_CLOSE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 wheels: OFF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Ball indexer: RETRACT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Intake: INTAKE_SHOOT_FAR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 roller: OFF</a:t>
          </a:r>
        </a:p>
      </xdr:txBody>
    </xdr:sp>
    <xdr:clientData/>
  </xdr:twoCellAnchor>
  <xdr:twoCellAnchor>
    <xdr:from>
      <xdr:col>18</xdr:col>
      <xdr:colOff>556419</xdr:colOff>
      <xdr:row>94</xdr:row>
      <xdr:rowOff>120650</xdr:rowOff>
    </xdr:from>
    <xdr:to>
      <xdr:col>18</xdr:col>
      <xdr:colOff>587217</xdr:colOff>
      <xdr:row>105</xdr:row>
      <xdr:rowOff>42016</xdr:rowOff>
    </xdr:to>
    <xdr:cxnSp macro="">
      <xdr:nvCxnSpPr>
        <xdr:cNvPr id="62" name="Straight Arrow Connector 61"/>
        <xdr:cNvCxnSpPr>
          <a:stCxn id="39" idx="2"/>
          <a:endCxn id="65" idx="0"/>
        </xdr:cNvCxnSpPr>
      </xdr:nvCxnSpPr>
      <xdr:spPr>
        <a:xfrm>
          <a:off x="11738769" y="18027650"/>
          <a:ext cx="30798" cy="20168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438150</xdr:colOff>
      <xdr:row>98</xdr:row>
      <xdr:rowOff>161109</xdr:rowOff>
    </xdr:from>
    <xdr:to>
      <xdr:col>27</xdr:col>
      <xdr:colOff>170363</xdr:colOff>
      <xdr:row>111</xdr:row>
      <xdr:rowOff>40059</xdr:rowOff>
    </xdr:to>
    <xdr:cxnSp macro="">
      <xdr:nvCxnSpPr>
        <xdr:cNvPr id="78" name="Elbow Connector 77"/>
        <xdr:cNvCxnSpPr>
          <a:stCxn id="44" idx="2"/>
          <a:endCxn id="65" idx="3"/>
        </xdr:cNvCxnSpPr>
      </xdr:nvCxnSpPr>
      <xdr:spPr>
        <a:xfrm rot="5400000">
          <a:off x="13852182" y="18370077"/>
          <a:ext cx="2355450" cy="3275513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285749</xdr:colOff>
      <xdr:row>19</xdr:row>
      <xdr:rowOff>164677</xdr:rowOff>
    </xdr:from>
    <xdr:to>
      <xdr:col>32</xdr:col>
      <xdr:colOff>397245</xdr:colOff>
      <xdr:row>28</xdr:row>
      <xdr:rowOff>144144</xdr:rowOff>
    </xdr:to>
    <xdr:cxnSp macro="">
      <xdr:nvCxnSpPr>
        <xdr:cNvPr id="87" name="Elbow Connector 86"/>
        <xdr:cNvCxnSpPr>
          <a:stCxn id="16" idx="3"/>
          <a:endCxn id="24" idx="0"/>
        </xdr:cNvCxnSpPr>
      </xdr:nvCxnSpPr>
      <xdr:spPr>
        <a:xfrm>
          <a:off x="13239749" y="3784177"/>
          <a:ext cx="6607546" cy="1693967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227014</xdr:colOff>
      <xdr:row>81</xdr:row>
      <xdr:rowOff>46777</xdr:rowOff>
    </xdr:from>
    <xdr:to>
      <xdr:col>9</xdr:col>
      <xdr:colOff>284164</xdr:colOff>
      <xdr:row>95</xdr:row>
      <xdr:rowOff>98425</xdr:rowOff>
    </xdr:to>
    <xdr:sp macro="" textlink="">
      <xdr:nvSpPr>
        <xdr:cNvPr id="131" name="Rounded Rectangle 130"/>
        <xdr:cNvSpPr/>
      </xdr:nvSpPr>
      <xdr:spPr>
        <a:xfrm>
          <a:off x="2608264" y="15477277"/>
          <a:ext cx="3581400" cy="2718648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PREP 2 BATTER SHOT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Shooter: SHOOT_CLOSE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 wheels: 90% SHOOT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Ball indexer: RETRACT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Intake: INTAKE_SHOOT_CLOSE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 roller: OFF</a:t>
          </a:r>
        </a:p>
      </xdr:txBody>
    </xdr:sp>
    <xdr:clientData/>
  </xdr:twoCellAnchor>
  <xdr:oneCellAnchor>
    <xdr:from>
      <xdr:col>34</xdr:col>
      <xdr:colOff>556758</xdr:colOff>
      <xdr:row>12</xdr:row>
      <xdr:rowOff>188912</xdr:rowOff>
    </xdr:from>
    <xdr:ext cx="2108656" cy="374141"/>
    <xdr:sp macro="" textlink="">
      <xdr:nvSpPr>
        <xdr:cNvPr id="161" name="TextBox 160"/>
        <xdr:cNvSpPr txBox="1"/>
      </xdr:nvSpPr>
      <xdr:spPr>
        <a:xfrm>
          <a:off x="21187908" y="2474912"/>
          <a:ext cx="2108656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X OR HOLD A</a:t>
          </a:r>
          <a:endParaRPr lang="en-CA" sz="1800"/>
        </a:p>
      </xdr:txBody>
    </xdr:sp>
    <xdr:clientData/>
  </xdr:oneCellAnchor>
  <xdr:oneCellAnchor>
    <xdr:from>
      <xdr:col>28</xdr:col>
      <xdr:colOff>180975</xdr:colOff>
      <xdr:row>7</xdr:row>
      <xdr:rowOff>115662</xdr:rowOff>
    </xdr:from>
    <xdr:ext cx="2334987" cy="715733"/>
    <xdr:sp macro="" textlink="">
      <xdr:nvSpPr>
        <xdr:cNvPr id="162" name="TextBox 161"/>
        <xdr:cNvSpPr txBox="1"/>
      </xdr:nvSpPr>
      <xdr:spPr>
        <a:xfrm>
          <a:off x="17268825" y="1449162"/>
          <a:ext cx="2334987" cy="715733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800"/>
            <a:t> B</a:t>
          </a:r>
          <a:r>
            <a:rPr lang="en-CA" sz="1800" baseline="0"/>
            <a:t> WAS PRESSED AND </a:t>
          </a:r>
          <a:r>
            <a:rPr lang="en-CA" sz="1800"/>
            <a:t>AFTER</a:t>
          </a:r>
          <a:r>
            <a:rPr lang="en-CA" sz="1800" baseline="0"/>
            <a:t> 0.75 S</a:t>
          </a:r>
          <a:endParaRPr lang="en-CA" sz="1800"/>
        </a:p>
      </xdr:txBody>
    </xdr:sp>
    <xdr:clientData/>
  </xdr:oneCellAnchor>
  <xdr:oneCellAnchor>
    <xdr:from>
      <xdr:col>17</xdr:col>
      <xdr:colOff>274864</xdr:colOff>
      <xdr:row>29</xdr:row>
      <xdr:rowOff>76200</xdr:rowOff>
    </xdr:from>
    <xdr:ext cx="1001486" cy="374141"/>
    <xdr:sp macro="" textlink="">
      <xdr:nvSpPr>
        <xdr:cNvPr id="163" name="TextBox 162"/>
        <xdr:cNvSpPr txBox="1"/>
      </xdr:nvSpPr>
      <xdr:spPr>
        <a:xfrm>
          <a:off x="10866664" y="5600700"/>
          <a:ext cx="1001486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B</a:t>
          </a:r>
          <a:endParaRPr lang="en-CA" sz="1800"/>
        </a:p>
      </xdr:txBody>
    </xdr:sp>
    <xdr:clientData/>
  </xdr:oneCellAnchor>
  <xdr:oneCellAnchor>
    <xdr:from>
      <xdr:col>32</xdr:col>
      <xdr:colOff>478291</xdr:colOff>
      <xdr:row>41</xdr:row>
      <xdr:rowOff>23813</xdr:rowOff>
    </xdr:from>
    <xdr:ext cx="955222" cy="374141"/>
    <xdr:sp macro="" textlink="">
      <xdr:nvSpPr>
        <xdr:cNvPr id="164" name="TextBox 163"/>
        <xdr:cNvSpPr txBox="1"/>
      </xdr:nvSpPr>
      <xdr:spPr>
        <a:xfrm>
          <a:off x="19928341" y="7834313"/>
          <a:ext cx="955222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X</a:t>
          </a:r>
          <a:endParaRPr lang="en-CA" sz="1800"/>
        </a:p>
      </xdr:txBody>
    </xdr:sp>
    <xdr:clientData/>
  </xdr:oneCellAnchor>
  <xdr:oneCellAnchor>
    <xdr:from>
      <xdr:col>31</xdr:col>
      <xdr:colOff>355147</xdr:colOff>
      <xdr:row>22</xdr:row>
      <xdr:rowOff>104775</xdr:rowOff>
    </xdr:from>
    <xdr:ext cx="1211716" cy="376237"/>
    <xdr:sp macro="" textlink="">
      <xdr:nvSpPr>
        <xdr:cNvPr id="165" name="TextBox 164"/>
        <xdr:cNvSpPr txBox="1"/>
      </xdr:nvSpPr>
      <xdr:spPr>
        <a:xfrm>
          <a:off x="19357522" y="4295775"/>
          <a:ext cx="1211716" cy="37623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UP</a:t>
          </a:r>
          <a:endParaRPr lang="en-CA" sz="1800"/>
        </a:p>
      </xdr:txBody>
    </xdr:sp>
    <xdr:clientData/>
  </xdr:oneCellAnchor>
  <xdr:oneCellAnchor>
    <xdr:from>
      <xdr:col>5</xdr:col>
      <xdr:colOff>440191</xdr:colOff>
      <xdr:row>54</xdr:row>
      <xdr:rowOff>4764</xdr:rowOff>
    </xdr:from>
    <xdr:ext cx="1560060" cy="400049"/>
    <xdr:sp macro="" textlink="">
      <xdr:nvSpPr>
        <xdr:cNvPr id="169" name="TextBox 168"/>
        <xdr:cNvSpPr txBox="1"/>
      </xdr:nvSpPr>
      <xdr:spPr>
        <a:xfrm>
          <a:off x="3416754" y="10291764"/>
          <a:ext cx="1560060" cy="40004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600"/>
            <a:t> AFTER</a:t>
          </a:r>
          <a:r>
            <a:rPr lang="en-CA" sz="1600" baseline="0"/>
            <a:t> 0.75 S</a:t>
          </a:r>
          <a:endParaRPr lang="en-CA" sz="1600"/>
        </a:p>
      </xdr:txBody>
    </xdr:sp>
    <xdr:clientData/>
  </xdr:oneCellAnchor>
  <xdr:oneCellAnchor>
    <xdr:from>
      <xdr:col>1</xdr:col>
      <xdr:colOff>113845</xdr:colOff>
      <xdr:row>27</xdr:row>
      <xdr:rowOff>115887</xdr:rowOff>
    </xdr:from>
    <xdr:ext cx="1099005" cy="374141"/>
    <xdr:sp macro="" textlink="">
      <xdr:nvSpPr>
        <xdr:cNvPr id="182" name="TextBox 181"/>
        <xdr:cNvSpPr txBox="1"/>
      </xdr:nvSpPr>
      <xdr:spPr>
        <a:xfrm>
          <a:off x="704395" y="5259387"/>
          <a:ext cx="1099005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X</a:t>
          </a:r>
          <a:endParaRPr lang="en-CA" sz="1800"/>
        </a:p>
      </xdr:txBody>
    </xdr:sp>
    <xdr:clientData/>
  </xdr:oneCellAnchor>
  <xdr:oneCellAnchor>
    <xdr:from>
      <xdr:col>36</xdr:col>
      <xdr:colOff>421820</xdr:colOff>
      <xdr:row>24</xdr:row>
      <xdr:rowOff>30162</xdr:rowOff>
    </xdr:from>
    <xdr:ext cx="1099005" cy="374141"/>
    <xdr:sp macro="" textlink="">
      <xdr:nvSpPr>
        <xdr:cNvPr id="185" name="TextBox 184"/>
        <xdr:cNvSpPr txBox="1"/>
      </xdr:nvSpPr>
      <xdr:spPr>
        <a:xfrm>
          <a:off x="22234070" y="4602162"/>
          <a:ext cx="1099005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X</a:t>
          </a:r>
          <a:endParaRPr lang="en-CA" sz="1800"/>
        </a:p>
      </xdr:txBody>
    </xdr:sp>
    <xdr:clientData/>
  </xdr:oneCellAnchor>
  <xdr:oneCellAnchor>
    <xdr:from>
      <xdr:col>12</xdr:col>
      <xdr:colOff>569913</xdr:colOff>
      <xdr:row>19</xdr:row>
      <xdr:rowOff>34925</xdr:rowOff>
    </xdr:from>
    <xdr:ext cx="1099005" cy="374141"/>
    <xdr:sp macro="" textlink="">
      <xdr:nvSpPr>
        <xdr:cNvPr id="186" name="TextBox 185"/>
        <xdr:cNvSpPr txBox="1"/>
      </xdr:nvSpPr>
      <xdr:spPr>
        <a:xfrm>
          <a:off x="8208963" y="3654425"/>
          <a:ext cx="1099005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Y</a:t>
          </a:r>
          <a:endParaRPr lang="en-CA" sz="1800"/>
        </a:p>
      </xdr:txBody>
    </xdr:sp>
    <xdr:clientData/>
  </xdr:oneCellAnchor>
  <xdr:twoCellAnchor>
    <xdr:from>
      <xdr:col>35</xdr:col>
      <xdr:colOff>189592</xdr:colOff>
      <xdr:row>28</xdr:row>
      <xdr:rowOff>125698</xdr:rowOff>
    </xdr:from>
    <xdr:to>
      <xdr:col>40</xdr:col>
      <xdr:colOff>133350</xdr:colOff>
      <xdr:row>43</xdr:row>
      <xdr:rowOff>95250</xdr:rowOff>
    </xdr:to>
    <xdr:sp macro="" textlink="">
      <xdr:nvSpPr>
        <xdr:cNvPr id="279" name="Rounded Rectangle 278"/>
        <xdr:cNvSpPr/>
      </xdr:nvSpPr>
      <xdr:spPr>
        <a:xfrm>
          <a:off x="21573217" y="5459698"/>
          <a:ext cx="2920321" cy="2827052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PREP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LOWBAR  SHOT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Shooter: HOME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 wheels: SHOOT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Ball indexer: RETRACT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Intake: INTAKE_SHOOT_FAR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 roller: OFF</a:t>
          </a:r>
        </a:p>
      </xdr:txBody>
    </xdr:sp>
    <xdr:clientData/>
  </xdr:twoCellAnchor>
  <xdr:twoCellAnchor>
    <xdr:from>
      <xdr:col>30</xdr:col>
      <xdr:colOff>115659</xdr:colOff>
      <xdr:row>104</xdr:row>
      <xdr:rowOff>136131</xdr:rowOff>
    </xdr:from>
    <xdr:to>
      <xdr:col>35</xdr:col>
      <xdr:colOff>300038</xdr:colOff>
      <xdr:row>117</xdr:row>
      <xdr:rowOff>33337</xdr:rowOff>
    </xdr:to>
    <xdr:sp macro="" textlink="">
      <xdr:nvSpPr>
        <xdr:cNvPr id="280" name="Rounded Rectangle 279"/>
        <xdr:cNvSpPr/>
      </xdr:nvSpPr>
      <xdr:spPr>
        <a:xfrm>
          <a:off x="18522722" y="19948131"/>
          <a:ext cx="3160941" cy="2373706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LOWBAR  SHOT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Shooter: HOME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 wheels: SHOOT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Ball indexer: EXTEND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Intake: INTAKE_SHOOT_FAR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 roller: OFF</a:t>
          </a:r>
        </a:p>
        <a:p>
          <a:pPr marL="0" indent="0" algn="ctr">
            <a:buFontTx/>
            <a:buNone/>
          </a:pPr>
          <a:endParaRPr lang="en-US" sz="3200" u="none" baseline="0"/>
        </a:p>
      </xdr:txBody>
    </xdr:sp>
    <xdr:clientData/>
  </xdr:twoCellAnchor>
  <xdr:twoCellAnchor>
    <xdr:from>
      <xdr:col>4</xdr:col>
      <xdr:colOff>187009</xdr:colOff>
      <xdr:row>38</xdr:row>
      <xdr:rowOff>85405</xdr:rowOff>
    </xdr:from>
    <xdr:to>
      <xdr:col>8</xdr:col>
      <xdr:colOff>261938</xdr:colOff>
      <xdr:row>52</xdr:row>
      <xdr:rowOff>103186</xdr:rowOff>
    </xdr:to>
    <xdr:sp macro="" textlink="">
      <xdr:nvSpPr>
        <xdr:cNvPr id="373" name="Rounded Rectangle 372"/>
        <xdr:cNvSpPr/>
      </xdr:nvSpPr>
      <xdr:spPr>
        <a:xfrm>
          <a:off x="2568259" y="7324405"/>
          <a:ext cx="3003867" cy="2684781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TRANSFER BALL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Shooter: HOME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 wheels: -SHOOT/6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Ball indexer: RETRACT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Intake: TRANSFER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 roller: OBTAIN</a:t>
          </a:r>
        </a:p>
      </xdr:txBody>
    </xdr:sp>
    <xdr:clientData/>
  </xdr:twoCellAnchor>
  <xdr:twoCellAnchor>
    <xdr:from>
      <xdr:col>16</xdr:col>
      <xdr:colOff>214312</xdr:colOff>
      <xdr:row>39</xdr:row>
      <xdr:rowOff>187006</xdr:rowOff>
    </xdr:from>
    <xdr:to>
      <xdr:col>21</xdr:col>
      <xdr:colOff>252413</xdr:colOff>
      <xdr:row>53</xdr:row>
      <xdr:rowOff>23812</xdr:rowOff>
    </xdr:to>
    <xdr:sp macro="" textlink="">
      <xdr:nvSpPr>
        <xdr:cNvPr id="383" name="Rounded Rectangle 382"/>
        <xdr:cNvSpPr/>
      </xdr:nvSpPr>
      <xdr:spPr>
        <a:xfrm>
          <a:off x="10287000" y="7616506"/>
          <a:ext cx="3014663" cy="2503806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TRANSFER BALL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Shooter: HOME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 wheels: -SHOOT/6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Ball indexer: RETRACT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Intake: TRANSFER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 roller: OBTAIN</a:t>
          </a:r>
        </a:p>
      </xdr:txBody>
    </xdr:sp>
    <xdr:clientData/>
  </xdr:twoCellAnchor>
  <xdr:oneCellAnchor>
    <xdr:from>
      <xdr:col>17</xdr:col>
      <xdr:colOff>321129</xdr:colOff>
      <xdr:row>55</xdr:row>
      <xdr:rowOff>61915</xdr:rowOff>
    </xdr:from>
    <xdr:ext cx="1369558" cy="319086"/>
    <xdr:sp macro="" textlink="">
      <xdr:nvSpPr>
        <xdr:cNvPr id="400" name="TextBox 399"/>
        <xdr:cNvSpPr txBox="1"/>
      </xdr:nvSpPr>
      <xdr:spPr>
        <a:xfrm>
          <a:off x="10989129" y="10539415"/>
          <a:ext cx="1369558" cy="31908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600"/>
            <a:t> AFTER</a:t>
          </a:r>
          <a:r>
            <a:rPr lang="en-CA" sz="1600" baseline="0"/>
            <a:t> 0.75 S</a:t>
          </a:r>
          <a:endParaRPr lang="en-CA" sz="1600"/>
        </a:p>
      </xdr:txBody>
    </xdr:sp>
    <xdr:clientData/>
  </xdr:oneCellAnchor>
  <xdr:twoCellAnchor>
    <xdr:from>
      <xdr:col>6</xdr:col>
      <xdr:colOff>571500</xdr:colOff>
      <xdr:row>33</xdr:row>
      <xdr:rowOff>47626</xdr:rowOff>
    </xdr:from>
    <xdr:to>
      <xdr:col>22</xdr:col>
      <xdr:colOff>377508</xdr:colOff>
      <xdr:row>33</xdr:row>
      <xdr:rowOff>76201</xdr:rowOff>
    </xdr:to>
    <xdr:cxnSp macro="">
      <xdr:nvCxnSpPr>
        <xdr:cNvPr id="407" name="Elbow Connector 406"/>
        <xdr:cNvCxnSpPr>
          <a:stCxn id="34" idx="1"/>
        </xdr:cNvCxnSpPr>
      </xdr:nvCxnSpPr>
      <xdr:spPr>
        <a:xfrm rot="10800000">
          <a:off x="4143375" y="6334126"/>
          <a:ext cx="9878696" cy="285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402432</xdr:colOff>
      <xdr:row>67</xdr:row>
      <xdr:rowOff>184104</xdr:rowOff>
    </xdr:from>
    <xdr:to>
      <xdr:col>16</xdr:col>
      <xdr:colOff>137570</xdr:colOff>
      <xdr:row>72</xdr:row>
      <xdr:rowOff>66899</xdr:rowOff>
    </xdr:to>
    <xdr:cxnSp macro="">
      <xdr:nvCxnSpPr>
        <xdr:cNvPr id="423" name="Elbow Connector 422"/>
        <xdr:cNvCxnSpPr>
          <a:stCxn id="43" idx="0"/>
          <a:endCxn id="21" idx="1"/>
        </xdr:cNvCxnSpPr>
      </xdr:nvCxnSpPr>
      <xdr:spPr>
        <a:xfrm rot="5400000" flipH="1" flipV="1">
          <a:off x="8734416" y="12307058"/>
          <a:ext cx="835295" cy="2116388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284164</xdr:colOff>
      <xdr:row>78</xdr:row>
      <xdr:rowOff>49324</xdr:rowOff>
    </xdr:from>
    <xdr:to>
      <xdr:col>10</xdr:col>
      <xdr:colOff>57150</xdr:colOff>
      <xdr:row>88</xdr:row>
      <xdr:rowOff>72601</xdr:rowOff>
    </xdr:to>
    <xdr:cxnSp macro="">
      <xdr:nvCxnSpPr>
        <xdr:cNvPr id="433" name="Elbow Connector 432"/>
        <xdr:cNvCxnSpPr>
          <a:stCxn id="131" idx="3"/>
          <a:endCxn id="43" idx="1"/>
        </xdr:cNvCxnSpPr>
      </xdr:nvCxnSpPr>
      <xdr:spPr>
        <a:xfrm flipV="1">
          <a:off x="6189664" y="14908324"/>
          <a:ext cx="368299" cy="192827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308282</xdr:colOff>
      <xdr:row>3</xdr:row>
      <xdr:rowOff>26629</xdr:rowOff>
    </xdr:from>
    <xdr:to>
      <xdr:col>52</xdr:col>
      <xdr:colOff>277556</xdr:colOff>
      <xdr:row>20</xdr:row>
      <xdr:rowOff>63500</xdr:rowOff>
    </xdr:to>
    <xdr:sp macro="" textlink="">
      <xdr:nvSpPr>
        <xdr:cNvPr id="427" name="TextBox 426"/>
        <xdr:cNvSpPr txBox="1"/>
      </xdr:nvSpPr>
      <xdr:spPr>
        <a:xfrm>
          <a:off x="27391032" y="598129"/>
          <a:ext cx="4795274" cy="3275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3600"/>
            <a:t>Pressing UP brings to pickup and pressin down rbings to home evry state</a:t>
          </a:r>
        </a:p>
      </xdr:txBody>
    </xdr:sp>
    <xdr:clientData/>
  </xdr:twoCellAnchor>
  <xdr:twoCellAnchor>
    <xdr:from>
      <xdr:col>27</xdr:col>
      <xdr:colOff>19050</xdr:colOff>
      <xdr:row>33</xdr:row>
      <xdr:rowOff>76200</xdr:rowOff>
    </xdr:from>
    <xdr:to>
      <xdr:col>30</xdr:col>
      <xdr:colOff>318240</xdr:colOff>
      <xdr:row>34</xdr:row>
      <xdr:rowOff>72072</xdr:rowOff>
    </xdr:to>
    <xdr:cxnSp macro="">
      <xdr:nvCxnSpPr>
        <xdr:cNvPr id="448" name="Elbow Connector 447"/>
        <xdr:cNvCxnSpPr>
          <a:stCxn id="24" idx="1"/>
          <a:endCxn id="34" idx="3"/>
        </xdr:cNvCxnSpPr>
      </xdr:nvCxnSpPr>
      <xdr:spPr>
        <a:xfrm rot="10800000">
          <a:off x="16516350" y="6362700"/>
          <a:ext cx="2070840" cy="18637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252414</xdr:colOff>
      <xdr:row>40</xdr:row>
      <xdr:rowOff>133349</xdr:rowOff>
    </xdr:from>
    <xdr:to>
      <xdr:col>24</xdr:col>
      <xdr:colOff>495936</xdr:colOff>
      <xdr:row>46</xdr:row>
      <xdr:rowOff>105408</xdr:rowOff>
    </xdr:to>
    <xdr:cxnSp macro="">
      <xdr:nvCxnSpPr>
        <xdr:cNvPr id="453" name="Elbow Connector 452"/>
        <xdr:cNvCxnSpPr>
          <a:stCxn id="34" idx="2"/>
          <a:endCxn id="383" idx="3"/>
        </xdr:cNvCxnSpPr>
      </xdr:nvCxnSpPr>
      <xdr:spPr>
        <a:xfrm rot="5400000">
          <a:off x="13758864" y="7296149"/>
          <a:ext cx="1115059" cy="202946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463095</xdr:colOff>
      <xdr:row>62</xdr:row>
      <xdr:rowOff>38101</xdr:rowOff>
    </xdr:from>
    <xdr:ext cx="1170442" cy="374141"/>
    <xdr:sp macro="" textlink="">
      <xdr:nvSpPr>
        <xdr:cNvPr id="473" name="TextBox 472"/>
        <xdr:cNvSpPr txBox="1"/>
      </xdr:nvSpPr>
      <xdr:spPr>
        <a:xfrm>
          <a:off x="9345158" y="11849101"/>
          <a:ext cx="1170442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 baseline="0"/>
            <a:t>PRESS Y</a:t>
          </a:r>
          <a:endParaRPr lang="en-CA" sz="1800"/>
        </a:p>
      </xdr:txBody>
    </xdr:sp>
    <xdr:clientData/>
  </xdr:oneCellAnchor>
  <xdr:oneCellAnchor>
    <xdr:from>
      <xdr:col>17</xdr:col>
      <xdr:colOff>2719</xdr:colOff>
      <xdr:row>78</xdr:row>
      <xdr:rowOff>52388</xdr:rowOff>
    </xdr:from>
    <xdr:ext cx="2108656" cy="374141"/>
    <xdr:sp macro="" textlink="">
      <xdr:nvSpPr>
        <xdr:cNvPr id="474" name="TextBox 473"/>
        <xdr:cNvSpPr txBox="1"/>
      </xdr:nvSpPr>
      <xdr:spPr>
        <a:xfrm>
          <a:off x="10670719" y="14911388"/>
          <a:ext cx="2108656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X OR HOLD A</a:t>
          </a:r>
          <a:endParaRPr lang="en-CA" sz="1800"/>
        </a:p>
      </xdr:txBody>
    </xdr:sp>
    <xdr:clientData/>
  </xdr:oneCellAnchor>
  <xdr:oneCellAnchor>
    <xdr:from>
      <xdr:col>18</xdr:col>
      <xdr:colOff>221115</xdr:colOff>
      <xdr:row>98</xdr:row>
      <xdr:rowOff>104775</xdr:rowOff>
    </xdr:from>
    <xdr:ext cx="955222" cy="374141"/>
    <xdr:sp macro="" textlink="">
      <xdr:nvSpPr>
        <xdr:cNvPr id="475" name="TextBox 474"/>
        <xdr:cNvSpPr txBox="1"/>
      </xdr:nvSpPr>
      <xdr:spPr>
        <a:xfrm>
          <a:off x="11403465" y="18773775"/>
          <a:ext cx="955222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X</a:t>
          </a:r>
          <a:endParaRPr lang="en-CA" sz="1800"/>
        </a:p>
      </xdr:txBody>
    </xdr:sp>
    <xdr:clientData/>
  </xdr:oneCellAnchor>
  <xdr:oneCellAnchor>
    <xdr:from>
      <xdr:col>23</xdr:col>
      <xdr:colOff>4307</xdr:colOff>
      <xdr:row>88</xdr:row>
      <xdr:rowOff>26988</xdr:rowOff>
    </xdr:from>
    <xdr:ext cx="1200605" cy="374141"/>
    <xdr:sp macro="" textlink="">
      <xdr:nvSpPr>
        <xdr:cNvPr id="476" name="TextBox 475"/>
        <xdr:cNvSpPr txBox="1"/>
      </xdr:nvSpPr>
      <xdr:spPr>
        <a:xfrm>
          <a:off x="14139407" y="16790988"/>
          <a:ext cx="1200605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 baseline="0"/>
            <a:t>IF HOLD A</a:t>
          </a:r>
          <a:endParaRPr lang="en-CA" sz="1800"/>
        </a:p>
      </xdr:txBody>
    </xdr:sp>
    <xdr:clientData/>
  </xdr:oneCellAnchor>
  <xdr:oneCellAnchor>
    <xdr:from>
      <xdr:col>25</xdr:col>
      <xdr:colOff>366257</xdr:colOff>
      <xdr:row>104</xdr:row>
      <xdr:rowOff>136524</xdr:rowOff>
    </xdr:from>
    <xdr:ext cx="2108656" cy="655949"/>
    <xdr:sp macro="" textlink="">
      <xdr:nvSpPr>
        <xdr:cNvPr id="477" name="TextBox 476"/>
        <xdr:cNvSpPr txBox="1"/>
      </xdr:nvSpPr>
      <xdr:spPr>
        <a:xfrm>
          <a:off x="15682457" y="19948524"/>
          <a:ext cx="2108656" cy="65594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 baseline="0"/>
            <a:t>IF ROBOT ALIGNED AND  HOLD A</a:t>
          </a:r>
          <a:endParaRPr lang="en-CA" sz="1800"/>
        </a:p>
      </xdr:txBody>
    </xdr:sp>
    <xdr:clientData/>
  </xdr:oneCellAnchor>
  <xdr:oneCellAnchor>
    <xdr:from>
      <xdr:col>13</xdr:col>
      <xdr:colOff>207963</xdr:colOff>
      <xdr:row>32</xdr:row>
      <xdr:rowOff>25400</xdr:rowOff>
    </xdr:from>
    <xdr:ext cx="1099005" cy="374141"/>
    <xdr:sp macro="" textlink="">
      <xdr:nvSpPr>
        <xdr:cNvPr id="478" name="TextBox 477"/>
        <xdr:cNvSpPr txBox="1"/>
      </xdr:nvSpPr>
      <xdr:spPr>
        <a:xfrm>
          <a:off x="8494713" y="6121400"/>
          <a:ext cx="1099005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Y</a:t>
          </a:r>
          <a:endParaRPr lang="en-CA" sz="1800"/>
        </a:p>
      </xdr:txBody>
    </xdr:sp>
    <xdr:clientData/>
  </xdr:oneCellAnchor>
  <xdr:oneCellAnchor>
    <xdr:from>
      <xdr:col>24</xdr:col>
      <xdr:colOff>46264</xdr:colOff>
      <xdr:row>42</xdr:row>
      <xdr:rowOff>38100</xdr:rowOff>
    </xdr:from>
    <xdr:ext cx="1077686" cy="374141"/>
    <xdr:sp macro="" textlink="">
      <xdr:nvSpPr>
        <xdr:cNvPr id="482" name="TextBox 481"/>
        <xdr:cNvSpPr txBox="1"/>
      </xdr:nvSpPr>
      <xdr:spPr>
        <a:xfrm>
          <a:off x="14771914" y="8039100"/>
          <a:ext cx="1077686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B</a:t>
          </a:r>
          <a:endParaRPr lang="en-CA" sz="1800"/>
        </a:p>
      </xdr:txBody>
    </xdr:sp>
    <xdr:clientData/>
  </xdr:oneCellAnchor>
  <xdr:twoCellAnchor>
    <xdr:from>
      <xdr:col>16</xdr:col>
      <xdr:colOff>145733</xdr:colOff>
      <xdr:row>105</xdr:row>
      <xdr:rowOff>42016</xdr:rowOff>
    </xdr:from>
    <xdr:to>
      <xdr:col>21</xdr:col>
      <xdr:colOff>438150</xdr:colOff>
      <xdr:row>117</xdr:row>
      <xdr:rowOff>38100</xdr:rowOff>
    </xdr:to>
    <xdr:sp macro="" textlink="">
      <xdr:nvSpPr>
        <xdr:cNvPr id="65" name="Rounded Rectangle 64"/>
        <xdr:cNvSpPr/>
      </xdr:nvSpPr>
      <xdr:spPr>
        <a:xfrm>
          <a:off x="10146983" y="20044516"/>
          <a:ext cx="3245167" cy="2282084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FAR SHOT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Shooter: SHOOT_FAR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 wheels: SHOOT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Ball indexer: EXTEND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Intake: INTAKE_SHOOT_FAR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 roller: OFF</a:t>
          </a:r>
        </a:p>
      </xdr:txBody>
    </xdr:sp>
    <xdr:clientData/>
  </xdr:twoCellAnchor>
  <xdr:twoCellAnchor>
    <xdr:from>
      <xdr:col>0</xdr:col>
      <xdr:colOff>79375</xdr:colOff>
      <xdr:row>13</xdr:row>
      <xdr:rowOff>41276</xdr:rowOff>
    </xdr:from>
    <xdr:to>
      <xdr:col>8</xdr:col>
      <xdr:colOff>79375</xdr:colOff>
      <xdr:row>19</xdr:row>
      <xdr:rowOff>9526</xdr:rowOff>
    </xdr:to>
    <xdr:sp macro="" textlink="">
      <xdr:nvSpPr>
        <xdr:cNvPr id="30" name="TextBox 29"/>
        <xdr:cNvSpPr txBox="1"/>
      </xdr:nvSpPr>
      <xdr:spPr>
        <a:xfrm>
          <a:off x="79375" y="2517776"/>
          <a:ext cx="5276850" cy="1111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600"/>
            <a:t>NOTES:</a:t>
          </a:r>
        </a:p>
        <a:p>
          <a:r>
            <a:rPr lang="en-CA" sz="1600"/>
            <a:t>In every state except for transfer</a:t>
          </a:r>
          <a:r>
            <a:rPr lang="en-CA" sz="1600" baseline="0"/>
            <a:t> 2: </a:t>
          </a:r>
          <a:r>
            <a:rPr lang="en-CA" sz="1600"/>
            <a:t>GP_L</a:t>
          </a:r>
          <a:r>
            <a:rPr lang="en-CA" sz="1600" baseline="0"/>
            <a:t> discharges boulder and GP_R obtains boulder</a:t>
          </a:r>
        </a:p>
        <a:p>
          <a:endParaRPr lang="en-CA" sz="1600"/>
        </a:p>
      </xdr:txBody>
    </xdr:sp>
    <xdr:clientData/>
  </xdr:twoCellAnchor>
  <xdr:oneCellAnchor>
    <xdr:from>
      <xdr:col>23</xdr:col>
      <xdr:colOff>120877</xdr:colOff>
      <xdr:row>59</xdr:row>
      <xdr:rowOff>190049</xdr:rowOff>
    </xdr:from>
    <xdr:ext cx="1041173" cy="374141"/>
    <xdr:sp macro="" textlink="">
      <xdr:nvSpPr>
        <xdr:cNvPr id="89" name="TextBox 88"/>
        <xdr:cNvSpPr txBox="1"/>
      </xdr:nvSpPr>
      <xdr:spPr>
        <a:xfrm>
          <a:off x="14255977" y="11429549"/>
          <a:ext cx="1041173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B</a:t>
          </a:r>
          <a:endParaRPr lang="en-CA" sz="1800"/>
        </a:p>
      </xdr:txBody>
    </xdr:sp>
    <xdr:clientData/>
  </xdr:oneCellAnchor>
  <xdr:twoCellAnchor>
    <xdr:from>
      <xdr:col>16</xdr:col>
      <xdr:colOff>177800</xdr:colOff>
      <xdr:row>82</xdr:row>
      <xdr:rowOff>185418</xdr:rowOff>
    </xdr:from>
    <xdr:to>
      <xdr:col>21</xdr:col>
      <xdr:colOff>344488</xdr:colOff>
      <xdr:row>94</xdr:row>
      <xdr:rowOff>120650</xdr:rowOff>
    </xdr:to>
    <xdr:sp macro="" textlink="">
      <xdr:nvSpPr>
        <xdr:cNvPr id="39" name="Rounded Rectangle 38"/>
        <xdr:cNvSpPr/>
      </xdr:nvSpPr>
      <xdr:spPr>
        <a:xfrm>
          <a:off x="10179050" y="15806418"/>
          <a:ext cx="3119438" cy="2221232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PREP 2 FAR SHOT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Shooter: SHOOT_FAR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Shooter wheels: SHOOT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Ball indexer: RETRACT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Intake: INTAKE_SHOOT_FAR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Intake roller: OFF</a:t>
          </a:r>
        </a:p>
      </xdr:txBody>
    </xdr:sp>
    <xdr:clientData/>
  </xdr:twoCellAnchor>
  <xdr:twoCellAnchor>
    <xdr:from>
      <xdr:col>32</xdr:col>
      <xdr:colOff>505506</xdr:colOff>
      <xdr:row>43</xdr:row>
      <xdr:rowOff>95250</xdr:rowOff>
    </xdr:from>
    <xdr:to>
      <xdr:col>37</xdr:col>
      <xdr:colOff>459129</xdr:colOff>
      <xdr:row>104</xdr:row>
      <xdr:rowOff>136131</xdr:rowOff>
    </xdr:to>
    <xdr:cxnSp macro="">
      <xdr:nvCxnSpPr>
        <xdr:cNvPr id="337" name="Elbow Connector 336"/>
        <xdr:cNvCxnSpPr>
          <a:stCxn id="279" idx="2"/>
          <a:endCxn id="280" idx="0"/>
        </xdr:cNvCxnSpPr>
      </xdr:nvCxnSpPr>
      <xdr:spPr>
        <a:xfrm rot="5400000">
          <a:off x="15737596" y="12652348"/>
          <a:ext cx="11661381" cy="293018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514350</xdr:colOff>
      <xdr:row>27</xdr:row>
      <xdr:rowOff>57150</xdr:rowOff>
    </xdr:from>
    <xdr:to>
      <xdr:col>19</xdr:col>
      <xdr:colOff>514350</xdr:colOff>
      <xdr:row>39</xdr:row>
      <xdr:rowOff>19050</xdr:rowOff>
    </xdr:to>
    <xdr:cxnSp macro="">
      <xdr:nvCxnSpPr>
        <xdr:cNvPr id="88" name="Straight Arrow Connector 87"/>
        <xdr:cNvCxnSpPr/>
      </xdr:nvCxnSpPr>
      <xdr:spPr>
        <a:xfrm flipV="1">
          <a:off x="12287250" y="5200650"/>
          <a:ext cx="0" cy="2247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103414</xdr:colOff>
      <xdr:row>34</xdr:row>
      <xdr:rowOff>133350</xdr:rowOff>
    </xdr:from>
    <xdr:ext cx="982436" cy="655949"/>
    <xdr:sp macro="" textlink="">
      <xdr:nvSpPr>
        <xdr:cNvPr id="95" name="TextBox 94"/>
        <xdr:cNvSpPr txBox="1"/>
      </xdr:nvSpPr>
      <xdr:spPr>
        <a:xfrm>
          <a:off x="11876314" y="6610350"/>
          <a:ext cx="982436" cy="65594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DOWN</a:t>
          </a:r>
        </a:p>
      </xdr:txBody>
    </xdr:sp>
    <xdr:clientData/>
  </xdr:oneCellAnchor>
  <xdr:twoCellAnchor>
    <xdr:from>
      <xdr:col>21</xdr:col>
      <xdr:colOff>285750</xdr:colOff>
      <xdr:row>37</xdr:row>
      <xdr:rowOff>0</xdr:rowOff>
    </xdr:from>
    <xdr:to>
      <xdr:col>30</xdr:col>
      <xdr:colOff>266700</xdr:colOff>
      <xdr:row>48</xdr:row>
      <xdr:rowOff>133350</xdr:rowOff>
    </xdr:to>
    <xdr:cxnSp macro="">
      <xdr:nvCxnSpPr>
        <xdr:cNvPr id="83" name="Elbow Connector 82"/>
        <xdr:cNvCxnSpPr/>
      </xdr:nvCxnSpPr>
      <xdr:spPr>
        <a:xfrm flipV="1">
          <a:off x="13239750" y="7048500"/>
          <a:ext cx="5295900" cy="2228850"/>
        </a:xfrm>
        <a:prstGeom prst="bentConnector3">
          <a:avLst>
            <a:gd name="adj1" fmla="val 8381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350384</xdr:colOff>
      <xdr:row>48</xdr:row>
      <xdr:rowOff>61913</xdr:rowOff>
    </xdr:from>
    <xdr:ext cx="1211716" cy="376237"/>
    <xdr:sp macro="" textlink="">
      <xdr:nvSpPr>
        <xdr:cNvPr id="154" name="TextBox 153"/>
        <xdr:cNvSpPr txBox="1"/>
      </xdr:nvSpPr>
      <xdr:spPr>
        <a:xfrm>
          <a:off x="13894934" y="9205913"/>
          <a:ext cx="1211716" cy="37623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UP</a:t>
          </a:r>
          <a:endParaRPr lang="en-CA" sz="1800"/>
        </a:p>
      </xdr:txBody>
    </xdr:sp>
    <xdr:clientData/>
  </xdr:oneCellAnchor>
  <xdr:twoCellAnchor>
    <xdr:from>
      <xdr:col>21</xdr:col>
      <xdr:colOff>457200</xdr:colOff>
      <xdr:row>16</xdr:row>
      <xdr:rowOff>171450</xdr:rowOff>
    </xdr:from>
    <xdr:to>
      <xdr:col>33</xdr:col>
      <xdr:colOff>533400</xdr:colOff>
      <xdr:row>28</xdr:row>
      <xdr:rowOff>38100</xdr:rowOff>
    </xdr:to>
    <xdr:cxnSp macro="">
      <xdr:nvCxnSpPr>
        <xdr:cNvPr id="156" name="Elbow Connector 155"/>
        <xdr:cNvCxnSpPr/>
      </xdr:nvCxnSpPr>
      <xdr:spPr>
        <a:xfrm rot="10800000">
          <a:off x="13411200" y="3219450"/>
          <a:ext cx="7162800" cy="2152650"/>
        </a:xfrm>
        <a:prstGeom prst="bentConnector3">
          <a:avLst>
            <a:gd name="adj1" fmla="val 26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446314</xdr:colOff>
      <xdr:row>16</xdr:row>
      <xdr:rowOff>0</xdr:rowOff>
    </xdr:from>
    <xdr:ext cx="982436" cy="655949"/>
    <xdr:sp macro="" textlink="">
      <xdr:nvSpPr>
        <xdr:cNvPr id="173" name="TextBox 172"/>
        <xdr:cNvSpPr txBox="1"/>
      </xdr:nvSpPr>
      <xdr:spPr>
        <a:xfrm>
          <a:off x="19305814" y="3048000"/>
          <a:ext cx="982436" cy="65594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DOWN</a:t>
          </a:r>
        </a:p>
      </xdr:txBody>
    </xdr:sp>
    <xdr:clientData/>
  </xdr:oneCellAnchor>
  <xdr:twoCellAnchor>
    <xdr:from>
      <xdr:col>4</xdr:col>
      <xdr:colOff>2</xdr:colOff>
      <xdr:row>13</xdr:row>
      <xdr:rowOff>166688</xdr:rowOff>
    </xdr:from>
    <xdr:to>
      <xdr:col>17</xdr:col>
      <xdr:colOff>381000</xdr:colOff>
      <xdr:row>68</xdr:row>
      <xdr:rowOff>39944</xdr:rowOff>
    </xdr:to>
    <xdr:cxnSp macro="">
      <xdr:nvCxnSpPr>
        <xdr:cNvPr id="464" name="Elbow Connector 463"/>
        <xdr:cNvCxnSpPr>
          <a:stCxn id="49" idx="1"/>
        </xdr:cNvCxnSpPr>
      </xdr:nvCxnSpPr>
      <xdr:spPr>
        <a:xfrm rot="10800000" flipH="1">
          <a:off x="2381252" y="2643188"/>
          <a:ext cx="8667748" cy="10350756"/>
        </a:xfrm>
        <a:prstGeom prst="bentConnector4">
          <a:avLst>
            <a:gd name="adj1" fmla="val -2637"/>
            <a:gd name="adj2" fmla="val 10550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232001</xdr:colOff>
      <xdr:row>20</xdr:row>
      <xdr:rowOff>0</xdr:rowOff>
    </xdr:from>
    <xdr:ext cx="982436" cy="655949"/>
    <xdr:sp macro="" textlink="">
      <xdr:nvSpPr>
        <xdr:cNvPr id="468" name="TextBox 467"/>
        <xdr:cNvSpPr txBox="1"/>
      </xdr:nvSpPr>
      <xdr:spPr>
        <a:xfrm>
          <a:off x="2017939" y="3810000"/>
          <a:ext cx="982436" cy="65594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DOWN</a:t>
          </a:r>
        </a:p>
      </xdr:txBody>
    </xdr:sp>
    <xdr:clientData/>
  </xdr:oneCellAnchor>
  <xdr:twoCellAnchor>
    <xdr:from>
      <xdr:col>4</xdr:col>
      <xdr:colOff>1</xdr:colOff>
      <xdr:row>25</xdr:row>
      <xdr:rowOff>71442</xdr:rowOff>
    </xdr:from>
    <xdr:to>
      <xdr:col>32</xdr:col>
      <xdr:colOff>404810</xdr:colOff>
      <xdr:row>68</xdr:row>
      <xdr:rowOff>39945</xdr:rowOff>
    </xdr:to>
    <xdr:cxnSp macro="">
      <xdr:nvCxnSpPr>
        <xdr:cNvPr id="470" name="Elbow Connector 469"/>
        <xdr:cNvCxnSpPr>
          <a:stCxn id="49" idx="1"/>
        </xdr:cNvCxnSpPr>
      </xdr:nvCxnSpPr>
      <xdr:spPr>
        <a:xfrm rot="10800000" flipH="1">
          <a:off x="2381251" y="4833942"/>
          <a:ext cx="17621247" cy="8160003"/>
        </a:xfrm>
        <a:prstGeom prst="bentConnector3">
          <a:avLst>
            <a:gd name="adj1" fmla="val -129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250371</xdr:colOff>
      <xdr:row>24</xdr:row>
      <xdr:rowOff>133351</xdr:rowOff>
    </xdr:from>
    <xdr:ext cx="1211716" cy="376237"/>
    <xdr:sp macro="" textlink="">
      <xdr:nvSpPr>
        <xdr:cNvPr id="489" name="TextBox 488"/>
        <xdr:cNvSpPr txBox="1"/>
      </xdr:nvSpPr>
      <xdr:spPr>
        <a:xfrm>
          <a:off x="2631621" y="4705351"/>
          <a:ext cx="1211716" cy="37623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UP</a:t>
          </a:r>
          <a:endParaRPr lang="en-CA" sz="18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14</xdr:row>
      <xdr:rowOff>88900</xdr:rowOff>
    </xdr:from>
    <xdr:to>
      <xdr:col>16</xdr:col>
      <xdr:colOff>558800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139700</xdr:rowOff>
    </xdr:from>
    <xdr:to>
      <xdr:col>16</xdr:col>
      <xdr:colOff>660400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29</xdr:row>
      <xdr:rowOff>38100</xdr:rowOff>
    </xdr:from>
    <xdr:to>
      <xdr:col>16</xdr:col>
      <xdr:colOff>406400</xdr:colOff>
      <xdr:row>52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1"/>
  <sheetViews>
    <sheetView workbookViewId="0">
      <pane ySplit="1" topLeftCell="A9" activePane="bottomLeft" state="frozen"/>
      <selection pane="bottomLeft" activeCell="O4" sqref="O4"/>
    </sheetView>
  </sheetViews>
  <sheetFormatPr defaultColWidth="8.85546875" defaultRowHeight="15" x14ac:dyDescent="0.25"/>
  <cols>
    <col min="1" max="1" width="17.140625" bestFit="1" customWidth="1"/>
    <col min="2" max="2" width="6.140625" bestFit="1" customWidth="1"/>
    <col min="3" max="3" width="7.140625" bestFit="1" customWidth="1"/>
    <col min="4" max="4" width="12.140625" bestFit="1" customWidth="1"/>
    <col min="5" max="5" width="11.85546875" customWidth="1"/>
    <col min="6" max="6" width="15.140625" bestFit="1" customWidth="1"/>
    <col min="7" max="7" width="12.85546875" bestFit="1" customWidth="1"/>
    <col min="8" max="8" width="18" bestFit="1" customWidth="1"/>
    <col min="9" max="9" width="18.28515625" bestFit="1" customWidth="1"/>
    <col min="10" max="10" width="11.85546875" customWidth="1"/>
    <col min="11" max="12" width="12.140625" bestFit="1" customWidth="1"/>
    <col min="13" max="13" width="12.140625" customWidth="1"/>
  </cols>
  <sheetData>
    <row r="1" spans="1:14" x14ac:dyDescent="0.25">
      <c r="A1" s="2" t="s">
        <v>8</v>
      </c>
      <c r="B1" s="3"/>
      <c r="C1" s="3"/>
      <c r="D1" s="4" t="s">
        <v>11</v>
      </c>
      <c r="E1" s="1"/>
      <c r="F1" s="1" t="s">
        <v>0</v>
      </c>
      <c r="G1" s="1" t="s">
        <v>10</v>
      </c>
      <c r="H1" s="1" t="s">
        <v>9</v>
      </c>
      <c r="I1" s="1" t="s">
        <v>1</v>
      </c>
      <c r="K1" s="1" t="s">
        <v>12</v>
      </c>
      <c r="L1" s="1" t="s">
        <v>13</v>
      </c>
      <c r="M1" t="s">
        <v>25</v>
      </c>
      <c r="N1" t="s">
        <v>26</v>
      </c>
    </row>
    <row r="2" spans="1:14" ht="15.75" x14ac:dyDescent="0.25">
      <c r="A2" s="5" t="s">
        <v>2</v>
      </c>
      <c r="B2" s="6">
        <v>2.13</v>
      </c>
      <c r="C2" s="7" t="s">
        <v>3</v>
      </c>
      <c r="D2" s="8"/>
      <c r="F2">
        <v>1</v>
      </c>
      <c r="G2">
        <f t="shared" ref="G2:G65" si="0">ATAN((($B$5-$F2)*TAN($D$3/2))/$B$5)</f>
        <v>0.32058789942518107</v>
      </c>
      <c r="H2">
        <f t="shared" ref="H2:H65" si="1">$B$2/(TAN($D$4+$G2))</f>
        <v>1.3120080573986768</v>
      </c>
      <c r="I2">
        <f t="shared" ref="I2:I65" si="2">DEGREES(ATAN($B$2/$H2))</f>
        <v>58.368333600027384</v>
      </c>
      <c r="K2">
        <f>DEGREES(ATAN(TAN($D$4+ATAN(($B$5-F2)*TAN($D$3/2)/$B$5))))</f>
        <v>58.368333600027384</v>
      </c>
      <c r="L2">
        <f t="shared" ref="L2:L6" si="3">K2*4096/360</f>
        <v>664.10192896031162</v>
      </c>
      <c r="M2">
        <f t="shared" ref="M2:M65" si="4">-0.0779*F2+58.699</f>
        <v>58.621099999999998</v>
      </c>
      <c r="N2">
        <f t="shared" ref="N2:N65" si="5">I2-M2</f>
        <v>-0.25276639997261441</v>
      </c>
    </row>
    <row r="3" spans="1:14" ht="15.75" x14ac:dyDescent="0.25">
      <c r="A3" s="5" t="s">
        <v>4</v>
      </c>
      <c r="B3" s="6">
        <v>36.880000000000003</v>
      </c>
      <c r="C3" s="7" t="s">
        <v>14</v>
      </c>
      <c r="D3" s="8">
        <f>RADIANS(B3)</f>
        <v>0.64367742813550877</v>
      </c>
      <c r="F3">
        <v>2</v>
      </c>
      <c r="G3">
        <f t="shared" si="0"/>
        <v>0.31933604493525464</v>
      </c>
      <c r="H3">
        <f t="shared" si="1"/>
        <v>1.3156890373113859</v>
      </c>
      <c r="I3">
        <f t="shared" si="2"/>
        <v>58.296607621190091</v>
      </c>
      <c r="K3">
        <f t="shared" ref="K3:K66" si="6">DEGREES(ATAN(TAN($D$4+ATAN(($B$5-F3)*TAN($D$3/2)/$B$5))))</f>
        <v>58.296607621190091</v>
      </c>
      <c r="L3">
        <f t="shared" si="3"/>
        <v>663.28584671220722</v>
      </c>
      <c r="M3">
        <f t="shared" si="4"/>
        <v>58.543199999999999</v>
      </c>
      <c r="N3">
        <f t="shared" si="5"/>
        <v>-0.24659237880990759</v>
      </c>
    </row>
    <row r="4" spans="1:14" ht="15.75" x14ac:dyDescent="0.25">
      <c r="A4" s="5" t="s">
        <v>5</v>
      </c>
      <c r="B4" s="6">
        <v>40</v>
      </c>
      <c r="C4" s="7" t="s">
        <v>14</v>
      </c>
      <c r="D4" s="8">
        <f>RADIANS(B4)</f>
        <v>0.69813170079773179</v>
      </c>
      <c r="F4">
        <v>3</v>
      </c>
      <c r="G4">
        <f t="shared" si="0"/>
        <v>0.31808315322928887</v>
      </c>
      <c r="H4">
        <f t="shared" si="1"/>
        <v>1.3193787713088907</v>
      </c>
      <c r="I4">
        <f t="shared" si="2"/>
        <v>58.224822214251311</v>
      </c>
      <c r="K4">
        <f t="shared" si="6"/>
        <v>58.224822214251311</v>
      </c>
      <c r="L4">
        <f t="shared" si="3"/>
        <v>662.46908830437053</v>
      </c>
      <c r="M4">
        <f t="shared" si="4"/>
        <v>58.465299999999999</v>
      </c>
      <c r="N4">
        <f t="shared" si="5"/>
        <v>-0.24047778574868772</v>
      </c>
    </row>
    <row r="5" spans="1:14" ht="16.5" thickBot="1" x14ac:dyDescent="0.3">
      <c r="A5" s="9" t="s">
        <v>6</v>
      </c>
      <c r="B5" s="10">
        <v>240</v>
      </c>
      <c r="C5" s="11" t="s">
        <v>7</v>
      </c>
      <c r="D5" s="12"/>
      <c r="F5">
        <v>4</v>
      </c>
      <c r="G5">
        <f t="shared" si="0"/>
        <v>0.31682922695598481</v>
      </c>
      <c r="H5">
        <f t="shared" si="1"/>
        <v>1.3230772906567381</v>
      </c>
      <c r="I5">
        <f t="shared" si="2"/>
        <v>58.152977530970425</v>
      </c>
      <c r="K5">
        <f t="shared" si="6"/>
        <v>58.152977530970425</v>
      </c>
      <c r="L5">
        <f t="shared" si="3"/>
        <v>661.65165546348567</v>
      </c>
      <c r="M5">
        <f t="shared" si="4"/>
        <v>58.3874</v>
      </c>
      <c r="N5">
        <f t="shared" si="5"/>
        <v>-0.23442246902957464</v>
      </c>
    </row>
    <row r="6" spans="1:14" x14ac:dyDescent="0.25">
      <c r="F6">
        <v>5</v>
      </c>
      <c r="G6">
        <f t="shared" si="0"/>
        <v>0.31557426878143297</v>
      </c>
      <c r="H6">
        <f t="shared" si="1"/>
        <v>1.3267846267695416</v>
      </c>
      <c r="I6">
        <f t="shared" si="2"/>
        <v>58.081073724103163</v>
      </c>
      <c r="K6">
        <f t="shared" si="6"/>
        <v>58.081073724103163</v>
      </c>
      <c r="L6">
        <f t="shared" si="3"/>
        <v>660.83354992757381</v>
      </c>
      <c r="M6">
        <f t="shared" si="4"/>
        <v>58.3095</v>
      </c>
      <c r="N6">
        <f t="shared" si="5"/>
        <v>-0.22842627589683673</v>
      </c>
    </row>
    <row r="7" spans="1:14" x14ac:dyDescent="0.25">
      <c r="F7">
        <v>6</v>
      </c>
      <c r="G7">
        <f t="shared" si="0"/>
        <v>0.31431828138911505</v>
      </c>
      <c r="H7">
        <f t="shared" si="1"/>
        <v>1.3305008112118688</v>
      </c>
      <c r="I7">
        <f t="shared" si="2"/>
        <v>58.009110947401702</v>
      </c>
      <c r="K7">
        <f t="shared" si="6"/>
        <v>58.009110947401702</v>
      </c>
      <c r="L7">
        <f>K7*4096/360</f>
        <v>660.01477344599266</v>
      </c>
      <c r="M7">
        <f t="shared" si="4"/>
        <v>58.2316</v>
      </c>
      <c r="N7">
        <f t="shared" si="5"/>
        <v>-0.22248905259829854</v>
      </c>
    </row>
    <row r="8" spans="1:14" x14ac:dyDescent="0.25">
      <c r="F8">
        <v>7</v>
      </c>
      <c r="G8">
        <f t="shared" si="0"/>
        <v>0.31306126747990476</v>
      </c>
      <c r="H8">
        <f t="shared" si="1"/>
        <v>1.3342258756991385</v>
      </c>
      <c r="I8">
        <f t="shared" si="2"/>
        <v>57.937089355614717</v>
      </c>
      <c r="K8">
        <f t="shared" si="6"/>
        <v>57.937089355614717</v>
      </c>
      <c r="L8">
        <f t="shared" ref="L8:L71" si="7">K8*4096/360</f>
        <v>659.19532777943857</v>
      </c>
      <c r="M8">
        <f t="shared" si="4"/>
        <v>58.153700000000001</v>
      </c>
      <c r="N8">
        <f t="shared" si="5"/>
        <v>-0.21661064438528399</v>
      </c>
    </row>
    <row r="9" spans="1:14" x14ac:dyDescent="0.25">
      <c r="F9">
        <v>8</v>
      </c>
      <c r="G9">
        <f t="shared" si="0"/>
        <v>0.31180322977206815</v>
      </c>
      <c r="H9">
        <f t="shared" si="1"/>
        <v>1.3379598520985225</v>
      </c>
      <c r="I9">
        <f t="shared" si="2"/>
        <v>57.865009104487363</v>
      </c>
      <c r="K9">
        <f t="shared" si="6"/>
        <v>57.865009104487363</v>
      </c>
      <c r="L9">
        <f t="shared" si="7"/>
        <v>658.3752146999451</v>
      </c>
      <c r="M9">
        <f t="shared" si="4"/>
        <v>58.075800000000001</v>
      </c>
      <c r="N9">
        <f t="shared" si="5"/>
        <v>-0.21079089551263763</v>
      </c>
    </row>
    <row r="10" spans="1:14" x14ac:dyDescent="0.25">
      <c r="F10">
        <v>9</v>
      </c>
      <c r="G10">
        <f t="shared" si="0"/>
        <v>0.31054417100126369</v>
      </c>
      <c r="H10">
        <f t="shared" si="1"/>
        <v>1.3417027724298551</v>
      </c>
      <c r="I10">
        <f t="shared" si="2"/>
        <v>57.792870350761333</v>
      </c>
      <c r="K10">
        <f t="shared" si="6"/>
        <v>57.792870350761333</v>
      </c>
      <c r="L10">
        <f t="shared" si="7"/>
        <v>657.55443599088449</v>
      </c>
      <c r="M10">
        <f t="shared" si="4"/>
        <v>57.997900000000001</v>
      </c>
      <c r="N10">
        <f t="shared" si="5"/>
        <v>-0.20502964923866784</v>
      </c>
    </row>
    <row r="11" spans="1:14" x14ac:dyDescent="0.25">
      <c r="F11">
        <v>10</v>
      </c>
      <c r="G11">
        <f t="shared" si="0"/>
        <v>0.30928409392054107</v>
      </c>
      <c r="H11">
        <f t="shared" si="1"/>
        <v>1.3454546688665456</v>
      </c>
      <c r="I11">
        <f t="shared" si="2"/>
        <v>57.72067325217477</v>
      </c>
      <c r="K11">
        <f t="shared" si="6"/>
        <v>57.72067325217477</v>
      </c>
      <c r="L11">
        <f t="shared" si="7"/>
        <v>656.73299344696625</v>
      </c>
      <c r="M11">
        <f t="shared" si="4"/>
        <v>57.92</v>
      </c>
      <c r="N11">
        <f t="shared" si="5"/>
        <v>-0.19932674782523208</v>
      </c>
    </row>
    <row r="12" spans="1:14" x14ac:dyDescent="0.25">
      <c r="F12">
        <v>11</v>
      </c>
      <c r="G12">
        <f t="shared" si="0"/>
        <v>0.30802300130033994</v>
      </c>
      <c r="H12">
        <f t="shared" si="1"/>
        <v>1.3492155737365055</v>
      </c>
      <c r="I12">
        <f t="shared" si="2"/>
        <v>57.648417967462144</v>
      </c>
      <c r="K12">
        <f t="shared" si="6"/>
        <v>57.648417967462144</v>
      </c>
      <c r="L12">
        <f t="shared" si="7"/>
        <v>655.91088887423598</v>
      </c>
      <c r="M12">
        <f t="shared" si="4"/>
        <v>57.842099999999995</v>
      </c>
      <c r="N12">
        <f t="shared" si="5"/>
        <v>-0.19368203253785055</v>
      </c>
    </row>
    <row r="13" spans="1:14" x14ac:dyDescent="0.25">
      <c r="F13">
        <v>12</v>
      </c>
      <c r="G13">
        <f t="shared" si="0"/>
        <v>0.30676089592848793</v>
      </c>
      <c r="H13">
        <f t="shared" si="1"/>
        <v>1.3529855195230704</v>
      </c>
      <c r="I13">
        <f t="shared" si="2"/>
        <v>57.576104656354232</v>
      </c>
      <c r="K13">
        <f t="shared" si="6"/>
        <v>57.576104656354232</v>
      </c>
      <c r="L13">
        <f t="shared" si="7"/>
        <v>655.08812409007487</v>
      </c>
      <c r="M13">
        <f t="shared" si="4"/>
        <v>57.764199999999995</v>
      </c>
      <c r="N13">
        <f t="shared" si="5"/>
        <v>-0.18809534364576308</v>
      </c>
    </row>
    <row r="14" spans="1:14" x14ac:dyDescent="0.25">
      <c r="F14">
        <v>13</v>
      </c>
      <c r="G14">
        <f t="shared" si="0"/>
        <v>0.30549778061019772</v>
      </c>
      <c r="H14">
        <f t="shared" si="1"/>
        <v>1.3567645388659404</v>
      </c>
      <c r="I14">
        <f t="shared" si="2"/>
        <v>57.503733479577889</v>
      </c>
      <c r="K14">
        <f t="shared" si="6"/>
        <v>57.503733479577889</v>
      </c>
      <c r="L14">
        <f t="shared" si="7"/>
        <v>654.26470092319732</v>
      </c>
      <c r="M14">
        <f t="shared" si="4"/>
        <v>57.686299999999996</v>
      </c>
      <c r="N14">
        <f t="shared" si="5"/>
        <v>-0.18256652042210675</v>
      </c>
    </row>
    <row r="15" spans="1:14" x14ac:dyDescent="0.25">
      <c r="F15">
        <v>14</v>
      </c>
      <c r="G15">
        <f t="shared" si="0"/>
        <v>0.30423365816806386</v>
      </c>
      <c r="H15">
        <f t="shared" si="1"/>
        <v>1.3605526645621211</v>
      </c>
      <c r="I15">
        <f t="shared" si="2"/>
        <v>57.431304598855846</v>
      </c>
      <c r="K15">
        <f t="shared" si="6"/>
        <v>57.431304598855846</v>
      </c>
      <c r="L15">
        <f t="shared" si="7"/>
        <v>653.44062121364868</v>
      </c>
      <c r="M15">
        <f t="shared" si="4"/>
        <v>57.608399999999996</v>
      </c>
      <c r="N15">
        <f t="shared" si="5"/>
        <v>-0.17709540114415034</v>
      </c>
    </row>
    <row r="16" spans="1:14" x14ac:dyDescent="0.25">
      <c r="F16">
        <v>15</v>
      </c>
      <c r="G16">
        <f t="shared" si="0"/>
        <v>0.30296853144205904</v>
      </c>
      <c r="H16">
        <f t="shared" si="1"/>
        <v>1.3643499295668695</v>
      </c>
      <c r="I16">
        <f t="shared" si="2"/>
        <v>57.35881817690656</v>
      </c>
      <c r="K16">
        <f t="shared" si="6"/>
        <v>57.35881817690656</v>
      </c>
      <c r="L16">
        <f t="shared" si="7"/>
        <v>652.61588681280352</v>
      </c>
      <c r="M16">
        <f t="shared" si="4"/>
        <v>57.530499999999996</v>
      </c>
      <c r="N16">
        <f t="shared" si="5"/>
        <v>-0.17168182309343649</v>
      </c>
    </row>
    <row r="17" spans="6:14" x14ac:dyDescent="0.25">
      <c r="F17">
        <v>16</v>
      </c>
      <c r="G17">
        <f t="shared" si="0"/>
        <v>0.30170240328952902</v>
      </c>
      <c r="H17">
        <f t="shared" si="1"/>
        <v>1.3681563669946524</v>
      </c>
      <c r="I17">
        <f t="shared" si="2"/>
        <v>57.286274377443895</v>
      </c>
      <c r="K17">
        <f t="shared" si="6"/>
        <v>57.286274377443895</v>
      </c>
      <c r="L17">
        <f t="shared" si="7"/>
        <v>651.79049958336168</v>
      </c>
      <c r="M17">
        <f t="shared" si="4"/>
        <v>57.452599999999997</v>
      </c>
      <c r="N17">
        <f t="shared" si="5"/>
        <v>-0.16632562255610139</v>
      </c>
    </row>
    <row r="18" spans="6:14" x14ac:dyDescent="0.25">
      <c r="F18">
        <v>17</v>
      </c>
      <c r="G18">
        <f t="shared" si="0"/>
        <v>0.30043527658518809</v>
      </c>
      <c r="H18">
        <f t="shared" si="1"/>
        <v>1.3719720101201087</v>
      </c>
      <c r="I18">
        <f t="shared" si="2"/>
        <v>57.213673365176838</v>
      </c>
      <c r="K18">
        <f t="shared" si="6"/>
        <v>57.213673365176838</v>
      </c>
      <c r="L18">
        <f t="shared" si="7"/>
        <v>650.9644613993454</v>
      </c>
      <c r="M18">
        <f t="shared" si="4"/>
        <v>57.374699999999997</v>
      </c>
      <c r="N18">
        <f t="shared" si="5"/>
        <v>-0.16102663482315904</v>
      </c>
    </row>
    <row r="19" spans="6:14" x14ac:dyDescent="0.25">
      <c r="F19">
        <v>18</v>
      </c>
      <c r="G19">
        <f t="shared" si="0"/>
        <v>0.29916715422111262</v>
      </c>
      <c r="H19">
        <f t="shared" si="1"/>
        <v>1.3757968923790187</v>
      </c>
      <c r="I19">
        <f t="shared" si="2"/>
        <v>57.141015305809162</v>
      </c>
      <c r="K19">
        <f t="shared" si="6"/>
        <v>57.141015305809162</v>
      </c>
      <c r="L19">
        <f t="shared" si="7"/>
        <v>650.13777414609535</v>
      </c>
      <c r="M19">
        <f t="shared" si="4"/>
        <v>57.296799999999998</v>
      </c>
      <c r="N19">
        <f t="shared" si="5"/>
        <v>-0.15578469419083518</v>
      </c>
    </row>
    <row r="20" spans="6:14" x14ac:dyDescent="0.25">
      <c r="F20">
        <v>19</v>
      </c>
      <c r="G20">
        <f t="shared" si="0"/>
        <v>0.29789803910673512</v>
      </c>
      <c r="H20">
        <f t="shared" si="1"/>
        <v>1.3796310473692803</v>
      </c>
      <c r="I20">
        <f t="shared" si="2"/>
        <v>57.068300366039061</v>
      </c>
      <c r="K20">
        <f t="shared" si="6"/>
        <v>57.068300366039068</v>
      </c>
      <c r="L20">
        <f t="shared" si="7"/>
        <v>649.31043972026669</v>
      </c>
      <c r="M20">
        <f t="shared" si="4"/>
        <v>57.218899999999998</v>
      </c>
      <c r="N20">
        <f t="shared" si="5"/>
        <v>-0.15059963396093679</v>
      </c>
    </row>
    <row r="21" spans="6:14" x14ac:dyDescent="0.25">
      <c r="F21">
        <v>20</v>
      </c>
      <c r="G21">
        <f t="shared" si="0"/>
        <v>0.29662793416883687</v>
      </c>
      <c r="H21">
        <f t="shared" si="1"/>
        <v>1.3834745088518923</v>
      </c>
      <c r="I21">
        <f t="shared" si="2"/>
        <v>56.99552871355877</v>
      </c>
      <c r="K21">
        <f t="shared" si="6"/>
        <v>56.99552871355877</v>
      </c>
      <c r="L21">
        <f t="shared" si="7"/>
        <v>648.48246002982421</v>
      </c>
      <c r="M21">
        <f t="shared" si="4"/>
        <v>57.140999999999998</v>
      </c>
      <c r="N21">
        <f t="shared" si="5"/>
        <v>-0.14547128644122864</v>
      </c>
    </row>
    <row r="22" spans="6:14" x14ac:dyDescent="0.25">
      <c r="F22">
        <v>21</v>
      </c>
      <c r="G22">
        <f t="shared" si="0"/>
        <v>0.29535684235154025</v>
      </c>
      <c r="H22">
        <f t="shared" si="1"/>
        <v>1.3873273107519475</v>
      </c>
      <c r="I22">
        <f t="shared" si="2"/>
        <v>56.922700517054068</v>
      </c>
      <c r="K22">
        <f t="shared" si="6"/>
        <v>56.922700517054068</v>
      </c>
      <c r="L22">
        <f t="shared" si="7"/>
        <v>647.65383699403742</v>
      </c>
      <c r="M22">
        <f t="shared" si="4"/>
        <v>57.063099999999999</v>
      </c>
      <c r="N22">
        <f t="shared" si="5"/>
        <v>-0.14039948294593074</v>
      </c>
    </row>
    <row r="23" spans="6:14" x14ac:dyDescent="0.25">
      <c r="F23">
        <v>22</v>
      </c>
      <c r="G23">
        <f t="shared" si="0"/>
        <v>0.29408476661630023</v>
      </c>
      <c r="H23">
        <f t="shared" si="1"/>
        <v>1.3911894871596291</v>
      </c>
      <c r="I23">
        <f t="shared" si="2"/>
        <v>56.849815946203812</v>
      </c>
      <c r="K23">
        <f t="shared" si="6"/>
        <v>56.849815946203812</v>
      </c>
      <c r="L23">
        <f t="shared" si="7"/>
        <v>646.82457254347446</v>
      </c>
      <c r="M23">
        <f t="shared" si="4"/>
        <v>56.985199999999999</v>
      </c>
      <c r="N23">
        <f t="shared" si="5"/>
        <v>-0.13538405379618723</v>
      </c>
    </row>
    <row r="24" spans="6:14" x14ac:dyDescent="0.25">
      <c r="F24">
        <v>23</v>
      </c>
      <c r="G24">
        <f t="shared" si="0"/>
        <v>0.29281170994189581</v>
      </c>
      <c r="H24">
        <f t="shared" si="1"/>
        <v>1.395061072331216</v>
      </c>
      <c r="I24">
        <f t="shared" si="2"/>
        <v>56.776875171679471</v>
      </c>
      <c r="K24">
        <f t="shared" si="6"/>
        <v>56.776875171679471</v>
      </c>
      <c r="L24">
        <f t="shared" si="7"/>
        <v>645.99466861999758</v>
      </c>
      <c r="M24">
        <f t="shared" si="4"/>
        <v>56.907299999999999</v>
      </c>
      <c r="N24">
        <f t="shared" si="5"/>
        <v>-0.13042482832052826</v>
      </c>
    </row>
    <row r="25" spans="6:14" x14ac:dyDescent="0.25">
      <c r="F25">
        <v>24</v>
      </c>
      <c r="G25">
        <f t="shared" si="0"/>
        <v>0.2915376753244196</v>
      </c>
      <c r="H25">
        <f t="shared" si="1"/>
        <v>1.3989421006900968</v>
      </c>
      <c r="I25">
        <f t="shared" si="2"/>
        <v>56.703878365144526</v>
      </c>
      <c r="K25">
        <f t="shared" si="6"/>
        <v>56.703878365144526</v>
      </c>
      <c r="L25">
        <f t="shared" si="7"/>
        <v>645.16412717675553</v>
      </c>
      <c r="M25">
        <f t="shared" si="4"/>
        <v>56.8294</v>
      </c>
      <c r="N25">
        <f t="shared" si="5"/>
        <v>-0.12552163485547396</v>
      </c>
    </row>
    <row r="26" spans="6:14" x14ac:dyDescent="0.25">
      <c r="F26">
        <v>25</v>
      </c>
      <c r="G26">
        <f t="shared" si="0"/>
        <v>0.29026266577726817</v>
      </c>
      <c r="H26">
        <f t="shared" si="1"/>
        <v>1.4028326068277888</v>
      </c>
      <c r="I26">
        <f t="shared" si="2"/>
        <v>56.630825699253862</v>
      </c>
      <c r="K26">
        <f t="shared" si="6"/>
        <v>56.630825699253862</v>
      </c>
      <c r="L26">
        <f t="shared" si="7"/>
        <v>644.33295017817727</v>
      </c>
      <c r="M26">
        <f t="shared" si="4"/>
        <v>56.7515</v>
      </c>
      <c r="N26">
        <f t="shared" si="5"/>
        <v>-0.12067430074613839</v>
      </c>
    </row>
    <row r="27" spans="6:14" x14ac:dyDescent="0.25">
      <c r="F27">
        <v>26</v>
      </c>
      <c r="G27">
        <f t="shared" si="0"/>
        <v>0.28898668433113084</v>
      </c>
      <c r="H27">
        <f t="shared" si="1"/>
        <v>1.4067326255049661</v>
      </c>
      <c r="I27">
        <f t="shared" si="2"/>
        <v>56.557717347653195</v>
      </c>
      <c r="K27">
        <f t="shared" si="6"/>
        <v>56.557717347653195</v>
      </c>
      <c r="L27">
        <f t="shared" si="7"/>
        <v>643.5011395999652</v>
      </c>
      <c r="M27">
        <f t="shared" si="4"/>
        <v>56.6736</v>
      </c>
      <c r="N27">
        <f t="shared" si="5"/>
        <v>-0.11588265234680506</v>
      </c>
    </row>
    <row r="28" spans="6:14" x14ac:dyDescent="0.25">
      <c r="F28">
        <v>27</v>
      </c>
      <c r="G28">
        <f t="shared" si="0"/>
        <v>0.28770973403397798</v>
      </c>
      <c r="H28">
        <f t="shared" si="1"/>
        <v>1.4106421916524967</v>
      </c>
      <c r="I28">
        <f t="shared" si="2"/>
        <v>56.484553484978356</v>
      </c>
      <c r="K28">
        <f t="shared" si="6"/>
        <v>56.484553484978356</v>
      </c>
      <c r="L28">
        <f t="shared" si="7"/>
        <v>642.66869742908705</v>
      </c>
      <c r="M28">
        <f t="shared" si="4"/>
        <v>56.595700000000001</v>
      </c>
      <c r="N28">
        <f t="shared" si="5"/>
        <v>-0.11114651502164463</v>
      </c>
    </row>
    <row r="29" spans="6:14" x14ac:dyDescent="0.25">
      <c r="F29">
        <v>28</v>
      </c>
      <c r="G29">
        <f t="shared" si="0"/>
        <v>0.28643181795104872</v>
      </c>
      <c r="H29">
        <f t="shared" si="1"/>
        <v>1.4145613403724817</v>
      </c>
      <c r="I29">
        <f t="shared" si="2"/>
        <v>56.411334286854618</v>
      </c>
      <c r="K29">
        <f t="shared" si="6"/>
        <v>56.411334286854618</v>
      </c>
      <c r="L29">
        <f t="shared" si="7"/>
        <v>641.83562566376816</v>
      </c>
      <c r="M29">
        <f t="shared" si="4"/>
        <v>56.517800000000001</v>
      </c>
      <c r="N29">
        <f t="shared" si="5"/>
        <v>-0.10646571314538278</v>
      </c>
    </row>
    <row r="30" spans="6:14" x14ac:dyDescent="0.25">
      <c r="F30">
        <v>29</v>
      </c>
      <c r="G30">
        <f t="shared" si="0"/>
        <v>0.28515293916483808</v>
      </c>
      <c r="H30">
        <f t="shared" si="1"/>
        <v>1.418490106939309</v>
      </c>
      <c r="I30">
        <f t="shared" si="2"/>
        <v>56.338059929895941</v>
      </c>
      <c r="K30">
        <f t="shared" si="6"/>
        <v>56.338059929895941</v>
      </c>
      <c r="L30">
        <f t="shared" si="7"/>
        <v>641.00192631348273</v>
      </c>
      <c r="M30">
        <f t="shared" si="4"/>
        <v>56.439899999999994</v>
      </c>
      <c r="N30">
        <f t="shared" si="5"/>
        <v>-0.10184007010405338</v>
      </c>
    </row>
    <row r="31" spans="6:14" x14ac:dyDescent="0.25">
      <c r="F31">
        <v>30</v>
      </c>
      <c r="G31">
        <f t="shared" si="0"/>
        <v>0.28387310077508338</v>
      </c>
      <c r="H31">
        <f t="shared" si="1"/>
        <v>1.4224285268007109</v>
      </c>
      <c r="I31">
        <f t="shared" si="2"/>
        <v>56.264730591704172</v>
      </c>
      <c r="K31">
        <f t="shared" si="6"/>
        <v>56.264730591704172</v>
      </c>
      <c r="L31">
        <f t="shared" si="7"/>
        <v>640.16760139894529</v>
      </c>
      <c r="M31">
        <f t="shared" si="4"/>
        <v>56.361999999999995</v>
      </c>
      <c r="N31">
        <f t="shared" si="5"/>
        <v>-9.7269408295822757E-2</v>
      </c>
    </row>
    <row r="32" spans="6:14" x14ac:dyDescent="0.25">
      <c r="F32">
        <v>31</v>
      </c>
      <c r="G32">
        <f t="shared" si="0"/>
        <v>0.28259230589875001</v>
      </c>
      <c r="H32">
        <f t="shared" si="1"/>
        <v>1.4263766355788281</v>
      </c>
      <c r="I32">
        <f t="shared" si="2"/>
        <v>56.191346450868288</v>
      </c>
      <c r="K32">
        <f t="shared" si="6"/>
        <v>56.191346450868288</v>
      </c>
      <c r="L32">
        <f t="shared" si="7"/>
        <v>639.3326529521014</v>
      </c>
      <c r="M32">
        <f t="shared" si="4"/>
        <v>56.284099999999995</v>
      </c>
      <c r="N32">
        <f t="shared" si="5"/>
        <v>-9.2753549131707302E-2</v>
      </c>
    </row>
    <row r="33" spans="6:14" x14ac:dyDescent="0.25">
      <c r="F33">
        <v>32</v>
      </c>
      <c r="G33">
        <f t="shared" si="0"/>
        <v>0.28131055767001611</v>
      </c>
      <c r="H33">
        <f t="shared" si="1"/>
        <v>1.4303344690712869</v>
      </c>
      <c r="I33">
        <f t="shared" si="2"/>
        <v>56.11790768696347</v>
      </c>
      <c r="K33">
        <f t="shared" si="6"/>
        <v>56.11790768696347</v>
      </c>
      <c r="L33">
        <f t="shared" si="7"/>
        <v>638.4970830161177</v>
      </c>
      <c r="M33">
        <f t="shared" si="4"/>
        <v>56.206199999999995</v>
      </c>
      <c r="N33">
        <f t="shared" si="5"/>
        <v>-8.8292313036525627E-2</v>
      </c>
    </row>
    <row r="34" spans="6:14" x14ac:dyDescent="0.25">
      <c r="F34">
        <v>33</v>
      </c>
      <c r="G34">
        <f t="shared" si="0"/>
        <v>0.28002785924025758</v>
      </c>
      <c r="H34">
        <f t="shared" si="1"/>
        <v>1.4343020632522796</v>
      </c>
      <c r="I34">
        <f t="shared" si="2"/>
        <v>56.044414480550245</v>
      </c>
      <c r="K34">
        <f t="shared" si="6"/>
        <v>56.044414480550245</v>
      </c>
      <c r="L34">
        <f t="shared" si="7"/>
        <v>637.66089364537163</v>
      </c>
      <c r="M34">
        <f t="shared" si="4"/>
        <v>56.128299999999996</v>
      </c>
      <c r="N34">
        <f t="shared" si="5"/>
        <v>-8.38855194497512E-2</v>
      </c>
    </row>
    <row r="35" spans="6:14" x14ac:dyDescent="0.25">
      <c r="F35">
        <v>34</v>
      </c>
      <c r="G35">
        <f t="shared" si="0"/>
        <v>0.27874421377803121</v>
      </c>
      <c r="H35">
        <f t="shared" si="1"/>
        <v>1.4382794542736534</v>
      </c>
      <c r="I35">
        <f t="shared" si="2"/>
        <v>55.97086701317356</v>
      </c>
      <c r="K35">
        <f t="shared" si="6"/>
        <v>55.97086701317356</v>
      </c>
      <c r="L35">
        <f t="shared" si="7"/>
        <v>636.82408690544139</v>
      </c>
      <c r="M35">
        <f t="shared" si="4"/>
        <v>56.050399999999996</v>
      </c>
      <c r="N35">
        <f t="shared" si="5"/>
        <v>-7.9532986826436058E-2</v>
      </c>
    </row>
    <row r="36" spans="6:14" x14ac:dyDescent="0.25">
      <c r="F36">
        <v>35</v>
      </c>
      <c r="G36">
        <f t="shared" si="0"/>
        <v>0.27745962446905809</v>
      </c>
      <c r="H36">
        <f t="shared" si="1"/>
        <v>1.4422666784660112</v>
      </c>
      <c r="I36">
        <f t="shared" si="2"/>
        <v>55.89726546736177</v>
      </c>
      <c r="K36">
        <f t="shared" si="6"/>
        <v>55.89726546736177</v>
      </c>
      <c r="L36">
        <f t="shared" si="7"/>
        <v>635.9866648730939</v>
      </c>
      <c r="M36">
        <f t="shared" si="4"/>
        <v>55.972499999999997</v>
      </c>
      <c r="N36">
        <f t="shared" si="5"/>
        <v>-7.5234532638226881E-2</v>
      </c>
    </row>
    <row r="37" spans="6:14" x14ac:dyDescent="0.25">
      <c r="F37">
        <v>36</v>
      </c>
      <c r="G37">
        <f t="shared" si="0"/>
        <v>0.27617409451620578</v>
      </c>
      <c r="H37">
        <f t="shared" si="1"/>
        <v>1.4462637723398142</v>
      </c>
      <c r="I37">
        <f t="shared" si="2"/>
        <v>55.823610026625687</v>
      </c>
      <c r="K37">
        <f t="shared" si="6"/>
        <v>55.823610026625687</v>
      </c>
      <c r="L37">
        <f t="shared" si="7"/>
        <v>635.14862963627445</v>
      </c>
      <c r="M37">
        <f t="shared" si="4"/>
        <v>55.894599999999997</v>
      </c>
      <c r="N37">
        <f t="shared" si="5"/>
        <v>-7.0989973374310011E-2</v>
      </c>
    </row>
    <row r="38" spans="6:14" x14ac:dyDescent="0.25">
      <c r="F38">
        <v>37</v>
      </c>
      <c r="G38">
        <f t="shared" si="0"/>
        <v>0.27488762713947024</v>
      </c>
      <c r="H38">
        <f t="shared" si="1"/>
        <v>1.4502707725864996</v>
      </c>
      <c r="I38">
        <f t="shared" si="2"/>
        <v>55.74990087545747</v>
      </c>
      <c r="K38">
        <f t="shared" si="6"/>
        <v>55.74990087545747</v>
      </c>
      <c r="L38">
        <f t="shared" si="7"/>
        <v>634.30998329409385</v>
      </c>
      <c r="M38">
        <f t="shared" si="4"/>
        <v>55.816699999999997</v>
      </c>
      <c r="N38">
        <f t="shared" si="5"/>
        <v>-6.6799124542527011E-2</v>
      </c>
    </row>
    <row r="39" spans="6:14" x14ac:dyDescent="0.25">
      <c r="F39">
        <v>38</v>
      </c>
      <c r="G39">
        <f t="shared" si="0"/>
        <v>0.27360022557595642</v>
      </c>
      <c r="H39">
        <f t="shared" si="1"/>
        <v>1.4542877160796013</v>
      </c>
      <c r="I39">
        <f t="shared" si="2"/>
        <v>55.676138199329586</v>
      </c>
      <c r="K39">
        <f t="shared" si="6"/>
        <v>55.676138199329586</v>
      </c>
      <c r="L39">
        <f t="shared" si="7"/>
        <v>633.47072795681663</v>
      </c>
      <c r="M39">
        <f t="shared" si="4"/>
        <v>55.738799999999998</v>
      </c>
      <c r="N39">
        <f t="shared" si="5"/>
        <v>-6.2661800670412049E-2</v>
      </c>
    </row>
    <row r="40" spans="6:14" x14ac:dyDescent="0.25">
      <c r="F40">
        <v>39</v>
      </c>
      <c r="G40">
        <f t="shared" si="0"/>
        <v>0.27231189307985904</v>
      </c>
      <c r="H40">
        <f t="shared" si="1"/>
        <v>1.4583146398758819</v>
      </c>
      <c r="I40">
        <f t="shared" si="2"/>
        <v>55.602322184693648</v>
      </c>
      <c r="K40">
        <f t="shared" si="6"/>
        <v>55.602322184693648</v>
      </c>
      <c r="L40">
        <f t="shared" si="7"/>
        <v>632.6308657458477</v>
      </c>
      <c r="M40">
        <f t="shared" si="4"/>
        <v>55.660899999999998</v>
      </c>
      <c r="N40">
        <f t="shared" si="5"/>
        <v>-5.8577815306350089E-2</v>
      </c>
    </row>
    <row r="41" spans="6:14" x14ac:dyDescent="0.25">
      <c r="F41">
        <v>40</v>
      </c>
      <c r="G41">
        <f t="shared" si="0"/>
        <v>0.271022632922442</v>
      </c>
      <c r="H41">
        <f t="shared" si="1"/>
        <v>1.4623515812164714</v>
      </c>
      <c r="I41">
        <f t="shared" si="2"/>
        <v>55.528453018979285</v>
      </c>
      <c r="K41">
        <f t="shared" si="6"/>
        <v>55.528453018979285</v>
      </c>
      <c r="L41">
        <f t="shared" si="7"/>
        <v>631.79039879371987</v>
      </c>
      <c r="M41">
        <f t="shared" si="4"/>
        <v>55.582999999999998</v>
      </c>
      <c r="N41">
        <f t="shared" si="5"/>
        <v>-5.4546981020713758E-2</v>
      </c>
    </row>
    <row r="42" spans="6:14" x14ac:dyDescent="0.25">
      <c r="F42">
        <v>41</v>
      </c>
      <c r="G42">
        <f t="shared" si="0"/>
        <v>0.26973244839201727</v>
      </c>
      <c r="H42">
        <f t="shared" si="1"/>
        <v>1.4663985775280162</v>
      </c>
      <c r="I42">
        <f t="shared" si="2"/>
        <v>55.454530890592878</v>
      </c>
      <c r="K42">
        <f t="shared" si="6"/>
        <v>55.454530890592878</v>
      </c>
      <c r="L42">
        <f t="shared" si="7"/>
        <v>630.94932924407897</v>
      </c>
      <c r="M42">
        <f t="shared" si="4"/>
        <v>55.505099999999999</v>
      </c>
      <c r="N42">
        <f t="shared" si="5"/>
        <v>-5.0569109407121005E-2</v>
      </c>
    </row>
    <row r="43" spans="6:14" x14ac:dyDescent="0.25">
      <c r="F43">
        <v>42</v>
      </c>
      <c r="G43">
        <f t="shared" si="0"/>
        <v>0.26844134279392345</v>
      </c>
      <c r="H43">
        <f t="shared" si="1"/>
        <v>1.4704556664238351</v>
      </c>
      <c r="I43">
        <f t="shared" si="2"/>
        <v>55.380555988916392</v>
      </c>
      <c r="K43">
        <f t="shared" si="6"/>
        <v>55.380555988916392</v>
      </c>
      <c r="L43">
        <f t="shared" si="7"/>
        <v>630.10765925167095</v>
      </c>
      <c r="M43">
        <f t="shared" si="4"/>
        <v>55.427199999999999</v>
      </c>
      <c r="N43">
        <f t="shared" si="5"/>
        <v>-4.6644011083607495E-2</v>
      </c>
    </row>
    <row r="44" spans="6:14" x14ac:dyDescent="0.25">
      <c r="F44">
        <v>43</v>
      </c>
      <c r="G44">
        <f t="shared" si="0"/>
        <v>0.26714931945050296</v>
      </c>
      <c r="H44">
        <f t="shared" si="1"/>
        <v>1.4745228857050856</v>
      </c>
      <c r="I44">
        <f t="shared" si="2"/>
        <v>55.306528504306009</v>
      </c>
      <c r="K44">
        <f t="shared" si="6"/>
        <v>55.306528504306009</v>
      </c>
      <c r="L44">
        <f t="shared" si="7"/>
        <v>629.26539098232615</v>
      </c>
      <c r="M44">
        <f t="shared" si="4"/>
        <v>55.349299999999999</v>
      </c>
      <c r="N44">
        <f t="shared" si="5"/>
        <v>-4.2771495693990857E-2</v>
      </c>
    </row>
    <row r="45" spans="6:14" x14ac:dyDescent="0.25">
      <c r="F45">
        <v>44</v>
      </c>
      <c r="G45">
        <f t="shared" si="0"/>
        <v>0.26585638170107923</v>
      </c>
      <c r="H45">
        <f t="shared" si="1"/>
        <v>1.478600273361935</v>
      </c>
      <c r="I45">
        <f t="shared" si="2"/>
        <v>55.232448628090886</v>
      </c>
      <c r="K45">
        <f t="shared" si="6"/>
        <v>55.232448628090886</v>
      </c>
      <c r="L45">
        <f t="shared" si="7"/>
        <v>628.42252661294515</v>
      </c>
      <c r="M45">
        <f t="shared" si="4"/>
        <v>55.2714</v>
      </c>
      <c r="N45">
        <f t="shared" si="5"/>
        <v>-3.895137190911413E-2</v>
      </c>
    </row>
    <row r="46" spans="6:14" x14ac:dyDescent="0.25">
      <c r="F46">
        <v>45</v>
      </c>
      <c r="G46">
        <f t="shared" si="0"/>
        <v>0.26456253290193277</v>
      </c>
      <c r="H46">
        <f t="shared" si="1"/>
        <v>1.4826878675747472</v>
      </c>
      <c r="I46">
        <f t="shared" si="2"/>
        <v>55.158316552571726</v>
      </c>
      <c r="K46">
        <f t="shared" si="6"/>
        <v>55.158316552571726</v>
      </c>
      <c r="L46">
        <f t="shared" si="7"/>
        <v>627.57906833148274</v>
      </c>
      <c r="M46">
        <f t="shared" si="4"/>
        <v>55.1935</v>
      </c>
      <c r="N46">
        <f t="shared" si="5"/>
        <v>-3.5183447428273951E-2</v>
      </c>
    </row>
    <row r="47" spans="6:14" x14ac:dyDescent="0.25">
      <c r="F47">
        <v>46</v>
      </c>
      <c r="G47">
        <f t="shared" si="0"/>
        <v>0.26326777642627686</v>
      </c>
      <c r="H47">
        <f t="shared" si="1"/>
        <v>1.4867857067152717</v>
      </c>
      <c r="I47">
        <f t="shared" si="2"/>
        <v>55.084132471019409</v>
      </c>
      <c r="K47">
        <f t="shared" si="6"/>
        <v>55.084132471019409</v>
      </c>
      <c r="L47">
        <f t="shared" si="7"/>
        <v>626.73501833693194</v>
      </c>
      <c r="M47">
        <f t="shared" si="4"/>
        <v>55.115600000000001</v>
      </c>
      <c r="N47">
        <f t="shared" si="5"/>
        <v>-3.1467528980591908E-2</v>
      </c>
    </row>
    <row r="48" spans="6:14" x14ac:dyDescent="0.25">
      <c r="F48">
        <v>47</v>
      </c>
      <c r="G48">
        <f t="shared" si="0"/>
        <v>0.2619721156642319</v>
      </c>
      <c r="H48">
        <f t="shared" si="1"/>
        <v>1.4908938293478453</v>
      </c>
      <c r="I48">
        <f t="shared" si="2"/>
        <v>55.00989657767353</v>
      </c>
      <c r="K48">
        <f t="shared" si="6"/>
        <v>55.00989657767353</v>
      </c>
      <c r="L48">
        <f t="shared" si="7"/>
        <v>625.89037883930769</v>
      </c>
      <c r="M48">
        <f t="shared" si="4"/>
        <v>55.037700000000001</v>
      </c>
      <c r="N48">
        <f t="shared" si="5"/>
        <v>-2.780342232647115E-2</v>
      </c>
    </row>
    <row r="49" spans="6:14" x14ac:dyDescent="0.25">
      <c r="F49">
        <v>48</v>
      </c>
      <c r="G49">
        <f t="shared" si="0"/>
        <v>0.26067555402280002</v>
      </c>
      <c r="H49">
        <f t="shared" si="1"/>
        <v>1.4950122742306025</v>
      </c>
      <c r="I49">
        <f t="shared" si="2"/>
        <v>54.935609067740927</v>
      </c>
      <c r="K49">
        <f t="shared" si="6"/>
        <v>54.935609067740927</v>
      </c>
      <c r="L49">
        <f t="shared" si="7"/>
        <v>625.04515205963014</v>
      </c>
      <c r="M49">
        <f t="shared" si="4"/>
        <v>54.959800000000001</v>
      </c>
      <c r="N49">
        <f t="shared" si="5"/>
        <v>-2.4190932259074316E-2</v>
      </c>
    </row>
    <row r="50" spans="6:14" x14ac:dyDescent="0.25">
      <c r="F50">
        <v>49</v>
      </c>
      <c r="G50">
        <f t="shared" si="0"/>
        <v>0.2593780949258383</v>
      </c>
      <c r="H50">
        <f t="shared" si="1"/>
        <v>1.4991410803166918</v>
      </c>
      <c r="I50">
        <f t="shared" si="2"/>
        <v>54.861270137394165</v>
      </c>
      <c r="K50">
        <f t="shared" si="6"/>
        <v>54.861270137394165</v>
      </c>
      <c r="L50">
        <f t="shared" si="7"/>
        <v>624.19934022990697</v>
      </c>
      <c r="M50">
        <f t="shared" si="4"/>
        <v>54.881900000000002</v>
      </c>
      <c r="N50">
        <f t="shared" si="5"/>
        <v>-2.062986260583699E-2</v>
      </c>
    </row>
    <row r="51" spans="6:14" x14ac:dyDescent="0.25">
      <c r="F51">
        <v>50</v>
      </c>
      <c r="G51">
        <f t="shared" si="0"/>
        <v>0.25807974181403132</v>
      </c>
      <c r="H51">
        <f t="shared" si="1"/>
        <v>1.5032802867555073</v>
      </c>
      <c r="I51">
        <f t="shared" si="2"/>
        <v>54.78687998376995</v>
      </c>
      <c r="K51">
        <f t="shared" si="6"/>
        <v>54.78687998376995</v>
      </c>
      <c r="L51">
        <f t="shared" si="7"/>
        <v>623.35294559311592</v>
      </c>
      <c r="M51">
        <f t="shared" si="4"/>
        <v>54.803999999999995</v>
      </c>
      <c r="N51">
        <f t="shared" si="5"/>
        <v>-1.712001623004511E-2</v>
      </c>
    </row>
    <row r="52" spans="6:14" x14ac:dyDescent="0.25">
      <c r="F52">
        <v>51</v>
      </c>
      <c r="G52">
        <f t="shared" si="0"/>
        <v>0.25678049814486342</v>
      </c>
      <c r="H52">
        <f t="shared" si="1"/>
        <v>1.5074299328939236</v>
      </c>
      <c r="I52">
        <f t="shared" si="2"/>
        <v>54.71243880496754</v>
      </c>
      <c r="K52">
        <f t="shared" si="6"/>
        <v>54.71243880496754</v>
      </c>
      <c r="L52">
        <f t="shared" si="7"/>
        <v>622.50597040318621</v>
      </c>
      <c r="M52">
        <f t="shared" si="4"/>
        <v>54.726099999999995</v>
      </c>
      <c r="N52">
        <f t="shared" si="5"/>
        <v>-1.3661195032454998E-2</v>
      </c>
    </row>
    <row r="53" spans="6:14" x14ac:dyDescent="0.25">
      <c r="F53">
        <v>52</v>
      </c>
      <c r="G53">
        <f t="shared" si="0"/>
        <v>0.25548036739258995</v>
      </c>
      <c r="H53">
        <f t="shared" si="1"/>
        <v>1.5115900582775437</v>
      </c>
      <c r="I53">
        <f t="shared" si="2"/>
        <v>54.637946800047096</v>
      </c>
      <c r="K53">
        <f t="shared" si="6"/>
        <v>54.637946800047096</v>
      </c>
      <c r="L53">
        <f t="shared" si="7"/>
        <v>621.65841692498032</v>
      </c>
      <c r="M53">
        <f t="shared" si="4"/>
        <v>54.648199999999996</v>
      </c>
      <c r="N53">
        <f t="shared" si="5"/>
        <v>-1.0253199952899195E-2</v>
      </c>
    </row>
    <row r="54" spans="6:14" x14ac:dyDescent="0.25">
      <c r="F54">
        <v>53</v>
      </c>
      <c r="G54">
        <f t="shared" si="0"/>
        <v>0.25417935304820755</v>
      </c>
      <c r="H54">
        <f t="shared" si="1"/>
        <v>1.5157607026519546</v>
      </c>
      <c r="I54">
        <f t="shared" si="2"/>
        <v>54.563404169028011</v>
      </c>
      <c r="K54">
        <f t="shared" si="6"/>
        <v>54.563404169028011</v>
      </c>
      <c r="L54">
        <f t="shared" si="7"/>
        <v>620.8102874342743</v>
      </c>
      <c r="M54">
        <f t="shared" si="4"/>
        <v>54.570299999999996</v>
      </c>
      <c r="N54">
        <f t="shared" si="5"/>
        <v>-6.8958309719846511E-3</v>
      </c>
    </row>
    <row r="55" spans="6:14" x14ac:dyDescent="0.25">
      <c r="F55">
        <v>54</v>
      </c>
      <c r="G55">
        <f t="shared" si="0"/>
        <v>0.25287745861942468</v>
      </c>
      <c r="H55">
        <f t="shared" si="1"/>
        <v>1.5199419059639931</v>
      </c>
      <c r="I55">
        <f t="shared" si="2"/>
        <v>54.488811112887156</v>
      </c>
      <c r="K55">
        <f t="shared" si="6"/>
        <v>54.488811112887156</v>
      </c>
      <c r="L55">
        <f t="shared" si="7"/>
        <v>619.96158421773828</v>
      </c>
      <c r="M55">
        <f t="shared" si="4"/>
        <v>54.492399999999996</v>
      </c>
      <c r="N55">
        <f t="shared" si="5"/>
        <v>-3.5888871128406663E-3</v>
      </c>
    </row>
    <row r="56" spans="6:14" x14ac:dyDescent="0.25">
      <c r="F56">
        <v>55</v>
      </c>
      <c r="G56">
        <f t="shared" si="0"/>
        <v>0.25157468763063023</v>
      </c>
      <c r="H56">
        <f t="shared" si="1"/>
        <v>1.5241337083630218</v>
      </c>
      <c r="I56">
        <f t="shared" si="2"/>
        <v>54.414167833557151</v>
      </c>
      <c r="K56">
        <f t="shared" si="6"/>
        <v>54.414167833557151</v>
      </c>
      <c r="L56">
        <f t="shared" si="7"/>
        <v>619.11230957291696</v>
      </c>
      <c r="M56">
        <f t="shared" si="4"/>
        <v>54.414499999999997</v>
      </c>
      <c r="N56">
        <f t="shared" si="5"/>
        <v>-3.3216644284550512E-4</v>
      </c>
    </row>
    <row r="57" spans="6:14" x14ac:dyDescent="0.25">
      <c r="F57">
        <v>56</v>
      </c>
      <c r="G57">
        <f t="shared" si="0"/>
        <v>0.25027104362286212</v>
      </c>
      <c r="H57">
        <f t="shared" si="1"/>
        <v>1.5283361502022146</v>
      </c>
      <c r="I57">
        <f t="shared" si="2"/>
        <v>54.339474533924516</v>
      </c>
      <c r="K57">
        <f t="shared" si="6"/>
        <v>54.339474533924516</v>
      </c>
      <c r="L57">
        <f t="shared" si="7"/>
        <v>618.26246580820782</v>
      </c>
      <c r="M57">
        <f t="shared" si="4"/>
        <v>54.336599999999997</v>
      </c>
      <c r="N57">
        <f t="shared" si="5"/>
        <v>2.8745339245190848E-3</v>
      </c>
    </row>
    <row r="58" spans="6:14" x14ac:dyDescent="0.25">
      <c r="F58">
        <v>57</v>
      </c>
      <c r="G58">
        <f t="shared" si="0"/>
        <v>0.24896653015377532</v>
      </c>
      <c r="H58">
        <f t="shared" si="1"/>
        <v>1.5325492720398486</v>
      </c>
      <c r="I58">
        <f t="shared" si="2"/>
        <v>54.264731417827875</v>
      </c>
      <c r="K58">
        <f t="shared" si="6"/>
        <v>54.264731417827875</v>
      </c>
      <c r="L58">
        <f t="shared" si="7"/>
        <v>617.41205524284157</v>
      </c>
      <c r="M58">
        <f t="shared" si="4"/>
        <v>54.258699999999997</v>
      </c>
      <c r="N58">
        <f t="shared" si="5"/>
        <v>6.0314178278773056E-3</v>
      </c>
    </row>
    <row r="59" spans="6:14" x14ac:dyDescent="0.25">
      <c r="F59">
        <v>58</v>
      </c>
      <c r="G59">
        <f t="shared" si="0"/>
        <v>0.24766115079760861</v>
      </c>
      <c r="H59">
        <f t="shared" si="1"/>
        <v>1.5367731146406138</v>
      </c>
      <c r="I59">
        <f t="shared" si="2"/>
        <v>54.189938690056017</v>
      </c>
      <c r="K59">
        <f t="shared" si="6"/>
        <v>54.189938690056017</v>
      </c>
      <c r="L59">
        <f t="shared" si="7"/>
        <v>616.56108020685963</v>
      </c>
      <c r="M59">
        <f t="shared" si="4"/>
        <v>54.180799999999998</v>
      </c>
      <c r="N59">
        <f t="shared" si="5"/>
        <v>9.1386900560195272E-3</v>
      </c>
    </row>
    <row r="60" spans="6:14" x14ac:dyDescent="0.25">
      <c r="F60">
        <v>59</v>
      </c>
      <c r="G60">
        <f t="shared" si="0"/>
        <v>0.2463549091451511</v>
      </c>
      <c r="H60">
        <f t="shared" si="1"/>
        <v>1.5410077189769231</v>
      </c>
      <c r="I60">
        <f t="shared" si="2"/>
        <v>54.115096556346003</v>
      </c>
      <c r="K60">
        <f t="shared" si="6"/>
        <v>54.115096556346003</v>
      </c>
      <c r="L60">
        <f t="shared" si="7"/>
        <v>615.70954304109227</v>
      </c>
      <c r="M60">
        <f t="shared" si="4"/>
        <v>54.102899999999998</v>
      </c>
      <c r="N60">
        <f t="shared" si="5"/>
        <v>1.2196556346005138E-2</v>
      </c>
    </row>
    <row r="61" spans="6:14" x14ac:dyDescent="0.25">
      <c r="F61">
        <v>60</v>
      </c>
      <c r="G61">
        <f t="shared" si="0"/>
        <v>0.2450478088037078</v>
      </c>
      <c r="H61">
        <f t="shared" si="1"/>
        <v>1.5452531262302407</v>
      </c>
      <c r="I61">
        <f t="shared" si="2"/>
        <v>54.040205223381193</v>
      </c>
      <c r="K61">
        <f t="shared" si="6"/>
        <v>54.040205223381193</v>
      </c>
      <c r="L61">
        <f t="shared" si="7"/>
        <v>614.85744609713709</v>
      </c>
      <c r="M61">
        <f t="shared" si="4"/>
        <v>54.024999999999999</v>
      </c>
      <c r="N61">
        <f t="shared" si="5"/>
        <v>1.5205223381194344E-2</v>
      </c>
    </row>
    <row r="62" spans="6:14" x14ac:dyDescent="0.25">
      <c r="F62">
        <v>61</v>
      </c>
      <c r="G62">
        <f t="shared" si="0"/>
        <v>0.24373985339706453</v>
      </c>
      <c r="H62">
        <f t="shared" si="1"/>
        <v>1.5495093777924143</v>
      </c>
      <c r="I62">
        <f t="shared" si="2"/>
        <v>53.965264898789215</v>
      </c>
      <c r="K62">
        <f t="shared" si="6"/>
        <v>53.965264898789215</v>
      </c>
      <c r="L62">
        <f t="shared" si="7"/>
        <v>614.00479173733504</v>
      </c>
      <c r="M62">
        <f t="shared" si="4"/>
        <v>53.947099999999999</v>
      </c>
      <c r="N62">
        <f t="shared" si="5"/>
        <v>1.8164898789216011E-2</v>
      </c>
    </row>
    <row r="63" spans="6:14" x14ac:dyDescent="0.25">
      <c r="F63">
        <v>62</v>
      </c>
      <c r="G63">
        <f t="shared" si="0"/>
        <v>0.2424310465654522</v>
      </c>
      <c r="H63">
        <f t="shared" si="1"/>
        <v>1.553776515267022</v>
      </c>
      <c r="I63">
        <f t="shared" si="2"/>
        <v>53.890275791139942</v>
      </c>
      <c r="K63">
        <f t="shared" si="6"/>
        <v>53.890275791139942</v>
      </c>
      <c r="L63">
        <f t="shared" si="7"/>
        <v>613.15158233474779</v>
      </c>
      <c r="M63">
        <f t="shared" si="4"/>
        <v>53.869199999999999</v>
      </c>
      <c r="N63">
        <f t="shared" si="5"/>
        <v>2.1075791139942623E-2</v>
      </c>
    </row>
    <row r="64" spans="6:14" x14ac:dyDescent="0.25">
      <c r="F64">
        <v>63</v>
      </c>
      <c r="G64">
        <f t="shared" si="0"/>
        <v>0.24112139196551013</v>
      </c>
      <c r="H64">
        <f t="shared" si="1"/>
        <v>1.5580545804707284</v>
      </c>
      <c r="I64">
        <f t="shared" si="2"/>
        <v>53.815238109943365</v>
      </c>
      <c r="K64">
        <f t="shared" si="6"/>
        <v>53.815238109943365</v>
      </c>
      <c r="L64">
        <f t="shared" si="7"/>
        <v>612.29782027313342</v>
      </c>
      <c r="M64">
        <f t="shared" si="4"/>
        <v>53.7913</v>
      </c>
      <c r="N64">
        <f t="shared" si="5"/>
        <v>2.393810994336576E-2</v>
      </c>
    </row>
    <row r="65" spans="6:14" x14ac:dyDescent="0.25">
      <c r="F65">
        <v>64</v>
      </c>
      <c r="G65">
        <f t="shared" si="0"/>
        <v>0.23981089327024901</v>
      </c>
      <c r="H65">
        <f t="shared" si="1"/>
        <v>1.5623436154346477</v>
      </c>
      <c r="I65">
        <f t="shared" si="2"/>
        <v>53.740152065647507</v>
      </c>
      <c r="K65">
        <f t="shared" si="6"/>
        <v>53.740152065647507</v>
      </c>
      <c r="L65">
        <f t="shared" si="7"/>
        <v>611.44350794692275</v>
      </c>
      <c r="M65">
        <f t="shared" si="4"/>
        <v>53.7134</v>
      </c>
      <c r="N65">
        <f t="shared" si="5"/>
        <v>2.6752065647507095E-2</v>
      </c>
    </row>
    <row r="66" spans="6:14" x14ac:dyDescent="0.25">
      <c r="F66">
        <v>65</v>
      </c>
      <c r="G66">
        <f t="shared" ref="G66:G129" si="8">ATAN((($B$5-$F66)*TAN($D$3/2))/$B$5)</f>
        <v>0.23849955416901278</v>
      </c>
      <c r="H66">
        <f t="shared" ref="H66:H129" si="9">$B$2/(TAN($D$4+$G66))</f>
        <v>1.5666436624057243</v>
      </c>
      <c r="I66">
        <f t="shared" ref="I66:I129" si="10">DEGREES(ATAN($B$2/$H66))</f>
        <v>53.665017869636188</v>
      </c>
      <c r="K66">
        <f t="shared" si="6"/>
        <v>53.665017869636188</v>
      </c>
      <c r="L66">
        <f t="shared" si="7"/>
        <v>610.58864776119401</v>
      </c>
      <c r="M66">
        <f t="shared" ref="M66:M129" si="11">-0.0779*F66+58.699</f>
        <v>53.6355</v>
      </c>
      <c r="N66">
        <f t="shared" ref="N66:N129" si="12">I66-M66</f>
        <v>2.9517869636187299E-2</v>
      </c>
    </row>
    <row r="67" spans="6:14" x14ac:dyDescent="0.25">
      <c r="F67">
        <v>66</v>
      </c>
      <c r="G67">
        <f t="shared" si="8"/>
        <v>0.23718737836744019</v>
      </c>
      <c r="H67">
        <f t="shared" si="9"/>
        <v>1.5709547638481163</v>
      </c>
      <c r="I67">
        <f t="shared" si="10"/>
        <v>53.589835734226881</v>
      </c>
      <c r="K67">
        <f t="shared" ref="K67:K130" si="13">DEGREES(ATAN(TAN($D$4+ATAN(($B$5-F67)*TAN($D$3/2)/$B$5))))</f>
        <v>53.589835734226881</v>
      </c>
      <c r="L67">
        <f t="shared" si="7"/>
        <v>609.73324213164801</v>
      </c>
      <c r="M67">
        <f t="shared" si="11"/>
        <v>53.557600000000001</v>
      </c>
      <c r="N67">
        <f t="shared" si="12"/>
        <v>3.2235734226880197E-2</v>
      </c>
    </row>
    <row r="68" spans="6:14" x14ac:dyDescent="0.25">
      <c r="F68">
        <v>67</v>
      </c>
      <c r="G68">
        <f t="shared" si="8"/>
        <v>0.23587436958742514</v>
      </c>
      <c r="H68">
        <f t="shared" si="9"/>
        <v>1.5752769624445948</v>
      </c>
      <c r="I68">
        <f t="shared" si="10"/>
        <v>53.514605872668398</v>
      </c>
      <c r="K68">
        <f t="shared" si="13"/>
        <v>53.514605872668398</v>
      </c>
      <c r="L68">
        <f t="shared" si="7"/>
        <v>608.87729348458265</v>
      </c>
      <c r="M68">
        <f t="shared" si="11"/>
        <v>53.479700000000001</v>
      </c>
      <c r="N68">
        <f t="shared" si="12"/>
        <v>3.4905872668396398E-2</v>
      </c>
    </row>
    <row r="69" spans="6:14" x14ac:dyDescent="0.25">
      <c r="F69">
        <v>68</v>
      </c>
      <c r="G69">
        <f t="shared" si="8"/>
        <v>0.23456053156707682</v>
      </c>
      <c r="H69">
        <f t="shared" si="9"/>
        <v>1.5796103010979525</v>
      </c>
      <c r="I69">
        <f t="shared" si="10"/>
        <v>53.439328499138618</v>
      </c>
      <c r="K69">
        <f t="shared" si="13"/>
        <v>53.439328499138618</v>
      </c>
      <c r="L69">
        <f t="shared" si="7"/>
        <v>608.02080425686609</v>
      </c>
      <c r="M69">
        <f t="shared" si="11"/>
        <v>53.401799999999994</v>
      </c>
      <c r="N69">
        <f t="shared" si="12"/>
        <v>3.7528499138623772E-2</v>
      </c>
    </row>
    <row r="70" spans="6:14" x14ac:dyDescent="0.25">
      <c r="F70">
        <v>69</v>
      </c>
      <c r="G70">
        <f t="shared" si="8"/>
        <v>0.23324586806067871</v>
      </c>
      <c r="H70">
        <f t="shared" si="9"/>
        <v>1.5839548229324241</v>
      </c>
      <c r="I70">
        <f t="shared" si="10"/>
        <v>53.364003828742135</v>
      </c>
      <c r="K70">
        <f t="shared" si="13"/>
        <v>53.364003828742135</v>
      </c>
      <c r="L70">
        <f t="shared" si="7"/>
        <v>607.16377689591047</v>
      </c>
      <c r="M70">
        <f t="shared" si="11"/>
        <v>53.323899999999995</v>
      </c>
      <c r="N70">
        <f t="shared" si="12"/>
        <v>4.0103828742140024E-2</v>
      </c>
    </row>
    <row r="71" spans="6:14" x14ac:dyDescent="0.25">
      <c r="F71">
        <v>70</v>
      </c>
      <c r="G71">
        <f t="shared" si="8"/>
        <v>0.23193038283864709</v>
      </c>
      <c r="H71">
        <f t="shared" si="9"/>
        <v>1.5883105712951155</v>
      </c>
      <c r="I71">
        <f t="shared" si="10"/>
        <v>53.288632077507891</v>
      </c>
      <c r="K71">
        <f t="shared" si="13"/>
        <v>53.288632077507891</v>
      </c>
      <c r="L71">
        <f t="shared" si="7"/>
        <v>606.30621385964537</v>
      </c>
      <c r="M71">
        <f t="shared" si="11"/>
        <v>53.245999999999995</v>
      </c>
      <c r="N71">
        <f t="shared" si="12"/>
        <v>4.2632077507896327E-2</v>
      </c>
    </row>
    <row r="72" spans="6:14" x14ac:dyDescent="0.25">
      <c r="F72">
        <v>71</v>
      </c>
      <c r="G72">
        <f t="shared" si="8"/>
        <v>0.2306140796874889</v>
      </c>
      <c r="H72">
        <f t="shared" si="9"/>
        <v>1.5926775897574452</v>
      </c>
      <c r="I72">
        <f t="shared" si="10"/>
        <v>53.213213462386761</v>
      </c>
      <c r="K72">
        <f t="shared" si="13"/>
        <v>53.213213462386761</v>
      </c>
      <c r="L72">
        <f t="shared" ref="L72:L135" si="14">K72*4096/360</f>
        <v>605.44811761648941</v>
      </c>
      <c r="M72">
        <f t="shared" si="11"/>
        <v>53.168099999999995</v>
      </c>
      <c r="N72">
        <f t="shared" si="12"/>
        <v>4.5113462386765946E-2</v>
      </c>
    </row>
    <row r="73" spans="6:14" x14ac:dyDescent="0.25">
      <c r="F73">
        <v>72</v>
      </c>
      <c r="G73">
        <f t="shared" si="8"/>
        <v>0.22929696240975858</v>
      </c>
      <c r="H73">
        <f t="shared" si="9"/>
        <v>1.5970559221165992</v>
      </c>
      <c r="I73">
        <f t="shared" si="10"/>
        <v>53.137748201249053</v>
      </c>
      <c r="K73">
        <f t="shared" si="13"/>
        <v>53.137748201249053</v>
      </c>
      <c r="L73">
        <f t="shared" si="14"/>
        <v>604.5894906453226</v>
      </c>
      <c r="M73">
        <f t="shared" si="11"/>
        <v>53.090199999999996</v>
      </c>
      <c r="N73">
        <f t="shared" si="12"/>
        <v>4.7548201249057342E-2</v>
      </c>
    </row>
    <row r="74" spans="6:14" x14ac:dyDescent="0.25">
      <c r="F74">
        <v>73</v>
      </c>
      <c r="G74">
        <f t="shared" si="8"/>
        <v>0.22797903482401444</v>
      </c>
      <c r="H74">
        <f t="shared" si="9"/>
        <v>1.6014456123969927</v>
      </c>
      <c r="I74">
        <f t="shared" si="10"/>
        <v>53.062236512882045</v>
      </c>
      <c r="K74">
        <f t="shared" si="13"/>
        <v>53.062236512882045</v>
      </c>
      <c r="L74">
        <f t="shared" si="14"/>
        <v>603.73033543545796</v>
      </c>
      <c r="M74">
        <f t="shared" si="11"/>
        <v>53.012299999999996</v>
      </c>
      <c r="N74">
        <f t="shared" si="12"/>
        <v>4.9936512882048589E-2</v>
      </c>
    </row>
    <row r="75" spans="6:14" x14ac:dyDescent="0.25">
      <c r="F75">
        <v>74</v>
      </c>
      <c r="G75">
        <f t="shared" si="8"/>
        <v>0.22666030076477431</v>
      </c>
      <c r="H75">
        <f t="shared" si="9"/>
        <v>1.6058467048517471</v>
      </c>
      <c r="I75">
        <f t="shared" si="10"/>
        <v>52.986678616987433</v>
      </c>
      <c r="K75">
        <f t="shared" si="13"/>
        <v>52.986678616987433</v>
      </c>
      <c r="L75">
        <f t="shared" si="14"/>
        <v>602.87065448661258</v>
      </c>
      <c r="M75">
        <f t="shared" si="11"/>
        <v>52.934399999999997</v>
      </c>
      <c r="N75">
        <f t="shared" si="12"/>
        <v>5.2278616987436521E-2</v>
      </c>
    </row>
    <row r="76" spans="6:14" x14ac:dyDescent="0.25">
      <c r="F76">
        <v>75</v>
      </c>
      <c r="G76">
        <f t="shared" si="8"/>
        <v>0.22534076408247017</v>
      </c>
      <c r="H76">
        <f t="shared" si="9"/>
        <v>1.610259243964177</v>
      </c>
      <c r="I76">
        <f t="shared" si="10"/>
        <v>52.911074734178712</v>
      </c>
      <c r="K76">
        <f t="shared" si="13"/>
        <v>52.911074734178712</v>
      </c>
      <c r="L76">
        <f t="shared" si="14"/>
        <v>602.01045030887781</v>
      </c>
      <c r="M76">
        <f t="shared" si="11"/>
        <v>52.856499999999997</v>
      </c>
      <c r="N76">
        <f t="shared" si="12"/>
        <v>5.4574734178714834E-2</v>
      </c>
    </row>
    <row r="77" spans="6:14" x14ac:dyDescent="0.25">
      <c r="F77">
        <v>76</v>
      </c>
      <c r="G77">
        <f t="shared" si="8"/>
        <v>0.22402042864340252</v>
      </c>
      <c r="H77">
        <f t="shared" si="9"/>
        <v>1.6146832744492889</v>
      </c>
      <c r="I77">
        <f t="shared" si="10"/>
        <v>52.835425085978585</v>
      </c>
      <c r="K77">
        <f t="shared" si="13"/>
        <v>52.835425085978585</v>
      </c>
      <c r="L77">
        <f t="shared" si="14"/>
        <v>601.1497254226897</v>
      </c>
      <c r="M77">
        <f t="shared" si="11"/>
        <v>52.778599999999997</v>
      </c>
      <c r="N77">
        <f t="shared" si="12"/>
        <v>5.6825085978587708E-2</v>
      </c>
    </row>
    <row r="78" spans="6:14" x14ac:dyDescent="0.25">
      <c r="F78">
        <v>77</v>
      </c>
      <c r="G78">
        <f t="shared" si="8"/>
        <v>0.22269929832969368</v>
      </c>
      <c r="H78">
        <f t="shared" si="9"/>
        <v>1.619118841255291</v>
      </c>
      <c r="I78">
        <f t="shared" si="10"/>
        <v>52.759729894816275</v>
      </c>
      <c r="K78">
        <f t="shared" si="13"/>
        <v>52.759729894816275</v>
      </c>
      <c r="L78">
        <f t="shared" si="14"/>
        <v>600.28848235879855</v>
      </c>
      <c r="M78">
        <f t="shared" si="11"/>
        <v>52.700699999999998</v>
      </c>
      <c r="N78">
        <f t="shared" si="12"/>
        <v>5.9029894816276851E-2</v>
      </c>
    </row>
    <row r="79" spans="6:14" x14ac:dyDescent="0.25">
      <c r="F79">
        <v>78</v>
      </c>
      <c r="G79">
        <f t="shared" si="8"/>
        <v>0.2213773770392404</v>
      </c>
      <c r="H79">
        <f t="shared" si="9"/>
        <v>1.623565989565116</v>
      </c>
      <c r="I79">
        <f t="shared" si="10"/>
        <v>52.683989384024812</v>
      </c>
      <c r="K79">
        <f t="shared" si="13"/>
        <v>52.683989384024812</v>
      </c>
      <c r="L79">
        <f t="shared" si="14"/>
        <v>599.42672365823785</v>
      </c>
      <c r="M79">
        <f t="shared" si="11"/>
        <v>52.622799999999998</v>
      </c>
      <c r="N79">
        <f t="shared" si="12"/>
        <v>6.1189384024814331E-2</v>
      </c>
    </row>
    <row r="80" spans="6:14" x14ac:dyDescent="0.25">
      <c r="F80">
        <v>79</v>
      </c>
      <c r="G80">
        <f t="shared" si="8"/>
        <v>0.22005466868566601</v>
      </c>
      <c r="H80">
        <f t="shared" si="9"/>
        <v>1.6280247647979555</v>
      </c>
      <c r="I80">
        <f t="shared" si="10"/>
        <v>52.608203777838298</v>
      </c>
      <c r="K80">
        <f t="shared" si="13"/>
        <v>52.608203777838298</v>
      </c>
      <c r="L80">
        <f t="shared" si="14"/>
        <v>598.56445187229349</v>
      </c>
      <c r="M80">
        <f t="shared" si="11"/>
        <v>52.544899999999998</v>
      </c>
      <c r="N80">
        <f t="shared" si="12"/>
        <v>6.3303777838299879E-2</v>
      </c>
    </row>
    <row r="81" spans="6:14" x14ac:dyDescent="0.25">
      <c r="F81">
        <v>80</v>
      </c>
      <c r="G81">
        <f t="shared" si="8"/>
        <v>0.21873117719827145</v>
      </c>
      <c r="H81">
        <f t="shared" si="9"/>
        <v>1.6324952126108052</v>
      </c>
      <c r="I81">
        <f t="shared" si="10"/>
        <v>52.5323733013891</v>
      </c>
      <c r="K81">
        <f t="shared" si="13"/>
        <v>52.5323733013891</v>
      </c>
      <c r="L81">
        <f t="shared" si="14"/>
        <v>597.70166956247158</v>
      </c>
      <c r="M81">
        <f t="shared" si="11"/>
        <v>52.466999999999999</v>
      </c>
      <c r="N81">
        <f t="shared" si="12"/>
        <v>6.5373301389101357E-2</v>
      </c>
    </row>
    <row r="82" spans="6:14" x14ac:dyDescent="0.25">
      <c r="F82">
        <v>81</v>
      </c>
      <c r="G82">
        <f t="shared" si="8"/>
        <v>0.21740690652198585</v>
      </c>
      <c r="H82">
        <f t="shared" si="9"/>
        <v>1.6369773789000257</v>
      </c>
      <c r="I82">
        <f t="shared" si="10"/>
        <v>52.456498180704997</v>
      </c>
      <c r="K82">
        <f t="shared" si="13"/>
        <v>52.456498180704997</v>
      </c>
      <c r="L82">
        <f t="shared" si="14"/>
        <v>596.8383793004657</v>
      </c>
      <c r="M82">
        <f t="shared" si="11"/>
        <v>52.389099999999999</v>
      </c>
      <c r="N82">
        <f t="shared" si="12"/>
        <v>6.7398180704998367E-2</v>
      </c>
    </row>
    <row r="83" spans="6:14" x14ac:dyDescent="0.25">
      <c r="F83">
        <v>82</v>
      </c>
      <c r="G83">
        <f t="shared" si="8"/>
        <v>0.21608186061731657</v>
      </c>
      <c r="H83">
        <f t="shared" si="9"/>
        <v>1.6414713098029088</v>
      </c>
      <c r="I83">
        <f t="shared" si="10"/>
        <v>52.380578642706361</v>
      </c>
      <c r="K83">
        <f t="shared" si="13"/>
        <v>52.380578642706361</v>
      </c>
      <c r="L83">
        <f t="shared" si="14"/>
        <v>595.97458366812566</v>
      </c>
      <c r="M83">
        <f t="shared" si="11"/>
        <v>52.311199999999999</v>
      </c>
      <c r="N83">
        <f t="shared" si="12"/>
        <v>6.9378642706361404E-2</v>
      </c>
    </row>
    <row r="84" spans="6:14" x14ac:dyDescent="0.25">
      <c r="F84">
        <v>83</v>
      </c>
      <c r="G84">
        <f t="shared" si="8"/>
        <v>0.21475604346029781</v>
      </c>
      <c r="H84">
        <f t="shared" si="9"/>
        <v>1.6459770516992656</v>
      </c>
      <c r="I84">
        <f t="shared" si="10"/>
        <v>52.304614915203153</v>
      </c>
      <c r="K84">
        <f t="shared" si="13"/>
        <v>52.304614915203153</v>
      </c>
      <c r="L84">
        <f t="shared" si="14"/>
        <v>595.11028525742256</v>
      </c>
      <c r="M84">
        <f t="shared" si="11"/>
        <v>52.2333</v>
      </c>
      <c r="N84">
        <f t="shared" si="12"/>
        <v>7.1314915203153362E-2</v>
      </c>
    </row>
    <row r="85" spans="6:14" x14ac:dyDescent="0.25">
      <c r="F85">
        <v>84</v>
      </c>
      <c r="G85">
        <f t="shared" si="8"/>
        <v>0.21342945904243937</v>
      </c>
      <c r="H85">
        <f t="shared" si="9"/>
        <v>1.650494651213019</v>
      </c>
      <c r="I85">
        <f t="shared" si="10"/>
        <v>52.228607226892038</v>
      </c>
      <c r="K85">
        <f t="shared" si="13"/>
        <v>52.228607226892038</v>
      </c>
      <c r="L85">
        <f t="shared" si="14"/>
        <v>594.24548667041608</v>
      </c>
      <c r="M85">
        <f t="shared" si="11"/>
        <v>52.1554</v>
      </c>
      <c r="N85">
        <f t="shared" si="12"/>
        <v>7.3207226892037625E-2</v>
      </c>
    </row>
    <row r="86" spans="6:14" x14ac:dyDescent="0.25">
      <c r="F86">
        <v>85</v>
      </c>
      <c r="G86">
        <f t="shared" si="8"/>
        <v>0.21210211137067406</v>
      </c>
      <c r="H86">
        <f t="shared" si="9"/>
        <v>1.6550241552138121</v>
      </c>
      <c r="I86">
        <f t="shared" si="10"/>
        <v>52.152555807353366</v>
      </c>
      <c r="K86">
        <f t="shared" si="13"/>
        <v>52.152555807353366</v>
      </c>
      <c r="L86">
        <f t="shared" si="14"/>
        <v>593.38019051922049</v>
      </c>
      <c r="M86">
        <f t="shared" si="11"/>
        <v>52.077500000000001</v>
      </c>
      <c r="N86">
        <f t="shared" si="12"/>
        <v>7.5055807353365367E-2</v>
      </c>
    </row>
    <row r="87" spans="6:14" x14ac:dyDescent="0.25">
      <c r="F87">
        <v>86</v>
      </c>
      <c r="G87">
        <f t="shared" si="8"/>
        <v>0.21077400446730465</v>
      </c>
      <c r="H87">
        <f t="shared" si="9"/>
        <v>1.6595656108186303</v>
      </c>
      <c r="I87">
        <f t="shared" si="10"/>
        <v>52.076460887048114</v>
      </c>
      <c r="K87">
        <f t="shared" si="13"/>
        <v>52.076460887048114</v>
      </c>
      <c r="L87">
        <f t="shared" si="14"/>
        <v>592.5143994259696</v>
      </c>
      <c r="M87">
        <f t="shared" si="11"/>
        <v>51.999600000000001</v>
      </c>
      <c r="N87">
        <f t="shared" si="12"/>
        <v>7.6860887048113113E-2</v>
      </c>
    </row>
    <row r="88" spans="6:14" x14ac:dyDescent="0.25">
      <c r="F88">
        <v>87</v>
      </c>
      <c r="G88">
        <f t="shared" si="8"/>
        <v>0.20944514236995018</v>
      </c>
      <c r="H88">
        <f t="shared" si="9"/>
        <v>1.6641190653934343</v>
      </c>
      <c r="I88">
        <f t="shared" si="10"/>
        <v>52.0003226973148</v>
      </c>
      <c r="K88">
        <f t="shared" si="13"/>
        <v>52.0003226973148</v>
      </c>
      <c r="L88">
        <f t="shared" si="14"/>
        <v>591.64811602278178</v>
      </c>
      <c r="M88">
        <f t="shared" si="11"/>
        <v>51.921700000000001</v>
      </c>
      <c r="N88">
        <f t="shared" si="12"/>
        <v>7.8622697314798984E-2</v>
      </c>
    </row>
    <row r="89" spans="6:14" x14ac:dyDescent="0.25">
      <c r="F89">
        <v>88</v>
      </c>
      <c r="G89">
        <f t="shared" si="8"/>
        <v>0.20811552913149114</v>
      </c>
      <c r="H89">
        <f t="shared" si="9"/>
        <v>1.6686845665548067</v>
      </c>
      <c r="I89">
        <f t="shared" si="10"/>
        <v>51.924141470366372</v>
      </c>
      <c r="K89">
        <f t="shared" si="13"/>
        <v>51.924141470366372</v>
      </c>
      <c r="L89">
        <f t="shared" si="14"/>
        <v>590.78134295172401</v>
      </c>
      <c r="M89">
        <f t="shared" si="11"/>
        <v>51.843800000000002</v>
      </c>
      <c r="N89">
        <f t="shared" si="12"/>
        <v>8.0341470366370515E-2</v>
      </c>
    </row>
    <row r="90" spans="6:14" x14ac:dyDescent="0.25">
      <c r="F90">
        <v>89</v>
      </c>
      <c r="G90">
        <f t="shared" si="8"/>
        <v>0.20678516882001466</v>
      </c>
      <c r="H90">
        <f t="shared" si="9"/>
        <v>1.6732621621716117</v>
      </c>
      <c r="I90">
        <f t="shared" si="10"/>
        <v>51.847917439287066</v>
      </c>
      <c r="K90">
        <f t="shared" si="13"/>
        <v>51.847917439287066</v>
      </c>
      <c r="L90">
        <f t="shared" si="14"/>
        <v>589.91408286477724</v>
      </c>
      <c r="M90">
        <f t="shared" si="11"/>
        <v>51.765900000000002</v>
      </c>
      <c r="N90">
        <f t="shared" si="12"/>
        <v>8.2017439287064065E-2</v>
      </c>
    </row>
    <row r="91" spans="6:14" x14ac:dyDescent="0.25">
      <c r="F91">
        <v>90</v>
      </c>
      <c r="G91">
        <f t="shared" si="8"/>
        <v>0.20545406551875808</v>
      </c>
      <c r="H91">
        <f t="shared" si="9"/>
        <v>1.6778519003666688</v>
      </c>
      <c r="I91">
        <f t="shared" si="10"/>
        <v>51.771650838029132</v>
      </c>
      <c r="K91">
        <f t="shared" si="13"/>
        <v>51.771650838029132</v>
      </c>
      <c r="L91">
        <f t="shared" si="14"/>
        <v>589.04633842379815</v>
      </c>
      <c r="M91">
        <f t="shared" si="11"/>
        <v>51.687999999999995</v>
      </c>
      <c r="N91">
        <f t="shared" si="12"/>
        <v>8.365083802913631E-2</v>
      </c>
    </row>
    <row r="92" spans="6:14" x14ac:dyDescent="0.25">
      <c r="F92">
        <v>91</v>
      </c>
      <c r="G92">
        <f t="shared" si="8"/>
        <v>0.20412222332605257</v>
      </c>
      <c r="H92">
        <f t="shared" si="9"/>
        <v>1.6824538295184392</v>
      </c>
      <c r="I92">
        <f t="shared" si="10"/>
        <v>51.695341901409655</v>
      </c>
      <c r="K92">
        <f t="shared" si="13"/>
        <v>51.695341901409655</v>
      </c>
      <c r="L92">
        <f t="shared" si="14"/>
        <v>588.17811230048324</v>
      </c>
      <c r="M92">
        <f t="shared" si="11"/>
        <v>51.610099999999996</v>
      </c>
      <c r="N92">
        <f t="shared" si="12"/>
        <v>8.5241901409659704E-2</v>
      </c>
    </row>
    <row r="93" spans="6:14" x14ac:dyDescent="0.25">
      <c r="F93">
        <v>92</v>
      </c>
      <c r="G93">
        <f t="shared" si="8"/>
        <v>0.20278964635526558</v>
      </c>
      <c r="H93">
        <f t="shared" si="9"/>
        <v>1.6870679982627244</v>
      </c>
      <c r="I93">
        <f t="shared" si="10"/>
        <v>51.618990865107229</v>
      </c>
      <c r="K93">
        <f t="shared" si="13"/>
        <v>51.618990865107229</v>
      </c>
      <c r="L93">
        <f t="shared" si="14"/>
        <v>587.30940717633109</v>
      </c>
      <c r="M93">
        <f t="shared" si="11"/>
        <v>51.532199999999996</v>
      </c>
      <c r="N93">
        <f t="shared" si="12"/>
        <v>8.6790865107232662E-2</v>
      </c>
    </row>
    <row r="94" spans="6:14" x14ac:dyDescent="0.25">
      <c r="F94">
        <v>93</v>
      </c>
      <c r="G94">
        <f t="shared" si="8"/>
        <v>0.20145633873474281</v>
      </c>
      <c r="H94">
        <f t="shared" si="9"/>
        <v>1.6916944554943798</v>
      </c>
      <c r="I94">
        <f t="shared" si="10"/>
        <v>51.542597965658651</v>
      </c>
      <c r="K94">
        <f t="shared" si="13"/>
        <v>51.542597965658651</v>
      </c>
      <c r="L94">
        <f t="shared" si="14"/>
        <v>586.44022574260509</v>
      </c>
      <c r="M94">
        <f t="shared" si="11"/>
        <v>51.454299999999996</v>
      </c>
      <c r="N94">
        <f t="shared" si="12"/>
        <v>8.8297965658654221E-2</v>
      </c>
    </row>
    <row r="95" spans="6:14" x14ac:dyDescent="0.25">
      <c r="F95">
        <v>94</v>
      </c>
      <c r="G95">
        <f t="shared" si="8"/>
        <v>0.20012230460774927</v>
      </c>
      <c r="H95">
        <f t="shared" si="9"/>
        <v>1.6963332503690438</v>
      </c>
      <c r="I95">
        <f t="shared" si="10"/>
        <v>51.466163440455503</v>
      </c>
      <c r="K95">
        <f t="shared" si="13"/>
        <v>51.466163440455503</v>
      </c>
      <c r="L95">
        <f t="shared" si="14"/>
        <v>585.57057070029373</v>
      </c>
      <c r="M95">
        <f t="shared" si="11"/>
        <v>51.376399999999997</v>
      </c>
      <c r="N95">
        <f t="shared" si="12"/>
        <v>8.9763440455506327E-2</v>
      </c>
    </row>
    <row r="96" spans="6:14" x14ac:dyDescent="0.25">
      <c r="F96">
        <v>95</v>
      </c>
      <c r="G96">
        <f t="shared" si="8"/>
        <v>0.19878754813240979</v>
      </c>
      <c r="H96">
        <f t="shared" si="9"/>
        <v>1.7009844323048764</v>
      </c>
      <c r="I96">
        <f t="shared" si="10"/>
        <v>51.38968752774079</v>
      </c>
      <c r="K96">
        <f t="shared" si="13"/>
        <v>51.38968752774079</v>
      </c>
      <c r="L96">
        <f t="shared" si="14"/>
        <v>584.70044476007297</v>
      </c>
      <c r="M96">
        <f t="shared" si="11"/>
        <v>51.298499999999997</v>
      </c>
      <c r="N96">
        <f t="shared" si="12"/>
        <v>9.1187527740792973E-2</v>
      </c>
    </row>
    <row r="97" spans="6:14" x14ac:dyDescent="0.25">
      <c r="F97">
        <v>96</v>
      </c>
      <c r="G97">
        <f t="shared" si="8"/>
        <v>0.19745207348164881</v>
      </c>
      <c r="H97">
        <f t="shared" si="9"/>
        <v>1.7056480509843153</v>
      </c>
      <c r="I97">
        <f t="shared" si="10"/>
        <v>51.313170466605477</v>
      </c>
      <c r="K97">
        <f t="shared" si="13"/>
        <v>51.313170466605477</v>
      </c>
      <c r="L97">
        <f t="shared" si="14"/>
        <v>583.82985064226682</v>
      </c>
      <c r="M97">
        <f t="shared" si="11"/>
        <v>51.220599999999997</v>
      </c>
      <c r="N97">
        <f t="shared" si="12"/>
        <v>9.2570466605479851E-2</v>
      </c>
    </row>
    <row r="98" spans="6:14" x14ac:dyDescent="0.25">
      <c r="F98">
        <v>97</v>
      </c>
      <c r="G98">
        <f t="shared" si="8"/>
        <v>0.19611588484312931</v>
      </c>
      <c r="H98">
        <f t="shared" si="9"/>
        <v>1.7103241563558442</v>
      </c>
      <c r="I98">
        <f t="shared" si="10"/>
        <v>51.236612496984982</v>
      </c>
      <c r="K98">
        <f t="shared" si="13"/>
        <v>51.236612496984982</v>
      </c>
      <c r="L98">
        <f t="shared" si="14"/>
        <v>582.95879107680696</v>
      </c>
      <c r="M98">
        <f t="shared" si="11"/>
        <v>51.142699999999998</v>
      </c>
      <c r="N98">
        <f t="shared" si="12"/>
        <v>9.3912496984984273E-2</v>
      </c>
    </row>
    <row r="99" spans="6:14" x14ac:dyDescent="0.25">
      <c r="F99">
        <v>98</v>
      </c>
      <c r="G99">
        <f t="shared" si="8"/>
        <v>0.19477898641919114</v>
      </c>
      <c r="H99">
        <f t="shared" si="9"/>
        <v>1.7150127986357764</v>
      </c>
      <c r="I99">
        <f t="shared" si="10"/>
        <v>51.160013859655628</v>
      </c>
      <c r="K99">
        <f t="shared" si="13"/>
        <v>51.160013859655628</v>
      </c>
      <c r="L99">
        <f t="shared" si="14"/>
        <v>582.08726880319296</v>
      </c>
      <c r="M99">
        <f t="shared" si="11"/>
        <v>51.064799999999998</v>
      </c>
      <c r="N99">
        <f t="shared" si="12"/>
        <v>9.5213859655629562E-2</v>
      </c>
    </row>
    <row r="100" spans="6:14" x14ac:dyDescent="0.25">
      <c r="F100">
        <v>99</v>
      </c>
      <c r="G100">
        <f t="shared" si="8"/>
        <v>0.19344138242678866</v>
      </c>
      <c r="H100">
        <f t="shared" si="9"/>
        <v>1.7197140283100518</v>
      </c>
      <c r="I100">
        <f t="shared" si="10"/>
        <v>51.083374796231119</v>
      </c>
      <c r="K100">
        <f t="shared" si="13"/>
        <v>51.083374796231119</v>
      </c>
      <c r="L100">
        <f t="shared" si="14"/>
        <v>581.21528657045189</v>
      </c>
      <c r="M100">
        <f t="shared" si="11"/>
        <v>50.986899999999999</v>
      </c>
      <c r="N100">
        <f t="shared" si="12"/>
        <v>9.6474796231120763E-2</v>
      </c>
    </row>
    <row r="101" spans="6:14" x14ac:dyDescent="0.25">
      <c r="F101">
        <v>100</v>
      </c>
      <c r="G101">
        <f t="shared" si="8"/>
        <v>0.19210307709742752</v>
      </c>
      <c r="H101">
        <f t="shared" si="9"/>
        <v>1.7244278961360504</v>
      </c>
      <c r="I101">
        <f t="shared" si="10"/>
        <v>51.006695549158863</v>
      </c>
      <c r="K101">
        <f t="shared" si="13"/>
        <v>51.006695549158863</v>
      </c>
      <c r="L101">
        <f t="shared" si="14"/>
        <v>580.34284713709644</v>
      </c>
      <c r="M101">
        <f t="shared" si="11"/>
        <v>50.908999999999999</v>
      </c>
      <c r="N101">
        <f t="shared" si="12"/>
        <v>9.7695549158864026E-2</v>
      </c>
    </row>
    <row r="102" spans="6:14" x14ac:dyDescent="0.25">
      <c r="F102">
        <v>101</v>
      </c>
      <c r="G102">
        <f t="shared" si="8"/>
        <v>0.19076407467710099</v>
      </c>
      <c r="H102">
        <f t="shared" si="9"/>
        <v>1.7291544531444183</v>
      </c>
      <c r="I102">
        <f t="shared" si="10"/>
        <v>50.929976361716349</v>
      </c>
      <c r="K102">
        <f t="shared" si="13"/>
        <v>50.929976361716349</v>
      </c>
      <c r="L102">
        <f t="shared" si="14"/>
        <v>579.4699532710838</v>
      </c>
      <c r="M102">
        <f t="shared" si="11"/>
        <v>50.831099999999999</v>
      </c>
      <c r="N102">
        <f t="shared" si="12"/>
        <v>9.8876361716349948E-2</v>
      </c>
    </row>
    <row r="103" spans="6:14" x14ac:dyDescent="0.25">
      <c r="F103">
        <v>102</v>
      </c>
      <c r="G103">
        <f t="shared" si="8"/>
        <v>0.18942437942622539</v>
      </c>
      <c r="H103">
        <f t="shared" si="9"/>
        <v>1.7338937506409076</v>
      </c>
      <c r="I103">
        <f t="shared" si="10"/>
        <v>50.853217478007458</v>
      </c>
      <c r="K103">
        <f t="shared" si="13"/>
        <v>50.853217478007458</v>
      </c>
      <c r="L103">
        <f t="shared" si="14"/>
        <v>578.59660774977374</v>
      </c>
      <c r="M103">
        <f t="shared" si="11"/>
        <v>50.7532</v>
      </c>
      <c r="N103">
        <f t="shared" si="12"/>
        <v>0.10001747800745875</v>
      </c>
    </row>
    <row r="104" spans="6:14" x14ac:dyDescent="0.25">
      <c r="F104">
        <v>103</v>
      </c>
      <c r="G104">
        <f t="shared" si="8"/>
        <v>0.18808399561957476</v>
      </c>
      <c r="H104">
        <f t="shared" si="9"/>
        <v>1.7386458402082352</v>
      </c>
      <c r="I104">
        <f t="shared" si="10"/>
        <v>50.776419142958694</v>
      </c>
      <c r="K104">
        <f t="shared" si="13"/>
        <v>50.776419142958694</v>
      </c>
      <c r="L104">
        <f t="shared" si="14"/>
        <v>577.72281335988555</v>
      </c>
      <c r="M104">
        <f t="shared" si="11"/>
        <v>50.6753</v>
      </c>
      <c r="N104">
        <f t="shared" si="12"/>
        <v>0.1011191429586944</v>
      </c>
    </row>
    <row r="105" spans="6:14" x14ac:dyDescent="0.25">
      <c r="F105">
        <v>104</v>
      </c>
      <c r="G105">
        <f t="shared" si="8"/>
        <v>0.18674292754621502</v>
      </c>
      <c r="H105">
        <f t="shared" si="9"/>
        <v>1.7434107737079532</v>
      </c>
      <c r="I105">
        <f t="shared" si="10"/>
        <v>50.69958160231544</v>
      </c>
      <c r="K105">
        <f t="shared" si="13"/>
        <v>50.69958160231544</v>
      </c>
      <c r="L105">
        <f t="shared" si="14"/>
        <v>576.84857289745571</v>
      </c>
      <c r="M105">
        <f t="shared" si="11"/>
        <v>50.5974</v>
      </c>
      <c r="N105">
        <f t="shared" si="12"/>
        <v>0.10218160231544005</v>
      </c>
    </row>
    <row r="106" spans="6:14" x14ac:dyDescent="0.25">
      <c r="F106">
        <v>105</v>
      </c>
      <c r="G106">
        <f t="shared" si="8"/>
        <v>0.18540117950943738</v>
      </c>
      <c r="H106">
        <f t="shared" si="9"/>
        <v>1.7481886032823348</v>
      </c>
      <c r="I106">
        <f t="shared" si="10"/>
        <v>50.622705102638115</v>
      </c>
      <c r="K106">
        <f t="shared" si="13"/>
        <v>50.622705102638115</v>
      </c>
      <c r="L106">
        <f t="shared" si="14"/>
        <v>575.97388916779369</v>
      </c>
      <c r="M106">
        <f t="shared" si="11"/>
        <v>50.519500000000001</v>
      </c>
      <c r="N106">
        <f t="shared" si="12"/>
        <v>0.103205102638114</v>
      </c>
    </row>
    <row r="107" spans="6:14" x14ac:dyDescent="0.25">
      <c r="F107">
        <v>106</v>
      </c>
      <c r="G107">
        <f t="shared" si="8"/>
        <v>0.1840587558266909</v>
      </c>
      <c r="H107">
        <f t="shared" si="9"/>
        <v>1.7529793813562771</v>
      </c>
      <c r="I107">
        <f t="shared" si="10"/>
        <v>50.545789891298341</v>
      </c>
      <c r="K107">
        <f t="shared" si="13"/>
        <v>50.545789891298341</v>
      </c>
      <c r="L107">
        <f t="shared" si="14"/>
        <v>575.09876498543895</v>
      </c>
      <c r="M107">
        <f t="shared" si="11"/>
        <v>50.441599999999994</v>
      </c>
      <c r="N107">
        <f t="shared" si="12"/>
        <v>0.10418989129834699</v>
      </c>
    </row>
    <row r="108" spans="6:14" x14ac:dyDescent="0.25">
      <c r="F108">
        <v>107</v>
      </c>
      <c r="G108">
        <f t="shared" si="8"/>
        <v>0.18271566082951443</v>
      </c>
      <c r="H108">
        <f t="shared" si="9"/>
        <v>1.7577831606392205</v>
      </c>
      <c r="I108">
        <f t="shared" si="10"/>
        <v>50.46883621647499</v>
      </c>
      <c r="K108">
        <f t="shared" si="13"/>
        <v>50.46883621647499</v>
      </c>
      <c r="L108">
        <f t="shared" si="14"/>
        <v>574.2232031741155</v>
      </c>
      <c r="M108">
        <f t="shared" si="11"/>
        <v>50.363699999999994</v>
      </c>
      <c r="N108">
        <f t="shared" si="12"/>
        <v>0.10513621647499605</v>
      </c>
    </row>
    <row r="109" spans="6:14" x14ac:dyDescent="0.25">
      <c r="F109">
        <v>108</v>
      </c>
      <c r="G109">
        <f t="shared" si="8"/>
        <v>0.181371898863468</v>
      </c>
      <c r="H109">
        <f t="shared" si="9"/>
        <v>1.7625999941270771</v>
      </c>
      <c r="I109">
        <f t="shared" si="10"/>
        <v>50.391844327150324</v>
      </c>
      <c r="K109">
        <f t="shared" si="13"/>
        <v>50.391844327150324</v>
      </c>
      <c r="L109">
        <f t="shared" si="14"/>
        <v>573.3472065666881</v>
      </c>
      <c r="M109">
        <f t="shared" si="11"/>
        <v>50.285799999999995</v>
      </c>
      <c r="N109">
        <f t="shared" si="12"/>
        <v>0.10604432715032885</v>
      </c>
    </row>
    <row r="110" spans="6:14" x14ac:dyDescent="0.25">
      <c r="F110">
        <v>109</v>
      </c>
      <c r="G110">
        <f t="shared" si="8"/>
        <v>0.18002747428806329</v>
      </c>
      <c r="H110">
        <f t="shared" si="9"/>
        <v>1.7674299351041829</v>
      </c>
      <c r="I110">
        <f t="shared" si="10"/>
        <v>50.314814473105969</v>
      </c>
      <c r="K110">
        <f t="shared" si="13"/>
        <v>50.314814473105969</v>
      </c>
      <c r="L110">
        <f t="shared" si="14"/>
        <v>572.47077800511681</v>
      </c>
      <c r="M110">
        <f t="shared" si="11"/>
        <v>50.207899999999995</v>
      </c>
      <c r="N110">
        <f t="shared" si="12"/>
        <v>0.10691447310597368</v>
      </c>
    </row>
    <row r="111" spans="6:14" x14ac:dyDescent="0.25">
      <c r="F111">
        <v>110</v>
      </c>
      <c r="G111">
        <f t="shared" si="8"/>
        <v>0.1786823914766936</v>
      </c>
      <c r="H111">
        <f t="shared" si="9"/>
        <v>1.7722730371452626</v>
      </c>
      <c r="I111">
        <f t="shared" si="10"/>
        <v>50.2377469049189</v>
      </c>
      <c r="K111">
        <f t="shared" si="13"/>
        <v>50.2377469049189</v>
      </c>
      <c r="L111">
        <f t="shared" si="14"/>
        <v>571.59392034041059</v>
      </c>
      <c r="M111">
        <f t="shared" si="11"/>
        <v>50.129999999999995</v>
      </c>
      <c r="N111">
        <f t="shared" si="12"/>
        <v>0.10774690491890482</v>
      </c>
    </row>
    <row r="112" spans="6:14" x14ac:dyDescent="0.25">
      <c r="F112">
        <v>111</v>
      </c>
      <c r="G112">
        <f t="shared" si="8"/>
        <v>0.17733665481656291</v>
      </c>
      <c r="H112">
        <f t="shared" si="9"/>
        <v>1.77712935411741</v>
      </c>
      <c r="I112">
        <f t="shared" si="10"/>
        <v>50.160641873957374</v>
      </c>
      <c r="K112">
        <f t="shared" si="13"/>
        <v>50.160641873957374</v>
      </c>
      <c r="L112">
        <f t="shared" si="14"/>
        <v>570.71663643258171</v>
      </c>
      <c r="M112">
        <f t="shared" si="11"/>
        <v>50.052099999999996</v>
      </c>
      <c r="N112">
        <f t="shared" si="12"/>
        <v>0.10854187395737824</v>
      </c>
    </row>
    <row r="113" spans="6:14" x14ac:dyDescent="0.25">
      <c r="F113">
        <v>112</v>
      </c>
      <c r="G113">
        <f t="shared" si="8"/>
        <v>0.17599026870861442</v>
      </c>
      <c r="H113">
        <f t="shared" si="9"/>
        <v>1.7819989401820842</v>
      </c>
      <c r="I113">
        <f t="shared" si="10"/>
        <v>50.083499632376885</v>
      </c>
      <c r="K113">
        <f t="shared" si="13"/>
        <v>50.083499632376885</v>
      </c>
      <c r="L113">
        <f t="shared" si="14"/>
        <v>569.83892915059926</v>
      </c>
      <c r="M113">
        <f t="shared" si="11"/>
        <v>49.974199999999996</v>
      </c>
      <c r="N113">
        <f t="shared" si="12"/>
        <v>0.10929963237688867</v>
      </c>
    </row>
    <row r="114" spans="6:14" x14ac:dyDescent="0.25">
      <c r="F114">
        <v>113</v>
      </c>
      <c r="G114">
        <f t="shared" si="8"/>
        <v>0.1746432375674585</v>
      </c>
      <c r="H114">
        <f t="shared" si="9"/>
        <v>1.7868818497971246</v>
      </c>
      <c r="I114">
        <f t="shared" si="10"/>
        <v>50.006320433115953</v>
      </c>
      <c r="K114">
        <f t="shared" si="13"/>
        <v>50.006320433115953</v>
      </c>
      <c r="L114">
        <f t="shared" si="14"/>
        <v>568.96080137234151</v>
      </c>
      <c r="M114">
        <f t="shared" si="11"/>
        <v>49.896299999999997</v>
      </c>
      <c r="N114">
        <f t="shared" si="12"/>
        <v>0.110020433115956</v>
      </c>
    </row>
    <row r="115" spans="6:14" x14ac:dyDescent="0.25">
      <c r="F115">
        <v>114</v>
      </c>
      <c r="G115">
        <f t="shared" si="8"/>
        <v>0.17329556582129957</v>
      </c>
      <c r="H115">
        <f t="shared" si="9"/>
        <v>1.7917781377187785</v>
      </c>
      <c r="I115">
        <f t="shared" si="10"/>
        <v>49.929104529892022</v>
      </c>
      <c r="K115">
        <f t="shared" si="13"/>
        <v>49.929104529892022</v>
      </c>
      <c r="L115">
        <f t="shared" si="14"/>
        <v>568.08225598454919</v>
      </c>
      <c r="M115">
        <f t="shared" si="11"/>
        <v>49.818399999999997</v>
      </c>
      <c r="N115">
        <f t="shared" si="12"/>
        <v>0.1107045298920255</v>
      </c>
    </row>
    <row r="116" spans="6:14" x14ac:dyDescent="0.25">
      <c r="F116">
        <v>115</v>
      </c>
      <c r="G116">
        <f t="shared" si="8"/>
        <v>0.17194725791186263</v>
      </c>
      <c r="H116">
        <f t="shared" si="9"/>
        <v>1.7966878590037527</v>
      </c>
      <c r="I116">
        <f t="shared" si="10"/>
        <v>49.851852177197181</v>
      </c>
      <c r="K116">
        <f t="shared" si="13"/>
        <v>49.851852177197181</v>
      </c>
      <c r="L116">
        <f t="shared" si="14"/>
        <v>567.20329588277684</v>
      </c>
      <c r="M116">
        <f t="shared" si="11"/>
        <v>49.740499999999997</v>
      </c>
      <c r="N116">
        <f t="shared" si="12"/>
        <v>0.11135217719718327</v>
      </c>
    </row>
    <row r="117" spans="6:14" x14ac:dyDescent="0.25">
      <c r="F117">
        <v>116</v>
      </c>
      <c r="G117">
        <f t="shared" si="8"/>
        <v>0.1705983182943191</v>
      </c>
      <c r="H117">
        <f t="shared" si="9"/>
        <v>1.8016110690112719</v>
      </c>
      <c r="I117">
        <f t="shared" si="10"/>
        <v>49.77456363029394</v>
      </c>
      <c r="K117">
        <f t="shared" si="13"/>
        <v>49.77456363029394</v>
      </c>
      <c r="L117">
        <f t="shared" si="14"/>
        <v>566.32392397134436</v>
      </c>
      <c r="M117">
        <f t="shared" si="11"/>
        <v>49.662599999999998</v>
      </c>
      <c r="N117">
        <f t="shared" si="12"/>
        <v>0.11196363029394263</v>
      </c>
    </row>
    <row r="118" spans="6:14" x14ac:dyDescent="0.25">
      <c r="F118">
        <v>117</v>
      </c>
      <c r="G118">
        <f t="shared" si="8"/>
        <v>0.16924875143721183</v>
      </c>
      <c r="H118">
        <f t="shared" si="9"/>
        <v>1.8065478234051606</v>
      </c>
      <c r="I118">
        <f t="shared" si="10"/>
        <v>49.697239145210965</v>
      </c>
      <c r="K118">
        <f t="shared" si="13"/>
        <v>49.697239145210965</v>
      </c>
      <c r="L118">
        <f t="shared" si="14"/>
        <v>565.44414316328925</v>
      </c>
      <c r="M118">
        <f t="shared" si="11"/>
        <v>49.584699999999998</v>
      </c>
      <c r="N118">
        <f t="shared" si="12"/>
        <v>0.11253914521096675</v>
      </c>
    </row>
    <row r="119" spans="6:14" x14ac:dyDescent="0.25">
      <c r="F119">
        <v>118</v>
      </c>
      <c r="G119">
        <f t="shared" si="8"/>
        <v>0.16789856182237939</v>
      </c>
      <c r="H119">
        <f t="shared" si="9"/>
        <v>1.8114981781559447</v>
      </c>
      <c r="I119">
        <f t="shared" si="10"/>
        <v>49.619878978738669</v>
      </c>
      <c r="K119">
        <f t="shared" si="13"/>
        <v>49.619878978738669</v>
      </c>
      <c r="L119">
        <f t="shared" si="14"/>
        <v>564.56395638031552</v>
      </c>
      <c r="M119">
        <f t="shared" si="11"/>
        <v>49.506799999999998</v>
      </c>
      <c r="N119">
        <f t="shared" si="12"/>
        <v>0.11307897873867034</v>
      </c>
    </row>
    <row r="120" spans="6:14" x14ac:dyDescent="0.25">
      <c r="F120">
        <v>119</v>
      </c>
      <c r="G120">
        <f t="shared" si="8"/>
        <v>0.16654775394488</v>
      </c>
      <c r="H120">
        <f t="shared" si="9"/>
        <v>1.8164621895429625</v>
      </c>
      <c r="I120">
        <f t="shared" si="10"/>
        <v>49.542483388424927</v>
      </c>
      <c r="K120">
        <f t="shared" si="13"/>
        <v>49.542483388424927</v>
      </c>
      <c r="L120">
        <f t="shared" si="14"/>
        <v>563.68336655274584</v>
      </c>
      <c r="M120">
        <f t="shared" si="11"/>
        <v>49.428899999999999</v>
      </c>
      <c r="N120">
        <f t="shared" si="12"/>
        <v>0.11358338842492799</v>
      </c>
    </row>
    <row r="121" spans="6:14" x14ac:dyDescent="0.25">
      <c r="F121">
        <v>120</v>
      </c>
      <c r="G121">
        <f t="shared" si="8"/>
        <v>0.16519633231291436</v>
      </c>
      <c r="H121">
        <f t="shared" si="9"/>
        <v>1.821439914156499</v>
      </c>
      <c r="I121">
        <f t="shared" si="10"/>
        <v>49.465052632570611</v>
      </c>
      <c r="K121">
        <f t="shared" si="13"/>
        <v>49.465052632570611</v>
      </c>
      <c r="L121">
        <f t="shared" si="14"/>
        <v>562.80237661947001</v>
      </c>
      <c r="M121">
        <f t="shared" si="11"/>
        <v>49.350999999999999</v>
      </c>
      <c r="N121">
        <f t="shared" si="12"/>
        <v>0.11405263257061193</v>
      </c>
    </row>
    <row r="122" spans="6:14" x14ac:dyDescent="0.25">
      <c r="F122">
        <v>121</v>
      </c>
      <c r="G122">
        <f t="shared" si="8"/>
        <v>0.16384430144774831</v>
      </c>
      <c r="H122">
        <f t="shared" si="9"/>
        <v>1.8264314088999354</v>
      </c>
      <c r="I122">
        <f t="shared" si="10"/>
        <v>49.387586970225179</v>
      </c>
      <c r="K122">
        <f t="shared" si="13"/>
        <v>49.387586970225179</v>
      </c>
      <c r="L122">
        <f t="shared" si="14"/>
        <v>561.92098952789536</v>
      </c>
      <c r="M122">
        <f t="shared" si="11"/>
        <v>49.273099999999999</v>
      </c>
      <c r="N122">
        <f t="shared" si="12"/>
        <v>0.11448697022517962</v>
      </c>
    </row>
    <row r="123" spans="6:14" x14ac:dyDescent="0.25">
      <c r="F123">
        <v>122</v>
      </c>
      <c r="G123">
        <f t="shared" si="8"/>
        <v>0.16249166588363417</v>
      </c>
      <c r="H123">
        <f t="shared" si="9"/>
        <v>1.8314367309919204</v>
      </c>
      <c r="I123">
        <f t="shared" si="10"/>
        <v>49.310086661182147</v>
      </c>
      <c r="K123">
        <f t="shared" si="13"/>
        <v>49.310086661182147</v>
      </c>
      <c r="L123">
        <f t="shared" si="14"/>
        <v>561.03920823389467</v>
      </c>
      <c r="M123">
        <f t="shared" si="11"/>
        <v>49.1952</v>
      </c>
      <c r="N123">
        <f t="shared" si="12"/>
        <v>0.11488666118214752</v>
      </c>
    </row>
    <row r="124" spans="6:14" x14ac:dyDescent="0.25">
      <c r="F124">
        <v>123</v>
      </c>
      <c r="G124">
        <f t="shared" si="8"/>
        <v>0.16113843016773213</v>
      </c>
      <c r="H124">
        <f t="shared" si="9"/>
        <v>1.836455937968553</v>
      </c>
      <c r="I124">
        <f t="shared" si="10"/>
        <v>49.232551965974594</v>
      </c>
      <c r="K124">
        <f t="shared" si="13"/>
        <v>49.232551965974594</v>
      </c>
      <c r="L124">
        <f t="shared" si="14"/>
        <v>560.15703570175538</v>
      </c>
      <c r="M124">
        <f t="shared" si="11"/>
        <v>49.1173</v>
      </c>
      <c r="N124">
        <f t="shared" si="12"/>
        <v>0.11525196597459342</v>
      </c>
    </row>
    <row r="125" spans="6:14" x14ac:dyDescent="0.25">
      <c r="F125">
        <v>124</v>
      </c>
      <c r="G125">
        <f t="shared" si="8"/>
        <v>0.15978459886003041</v>
      </c>
      <c r="H125">
        <f t="shared" si="9"/>
        <v>1.8414890876855889</v>
      </c>
      <c r="I125">
        <f t="shared" si="10"/>
        <v>49.154983145870602</v>
      </c>
      <c r="K125">
        <f t="shared" si="13"/>
        <v>49.154983145870602</v>
      </c>
      <c r="L125">
        <f t="shared" si="14"/>
        <v>559.27447490412771</v>
      </c>
      <c r="M125">
        <f t="shared" si="11"/>
        <v>49.039400000000001</v>
      </c>
      <c r="N125">
        <f t="shared" si="12"/>
        <v>0.11558314587060181</v>
      </c>
    </row>
    <row r="126" spans="6:14" x14ac:dyDescent="0.25">
      <c r="F126">
        <v>125</v>
      </c>
      <c r="G126">
        <f t="shared" si="8"/>
        <v>0.1584301765332651</v>
      </c>
      <c r="H126">
        <f t="shared" si="9"/>
        <v>1.8465362383206634</v>
      </c>
      <c r="I126">
        <f t="shared" si="10"/>
        <v>49.077380462868668</v>
      </c>
      <c r="K126">
        <f t="shared" si="13"/>
        <v>49.077380462868668</v>
      </c>
      <c r="L126">
        <f t="shared" si="14"/>
        <v>558.39152882197243</v>
      </c>
      <c r="M126">
        <f t="shared" si="11"/>
        <v>48.961500000000001</v>
      </c>
      <c r="N126">
        <f t="shared" si="12"/>
        <v>0.11588046286866671</v>
      </c>
    </row>
    <row r="127" spans="6:14" x14ac:dyDescent="0.25">
      <c r="F127">
        <v>126</v>
      </c>
      <c r="G127">
        <f t="shared" si="8"/>
        <v>0.15707516777283917</v>
      </c>
      <c r="H127">
        <f t="shared" si="9"/>
        <v>1.8515974483755329</v>
      </c>
      <c r="I127">
        <f t="shared" si="10"/>
        <v>48.999744179693003</v>
      </c>
      <c r="K127">
        <f t="shared" si="13"/>
        <v>48.999744179693003</v>
      </c>
      <c r="L127">
        <f t="shared" si="14"/>
        <v>557.50820044450711</v>
      </c>
      <c r="M127">
        <f t="shared" si="11"/>
        <v>48.883600000000001</v>
      </c>
      <c r="N127">
        <f t="shared" si="12"/>
        <v>0.11614417969300206</v>
      </c>
    </row>
    <row r="128" spans="6:14" x14ac:dyDescent="0.25">
      <c r="F128">
        <v>127</v>
      </c>
      <c r="G128">
        <f t="shared" si="8"/>
        <v>0.1557195771767409</v>
      </c>
      <c r="H128">
        <f t="shared" si="9"/>
        <v>1.8566727766783346</v>
      </c>
      <c r="I128">
        <f t="shared" si="10"/>
        <v>48.922074559788953</v>
      </c>
      <c r="K128">
        <f t="shared" si="13"/>
        <v>48.922074559788953</v>
      </c>
      <c r="L128">
        <f t="shared" si="14"/>
        <v>556.62449276915436</v>
      </c>
      <c r="M128">
        <f t="shared" si="11"/>
        <v>48.805700000000002</v>
      </c>
      <c r="N128">
        <f t="shared" si="12"/>
        <v>0.11637455978895161</v>
      </c>
    </row>
    <row r="129" spans="6:14" x14ac:dyDescent="0.25">
      <c r="F129">
        <v>128</v>
      </c>
      <c r="G129">
        <f t="shared" si="8"/>
        <v>0.15436340935546169</v>
      </c>
      <c r="H129">
        <f t="shared" si="9"/>
        <v>1.8617622823858677</v>
      </c>
      <c r="I129">
        <f t="shared" si="10"/>
        <v>48.844371867318202</v>
      </c>
      <c r="K129">
        <f t="shared" si="13"/>
        <v>48.844371867318202</v>
      </c>
      <c r="L129">
        <f t="shared" si="14"/>
        <v>555.74040880148709</v>
      </c>
      <c r="M129">
        <f t="shared" si="11"/>
        <v>48.727800000000002</v>
      </c>
      <c r="N129">
        <f t="shared" si="12"/>
        <v>0.11657186731819991</v>
      </c>
    </row>
    <row r="130" spans="6:14" x14ac:dyDescent="0.25">
      <c r="F130">
        <v>129</v>
      </c>
      <c r="G130">
        <f t="shared" ref="G130:G193" si="15">ATAN((($B$5-$F130)*TAN($D$3/2))/$B$5)</f>
        <v>0.15300666893191311</v>
      </c>
      <c r="H130">
        <f t="shared" ref="H130:H193" si="16">$B$2/(TAN($D$4+$G130))</f>
        <v>1.8668660249858886</v>
      </c>
      <c r="I130">
        <f t="shared" ref="I130:I193" si="17">DEGREES(ATAN($B$2/$H130))</f>
        <v>48.766636367154071</v>
      </c>
      <c r="K130">
        <f t="shared" si="13"/>
        <v>48.766636367154071</v>
      </c>
      <c r="L130">
        <f t="shared" si="14"/>
        <v>554.85595155517524</v>
      </c>
      <c r="M130">
        <f t="shared" ref="M130:M193" si="18">-0.0779*F130+58.699</f>
        <v>48.649900000000002</v>
      </c>
      <c r="N130">
        <f t="shared" ref="N130:N193" si="19">I130-M130</f>
        <v>0.11673636715406843</v>
      </c>
    </row>
    <row r="131" spans="6:14" x14ac:dyDescent="0.25">
      <c r="F131">
        <v>130</v>
      </c>
      <c r="G131">
        <f t="shared" si="15"/>
        <v>0.15164936054134334</v>
      </c>
      <c r="H131">
        <f t="shared" si="16"/>
        <v>1.8719840642994312</v>
      </c>
      <c r="I131">
        <f t="shared" si="17"/>
        <v>48.688868324876736</v>
      </c>
      <c r="K131">
        <f t="shared" ref="K131:K194" si="20">DEGREES(ATAN(TAN($D$4+ATAN(($B$5-F131)*TAN($D$3/2)/$B$5))))</f>
        <v>48.688868324876736</v>
      </c>
      <c r="L131">
        <f t="shared" si="14"/>
        <v>553.97112405193081</v>
      </c>
      <c r="M131">
        <f t="shared" si="18"/>
        <v>48.572000000000003</v>
      </c>
      <c r="N131">
        <f t="shared" si="19"/>
        <v>0.11686832487673371</v>
      </c>
    </row>
    <row r="132" spans="6:14" x14ac:dyDescent="0.25">
      <c r="F132">
        <v>131</v>
      </c>
      <c r="G132">
        <f t="shared" si="15"/>
        <v>0.15029148883125312</v>
      </c>
      <c r="H132">
        <f t="shared" si="16"/>
        <v>1.8771164604831447</v>
      </c>
      <c r="I132">
        <f t="shared" si="17"/>
        <v>48.611068006768349</v>
      </c>
      <c r="K132">
        <f t="shared" si="20"/>
        <v>48.611068006768349</v>
      </c>
      <c r="L132">
        <f t="shared" si="14"/>
        <v>553.08592932145325</v>
      </c>
      <c r="M132">
        <f t="shared" si="18"/>
        <v>48.494099999999996</v>
      </c>
      <c r="N132">
        <f t="shared" si="19"/>
        <v>0.11696800676835295</v>
      </c>
    </row>
    <row r="133" spans="6:14" x14ac:dyDescent="0.25">
      <c r="F133">
        <v>132</v>
      </c>
      <c r="G133">
        <f t="shared" si="15"/>
        <v>0.14893305846131086</v>
      </c>
      <c r="H133">
        <f t="shared" si="16"/>
        <v>1.8822632740316469</v>
      </c>
      <c r="I133">
        <f t="shared" si="17"/>
        <v>48.533235679808264</v>
      </c>
      <c r="K133">
        <f t="shared" si="20"/>
        <v>48.533235679808264</v>
      </c>
      <c r="L133">
        <f t="shared" si="14"/>
        <v>552.20037040137402</v>
      </c>
      <c r="M133">
        <f t="shared" si="18"/>
        <v>48.416199999999996</v>
      </c>
      <c r="N133">
        <f t="shared" si="19"/>
        <v>0.1170356798082679</v>
      </c>
    </row>
    <row r="134" spans="6:14" x14ac:dyDescent="0.25">
      <c r="F134">
        <v>133</v>
      </c>
      <c r="G134">
        <f t="shared" si="15"/>
        <v>0.14757407410326712</v>
      </c>
      <c r="H134">
        <f t="shared" si="16"/>
        <v>1.8874245657799058</v>
      </c>
      <c r="I134">
        <f t="shared" si="17"/>
        <v>48.455371611668063</v>
      </c>
      <c r="K134">
        <f t="shared" si="20"/>
        <v>48.455371611668063</v>
      </c>
      <c r="L134">
        <f t="shared" si="14"/>
        <v>551.31445033720104</v>
      </c>
      <c r="M134">
        <f t="shared" si="18"/>
        <v>48.338299999999997</v>
      </c>
      <c r="N134">
        <f t="shared" si="19"/>
        <v>0.11707161166806657</v>
      </c>
    </row>
    <row r="135" spans="6:14" x14ac:dyDescent="0.25">
      <c r="F135">
        <v>134</v>
      </c>
      <c r="G135">
        <f t="shared" si="15"/>
        <v>0.14621454044086868</v>
      </c>
      <c r="H135">
        <f t="shared" si="16"/>
        <v>1.8926003969056315</v>
      </c>
      <c r="I135">
        <f t="shared" si="17"/>
        <v>48.37747607070667</v>
      </c>
      <c r="K135">
        <f t="shared" si="20"/>
        <v>48.37747607070667</v>
      </c>
      <c r="L135">
        <f t="shared" si="14"/>
        <v>550.42817218226253</v>
      </c>
      <c r="M135">
        <f t="shared" si="18"/>
        <v>48.260399999999997</v>
      </c>
      <c r="N135">
        <f t="shared" si="19"/>
        <v>0.11707607070667336</v>
      </c>
    </row>
    <row r="136" spans="6:14" x14ac:dyDescent="0.25">
      <c r="F136">
        <v>135</v>
      </c>
      <c r="G136">
        <f t="shared" si="15"/>
        <v>0.14485446216977174</v>
      </c>
      <c r="H136">
        <f t="shared" si="16"/>
        <v>1.8977908289316983</v>
      </c>
      <c r="I136">
        <f t="shared" si="17"/>
        <v>48.299549325965366</v>
      </c>
      <c r="K136">
        <f t="shared" si="20"/>
        <v>48.299549325965366</v>
      </c>
      <c r="L136">
        <f t="shared" ref="L136:L199" si="21">K136*4096/360</f>
        <v>549.54153899765038</v>
      </c>
      <c r="M136">
        <f t="shared" si="18"/>
        <v>48.182499999999997</v>
      </c>
      <c r="N136">
        <f t="shared" si="19"/>
        <v>0.11704932596536821</v>
      </c>
    </row>
    <row r="137" spans="6:14" x14ac:dyDescent="0.25">
      <c r="F137">
        <v>136</v>
      </c>
      <c r="G137">
        <f t="shared" si="15"/>
        <v>0.14349384399745468</v>
      </c>
      <c r="H137">
        <f t="shared" si="16"/>
        <v>1.9029959237285783</v>
      </c>
      <c r="I137">
        <f t="shared" si="17"/>
        <v>48.221591647162796</v>
      </c>
      <c r="K137">
        <f t="shared" si="20"/>
        <v>48.221591647162796</v>
      </c>
      <c r="L137">
        <f t="shared" si="21"/>
        <v>548.65455385216342</v>
      </c>
      <c r="M137">
        <f t="shared" si="18"/>
        <v>48.104599999999998</v>
      </c>
      <c r="N137">
        <f t="shared" si="19"/>
        <v>0.11699164716279853</v>
      </c>
    </row>
    <row r="138" spans="6:14" x14ac:dyDescent="0.25">
      <c r="F138">
        <v>137</v>
      </c>
      <c r="G138">
        <f t="shared" si="15"/>
        <v>0.14213269064312994</v>
      </c>
      <c r="H138">
        <f t="shared" si="16"/>
        <v>1.9082157435168021</v>
      </c>
      <c r="I138">
        <f t="shared" si="17"/>
        <v>48.143603304689911</v>
      </c>
      <c r="K138">
        <f t="shared" si="20"/>
        <v>48.143603304689911</v>
      </c>
      <c r="L138">
        <f t="shared" si="21"/>
        <v>547.76721982224967</v>
      </c>
      <c r="M138">
        <f t="shared" si="18"/>
        <v>48.026699999999998</v>
      </c>
      <c r="N138">
        <f t="shared" si="19"/>
        <v>0.11690330468991306</v>
      </c>
    </row>
    <row r="139" spans="6:14" x14ac:dyDescent="0.25">
      <c r="F139">
        <v>138</v>
      </c>
      <c r="G139">
        <f t="shared" si="15"/>
        <v>0.14077100683765556</v>
      </c>
      <c r="H139">
        <f t="shared" si="16"/>
        <v>1.9134503508694374</v>
      </c>
      <c r="I139">
        <f t="shared" si="17"/>
        <v>48.065584569604916</v>
      </c>
      <c r="K139">
        <f t="shared" si="20"/>
        <v>48.065584569604916</v>
      </c>
      <c r="L139">
        <f t="shared" si="21"/>
        <v>546.87953999194929</v>
      </c>
      <c r="M139">
        <f t="shared" si="18"/>
        <v>47.948799999999999</v>
      </c>
      <c r="N139">
        <f t="shared" si="19"/>
        <v>0.11678456960491701</v>
      </c>
    </row>
    <row r="140" spans="6:14" x14ac:dyDescent="0.25">
      <c r="F140">
        <v>139</v>
      </c>
      <c r="G140">
        <f t="shared" si="15"/>
        <v>0.13940879732344597</v>
      </c>
      <c r="H140">
        <f t="shared" si="16"/>
        <v>1.9186998087145892</v>
      </c>
      <c r="I140">
        <f t="shared" si="17"/>
        <v>47.987535713628141</v>
      </c>
      <c r="K140">
        <f t="shared" si="20"/>
        <v>47.987535713628141</v>
      </c>
      <c r="L140">
        <f t="shared" si="21"/>
        <v>545.99151745283575</v>
      </c>
      <c r="M140">
        <f t="shared" si="18"/>
        <v>47.870899999999999</v>
      </c>
      <c r="N140">
        <f t="shared" si="19"/>
        <v>0.11663571362814196</v>
      </c>
    </row>
    <row r="141" spans="6:14" x14ac:dyDescent="0.25">
      <c r="F141">
        <v>140</v>
      </c>
      <c r="G141">
        <f t="shared" si="15"/>
        <v>0.13804606685438223</v>
      </c>
      <c r="H141">
        <f t="shared" si="16"/>
        <v>1.9239641803379228</v>
      </c>
      <c r="I141">
        <f t="shared" si="17"/>
        <v>47.909457009136908</v>
      </c>
      <c r="K141">
        <f t="shared" si="20"/>
        <v>47.909457009136908</v>
      </c>
      <c r="L141">
        <f t="shared" si="21"/>
        <v>545.10315530395769</v>
      </c>
      <c r="M141">
        <f t="shared" si="18"/>
        <v>47.792999999999999</v>
      </c>
      <c r="N141">
        <f t="shared" si="19"/>
        <v>0.1164570091369086</v>
      </c>
    </row>
    <row r="142" spans="6:14" x14ac:dyDescent="0.25">
      <c r="F142">
        <v>141</v>
      </c>
      <c r="G142">
        <f t="shared" si="15"/>
        <v>0.1366828201957215</v>
      </c>
      <c r="H142">
        <f t="shared" si="16"/>
        <v>1.9292435293852037</v>
      </c>
      <c r="I142">
        <f t="shared" si="17"/>
        <v>47.831348729160332</v>
      </c>
      <c r="K142">
        <f t="shared" si="20"/>
        <v>47.831348729160332</v>
      </c>
      <c r="L142">
        <f t="shared" si="21"/>
        <v>544.21445665177976</v>
      </c>
      <c r="M142">
        <f t="shared" si="18"/>
        <v>47.7151</v>
      </c>
      <c r="N142">
        <f t="shared" si="19"/>
        <v>0.11624872916033269</v>
      </c>
    </row>
    <row r="143" spans="6:14" x14ac:dyDescent="0.25">
      <c r="F143">
        <v>142</v>
      </c>
      <c r="G143">
        <f t="shared" si="15"/>
        <v>0.13531906212400618</v>
      </c>
      <c r="H143">
        <f t="shared" si="16"/>
        <v>1.934537919864866</v>
      </c>
      <c r="I143">
        <f t="shared" si="17"/>
        <v>47.753211147374152</v>
      </c>
      <c r="K143">
        <f t="shared" si="20"/>
        <v>47.753211147374152</v>
      </c>
      <c r="L143">
        <f t="shared" si="21"/>
        <v>543.32542461012372</v>
      </c>
      <c r="M143">
        <f t="shared" si="18"/>
        <v>47.6372</v>
      </c>
      <c r="N143">
        <f t="shared" si="19"/>
        <v>0.1160111473741523</v>
      </c>
    </row>
    <row r="144" spans="6:14" x14ac:dyDescent="0.25">
      <c r="F144">
        <v>143</v>
      </c>
      <c r="G144">
        <f t="shared" si="15"/>
        <v>0.13395479742697217</v>
      </c>
      <c r="H144">
        <f t="shared" si="16"/>
        <v>1.9398474161505985</v>
      </c>
      <c r="I144">
        <f t="shared" si="17"/>
        <v>47.675044538095399</v>
      </c>
      <c r="K144">
        <f t="shared" si="20"/>
        <v>47.675044538095399</v>
      </c>
      <c r="L144">
        <f t="shared" si="21"/>
        <v>542.43606230010766</v>
      </c>
      <c r="M144">
        <f t="shared" si="18"/>
        <v>47.5593</v>
      </c>
      <c r="N144">
        <f t="shared" si="19"/>
        <v>0.11574453809539875</v>
      </c>
    </row>
    <row r="145" spans="6:14" x14ac:dyDescent="0.25">
      <c r="F145">
        <v>144</v>
      </c>
      <c r="G145">
        <f t="shared" si="15"/>
        <v>0.13259003090345675</v>
      </c>
      <c r="H145">
        <f t="shared" si="16"/>
        <v>1.9451720829839509</v>
      </c>
      <c r="I145">
        <f t="shared" si="17"/>
        <v>47.596849176277232</v>
      </c>
      <c r="K145">
        <f t="shared" si="20"/>
        <v>47.596849176277232</v>
      </c>
      <c r="L145">
        <f t="shared" si="21"/>
        <v>541.54637285008766</v>
      </c>
      <c r="M145">
        <f t="shared" si="18"/>
        <v>47.481400000000001</v>
      </c>
      <c r="N145">
        <f t="shared" si="19"/>
        <v>0.11544917627723095</v>
      </c>
    </row>
    <row r="146" spans="6:14" x14ac:dyDescent="0.25">
      <c r="F146">
        <v>145</v>
      </c>
      <c r="G146">
        <f t="shared" si="15"/>
        <v>0.13122476736330574</v>
      </c>
      <c r="H146">
        <f t="shared" si="16"/>
        <v>1.9505119854769701</v>
      </c>
      <c r="I146">
        <f t="shared" si="17"/>
        <v>47.518625337503479</v>
      </c>
      <c r="K146">
        <f t="shared" si="20"/>
        <v>47.518625337503479</v>
      </c>
      <c r="L146">
        <f t="shared" si="21"/>
        <v>540.65635939559513</v>
      </c>
      <c r="M146">
        <f t="shared" si="18"/>
        <v>47.403500000000001</v>
      </c>
      <c r="N146">
        <f t="shared" si="19"/>
        <v>0.11512533750347842</v>
      </c>
    </row>
    <row r="147" spans="6:14" x14ac:dyDescent="0.25">
      <c r="F147">
        <v>146</v>
      </c>
      <c r="G147">
        <f t="shared" si="15"/>
        <v>0.12985901162728</v>
      </c>
      <c r="H147">
        <f t="shared" si="16"/>
        <v>1.9558671891148505</v>
      </c>
      <c r="I147">
        <f t="shared" si="17"/>
        <v>47.440373297983427</v>
      </c>
      <c r="K147">
        <f t="shared" si="20"/>
        <v>47.440373297983427</v>
      </c>
      <c r="L147">
        <f t="shared" si="21"/>
        <v>539.76602507927805</v>
      </c>
      <c r="M147">
        <f t="shared" si="18"/>
        <v>47.325599999999994</v>
      </c>
      <c r="N147">
        <f t="shared" si="19"/>
        <v>0.11477329798343305</v>
      </c>
    </row>
    <row r="148" spans="6:14" x14ac:dyDescent="0.25">
      <c r="F148">
        <v>147</v>
      </c>
      <c r="G148">
        <f t="shared" si="15"/>
        <v>0.12849276852696168</v>
      </c>
      <c r="H148">
        <f t="shared" si="16"/>
        <v>1.9612377597586115</v>
      </c>
      <c r="I148">
        <f t="shared" si="17"/>
        <v>47.362093334546316</v>
      </c>
      <c r="K148">
        <f t="shared" si="20"/>
        <v>47.362093334546316</v>
      </c>
      <c r="L148">
        <f t="shared" si="21"/>
        <v>538.87537305083811</v>
      </c>
      <c r="M148">
        <f t="shared" si="18"/>
        <v>47.247699999999995</v>
      </c>
      <c r="N148">
        <f t="shared" si="19"/>
        <v>0.11439333454632106</v>
      </c>
    </row>
    <row r="149" spans="6:14" x14ac:dyDescent="0.25">
      <c r="F149">
        <v>148</v>
      </c>
      <c r="G149">
        <f t="shared" si="15"/>
        <v>0.12712604290465959</v>
      </c>
      <c r="H149">
        <f t="shared" si="16"/>
        <v>1.9666237636477999</v>
      </c>
      <c r="I149">
        <f t="shared" si="17"/>
        <v>47.283785724636019</v>
      </c>
      <c r="K149">
        <f t="shared" si="20"/>
        <v>47.283785724636019</v>
      </c>
      <c r="L149">
        <f t="shared" si="21"/>
        <v>537.98440646696986</v>
      </c>
      <c r="M149">
        <f t="shared" si="18"/>
        <v>47.169799999999995</v>
      </c>
      <c r="N149">
        <f t="shared" si="19"/>
        <v>0.11398572463602363</v>
      </c>
    </row>
    <row r="150" spans="6:14" x14ac:dyDescent="0.25">
      <c r="F150">
        <v>149</v>
      </c>
      <c r="G150">
        <f t="shared" si="15"/>
        <v>0.12575883961331386</v>
      </c>
      <c r="H150">
        <f t="shared" si="16"/>
        <v>1.9720252674032095</v>
      </c>
      <c r="I150">
        <f t="shared" si="17"/>
        <v>47.205450746305516</v>
      </c>
      <c r="K150">
        <f t="shared" si="20"/>
        <v>47.205450746305516</v>
      </c>
      <c r="L150">
        <f t="shared" si="21"/>
        <v>537.09312849129833</v>
      </c>
      <c r="M150">
        <f t="shared" si="18"/>
        <v>47.091899999999995</v>
      </c>
      <c r="N150">
        <f t="shared" si="19"/>
        <v>0.11355074630552053</v>
      </c>
    </row>
    <row r="151" spans="6:14" x14ac:dyDescent="0.25">
      <c r="F151">
        <v>150</v>
      </c>
      <c r="G151">
        <f t="shared" si="15"/>
        <v>0.12439116351640052</v>
      </c>
      <c r="H151">
        <f t="shared" si="16"/>
        <v>1.9774423380296313</v>
      </c>
      <c r="I151">
        <f t="shared" si="17"/>
        <v>47.127088678211457</v>
      </c>
      <c r="K151">
        <f t="shared" si="20"/>
        <v>47.127088678211457</v>
      </c>
      <c r="L151">
        <f t="shared" si="21"/>
        <v>536.20154229431705</v>
      </c>
      <c r="M151">
        <f t="shared" si="18"/>
        <v>47.013999999999996</v>
      </c>
      <c r="N151">
        <f t="shared" si="19"/>
        <v>0.11308867821146151</v>
      </c>
    </row>
    <row r="152" spans="6:14" x14ac:dyDescent="0.25">
      <c r="F152">
        <v>151</v>
      </c>
      <c r="G152">
        <f t="shared" si="15"/>
        <v>0.12302301948783503</v>
      </c>
      <c r="H152">
        <f t="shared" si="16"/>
        <v>1.9828750429186222</v>
      </c>
      <c r="I152">
        <f t="shared" si="17"/>
        <v>47.04869979960862</v>
      </c>
      <c r="K152">
        <f t="shared" si="20"/>
        <v>47.04869979960862</v>
      </c>
      <c r="L152">
        <f t="shared" si="21"/>
        <v>535.30965105332473</v>
      </c>
      <c r="M152">
        <f t="shared" si="18"/>
        <v>46.936099999999996</v>
      </c>
      <c r="N152">
        <f t="shared" si="19"/>
        <v>0.1125997996086241</v>
      </c>
    </row>
    <row r="153" spans="6:14" x14ac:dyDescent="0.25">
      <c r="F153">
        <v>152</v>
      </c>
      <c r="G153">
        <f t="shared" si="15"/>
        <v>0.12165441241187562</v>
      </c>
      <c r="H153">
        <f t="shared" si="16"/>
        <v>1.9883234498512998</v>
      </c>
      <c r="I153">
        <f t="shared" si="17"/>
        <v>46.97028439034441</v>
      </c>
      <c r="K153">
        <f t="shared" si="20"/>
        <v>46.97028439034441</v>
      </c>
      <c r="L153">
        <f t="shared" si="21"/>
        <v>534.41745795236307</v>
      </c>
      <c r="M153">
        <f t="shared" si="18"/>
        <v>46.858199999999997</v>
      </c>
      <c r="N153">
        <f t="shared" si="19"/>
        <v>0.11208439034441398</v>
      </c>
    </row>
    <row r="154" spans="6:14" x14ac:dyDescent="0.25">
      <c r="F154">
        <v>153</v>
      </c>
      <c r="G154">
        <f t="shared" si="15"/>
        <v>0.12028534718302568</v>
      </c>
      <c r="H154">
        <f t="shared" si="16"/>
        <v>1.9937876270011621</v>
      </c>
      <c r="I154">
        <f t="shared" si="17"/>
        <v>46.891842730853192</v>
      </c>
      <c r="K154">
        <f t="shared" si="20"/>
        <v>46.891842730853192</v>
      </c>
      <c r="L154">
        <f t="shared" si="21"/>
        <v>533.52496618215184</v>
      </c>
      <c r="M154">
        <f t="shared" si="18"/>
        <v>46.780299999999997</v>
      </c>
      <c r="N154">
        <f t="shared" si="19"/>
        <v>0.11154273085319488</v>
      </c>
    </row>
    <row r="155" spans="6:14" x14ac:dyDescent="0.25">
      <c r="F155">
        <v>154</v>
      </c>
      <c r="G155">
        <f t="shared" si="15"/>
        <v>0.11891582870593605</v>
      </c>
      <c r="H155">
        <f t="shared" si="16"/>
        <v>1.99926764293693</v>
      </c>
      <c r="I155">
        <f t="shared" si="17"/>
        <v>46.813375102150779</v>
      </c>
      <c r="K155">
        <f t="shared" si="20"/>
        <v>46.813375102150779</v>
      </c>
      <c r="L155">
        <f t="shared" si="21"/>
        <v>532.63217894002662</v>
      </c>
      <c r="M155">
        <f t="shared" si="18"/>
        <v>46.702399999999997</v>
      </c>
      <c r="N155">
        <f t="shared" si="19"/>
        <v>0.11097510215078188</v>
      </c>
    </row>
    <row r="156" spans="6:14" x14ac:dyDescent="0.25">
      <c r="F156">
        <v>155</v>
      </c>
      <c r="G156">
        <f t="shared" si="15"/>
        <v>0.11754586189530626</v>
      </c>
      <c r="H156">
        <f t="shared" si="16"/>
        <v>2.0047635666254178</v>
      </c>
      <c r="I156">
        <f t="shared" si="17"/>
        <v>46.734881785828691</v>
      </c>
      <c r="K156">
        <f t="shared" si="20"/>
        <v>46.734881785828691</v>
      </c>
      <c r="L156">
        <f t="shared" si="21"/>
        <v>531.73909942987314</v>
      </c>
      <c r="M156">
        <f t="shared" si="18"/>
        <v>46.624499999999998</v>
      </c>
      <c r="N156">
        <f t="shared" si="19"/>
        <v>0.11038178582869307</v>
      </c>
    </row>
    <row r="157" spans="6:14" x14ac:dyDescent="0.25">
      <c r="F157">
        <v>156</v>
      </c>
      <c r="G157">
        <f t="shared" si="15"/>
        <v>0.11617545167578572</v>
      </c>
      <c r="H157">
        <f t="shared" si="16"/>
        <v>2.0102754674344223</v>
      </c>
      <c r="I157">
        <f t="shared" si="17"/>
        <v>46.65636306404857</v>
      </c>
      <c r="K157">
        <f t="shared" si="20"/>
        <v>46.65636306404857</v>
      </c>
      <c r="L157">
        <f t="shared" si="21"/>
        <v>530.84573086206376</v>
      </c>
      <c r="M157">
        <f t="shared" si="18"/>
        <v>46.546599999999998</v>
      </c>
      <c r="N157">
        <f t="shared" si="19"/>
        <v>0.10976306404857183</v>
      </c>
    </row>
    <row r="158" spans="6:14" x14ac:dyDescent="0.25">
      <c r="F158">
        <v>157</v>
      </c>
      <c r="G158">
        <f t="shared" si="15"/>
        <v>0.11480460298187398</v>
      </c>
      <c r="H158">
        <f t="shared" si="16"/>
        <v>2.0158034151356454</v>
      </c>
      <c r="I158">
        <f t="shared" si="17"/>
        <v>46.577819219536408</v>
      </c>
      <c r="K158">
        <f t="shared" si="20"/>
        <v>46.577819219536408</v>
      </c>
      <c r="L158">
        <f t="shared" si="21"/>
        <v>529.95207645339201</v>
      </c>
      <c r="M158">
        <f t="shared" si="18"/>
        <v>46.468699999999998</v>
      </c>
      <c r="N158">
        <f t="shared" si="19"/>
        <v>0.10911921953641013</v>
      </c>
    </row>
    <row r="159" spans="6:14" x14ac:dyDescent="0.25">
      <c r="F159">
        <v>158</v>
      </c>
      <c r="G159">
        <f t="shared" si="15"/>
        <v>0.11343332075782069</v>
      </c>
      <c r="H159">
        <f t="shared" si="16"/>
        <v>2.0213474799076354</v>
      </c>
      <c r="I159">
        <f t="shared" si="17"/>
        <v>46.499250535576834</v>
      </c>
      <c r="K159">
        <f t="shared" si="20"/>
        <v>46.499250535576834</v>
      </c>
      <c r="L159">
        <f t="shared" si="21"/>
        <v>529.05813942700752</v>
      </c>
      <c r="M159">
        <f t="shared" si="18"/>
        <v>46.390799999999999</v>
      </c>
      <c r="N159">
        <f t="shared" si="19"/>
        <v>0.1084505355768357</v>
      </c>
    </row>
    <row r="160" spans="6:14" x14ac:dyDescent="0.25">
      <c r="F160">
        <v>159</v>
      </c>
      <c r="G160">
        <f t="shared" si="15"/>
        <v>0.1120616099575249</v>
      </c>
      <c r="H160">
        <f t="shared" si="16"/>
        <v>2.0269077323387568</v>
      </c>
      <c r="I160">
        <f t="shared" si="17"/>
        <v>46.420657296007377</v>
      </c>
      <c r="K160">
        <f t="shared" si="20"/>
        <v>46.420657296007377</v>
      </c>
      <c r="L160">
        <f t="shared" si="21"/>
        <v>528.16392301235055</v>
      </c>
      <c r="M160">
        <f t="shared" si="18"/>
        <v>46.312899999999999</v>
      </c>
      <c r="N160">
        <f t="shared" si="19"/>
        <v>0.10775729600737805</v>
      </c>
    </row>
    <row r="161" spans="6:14" x14ac:dyDescent="0.25">
      <c r="F161">
        <v>160</v>
      </c>
      <c r="G161">
        <f t="shared" si="15"/>
        <v>0.11068947554443387</v>
      </c>
      <c r="H161">
        <f t="shared" si="16"/>
        <v>2.0324842434301904</v>
      </c>
      <c r="I161">
        <f t="shared" si="17"/>
        <v>46.342039785212599</v>
      </c>
      <c r="K161">
        <f t="shared" si="20"/>
        <v>46.342039785212599</v>
      </c>
      <c r="L161">
        <f t="shared" si="21"/>
        <v>527.26943044508562</v>
      </c>
      <c r="M161">
        <f t="shared" si="18"/>
        <v>46.234999999999999</v>
      </c>
      <c r="N161">
        <f t="shared" si="19"/>
        <v>0.10703978521259927</v>
      </c>
    </row>
    <row r="162" spans="6:14" x14ac:dyDescent="0.25">
      <c r="F162">
        <v>161</v>
      </c>
      <c r="G162">
        <f t="shared" si="15"/>
        <v>0.1093169224914414</v>
      </c>
      <c r="H162">
        <f t="shared" si="16"/>
        <v>2.0380770845989487</v>
      </c>
      <c r="I162">
        <f t="shared" si="17"/>
        <v>46.263398288118339</v>
      </c>
      <c r="K162">
        <f t="shared" si="20"/>
        <v>46.263398288118339</v>
      </c>
      <c r="L162">
        <f t="shared" si="21"/>
        <v>526.3746649670353</v>
      </c>
      <c r="M162">
        <f t="shared" si="18"/>
        <v>46.1571</v>
      </c>
      <c r="N162">
        <f t="shared" si="19"/>
        <v>0.10629828811833875</v>
      </c>
    </row>
    <row r="163" spans="6:14" x14ac:dyDescent="0.25">
      <c r="F163">
        <v>162</v>
      </c>
      <c r="G163">
        <f t="shared" si="15"/>
        <v>0.1079439557807856</v>
      </c>
      <c r="H163">
        <f t="shared" si="16"/>
        <v>2.0436863276809301</v>
      </c>
      <c r="I163">
        <f t="shared" si="17"/>
        <v>46.184733090185802</v>
      </c>
      <c r="K163">
        <f t="shared" si="20"/>
        <v>46.184733090185802</v>
      </c>
      <c r="L163">
        <f t="shared" si="21"/>
        <v>525.47962982611398</v>
      </c>
      <c r="M163">
        <f t="shared" si="18"/>
        <v>46.0792</v>
      </c>
      <c r="N163">
        <f t="shared" si="19"/>
        <v>0.10553309018580137</v>
      </c>
    </row>
    <row r="164" spans="6:14" x14ac:dyDescent="0.25">
      <c r="F164">
        <v>163</v>
      </c>
      <c r="G164">
        <f t="shared" si="15"/>
        <v>0.10657058040394611</v>
      </c>
      <c r="H164">
        <f t="shared" si="16"/>
        <v>2.0493120449339921</v>
      </c>
      <c r="I164">
        <f t="shared" si="17"/>
        <v>46.106044477405703</v>
      </c>
      <c r="K164">
        <f t="shared" si="20"/>
        <v>46.106044477405703</v>
      </c>
      <c r="L164">
        <f t="shared" si="21"/>
        <v>524.58432827626041</v>
      </c>
      <c r="M164">
        <f t="shared" si="18"/>
        <v>46.001300000000001</v>
      </c>
      <c r="N164">
        <f t="shared" si="19"/>
        <v>0.1047444774057027</v>
      </c>
    </row>
    <row r="165" spans="6:14" x14ac:dyDescent="0.25">
      <c r="F165">
        <v>164</v>
      </c>
      <c r="G165">
        <f t="shared" si="15"/>
        <v>0.10519680136154094</v>
      </c>
      <c r="H165">
        <f t="shared" si="16"/>
        <v>2.0549543090410536</v>
      </c>
      <c r="I165">
        <f t="shared" si="17"/>
        <v>46.027332736292372</v>
      </c>
      <c r="K165">
        <f t="shared" si="20"/>
        <v>46.027332736292372</v>
      </c>
      <c r="L165">
        <f t="shared" si="21"/>
        <v>523.68876357737099</v>
      </c>
      <c r="M165">
        <f t="shared" si="18"/>
        <v>45.923400000000001</v>
      </c>
      <c r="N165">
        <f t="shared" si="19"/>
        <v>0.10393273629237143</v>
      </c>
    </row>
    <row r="166" spans="6:14" x14ac:dyDescent="0.25">
      <c r="F166">
        <v>165</v>
      </c>
      <c r="G166">
        <f t="shared" si="15"/>
        <v>0.10382262366322267</v>
      </c>
      <c r="H166">
        <f t="shared" si="16"/>
        <v>2.0606131931132281</v>
      </c>
      <c r="I166">
        <f t="shared" si="17"/>
        <v>45.948598153877732</v>
      </c>
      <c r="K166">
        <f t="shared" si="20"/>
        <v>45.948598153877732</v>
      </c>
      <c r="L166">
        <f t="shared" si="21"/>
        <v>522.79293899523111</v>
      </c>
      <c r="M166">
        <f t="shared" si="18"/>
        <v>45.845500000000001</v>
      </c>
      <c r="N166">
        <f t="shared" si="19"/>
        <v>0.10309815387773114</v>
      </c>
    </row>
    <row r="167" spans="6:14" x14ac:dyDescent="0.25">
      <c r="F167">
        <v>166</v>
      </c>
      <c r="G167">
        <f t="shared" si="15"/>
        <v>0.10244805232757417</v>
      </c>
      <c r="H167">
        <f t="shared" si="16"/>
        <v>2.0662887706929771</v>
      </c>
      <c r="I167">
        <f t="shared" si="17"/>
        <v>45.869841017705404</v>
      </c>
      <c r="K167">
        <f t="shared" si="20"/>
        <v>45.869841017705404</v>
      </c>
      <c r="L167">
        <f t="shared" si="21"/>
        <v>521.89685780144816</v>
      </c>
      <c r="M167">
        <f t="shared" si="18"/>
        <v>45.767600000000002</v>
      </c>
      <c r="N167">
        <f t="shared" si="19"/>
        <v>0.10224101770540273</v>
      </c>
    </row>
    <row r="168" spans="6:14" x14ac:dyDescent="0.25">
      <c r="F168">
        <v>167</v>
      </c>
      <c r="G168">
        <f t="shared" si="15"/>
        <v>0.10107309238200396</v>
      </c>
      <c r="H168">
        <f t="shared" si="16"/>
        <v>2.0719811157572998</v>
      </c>
      <c r="I168">
        <f t="shared" si="17"/>
        <v>45.791061615824695</v>
      </c>
      <c r="K168">
        <f t="shared" si="20"/>
        <v>45.791061615824695</v>
      </c>
      <c r="L168">
        <f t="shared" si="21"/>
        <v>521.00052327338324</v>
      </c>
      <c r="M168">
        <f t="shared" si="18"/>
        <v>45.689700000000002</v>
      </c>
      <c r="N168">
        <f t="shared" si="19"/>
        <v>0.10136161582469327</v>
      </c>
    </row>
    <row r="169" spans="6:14" x14ac:dyDescent="0.25">
      <c r="F169">
        <v>168</v>
      </c>
      <c r="G169">
        <f t="shared" si="15"/>
        <v>9.9697748862640864E-2</v>
      </c>
      <c r="H169">
        <f t="shared" si="16"/>
        <v>2.0776903027209457</v>
      </c>
      <c r="I169">
        <f t="shared" si="17"/>
        <v>45.712260236784523</v>
      </c>
      <c r="K169">
        <f t="shared" si="20"/>
        <v>45.712260236784523</v>
      </c>
      <c r="L169">
        <f t="shared" si="21"/>
        <v>520.10393869408165</v>
      </c>
      <c r="M169">
        <f t="shared" si="18"/>
        <v>45.611800000000002</v>
      </c>
      <c r="N169">
        <f t="shared" si="19"/>
        <v>0.10046023678452087</v>
      </c>
    </row>
    <row r="170" spans="6:14" x14ac:dyDescent="0.25">
      <c r="F170">
        <v>169</v>
      </c>
      <c r="G170">
        <f t="shared" si="15"/>
        <v>9.8322026814228455E-2</v>
      </c>
      <c r="H170">
        <f t="shared" si="16"/>
        <v>2.0834164064396568</v>
      </c>
      <c r="I170">
        <f t="shared" si="17"/>
        <v>45.633437169627399</v>
      </c>
      <c r="K170">
        <f t="shared" si="20"/>
        <v>45.633437169627399</v>
      </c>
      <c r="L170">
        <f t="shared" si="21"/>
        <v>519.20710735220507</v>
      </c>
      <c r="M170">
        <f t="shared" si="18"/>
        <v>45.533900000000003</v>
      </c>
      <c r="N170">
        <f t="shared" si="19"/>
        <v>9.9537169627396338E-2</v>
      </c>
    </row>
    <row r="171" spans="6:14" x14ac:dyDescent="0.25">
      <c r="F171">
        <v>170</v>
      </c>
      <c r="G171">
        <f t="shared" si="15"/>
        <v>9.6945931290018744E-2</v>
      </c>
      <c r="H171">
        <f t="shared" si="16"/>
        <v>2.0891595022134402</v>
      </c>
      <c r="I171">
        <f t="shared" si="17"/>
        <v>45.554592703883337</v>
      </c>
      <c r="K171">
        <f t="shared" si="20"/>
        <v>45.554592703883337</v>
      </c>
      <c r="L171">
        <f t="shared" si="21"/>
        <v>518.3100325419615</v>
      </c>
      <c r="M171">
        <f t="shared" si="18"/>
        <v>45.455999999999996</v>
      </c>
      <c r="N171">
        <f t="shared" si="19"/>
        <v>9.859270388334096E-2</v>
      </c>
    </row>
    <row r="172" spans="6:14" x14ac:dyDescent="0.25">
      <c r="F172">
        <v>171</v>
      </c>
      <c r="G172">
        <f t="shared" si="15"/>
        <v>9.5569467351665605E-2</v>
      </c>
      <c r="H172">
        <f t="shared" si="16"/>
        <v>2.094919665789869</v>
      </c>
      <c r="I172">
        <f t="shared" si="17"/>
        <v>45.475727129563751</v>
      </c>
      <c r="K172">
        <f t="shared" si="20"/>
        <v>45.475727129563751</v>
      </c>
      <c r="L172">
        <f t="shared" si="21"/>
        <v>517.41271756303649</v>
      </c>
      <c r="M172">
        <f t="shared" si="18"/>
        <v>45.378099999999996</v>
      </c>
      <c r="N172">
        <f t="shared" si="19"/>
        <v>9.7627129563754522E-2</v>
      </c>
    </row>
    <row r="173" spans="6:14" x14ac:dyDescent="0.25">
      <c r="F173">
        <v>172</v>
      </c>
      <c r="G173">
        <f t="shared" si="15"/>
        <v>9.4192640069117567E-2</v>
      </c>
      <c r="H173">
        <f t="shared" si="16"/>
        <v>2.1006969733674112</v>
      </c>
      <c r="I173">
        <f t="shared" si="17"/>
        <v>45.39684073715528</v>
      </c>
      <c r="K173">
        <f t="shared" si="20"/>
        <v>45.39684073715528</v>
      </c>
      <c r="L173">
        <f t="shared" si="21"/>
        <v>516.5151657205223</v>
      </c>
      <c r="M173">
        <f t="shared" si="18"/>
        <v>45.300199999999997</v>
      </c>
      <c r="N173">
        <f t="shared" si="19"/>
        <v>9.6640737155283318E-2</v>
      </c>
    </row>
    <row r="174" spans="6:14" x14ac:dyDescent="0.25">
      <c r="F174">
        <v>173</v>
      </c>
      <c r="G174">
        <f t="shared" si="15"/>
        <v>9.2815454520510376E-2</v>
      </c>
      <c r="H174">
        <f t="shared" si="16"/>
        <v>2.1064915015987902</v>
      </c>
      <c r="I174">
        <f t="shared" si="17"/>
        <v>45.317933817613678</v>
      </c>
      <c r="K174">
        <f t="shared" si="20"/>
        <v>45.317933817613678</v>
      </c>
      <c r="L174">
        <f t="shared" si="21"/>
        <v>515.61738032484891</v>
      </c>
      <c r="M174">
        <f t="shared" si="18"/>
        <v>45.222299999999997</v>
      </c>
      <c r="N174">
        <f t="shared" si="19"/>
        <v>9.563381761368106E-2</v>
      </c>
    </row>
    <row r="175" spans="6:14" x14ac:dyDescent="0.25">
      <c r="F175">
        <v>174</v>
      </c>
      <c r="G175">
        <f t="shared" si="15"/>
        <v>9.1437915792058788E-2</v>
      </c>
      <c r="H175">
        <f t="shared" si="16"/>
        <v>2.1123033275943763</v>
      </c>
      <c r="I175">
        <f t="shared" si="17"/>
        <v>45.239006662357582</v>
      </c>
      <c r="K175">
        <f t="shared" si="20"/>
        <v>45.239006662357582</v>
      </c>
      <c r="L175">
        <f t="shared" si="21"/>
        <v>514.71936469171294</v>
      </c>
      <c r="M175">
        <f t="shared" si="18"/>
        <v>45.144399999999997</v>
      </c>
      <c r="N175">
        <f t="shared" si="19"/>
        <v>9.4606662357584526E-2</v>
      </c>
    </row>
    <row r="176" spans="6:14" x14ac:dyDescent="0.25">
      <c r="F176">
        <v>175</v>
      </c>
      <c r="G176">
        <f t="shared" si="15"/>
        <v>9.0060028977948209E-2</v>
      </c>
      <c r="H176">
        <f t="shared" si="16"/>
        <v>2.1181325289256052</v>
      </c>
      <c r="I176">
        <f t="shared" si="17"/>
        <v>45.160059563262323</v>
      </c>
      <c r="K176">
        <f t="shared" si="20"/>
        <v>45.160059563262323</v>
      </c>
      <c r="L176">
        <f t="shared" si="21"/>
        <v>513.82112214200686</v>
      </c>
      <c r="M176">
        <f t="shared" si="18"/>
        <v>45.066499999999998</v>
      </c>
      <c r="N176">
        <f t="shared" si="19"/>
        <v>9.355956326232473E-2</v>
      </c>
    </row>
    <row r="177" spans="6:14" x14ac:dyDescent="0.25">
      <c r="F177">
        <v>176</v>
      </c>
      <c r="G177">
        <f t="shared" si="15"/>
        <v>8.8681799180225729E-2</v>
      </c>
      <c r="H177">
        <f t="shared" si="16"/>
        <v>2.1239791836284305</v>
      </c>
      <c r="I177">
        <f t="shared" si="17"/>
        <v>45.081092812653651</v>
      </c>
      <c r="K177">
        <f t="shared" si="20"/>
        <v>45.081092812653651</v>
      </c>
      <c r="L177">
        <f t="shared" si="21"/>
        <v>512.92265600174824</v>
      </c>
      <c r="M177">
        <f t="shared" si="18"/>
        <v>44.988599999999998</v>
      </c>
      <c r="N177">
        <f t="shared" si="19"/>
        <v>9.2492812653652834E-2</v>
      </c>
    </row>
    <row r="178" spans="6:14" x14ac:dyDescent="0.25">
      <c r="F178">
        <v>177</v>
      </c>
      <c r="G178">
        <f t="shared" si="15"/>
        <v>8.7303231508690723E-2</v>
      </c>
      <c r="H178">
        <f t="shared" si="16"/>
        <v>2.1298433702068058</v>
      </c>
      <c r="I178">
        <f t="shared" si="17"/>
        <v>45.002106703301521</v>
      </c>
      <c r="K178">
        <f t="shared" si="20"/>
        <v>45.002106703301521</v>
      </c>
      <c r="L178">
        <f t="shared" si="21"/>
        <v>512.02396960200838</v>
      </c>
      <c r="M178">
        <f t="shared" si="18"/>
        <v>44.910699999999999</v>
      </c>
      <c r="N178">
        <f t="shared" si="19"/>
        <v>9.1406703301522896E-2</v>
      </c>
    </row>
    <row r="179" spans="6:14" x14ac:dyDescent="0.25">
      <c r="F179">
        <v>178</v>
      </c>
      <c r="G179">
        <f t="shared" si="15"/>
        <v>8.5924331080785094E-2</v>
      </c>
      <c r="H179">
        <f t="shared" si="16"/>
        <v>2.1357251676361977</v>
      </c>
      <c r="I179">
        <f t="shared" si="17"/>
        <v>44.923101528413753</v>
      </c>
      <c r="K179">
        <f t="shared" si="20"/>
        <v>44.923101528413753</v>
      </c>
      <c r="L179">
        <f t="shared" si="21"/>
        <v>511.1250662788409</v>
      </c>
      <c r="M179">
        <f t="shared" si="18"/>
        <v>44.832799999999999</v>
      </c>
      <c r="N179">
        <f t="shared" si="19"/>
        <v>9.0301528413753829E-2</v>
      </c>
    </row>
    <row r="180" spans="6:14" x14ac:dyDescent="0.25">
      <c r="F180">
        <v>179</v>
      </c>
      <c r="G180">
        <f t="shared" si="15"/>
        <v>8.4545103021482992E-2</v>
      </c>
      <c r="H180">
        <f t="shared" si="16"/>
        <v>2.1416246553671323</v>
      </c>
      <c r="I180">
        <f t="shared" si="17"/>
        <v>44.844077581629719</v>
      </c>
      <c r="K180">
        <f t="shared" si="20"/>
        <v>44.844077581629719</v>
      </c>
      <c r="L180">
        <f t="shared" si="21"/>
        <v>510.22594937320923</v>
      </c>
      <c r="M180">
        <f t="shared" si="18"/>
        <v>44.754899999999999</v>
      </c>
      <c r="N180">
        <f t="shared" si="19"/>
        <v>8.9177581629719782E-2</v>
      </c>
    </row>
    <row r="181" spans="6:14" x14ac:dyDescent="0.25">
      <c r="F181">
        <v>180</v>
      </c>
      <c r="G181">
        <f t="shared" si="15"/>
        <v>8.316555246318022E-2</v>
      </c>
      <c r="H181">
        <f t="shared" si="16"/>
        <v>2.1475419133287708</v>
      </c>
      <c r="I181">
        <f t="shared" si="17"/>
        <v>44.765035157014047</v>
      </c>
      <c r="K181">
        <f t="shared" si="20"/>
        <v>44.765035157014054</v>
      </c>
      <c r="L181">
        <f t="shared" si="21"/>
        <v>509.32662223091546</v>
      </c>
      <c r="M181">
        <f t="shared" si="18"/>
        <v>44.677</v>
      </c>
      <c r="N181">
        <f t="shared" si="19"/>
        <v>8.8035157014047627E-2</v>
      </c>
    </row>
    <row r="182" spans="6:14" x14ac:dyDescent="0.25">
      <c r="F182">
        <v>181</v>
      </c>
      <c r="G182">
        <f t="shared" si="15"/>
        <v>8.178568454558309E-2</v>
      </c>
      <c r="H182">
        <f t="shared" si="16"/>
        <v>2.1534770219325208</v>
      </c>
      <c r="I182">
        <f t="shared" si="17"/>
        <v>44.685974549050236</v>
      </c>
      <c r="K182">
        <f t="shared" si="20"/>
        <v>44.685974549050236</v>
      </c>
      <c r="L182">
        <f t="shared" si="21"/>
        <v>508.42708820252716</v>
      </c>
      <c r="M182">
        <f t="shared" si="18"/>
        <v>44.5991</v>
      </c>
      <c r="N182">
        <f t="shared" si="19"/>
        <v>8.6874549050236283E-2</v>
      </c>
    </row>
    <row r="183" spans="6:14" x14ac:dyDescent="0.25">
      <c r="F183">
        <v>182</v>
      </c>
      <c r="G183">
        <f t="shared" si="15"/>
        <v>8.0405504415597018E-2</v>
      </c>
      <c r="H183">
        <f t="shared" si="16"/>
        <v>2.1594300620756797</v>
      </c>
      <c r="I183">
        <f t="shared" si="17"/>
        <v>44.606896052634212</v>
      </c>
      <c r="K183">
        <f t="shared" si="20"/>
        <v>44.606896052634212</v>
      </c>
      <c r="L183">
        <f t="shared" si="21"/>
        <v>507.52735064330483</v>
      </c>
      <c r="M183">
        <f t="shared" si="18"/>
        <v>44.5212</v>
      </c>
      <c r="N183">
        <f t="shared" si="19"/>
        <v>8.5696052634212094E-2</v>
      </c>
    </row>
    <row r="184" spans="6:14" x14ac:dyDescent="0.25">
      <c r="F184">
        <v>183</v>
      </c>
      <c r="G184">
        <f t="shared" si="15"/>
        <v>7.9025017227214625E-2</v>
      </c>
      <c r="H184">
        <f t="shared" si="16"/>
        <v>2.165401115145106</v>
      </c>
      <c r="I184">
        <f t="shared" si="17"/>
        <v>44.52779996306802</v>
      </c>
      <c r="K184">
        <f t="shared" si="20"/>
        <v>44.52779996306802</v>
      </c>
      <c r="L184">
        <f t="shared" si="21"/>
        <v>506.62741291312949</v>
      </c>
      <c r="M184">
        <f t="shared" si="18"/>
        <v>44.443300000000001</v>
      </c>
      <c r="N184">
        <f t="shared" si="19"/>
        <v>8.4499963068019213E-2</v>
      </c>
    </row>
    <row r="185" spans="6:14" x14ac:dyDescent="0.25">
      <c r="F185">
        <v>184</v>
      </c>
      <c r="G185">
        <f t="shared" si="15"/>
        <v>7.7644228141403399E-2</v>
      </c>
      <c r="H185">
        <f t="shared" si="16"/>
        <v>2.1713902630209345</v>
      </c>
      <c r="I185">
        <f t="shared" si="17"/>
        <v>44.448686576053305</v>
      </c>
      <c r="K185">
        <f t="shared" si="20"/>
        <v>44.448686576053305</v>
      </c>
      <c r="L185">
        <f t="shared" si="21"/>
        <v>505.72727837642873</v>
      </c>
      <c r="M185">
        <f t="shared" si="18"/>
        <v>44.365400000000001</v>
      </c>
      <c r="N185">
        <f t="shared" si="19"/>
        <v>8.3286576053303918E-2</v>
      </c>
    </row>
    <row r="186" spans="6:14" x14ac:dyDescent="0.25">
      <c r="F186">
        <v>185</v>
      </c>
      <c r="G186">
        <f t="shared" si="15"/>
        <v>7.6263142325993127E-2</v>
      </c>
      <c r="H186">
        <f t="shared" si="16"/>
        <v>2.1773975880803129</v>
      </c>
      <c r="I186">
        <f t="shared" si="17"/>
        <v>44.369556187684921</v>
      </c>
      <c r="K186">
        <f t="shared" si="20"/>
        <v>44.369556187684914</v>
      </c>
      <c r="L186">
        <f t="shared" si="21"/>
        <v>504.82695040210393</v>
      </c>
      <c r="M186">
        <f t="shared" si="18"/>
        <v>44.287499999999994</v>
      </c>
      <c r="N186">
        <f t="shared" si="19"/>
        <v>8.205618768492684E-2</v>
      </c>
    </row>
    <row r="187" spans="6:14" x14ac:dyDescent="0.25">
      <c r="F187">
        <v>186</v>
      </c>
      <c r="G187">
        <f t="shared" si="15"/>
        <v>7.4881764955562716E-2</v>
      </c>
      <c r="H187">
        <f t="shared" si="16"/>
        <v>2.1834231732011826</v>
      </c>
      <c r="I187">
        <f t="shared" si="17"/>
        <v>44.290409094444378</v>
      </c>
      <c r="K187">
        <f t="shared" si="20"/>
        <v>44.290409094444378</v>
      </c>
      <c r="L187">
        <f t="shared" si="21"/>
        <v>503.92643236345606</v>
      </c>
      <c r="M187">
        <f t="shared" si="18"/>
        <v>44.209599999999995</v>
      </c>
      <c r="N187">
        <f t="shared" si="19"/>
        <v>8.0809094444383334E-2</v>
      </c>
    </row>
    <row r="188" spans="6:14" x14ac:dyDescent="0.25">
      <c r="F188">
        <v>187</v>
      </c>
      <c r="G188">
        <f t="shared" si="15"/>
        <v>7.3500101211326802E-2</v>
      </c>
      <c r="H188">
        <f t="shared" si="16"/>
        <v>2.1894671017660903</v>
      </c>
      <c r="I188">
        <f t="shared" si="17"/>
        <v>44.211245593193404</v>
      </c>
      <c r="K188">
        <f t="shared" si="20"/>
        <v>44.211245593193411</v>
      </c>
      <c r="L188">
        <f t="shared" si="21"/>
        <v>503.02572763811168</v>
      </c>
      <c r="M188">
        <f t="shared" si="18"/>
        <v>44.131699999999995</v>
      </c>
      <c r="N188">
        <f t="shared" si="19"/>
        <v>7.9545593193408592E-2</v>
      </c>
    </row>
    <row r="189" spans="6:14" x14ac:dyDescent="0.25">
      <c r="F189">
        <v>188</v>
      </c>
      <c r="G189">
        <f t="shared" si="15"/>
        <v>7.2118156281021958E-2</v>
      </c>
      <c r="H189">
        <f t="shared" si="16"/>
        <v>2.1955294576660296</v>
      </c>
      <c r="I189">
        <f t="shared" si="17"/>
        <v>44.132065981167443</v>
      </c>
      <c r="K189">
        <f t="shared" si="20"/>
        <v>44.132065981167443</v>
      </c>
      <c r="L189">
        <f t="shared" si="21"/>
        <v>502.12483960794958</v>
      </c>
      <c r="M189">
        <f t="shared" si="18"/>
        <v>44.053799999999995</v>
      </c>
      <c r="N189">
        <f t="shared" si="19"/>
        <v>7.8265981167447762E-2</v>
      </c>
    </row>
    <row r="190" spans="6:14" x14ac:dyDescent="0.25">
      <c r="F190">
        <v>189</v>
      </c>
      <c r="G190">
        <f t="shared" si="15"/>
        <v>7.0735935358792537E-2</v>
      </c>
      <c r="H190">
        <f t="shared" si="16"/>
        <v>2.2016103253043275</v>
      </c>
      <c r="I190">
        <f t="shared" si="17"/>
        <v>44.052870555969022</v>
      </c>
      <c r="K190">
        <f t="shared" si="20"/>
        <v>44.052870555969022</v>
      </c>
      <c r="L190">
        <f t="shared" si="21"/>
        <v>501.22377165902532</v>
      </c>
      <c r="M190">
        <f t="shared" si="18"/>
        <v>43.975899999999996</v>
      </c>
      <c r="N190">
        <f t="shared" si="19"/>
        <v>7.6970555969026577E-2</v>
      </c>
    </row>
    <row r="191" spans="6:14" x14ac:dyDescent="0.25">
      <c r="F191">
        <v>190</v>
      </c>
      <c r="G191">
        <f t="shared" si="15"/>
        <v>6.9353443645075979E-2</v>
      </c>
      <c r="H191">
        <f t="shared" si="16"/>
        <v>2.2077097896005609</v>
      </c>
      <c r="I191">
        <f t="shared" si="17"/>
        <v>43.973659615561253</v>
      </c>
      <c r="K191">
        <f t="shared" si="20"/>
        <v>43.973659615561253</v>
      </c>
      <c r="L191">
        <f t="shared" si="21"/>
        <v>500.32252718149692</v>
      </c>
      <c r="M191">
        <f t="shared" si="18"/>
        <v>43.897999999999996</v>
      </c>
      <c r="N191">
        <f t="shared" si="19"/>
        <v>7.5659615561256999E-2</v>
      </c>
    </row>
    <row r="192" spans="6:14" x14ac:dyDescent="0.25">
      <c r="F192">
        <v>191</v>
      </c>
      <c r="G192">
        <f t="shared" si="15"/>
        <v>6.7970686346488091E-2</v>
      </c>
      <c r="H192">
        <f t="shared" si="16"/>
        <v>2.213827935994507</v>
      </c>
      <c r="I192">
        <f t="shared" si="17"/>
        <v>43.894433458261247</v>
      </c>
      <c r="K192">
        <f t="shared" si="20"/>
        <v>43.894433458261254</v>
      </c>
      <c r="L192">
        <f t="shared" si="21"/>
        <v>499.42110956955025</v>
      </c>
      <c r="M192">
        <f t="shared" si="18"/>
        <v>43.820099999999996</v>
      </c>
      <c r="N192">
        <f t="shared" si="19"/>
        <v>7.4333458261250485E-2</v>
      </c>
    </row>
    <row r="193" spans="6:14" x14ac:dyDescent="0.25">
      <c r="F193">
        <v>192</v>
      </c>
      <c r="G193">
        <f t="shared" si="15"/>
        <v>6.6587668675707645E-2</v>
      </c>
      <c r="H193">
        <f t="shared" si="16"/>
        <v>2.2199648504501326</v>
      </c>
      <c r="I193">
        <f t="shared" si="17"/>
        <v>43.815192382733521</v>
      </c>
      <c r="K193">
        <f t="shared" si="20"/>
        <v>43.815192382733521</v>
      </c>
      <c r="L193">
        <f t="shared" si="21"/>
        <v>498.5195222213236</v>
      </c>
      <c r="M193">
        <f t="shared" si="18"/>
        <v>43.742199999999997</v>
      </c>
      <c r="N193">
        <f t="shared" si="19"/>
        <v>7.2992382733524153E-2</v>
      </c>
    </row>
    <row r="194" spans="6:14" x14ac:dyDescent="0.25">
      <c r="F194">
        <v>193</v>
      </c>
      <c r="G194">
        <f t="shared" ref="G194:G257" si="22">ATAN((($B$5-$F194)*TAN($D$3/2))/$B$5)</f>
        <v>6.5204395851360925E-2</v>
      </c>
      <c r="H194">
        <f t="shared" ref="H194:H257" si="23">$B$2/(TAN($D$4+$G194))</f>
        <v>2.2261206194596248</v>
      </c>
      <c r="I194">
        <f t="shared" ref="I194:I257" si="24">DEGREES(ATAN($B$2/$H194))</f>
        <v>43.735936687983319</v>
      </c>
      <c r="K194">
        <f t="shared" si="20"/>
        <v>43.735936687983319</v>
      </c>
      <c r="L194">
        <f t="shared" si="21"/>
        <v>497.61776853883242</v>
      </c>
      <c r="M194">
        <f t="shared" ref="M194:M257" si="25">-0.0779*F194+58.699</f>
        <v>43.664299999999997</v>
      </c>
      <c r="N194">
        <f t="shared" ref="N194:N257" si="26">I194-M194</f>
        <v>7.1636687983321679E-2</v>
      </c>
    </row>
    <row r="195" spans="6:14" x14ac:dyDescent="0.25">
      <c r="F195">
        <v>194</v>
      </c>
      <c r="G195">
        <f t="shared" si="22"/>
        <v>6.3820873097905628E-2</v>
      </c>
      <c r="H195">
        <f t="shared" si="23"/>
        <v>2.2322953300474495</v>
      </c>
      <c r="I195">
        <f t="shared" si="24"/>
        <v>43.65666667335001</v>
      </c>
      <c r="K195">
        <f t="shared" ref="K195:K258" si="27">DEGREES(ATAN(TAN($D$4+ATAN(($B$5-F195)*TAN($D$3/2)/$B$5))))</f>
        <v>43.65666667335001</v>
      </c>
      <c r="L195">
        <f t="shared" si="21"/>
        <v>496.71585192789342</v>
      </c>
      <c r="M195">
        <f t="shared" si="25"/>
        <v>43.586399999999998</v>
      </c>
      <c r="N195">
        <f t="shared" si="26"/>
        <v>7.0266673350012354E-2</v>
      </c>
    </row>
    <row r="196" spans="6:14" x14ac:dyDescent="0.25">
      <c r="F196">
        <v>195</v>
      </c>
      <c r="G196">
        <f t="shared" si="22"/>
        <v>6.2437105645514711E-2</v>
      </c>
      <c r="H196">
        <f t="shared" si="23"/>
        <v>2.2384890697744551</v>
      </c>
      <c r="I196">
        <f t="shared" si="24"/>
        <v>43.577382638500438</v>
      </c>
      <c r="K196">
        <f t="shared" si="27"/>
        <v>43.577382638500438</v>
      </c>
      <c r="L196">
        <f t="shared" si="21"/>
        <v>495.81377579804945</v>
      </c>
      <c r="M196">
        <f t="shared" si="25"/>
        <v>43.508499999999998</v>
      </c>
      <c r="N196">
        <f t="shared" si="26"/>
        <v>6.8882638500440407E-2</v>
      </c>
    </row>
    <row r="197" spans="6:14" x14ac:dyDescent="0.25">
      <c r="F197">
        <v>196</v>
      </c>
      <c r="G197">
        <f t="shared" si="22"/>
        <v>6.1053098729959787E-2</v>
      </c>
      <c r="H197">
        <f t="shared" si="23"/>
        <v>2.2447019267420103</v>
      </c>
      <c r="I197">
        <f t="shared" si="24"/>
        <v>43.498084883422223</v>
      </c>
      <c r="K197">
        <f t="shared" si="27"/>
        <v>43.498084883422223</v>
      </c>
      <c r="L197">
        <f t="shared" si="21"/>
        <v>494.91154356249285</v>
      </c>
      <c r="M197">
        <f t="shared" si="25"/>
        <v>43.430599999999998</v>
      </c>
      <c r="N197">
        <f t="shared" si="26"/>
        <v>6.7484883422224584E-2</v>
      </c>
    </row>
    <row r="198" spans="6:14" x14ac:dyDescent="0.25">
      <c r="F198">
        <v>197</v>
      </c>
      <c r="G198">
        <f t="shared" si="22"/>
        <v>5.9668857592494205E-2</v>
      </c>
      <c r="H198">
        <f t="shared" si="23"/>
        <v>2.2509339895961809</v>
      </c>
      <c r="I198">
        <f t="shared" si="24"/>
        <v>43.418773708417064</v>
      </c>
      <c r="K198">
        <f t="shared" si="27"/>
        <v>43.418773708417056</v>
      </c>
      <c r="L198">
        <f t="shared" si="21"/>
        <v>494.00915863798963</v>
      </c>
      <c r="M198">
        <f t="shared" si="25"/>
        <v>43.352699999999999</v>
      </c>
      <c r="N198">
        <f t="shared" si="26"/>
        <v>6.6073708417064836E-2</v>
      </c>
    </row>
    <row r="199" spans="6:14" x14ac:dyDescent="0.25">
      <c r="F199">
        <v>198</v>
      </c>
      <c r="G199">
        <f t="shared" si="22"/>
        <v>5.8284387479735807E-2</v>
      </c>
      <c r="H199">
        <f t="shared" si="23"/>
        <v>2.2571853475319474</v>
      </c>
      <c r="I199">
        <f t="shared" si="24"/>
        <v>43.339449414093998</v>
      </c>
      <c r="K199">
        <f t="shared" si="27"/>
        <v>43.339449414093998</v>
      </c>
      <c r="L199">
        <f t="shared" si="21"/>
        <v>493.10662444480283</v>
      </c>
      <c r="M199">
        <f t="shared" si="25"/>
        <v>43.274799999999999</v>
      </c>
      <c r="N199">
        <f t="shared" si="26"/>
        <v>6.4649414093999269E-2</v>
      </c>
    </row>
    <row r="200" spans="6:14" x14ac:dyDescent="0.25">
      <c r="F200">
        <v>199</v>
      </c>
      <c r="G200">
        <f t="shared" si="22"/>
        <v>5.6899693643549416E-2</v>
      </c>
      <c r="H200">
        <f t="shared" si="23"/>
        <v>2.2634560902974608</v>
      </c>
      <c r="I200">
        <f t="shared" si="24"/>
        <v>43.260112301362739</v>
      </c>
      <c r="K200">
        <f t="shared" si="27"/>
        <v>43.260112301362739</v>
      </c>
      <c r="L200">
        <f t="shared" ref="L200:L263" si="28">K200*4096/360</f>
        <v>492.20394440661607</v>
      </c>
      <c r="M200">
        <f t="shared" si="25"/>
        <v>43.196899999999999</v>
      </c>
      <c r="N200">
        <f t="shared" si="26"/>
        <v>6.3212301362739254E-2</v>
      </c>
    </row>
    <row r="201" spans="6:14" x14ac:dyDescent="0.25">
      <c r="F201">
        <v>200</v>
      </c>
      <c r="G201">
        <f t="shared" si="22"/>
        <v>5.5514781340929041E-2</v>
      </c>
      <c r="H201">
        <f t="shared" si="23"/>
        <v>2.2697463081983331</v>
      </c>
      <c r="I201">
        <f t="shared" si="24"/>
        <v>43.180762671426848</v>
      </c>
      <c r="K201">
        <f t="shared" si="27"/>
        <v>43.180762671426848</v>
      </c>
      <c r="L201">
        <f t="shared" si="28"/>
        <v>491.3011219504566</v>
      </c>
      <c r="M201">
        <f t="shared" si="25"/>
        <v>43.119</v>
      </c>
      <c r="N201">
        <f t="shared" si="26"/>
        <v>6.1762671426848215E-2</v>
      </c>
    </row>
    <row r="202" spans="6:14" x14ac:dyDescent="0.25">
      <c r="F202">
        <v>201</v>
      </c>
      <c r="G202">
        <f t="shared" si="22"/>
        <v>5.4129655833879693E-2</v>
      </c>
      <c r="H202">
        <f t="shared" si="23"/>
        <v>2.2760560921019781</v>
      </c>
      <c r="I202">
        <f t="shared" si="24"/>
        <v>43.101400825776999</v>
      </c>
      <c r="K202">
        <f t="shared" si="27"/>
        <v>43.101400825777006</v>
      </c>
      <c r="L202">
        <f t="shared" si="28"/>
        <v>490.39816050661835</v>
      </c>
      <c r="M202">
        <f t="shared" si="25"/>
        <v>43.0411</v>
      </c>
      <c r="N202">
        <f t="shared" si="26"/>
        <v>6.0300825776998579E-2</v>
      </c>
    </row>
    <row r="203" spans="6:14" x14ac:dyDescent="0.25">
      <c r="F203">
        <v>202</v>
      </c>
      <c r="G203">
        <f t="shared" si="22"/>
        <v>5.2744322389299055E-2</v>
      </c>
      <c r="H203">
        <f t="shared" si="23"/>
        <v>2.282385533441984</v>
      </c>
      <c r="I203">
        <f t="shared" si="24"/>
        <v>43.022027066184208</v>
      </c>
      <c r="K203">
        <f t="shared" si="27"/>
        <v>43.022027066184208</v>
      </c>
      <c r="L203">
        <f t="shared" si="28"/>
        <v>489.49506350858479</v>
      </c>
      <c r="M203">
        <f t="shared" si="25"/>
        <v>42.963200000000001</v>
      </c>
      <c r="N203">
        <f t="shared" si="26"/>
        <v>5.8827066184207411E-2</v>
      </c>
    </row>
    <row r="204" spans="6:14" x14ac:dyDescent="0.25">
      <c r="F204">
        <v>203</v>
      </c>
      <c r="G204">
        <f t="shared" si="22"/>
        <v>5.1358786278858731E-2</v>
      </c>
      <c r="H204">
        <f t="shared" si="23"/>
        <v>2.2887347242225302</v>
      </c>
      <c r="I204">
        <f t="shared" si="24"/>
        <v>42.942641694693002</v>
      </c>
      <c r="K204">
        <f t="shared" si="27"/>
        <v>42.942641694693002</v>
      </c>
      <c r="L204">
        <f t="shared" si="28"/>
        <v>488.59183439295151</v>
      </c>
      <c r="M204">
        <f t="shared" si="25"/>
        <v>42.885300000000001</v>
      </c>
      <c r="N204">
        <f t="shared" si="26"/>
        <v>5.7341694693000989E-2</v>
      </c>
    </row>
    <row r="205" spans="6:14" x14ac:dyDescent="0.25">
      <c r="F205">
        <v>204</v>
      </c>
      <c r="G205">
        <f t="shared" si="22"/>
        <v>4.9973052778885349E-2</v>
      </c>
      <c r="H205">
        <f t="shared" si="23"/>
        <v>2.295103757022845</v>
      </c>
      <c r="I205">
        <f t="shared" si="24"/>
        <v>42.863245013614637</v>
      </c>
      <c r="K205">
        <f t="shared" si="27"/>
        <v>42.863245013614637</v>
      </c>
      <c r="L205">
        <f t="shared" si="28"/>
        <v>487.68847659934875</v>
      </c>
      <c r="M205">
        <f t="shared" si="25"/>
        <v>42.807400000000001</v>
      </c>
      <c r="N205">
        <f t="shared" si="26"/>
        <v>5.584501361463623E-2</v>
      </c>
    </row>
    <row r="206" spans="6:14" x14ac:dyDescent="0.25">
      <c r="F206">
        <v>205</v>
      </c>
      <c r="G206">
        <f t="shared" si="22"/>
        <v>4.8587127170241273E-2</v>
      </c>
      <c r="H206">
        <f t="shared" si="23"/>
        <v>2.3014927250017059</v>
      </c>
      <c r="I206">
        <f t="shared" si="24"/>
        <v>42.783837325520231</v>
      </c>
      <c r="K206">
        <f t="shared" si="27"/>
        <v>42.783837325520231</v>
      </c>
      <c r="L206">
        <f t="shared" si="28"/>
        <v>486.7849935703635</v>
      </c>
      <c r="M206">
        <f t="shared" si="25"/>
        <v>42.729500000000002</v>
      </c>
      <c r="N206">
        <f t="shared" si="26"/>
        <v>5.433732552022974E-2</v>
      </c>
    </row>
    <row r="207" spans="6:14" x14ac:dyDescent="0.25">
      <c r="F207">
        <v>206</v>
      </c>
      <c r="G207">
        <f t="shared" si="22"/>
        <v>4.7201014738205177E-2</v>
      </c>
      <c r="H207">
        <f t="shared" si="23"/>
        <v>2.3079017219019815</v>
      </c>
      <c r="I207">
        <f t="shared" si="24"/>
        <v>42.704418933233953</v>
      </c>
      <c r="K207">
        <f t="shared" si="27"/>
        <v>42.704418933233953</v>
      </c>
      <c r="L207">
        <f t="shared" si="28"/>
        <v>485.88138875146188</v>
      </c>
      <c r="M207">
        <f t="shared" si="25"/>
        <v>42.651600000000002</v>
      </c>
      <c r="N207">
        <f t="shared" si="26"/>
        <v>5.2818933233950816E-2</v>
      </c>
    </row>
    <row r="208" spans="6:14" x14ac:dyDescent="0.25">
      <c r="F208">
        <v>207</v>
      </c>
      <c r="G208">
        <f t="shared" si="22"/>
        <v>4.5814720772352296E-2</v>
      </c>
      <c r="H208">
        <f t="shared" si="23"/>
        <v>2.3143308420552171</v>
      </c>
      <c r="I208">
        <f t="shared" si="24"/>
        <v>42.624990139826124</v>
      </c>
      <c r="K208">
        <f t="shared" si="27"/>
        <v>42.624990139826124</v>
      </c>
      <c r="L208">
        <f t="shared" si="28"/>
        <v>484.97766559091059</v>
      </c>
      <c r="M208">
        <f t="shared" si="25"/>
        <v>42.573700000000002</v>
      </c>
      <c r="N208">
        <f t="shared" si="26"/>
        <v>5.1290139826122072E-2</v>
      </c>
    </row>
    <row r="209" spans="6:14" x14ac:dyDescent="0.25">
      <c r="F209">
        <v>208</v>
      </c>
      <c r="G209">
        <f t="shared" si="22"/>
        <v>4.4428250566434395E-2</v>
      </c>
      <c r="H209">
        <f t="shared" si="23"/>
        <v>2.3207801803862615</v>
      </c>
      <c r="I209">
        <f t="shared" si="24"/>
        <v>42.545551248606401</v>
      </c>
      <c r="K209">
        <f t="shared" si="27"/>
        <v>42.545551248606401</v>
      </c>
      <c r="L209">
        <f t="shared" si="28"/>
        <v>484.07382753969949</v>
      </c>
      <c r="M209">
        <f t="shared" si="25"/>
        <v>42.495800000000003</v>
      </c>
      <c r="N209">
        <f t="shared" si="26"/>
        <v>4.9751248606398235E-2</v>
      </c>
    </row>
    <row r="210" spans="6:14" x14ac:dyDescent="0.25">
      <c r="F210">
        <v>209</v>
      </c>
      <c r="G210">
        <f t="shared" si="22"/>
        <v>4.3041609418259637E-2</v>
      </c>
      <c r="H210">
        <f t="shared" si="23"/>
        <v>2.3272498324179396</v>
      </c>
      <c r="I210">
        <f t="shared" si="24"/>
        <v>42.466102563116813</v>
      </c>
      <c r="K210">
        <f t="shared" si="27"/>
        <v>42.466102563116813</v>
      </c>
      <c r="L210">
        <f t="shared" si="28"/>
        <v>483.16987805146243</v>
      </c>
      <c r="M210">
        <f t="shared" si="25"/>
        <v>42.417900000000003</v>
      </c>
      <c r="N210">
        <f t="shared" si="26"/>
        <v>4.8202563116809927E-2</v>
      </c>
    </row>
    <row r="211" spans="6:14" x14ac:dyDescent="0.25">
      <c r="F211">
        <v>210</v>
      </c>
      <c r="G211">
        <f t="shared" si="22"/>
        <v>4.1654802629572038E-2</v>
      </c>
      <c r="H211">
        <f t="shared" si="23"/>
        <v>2.333739894275769</v>
      </c>
      <c r="I211">
        <f t="shared" si="24"/>
        <v>42.386644387124917</v>
      </c>
      <c r="K211">
        <f t="shared" si="27"/>
        <v>42.386644387124917</v>
      </c>
      <c r="L211">
        <f t="shared" si="28"/>
        <v>482.26582058239904</v>
      </c>
      <c r="M211">
        <f t="shared" si="25"/>
        <v>42.34</v>
      </c>
      <c r="N211">
        <f t="shared" si="26"/>
        <v>4.6644387124914033E-2</v>
      </c>
    </row>
    <row r="212" spans="6:14" x14ac:dyDescent="0.25">
      <c r="F212">
        <v>211</v>
      </c>
      <c r="G212">
        <f t="shared" si="22"/>
        <v>4.0267835505930848E-2</v>
      </c>
      <c r="H212">
        <f t="shared" si="23"/>
        <v>2.3402504626927194</v>
      </c>
      <c r="I212">
        <f t="shared" si="24"/>
        <v>42.307177024616877</v>
      </c>
      <c r="K212">
        <f t="shared" si="27"/>
        <v>42.307177024616877</v>
      </c>
      <c r="L212">
        <f t="shared" si="28"/>
        <v>481.36165859119649</v>
      </c>
      <c r="M212">
        <f t="shared" si="25"/>
        <v>42.262100000000004</v>
      </c>
      <c r="N212">
        <f t="shared" si="26"/>
        <v>4.5077024616873018E-2</v>
      </c>
    </row>
    <row r="213" spans="6:14" x14ac:dyDescent="0.25">
      <c r="F213">
        <v>212</v>
      </c>
      <c r="G213">
        <f t="shared" si="22"/>
        <v>3.8880713356589616E-2</v>
      </c>
      <c r="H213">
        <f t="shared" si="23"/>
        <v>2.34678163501402</v>
      </c>
      <c r="I213">
        <f t="shared" si="24"/>
        <v>42.22770077979051</v>
      </c>
      <c r="K213">
        <f t="shared" si="27"/>
        <v>42.22770077979051</v>
      </c>
      <c r="L213">
        <f t="shared" si="28"/>
        <v>480.45739553894981</v>
      </c>
      <c r="M213">
        <f t="shared" si="25"/>
        <v>42.184199999999997</v>
      </c>
      <c r="N213">
        <f t="shared" si="26"/>
        <v>4.3500779790512922E-2</v>
      </c>
    </row>
    <row r="214" spans="6:14" x14ac:dyDescent="0.25">
      <c r="F214">
        <v>213</v>
      </c>
      <c r="G214">
        <f t="shared" si="22"/>
        <v>3.7493441494375127E-2</v>
      </c>
      <c r="H214">
        <f t="shared" si="23"/>
        <v>2.35333350920201</v>
      </c>
      <c r="I214">
        <f t="shared" si="24"/>
        <v>42.148215957048372</v>
      </c>
      <c r="K214">
        <f t="shared" si="27"/>
        <v>42.148215957048372</v>
      </c>
      <c r="L214">
        <f t="shared" si="28"/>
        <v>479.55303488908368</v>
      </c>
      <c r="M214">
        <f t="shared" si="25"/>
        <v>42.106299999999997</v>
      </c>
      <c r="N214">
        <f t="shared" si="26"/>
        <v>4.1915957048374253E-2</v>
      </c>
    </row>
    <row r="215" spans="6:14" x14ac:dyDescent="0.25">
      <c r="F215">
        <v>214</v>
      </c>
      <c r="G215">
        <f t="shared" si="22"/>
        <v>3.610602523556599E-2</v>
      </c>
      <c r="H215">
        <f t="shared" si="23"/>
        <v>2.3599061838410393</v>
      </c>
      <c r="I215">
        <f t="shared" si="24"/>
        <v>42.068722860990775</v>
      </c>
      <c r="K215">
        <f t="shared" si="27"/>
        <v>42.068722860990775</v>
      </c>
      <c r="L215">
        <f t="shared" si="28"/>
        <v>478.64858010727283</v>
      </c>
      <c r="M215">
        <f t="shared" si="25"/>
        <v>42.028399999999998</v>
      </c>
      <c r="N215">
        <f t="shared" si="26"/>
        <v>4.0322860990777087E-2</v>
      </c>
    </row>
    <row r="216" spans="6:14" x14ac:dyDescent="0.25">
      <c r="F216">
        <v>215</v>
      </c>
      <c r="G216">
        <f t="shared" si="22"/>
        <v>3.4718469899771238E-2</v>
      </c>
      <c r="H216">
        <f t="shared" si="23"/>
        <v>2.3664997581424077</v>
      </c>
      <c r="I216">
        <f t="shared" si="24"/>
        <v>41.989221796408877</v>
      </c>
      <c r="K216">
        <f t="shared" si="27"/>
        <v>41.989221796408877</v>
      </c>
      <c r="L216">
        <f t="shared" si="28"/>
        <v>477.74403466136323</v>
      </c>
      <c r="M216">
        <f t="shared" si="25"/>
        <v>41.950499999999998</v>
      </c>
      <c r="N216">
        <f t="shared" si="26"/>
        <v>3.8721796408879072E-2</v>
      </c>
    </row>
    <row r="217" spans="6:14" x14ac:dyDescent="0.25">
      <c r="F217">
        <v>216</v>
      </c>
      <c r="G217">
        <f t="shared" si="22"/>
        <v>3.3330780809808537E-2</v>
      </c>
      <c r="H217">
        <f t="shared" si="23"/>
        <v>2.3731143319493619</v>
      </c>
      <c r="I217">
        <f t="shared" si="24"/>
        <v>41.909713068277668</v>
      </c>
      <c r="K217">
        <f t="shared" si="27"/>
        <v>41.909713068277668</v>
      </c>
      <c r="L217">
        <f t="shared" si="28"/>
        <v>476.83940202129259</v>
      </c>
      <c r="M217">
        <f t="shared" si="25"/>
        <v>41.872599999999998</v>
      </c>
      <c r="N217">
        <f t="shared" si="26"/>
        <v>3.711306827766947E-2</v>
      </c>
    </row>
    <row r="218" spans="6:14" x14ac:dyDescent="0.25">
      <c r="F218">
        <v>217</v>
      </c>
      <c r="G218">
        <f t="shared" si="22"/>
        <v>3.1942963291582346E-2</v>
      </c>
      <c r="H218">
        <f t="shared" si="23"/>
        <v>2.3797500057421339</v>
      </c>
      <c r="I218">
        <f t="shared" si="24"/>
        <v>41.830196981748983</v>
      </c>
      <c r="K218">
        <f t="shared" si="27"/>
        <v>41.830196981748983</v>
      </c>
      <c r="L218">
        <f t="shared" si="28"/>
        <v>475.93468565901065</v>
      </c>
      <c r="M218">
        <f t="shared" si="25"/>
        <v>41.794699999999999</v>
      </c>
      <c r="N218">
        <f t="shared" si="26"/>
        <v>3.5496981748984524E-2</v>
      </c>
    </row>
    <row r="219" spans="6:14" x14ac:dyDescent="0.25">
      <c r="F219">
        <v>218</v>
      </c>
      <c r="G219">
        <f t="shared" si="22"/>
        <v>3.0555022673961776E-2</v>
      </c>
      <c r="H219">
        <f t="shared" si="23"/>
        <v>2.3864068806430265</v>
      </c>
      <c r="I219">
        <f t="shared" si="24"/>
        <v>41.750673842144543</v>
      </c>
      <c r="K219">
        <f t="shared" si="27"/>
        <v>41.750673842144543</v>
      </c>
      <c r="L219">
        <f t="shared" si="28"/>
        <v>475.02988904840015</v>
      </c>
      <c r="M219">
        <f t="shared" si="25"/>
        <v>41.716799999999999</v>
      </c>
      <c r="N219">
        <f t="shared" si="26"/>
        <v>3.3873842144544142E-2</v>
      </c>
    </row>
    <row r="220" spans="6:14" x14ac:dyDescent="0.25">
      <c r="F220">
        <v>219</v>
      </c>
      <c r="G220">
        <f t="shared" si="22"/>
        <v>2.9166964288658441E-2</v>
      </c>
      <c r="H220">
        <f t="shared" si="23"/>
        <v>2.3930850584215539</v>
      </c>
      <c r="I220">
        <f t="shared" si="24"/>
        <v>41.671143954948917</v>
      </c>
      <c r="K220">
        <f t="shared" si="27"/>
        <v>41.671143954948917</v>
      </c>
      <c r="L220">
        <f t="shared" si="28"/>
        <v>474.12501566519654</v>
      </c>
      <c r="M220">
        <f t="shared" si="25"/>
        <v>41.6389</v>
      </c>
      <c r="N220">
        <f t="shared" si="26"/>
        <v>3.2243954948917519E-2</v>
      </c>
    </row>
    <row r="221" spans="6:14" x14ac:dyDescent="0.25">
      <c r="F221">
        <v>220</v>
      </c>
      <c r="G221">
        <f t="shared" si="22"/>
        <v>2.7778793470103987E-2</v>
      </c>
      <c r="H221">
        <f t="shared" si="23"/>
        <v>2.3997846414996236</v>
      </c>
      <c r="I221">
        <f t="shared" si="24"/>
        <v>41.591607625802531</v>
      </c>
      <c r="K221">
        <f t="shared" si="27"/>
        <v>41.591607625802531</v>
      </c>
      <c r="L221">
        <f t="shared" si="28"/>
        <v>473.22006898690881</v>
      </c>
      <c r="M221">
        <f t="shared" si="25"/>
        <v>41.561</v>
      </c>
      <c r="N221">
        <f t="shared" si="26"/>
        <v>3.0607625802531402E-2</v>
      </c>
    </row>
    <row r="222" spans="6:14" x14ac:dyDescent="0.25">
      <c r="F222">
        <v>221</v>
      </c>
      <c r="G222">
        <f t="shared" si="22"/>
        <v>2.6390515555327548E-2</v>
      </c>
      <c r="H222">
        <f t="shared" si="23"/>
        <v>2.4065057329567772</v>
      </c>
      <c r="I222">
        <f t="shared" si="24"/>
        <v>41.512065160494615</v>
      </c>
      <c r="K222">
        <f t="shared" si="27"/>
        <v>41.512065160494615</v>
      </c>
      <c r="L222">
        <f t="shared" si="28"/>
        <v>472.31505249273874</v>
      </c>
      <c r="M222">
        <f t="shared" si="25"/>
        <v>41.4831</v>
      </c>
      <c r="N222">
        <f t="shared" si="26"/>
        <v>2.8965160494614395E-2</v>
      </c>
    </row>
    <row r="223" spans="6:14" x14ac:dyDescent="0.25">
      <c r="F223">
        <v>222</v>
      </c>
      <c r="G223">
        <f t="shared" si="22"/>
        <v>2.5002135883833054E-2</v>
      </c>
      <c r="H223">
        <f t="shared" si="23"/>
        <v>2.4132484365354734</v>
      </c>
      <c r="I223">
        <f t="shared" si="24"/>
        <v>41.43251686495622</v>
      </c>
      <c r="K223">
        <f t="shared" si="27"/>
        <v>41.43251686495622</v>
      </c>
      <c r="L223">
        <f t="shared" si="28"/>
        <v>471.4099696635019</v>
      </c>
      <c r="M223">
        <f t="shared" si="25"/>
        <v>41.405199999999994</v>
      </c>
      <c r="N223">
        <f t="shared" si="26"/>
        <v>2.7316864956226539E-2</v>
      </c>
    </row>
    <row r="224" spans="6:14" x14ac:dyDescent="0.25">
      <c r="F224">
        <v>223</v>
      </c>
      <c r="G224">
        <f t="shared" si="22"/>
        <v>2.3613659797476344E-2</v>
      </c>
      <c r="H224">
        <f t="shared" si="23"/>
        <v>2.4200128566464274</v>
      </c>
      <c r="I224">
        <f t="shared" si="24"/>
        <v>41.352963045253134</v>
      </c>
      <c r="K224">
        <f t="shared" si="27"/>
        <v>41.352963045253141</v>
      </c>
      <c r="L224">
        <f t="shared" si="28"/>
        <v>470.50482398154685</v>
      </c>
      <c r="M224">
        <f t="shared" si="25"/>
        <v>41.327299999999994</v>
      </c>
      <c r="N224">
        <f t="shared" si="26"/>
        <v>2.5663045253139671E-2</v>
      </c>
    </row>
    <row r="225" spans="6:14" x14ac:dyDescent="0.25">
      <c r="F225">
        <v>224</v>
      </c>
      <c r="G225">
        <f t="shared" si="22"/>
        <v>2.2225092640342205E-2</v>
      </c>
      <c r="H225">
        <f t="shared" si="23"/>
        <v>2.4267990983739987</v>
      </c>
      <c r="I225">
        <f t="shared" si="24"/>
        <v>41.273404007578876</v>
      </c>
      <c r="K225">
        <f t="shared" si="27"/>
        <v>41.273404007578876</v>
      </c>
      <c r="L225">
        <f t="shared" si="28"/>
        <v>469.59961893067521</v>
      </c>
      <c r="M225">
        <f t="shared" si="25"/>
        <v>41.249399999999994</v>
      </c>
      <c r="N225">
        <f t="shared" si="26"/>
        <v>2.4004007578881215E-2</v>
      </c>
    </row>
    <row r="226" spans="6:14" x14ac:dyDescent="0.25">
      <c r="F226">
        <v>225</v>
      </c>
      <c r="G226">
        <f t="shared" si="22"/>
        <v>2.0836439758621227E-2</v>
      </c>
      <c r="H226">
        <f t="shared" si="23"/>
        <v>2.4336072674816358</v>
      </c>
      <c r="I226">
        <f t="shared" si="24"/>
        <v>41.193840058247588</v>
      </c>
      <c r="K226">
        <f t="shared" si="27"/>
        <v>41.193840058247588</v>
      </c>
      <c r="L226">
        <f t="shared" si="28"/>
        <v>468.69435799606146</v>
      </c>
      <c r="M226">
        <f t="shared" si="25"/>
        <v>41.171499999999995</v>
      </c>
      <c r="N226">
        <f t="shared" si="26"/>
        <v>2.234005824759322E-2</v>
      </c>
    </row>
    <row r="227" spans="6:14" x14ac:dyDescent="0.25">
      <c r="F227">
        <v>226</v>
      </c>
      <c r="G227">
        <f t="shared" si="22"/>
        <v>1.9447706500486581E-2</v>
      </c>
      <c r="H227">
        <f t="shared" si="23"/>
        <v>2.4404374704173688</v>
      </c>
      <c r="I227">
        <f t="shared" si="24"/>
        <v>41.114271503687007</v>
      </c>
      <c r="K227">
        <f t="shared" si="27"/>
        <v>41.114271503687014</v>
      </c>
      <c r="L227">
        <f t="shared" si="28"/>
        <v>467.78904466417225</v>
      </c>
      <c r="M227">
        <f t="shared" si="25"/>
        <v>41.093599999999995</v>
      </c>
      <c r="N227">
        <f t="shared" si="26"/>
        <v>2.0671503687012205E-2</v>
      </c>
    </row>
    <row r="228" spans="6:14" x14ac:dyDescent="0.25">
      <c r="F228">
        <v>227</v>
      </c>
      <c r="G228">
        <f t="shared" si="22"/>
        <v>1.8058898215970665E-2</v>
      </c>
      <c r="H228">
        <f t="shared" si="23"/>
        <v>2.4472898143193547</v>
      </c>
      <c r="I228">
        <f t="shared" si="24"/>
        <v>41.034698650431444</v>
      </c>
      <c r="K228">
        <f t="shared" si="27"/>
        <v>41.034698650431444</v>
      </c>
      <c r="L228">
        <f t="shared" si="28"/>
        <v>466.88368242268666</v>
      </c>
      <c r="M228">
        <f t="shared" si="25"/>
        <v>41.015699999999995</v>
      </c>
      <c r="N228">
        <f t="shared" si="26"/>
        <v>1.8998650431448993E-2</v>
      </c>
    </row>
    <row r="229" spans="6:14" x14ac:dyDescent="0.25">
      <c r="F229">
        <v>228</v>
      </c>
      <c r="G229">
        <f t="shared" si="22"/>
        <v>1.6670020256841628E-2</v>
      </c>
      <c r="H229">
        <f t="shared" si="23"/>
        <v>2.4541644070214845</v>
      </c>
      <c r="I229">
        <f t="shared" si="24"/>
        <v>40.955121805114615</v>
      </c>
      <c r="K229">
        <f t="shared" si="27"/>
        <v>40.955121805114615</v>
      </c>
      <c r="L229">
        <f t="shared" si="28"/>
        <v>465.97827476041516</v>
      </c>
      <c r="M229">
        <f t="shared" si="25"/>
        <v>40.937799999999996</v>
      </c>
      <c r="N229">
        <f t="shared" si="26"/>
        <v>1.7321805114619337E-2</v>
      </c>
    </row>
    <row r="230" spans="6:14" x14ac:dyDescent="0.25">
      <c r="F230">
        <v>229</v>
      </c>
      <c r="G230">
        <f t="shared" si="22"/>
        <v>1.5281077976479823E-2</v>
      </c>
      <c r="H230">
        <f t="shared" si="23"/>
        <v>2.4610613570590365</v>
      </c>
      <c r="I230">
        <f t="shared" si="24"/>
        <v>40.875541274462606</v>
      </c>
      <c r="K230">
        <f t="shared" si="27"/>
        <v>40.875541274462606</v>
      </c>
      <c r="L230">
        <f t="shared" si="28"/>
        <v>465.07282516721898</v>
      </c>
      <c r="M230">
        <f t="shared" si="25"/>
        <v>40.859899999999996</v>
      </c>
      <c r="N230">
        <f t="shared" si="26"/>
        <v>1.5641274462609545E-2</v>
      </c>
    </row>
    <row r="231" spans="6:14" x14ac:dyDescent="0.25">
      <c r="F231">
        <v>230</v>
      </c>
      <c r="G231">
        <f t="shared" si="22"/>
        <v>1.3892076729754128E-2</v>
      </c>
      <c r="H231">
        <f t="shared" si="23"/>
        <v>2.4679807736743888</v>
      </c>
      <c r="I231">
        <f t="shared" si="24"/>
        <v>40.79595736528681</v>
      </c>
      <c r="K231">
        <f t="shared" si="27"/>
        <v>40.79595736528681</v>
      </c>
      <c r="L231">
        <f t="shared" si="28"/>
        <v>464.16733713392995</v>
      </c>
      <c r="M231">
        <f t="shared" si="25"/>
        <v>40.781999999999996</v>
      </c>
      <c r="N231">
        <f t="shared" si="26"/>
        <v>1.3957365286813683E-2</v>
      </c>
    </row>
    <row r="232" spans="6:14" x14ac:dyDescent="0.25">
      <c r="F232">
        <v>231</v>
      </c>
      <c r="G232">
        <f t="shared" si="22"/>
        <v>1.2503021872898227E-2</v>
      </c>
      <c r="H232">
        <f t="shared" si="23"/>
        <v>2.4749227668227869</v>
      </c>
      <c r="I232">
        <f t="shared" si="24"/>
        <v>40.716370384476825</v>
      </c>
      <c r="K232">
        <f t="shared" si="27"/>
        <v>40.716370384476818</v>
      </c>
      <c r="L232">
        <f t="shared" si="28"/>
        <v>463.26181415226955</v>
      </c>
      <c r="M232">
        <f t="shared" si="25"/>
        <v>40.704099999999997</v>
      </c>
      <c r="N232">
        <f t="shared" si="26"/>
        <v>1.2270384476828156E-2</v>
      </c>
    </row>
    <row r="233" spans="6:14" x14ac:dyDescent="0.25">
      <c r="F233">
        <v>232</v>
      </c>
      <c r="G233">
        <f t="shared" si="22"/>
        <v>1.1113918763386786E-2</v>
      </c>
      <c r="H233">
        <f t="shared" si="23"/>
        <v>2.4818874471781691</v>
      </c>
      <c r="I233">
        <f t="shared" si="24"/>
        <v>40.636780638993315</v>
      </c>
      <c r="K233">
        <f t="shared" si="27"/>
        <v>40.636780638993315</v>
      </c>
      <c r="L233">
        <f t="shared" si="28"/>
        <v>462.35625971476838</v>
      </c>
      <c r="M233">
        <f t="shared" si="25"/>
        <v>40.626199999999997</v>
      </c>
      <c r="N233">
        <f t="shared" si="26"/>
        <v>1.0580638993317848E-2</v>
      </c>
    </row>
    <row r="234" spans="6:14" x14ac:dyDescent="0.25">
      <c r="F234">
        <v>233</v>
      </c>
      <c r="G234">
        <f t="shared" si="22"/>
        <v>9.7247727598115466E-3</v>
      </c>
      <c r="H234">
        <f t="shared" si="23"/>
        <v>2.4888749261390455</v>
      </c>
      <c r="I234">
        <f t="shared" si="24"/>
        <v>40.557188435860994</v>
      </c>
      <c r="K234">
        <f t="shared" si="27"/>
        <v>40.557188435860994</v>
      </c>
      <c r="L234">
        <f t="shared" si="28"/>
        <v>461.45067731468509</v>
      </c>
      <c r="M234">
        <f t="shared" si="25"/>
        <v>40.548299999999998</v>
      </c>
      <c r="N234">
        <f t="shared" si="26"/>
        <v>8.8884358609959691E-3</v>
      </c>
    </row>
    <row r="235" spans="6:14" x14ac:dyDescent="0.25">
      <c r="F235">
        <v>234</v>
      </c>
      <c r="G235">
        <f t="shared" si="22"/>
        <v>8.335589221757379E-3</v>
      </c>
      <c r="H235">
        <f t="shared" si="23"/>
        <v>2.4958853158344407</v>
      </c>
      <c r="I235">
        <f t="shared" si="24"/>
        <v>40.477594082161431</v>
      </c>
      <c r="K235">
        <f t="shared" si="27"/>
        <v>40.477594082161431</v>
      </c>
      <c r="L235">
        <f t="shared" si="28"/>
        <v>460.5450704459256</v>
      </c>
      <c r="M235">
        <f t="shared" si="25"/>
        <v>40.470399999999998</v>
      </c>
      <c r="N235">
        <f t="shared" si="26"/>
        <v>7.1940821614333572E-3</v>
      </c>
    </row>
    <row r="236" spans="6:14" x14ac:dyDescent="0.25">
      <c r="F236">
        <v>235</v>
      </c>
      <c r="G236">
        <f t="shared" si="22"/>
        <v>6.9463735096782653E-3</v>
      </c>
      <c r="H236">
        <f t="shared" si="23"/>
        <v>2.5029187291298896</v>
      </c>
      <c r="I236">
        <f t="shared" si="24"/>
        <v>40.397997885026051</v>
      </c>
      <c r="K236">
        <f t="shared" si="27"/>
        <v>40.397997885026044</v>
      </c>
      <c r="L236">
        <f t="shared" si="28"/>
        <v>459.63944260296296</v>
      </c>
      <c r="M236">
        <f t="shared" si="25"/>
        <v>40.392499999999998</v>
      </c>
      <c r="N236">
        <f t="shared" si="26"/>
        <v>5.4978850260525292E-3</v>
      </c>
    </row>
    <row r="237" spans="6:14" x14ac:dyDescent="0.25">
      <c r="F237">
        <v>236</v>
      </c>
      <c r="G237">
        <f t="shared" si="22"/>
        <v>5.5571309847732286E-3</v>
      </c>
      <c r="H237">
        <f t="shared" si="23"/>
        <v>2.5099752796334962</v>
      </c>
      <c r="I237">
        <f t="shared" si="24"/>
        <v>40.318400151628879</v>
      </c>
      <c r="K237">
        <f t="shared" si="27"/>
        <v>40.318400151628879</v>
      </c>
      <c r="L237">
        <f t="shared" si="28"/>
        <v>458.73379728075525</v>
      </c>
      <c r="M237">
        <f t="shared" si="25"/>
        <v>40.314599999999999</v>
      </c>
      <c r="N237">
        <f t="shared" si="26"/>
        <v>3.800151628880144E-3</v>
      </c>
    </row>
    <row r="238" spans="6:14" x14ac:dyDescent="0.25">
      <c r="F238">
        <v>237</v>
      </c>
      <c r="G238">
        <f t="shared" si="22"/>
        <v>4.167867008862236E-3</v>
      </c>
      <c r="H238">
        <f t="shared" si="23"/>
        <v>2.5170550817020461</v>
      </c>
      <c r="I238">
        <f t="shared" si="24"/>
        <v>40.238801189179618</v>
      </c>
      <c r="K238">
        <f t="shared" si="27"/>
        <v>40.238801189179618</v>
      </c>
      <c r="L238">
        <f t="shared" si="28"/>
        <v>457.82813797466588</v>
      </c>
      <c r="M238">
        <f t="shared" si="25"/>
        <v>40.236699999999999</v>
      </c>
      <c r="N238">
        <f t="shared" si="26"/>
        <v>2.1011891796192117E-3</v>
      </c>
    </row>
    <row r="239" spans="6:14" x14ac:dyDescent="0.25">
      <c r="F239">
        <v>238</v>
      </c>
      <c r="G239">
        <f t="shared" si="22"/>
        <v>2.7785869442620448E-3</v>
      </c>
      <c r="H239">
        <f t="shared" si="23"/>
        <v>2.52415825044719</v>
      </c>
      <c r="I239">
        <f t="shared" si="24"/>
        <v>40.159201304916373</v>
      </c>
      <c r="K239">
        <f t="shared" si="27"/>
        <v>40.159201304916365</v>
      </c>
      <c r="L239">
        <f t="shared" si="28"/>
        <v>456.92246818038177</v>
      </c>
      <c r="M239">
        <f t="shared" si="25"/>
        <v>40.158799999999999</v>
      </c>
      <c r="N239">
        <f t="shared" si="26"/>
        <v>4.0130491637313526E-4</v>
      </c>
    </row>
    <row r="240" spans="6:14" x14ac:dyDescent="0.25">
      <c r="F240">
        <v>239</v>
      </c>
      <c r="G240">
        <f t="shared" si="22"/>
        <v>1.3892961536620318E-3</v>
      </c>
      <c r="H240">
        <f t="shared" si="23"/>
        <v>2.5312849017416799</v>
      </c>
      <c r="I240">
        <f t="shared" si="24"/>
        <v>40.07960080609859</v>
      </c>
      <c r="K240">
        <f t="shared" si="27"/>
        <v>40.07960080609859</v>
      </c>
      <c r="L240">
        <f t="shared" si="28"/>
        <v>456.01679139383282</v>
      </c>
      <c r="M240">
        <f t="shared" si="25"/>
        <v>40.0809</v>
      </c>
      <c r="N240">
        <f t="shared" si="26"/>
        <v>-1.2991939014099785E-3</v>
      </c>
    </row>
    <row r="241" spans="6:14" x14ac:dyDescent="0.25">
      <c r="F241">
        <v>240</v>
      </c>
      <c r="G241">
        <f t="shared" si="22"/>
        <v>0</v>
      </c>
      <c r="H241">
        <f t="shared" si="23"/>
        <v>2.5384351522256674</v>
      </c>
      <c r="I241">
        <f t="shared" si="24"/>
        <v>40</v>
      </c>
      <c r="K241">
        <f t="shared" si="27"/>
        <v>40</v>
      </c>
      <c r="L241">
        <f t="shared" si="28"/>
        <v>455.11111111111109</v>
      </c>
      <c r="M241">
        <f t="shared" si="25"/>
        <v>40.003</v>
      </c>
      <c r="N241">
        <f t="shared" si="26"/>
        <v>-3.0000000000001137E-3</v>
      </c>
    </row>
    <row r="242" spans="6:14" x14ac:dyDescent="0.25">
      <c r="F242">
        <v>241</v>
      </c>
      <c r="G242">
        <f t="shared" si="22"/>
        <v>-1.3892961536620318E-3</v>
      </c>
      <c r="H242">
        <f t="shared" si="23"/>
        <v>2.5456091193130717</v>
      </c>
      <c r="I242">
        <f t="shared" si="24"/>
        <v>39.92039919390141</v>
      </c>
      <c r="K242">
        <f t="shared" si="27"/>
        <v>39.92039919390141</v>
      </c>
      <c r="L242">
        <f t="shared" si="28"/>
        <v>454.20543082838935</v>
      </c>
      <c r="M242">
        <f t="shared" si="25"/>
        <v>39.9251</v>
      </c>
      <c r="N242">
        <f t="shared" si="26"/>
        <v>-4.7008060985902489E-3</v>
      </c>
    </row>
    <row r="243" spans="6:14" x14ac:dyDescent="0.25">
      <c r="F243">
        <v>242</v>
      </c>
      <c r="G243">
        <f t="shared" si="22"/>
        <v>-2.7785869442620448E-3</v>
      </c>
      <c r="H243">
        <f t="shared" si="23"/>
        <v>2.552806921198004</v>
      </c>
      <c r="I243">
        <f t="shared" si="24"/>
        <v>39.840798695083635</v>
      </c>
      <c r="K243">
        <f t="shared" si="27"/>
        <v>39.840798695083635</v>
      </c>
      <c r="L243">
        <f t="shared" si="28"/>
        <v>453.29975404184046</v>
      </c>
      <c r="M243">
        <f t="shared" si="25"/>
        <v>39.847200000000001</v>
      </c>
      <c r="N243">
        <f t="shared" si="26"/>
        <v>-6.4013049163662572E-3</v>
      </c>
    </row>
    <row r="244" spans="6:14" x14ac:dyDescent="0.25">
      <c r="F244">
        <v>243</v>
      </c>
      <c r="G244">
        <f t="shared" si="22"/>
        <v>-4.167867008862236E-3</v>
      </c>
      <c r="H244">
        <f t="shared" si="23"/>
        <v>2.5600286768612577</v>
      </c>
      <c r="I244">
        <f t="shared" si="24"/>
        <v>39.761198810820382</v>
      </c>
      <c r="K244">
        <f t="shared" si="27"/>
        <v>39.761198810820382</v>
      </c>
      <c r="L244">
        <f t="shared" si="28"/>
        <v>452.39408424755635</v>
      </c>
      <c r="M244">
        <f t="shared" si="25"/>
        <v>39.769300000000001</v>
      </c>
      <c r="N244">
        <f t="shared" si="26"/>
        <v>-8.1011891796194391E-3</v>
      </c>
    </row>
    <row r="245" spans="6:14" x14ac:dyDescent="0.25">
      <c r="F245">
        <v>244</v>
      </c>
      <c r="G245">
        <f t="shared" si="22"/>
        <v>-5.5571309847732286E-3</v>
      </c>
      <c r="H245">
        <f t="shared" si="23"/>
        <v>2.5672745060768669</v>
      </c>
      <c r="I245">
        <f t="shared" si="24"/>
        <v>39.681599848371114</v>
      </c>
      <c r="K245">
        <f t="shared" si="27"/>
        <v>39.681599848371114</v>
      </c>
      <c r="L245">
        <f t="shared" si="28"/>
        <v>451.48842494146692</v>
      </c>
      <c r="M245">
        <f t="shared" si="25"/>
        <v>39.691400000000002</v>
      </c>
      <c r="N245">
        <f t="shared" si="26"/>
        <v>-9.8001516288874768E-3</v>
      </c>
    </row>
    <row r="246" spans="6:14" x14ac:dyDescent="0.25">
      <c r="F246">
        <v>245</v>
      </c>
      <c r="G246">
        <f t="shared" si="22"/>
        <v>-6.9463735096782653E-3</v>
      </c>
      <c r="H246">
        <f t="shared" si="23"/>
        <v>2.5745445294187266</v>
      </c>
      <c r="I246">
        <f t="shared" si="24"/>
        <v>39.602002114973949</v>
      </c>
      <c r="K246">
        <f t="shared" si="27"/>
        <v>39.602002114973956</v>
      </c>
      <c r="L246">
        <f t="shared" si="28"/>
        <v>450.58277961925921</v>
      </c>
      <c r="M246">
        <f t="shared" si="25"/>
        <v>39.613500000000002</v>
      </c>
      <c r="N246">
        <f t="shared" si="26"/>
        <v>-1.1497885026052757E-2</v>
      </c>
    </row>
    <row r="247" spans="6:14" x14ac:dyDescent="0.25">
      <c r="F247">
        <v>246</v>
      </c>
      <c r="G247">
        <f t="shared" si="22"/>
        <v>-8.335589221757379E-3</v>
      </c>
      <c r="H247">
        <f t="shared" si="23"/>
        <v>2.5818388682672784</v>
      </c>
      <c r="I247">
        <f t="shared" si="24"/>
        <v>39.522405917838562</v>
      </c>
      <c r="K247">
        <f t="shared" si="27"/>
        <v>39.522405917838562</v>
      </c>
      <c r="L247">
        <f t="shared" si="28"/>
        <v>449.67715177629651</v>
      </c>
      <c r="M247">
        <f t="shared" si="25"/>
        <v>39.535600000000002</v>
      </c>
      <c r="N247">
        <f t="shared" si="26"/>
        <v>-1.319408216144069E-2</v>
      </c>
    </row>
    <row r="248" spans="6:14" x14ac:dyDescent="0.25">
      <c r="F248">
        <v>247</v>
      </c>
      <c r="G248">
        <f t="shared" si="22"/>
        <v>-9.7247727598115466E-3</v>
      </c>
      <c r="H248">
        <f t="shared" si="23"/>
        <v>2.5891576448162721</v>
      </c>
      <c r="I248">
        <f t="shared" si="24"/>
        <v>39.442811564139006</v>
      </c>
      <c r="K248">
        <f t="shared" si="27"/>
        <v>39.442811564139006</v>
      </c>
      <c r="L248">
        <f t="shared" si="28"/>
        <v>448.77154490753713</v>
      </c>
      <c r="M248">
        <f t="shared" si="25"/>
        <v>39.457700000000003</v>
      </c>
      <c r="N248">
        <f t="shared" si="26"/>
        <v>-1.4888435860996196E-2</v>
      </c>
    </row>
    <row r="249" spans="6:14" x14ac:dyDescent="0.25">
      <c r="F249">
        <v>248</v>
      </c>
      <c r="G249">
        <f t="shared" si="22"/>
        <v>-1.1113918763386786E-2</v>
      </c>
      <c r="H249">
        <f t="shared" si="23"/>
        <v>2.5965009820795828</v>
      </c>
      <c r="I249">
        <f t="shared" si="24"/>
        <v>39.363219361006685</v>
      </c>
      <c r="K249">
        <f t="shared" si="27"/>
        <v>39.363219361006685</v>
      </c>
      <c r="L249">
        <f t="shared" si="28"/>
        <v>447.86596250745384</v>
      </c>
      <c r="M249">
        <f t="shared" si="25"/>
        <v>39.379800000000003</v>
      </c>
      <c r="N249">
        <f t="shared" si="26"/>
        <v>-1.6580638993318075E-2</v>
      </c>
    </row>
    <row r="250" spans="6:14" x14ac:dyDescent="0.25">
      <c r="F250">
        <v>249</v>
      </c>
      <c r="G250">
        <f t="shared" si="22"/>
        <v>-1.2503021872898227E-2</v>
      </c>
      <c r="H250">
        <f t="shared" si="23"/>
        <v>2.6038690038981063</v>
      </c>
      <c r="I250">
        <f t="shared" si="24"/>
        <v>39.283629615523175</v>
      </c>
      <c r="K250">
        <f t="shared" si="27"/>
        <v>39.283629615523175</v>
      </c>
      <c r="L250">
        <f t="shared" si="28"/>
        <v>446.96040806995256</v>
      </c>
      <c r="M250">
        <f t="shared" si="25"/>
        <v>39.301900000000003</v>
      </c>
      <c r="N250">
        <f t="shared" si="26"/>
        <v>-1.8270384476828383E-2</v>
      </c>
    </row>
    <row r="251" spans="6:14" x14ac:dyDescent="0.25">
      <c r="F251">
        <v>250</v>
      </c>
      <c r="G251">
        <f t="shared" si="22"/>
        <v>-1.3892076729754128E-2</v>
      </c>
      <c r="H251">
        <f t="shared" si="23"/>
        <v>2.6112618349467192</v>
      </c>
      <c r="I251">
        <f t="shared" si="24"/>
        <v>39.204042634713183</v>
      </c>
      <c r="K251">
        <f t="shared" si="27"/>
        <v>39.204042634713183</v>
      </c>
      <c r="L251">
        <f t="shared" si="28"/>
        <v>446.05488508829222</v>
      </c>
      <c r="M251">
        <f t="shared" si="25"/>
        <v>39.224000000000004</v>
      </c>
      <c r="N251">
        <f t="shared" si="26"/>
        <v>-1.9957365286821016E-2</v>
      </c>
    </row>
    <row r="252" spans="6:14" x14ac:dyDescent="0.25">
      <c r="F252">
        <v>251</v>
      </c>
      <c r="G252">
        <f t="shared" si="22"/>
        <v>-1.5281077976479823E-2</v>
      </c>
      <c r="H252">
        <f t="shared" si="23"/>
        <v>2.6186796007413129</v>
      </c>
      <c r="I252">
        <f t="shared" si="24"/>
        <v>39.124458725537394</v>
      </c>
      <c r="K252">
        <f t="shared" si="27"/>
        <v>39.124458725537394</v>
      </c>
      <c r="L252">
        <f t="shared" si="28"/>
        <v>445.14939705500325</v>
      </c>
      <c r="M252">
        <f t="shared" si="25"/>
        <v>39.146100000000004</v>
      </c>
      <c r="N252">
        <f t="shared" si="26"/>
        <v>-2.1641274462609772E-2</v>
      </c>
    </row>
    <row r="253" spans="6:14" x14ac:dyDescent="0.25">
      <c r="F253">
        <v>252</v>
      </c>
      <c r="G253">
        <f t="shared" si="22"/>
        <v>-1.6670020256841628E-2</v>
      </c>
      <c r="H253">
        <f t="shared" si="23"/>
        <v>2.6261224276458952</v>
      </c>
      <c r="I253">
        <f t="shared" si="24"/>
        <v>39.044878194885385</v>
      </c>
      <c r="K253">
        <f t="shared" si="27"/>
        <v>39.044878194885385</v>
      </c>
      <c r="L253">
        <f t="shared" si="28"/>
        <v>444.24394746180707</v>
      </c>
      <c r="M253">
        <f t="shared" si="25"/>
        <v>39.068199999999997</v>
      </c>
      <c r="N253">
        <f t="shared" si="26"/>
        <v>-2.3321805114612459E-2</v>
      </c>
    </row>
    <row r="254" spans="6:14" x14ac:dyDescent="0.25">
      <c r="F254">
        <v>253</v>
      </c>
      <c r="G254">
        <f t="shared" si="22"/>
        <v>-1.8058898215970665E-2</v>
      </c>
      <c r="H254">
        <f t="shared" si="23"/>
        <v>2.6335904428797674</v>
      </c>
      <c r="I254">
        <f t="shared" si="24"/>
        <v>38.965301349568549</v>
      </c>
      <c r="K254">
        <f t="shared" si="27"/>
        <v>38.965301349568549</v>
      </c>
      <c r="L254">
        <f t="shared" si="28"/>
        <v>443.33853979953551</v>
      </c>
      <c r="M254">
        <f t="shared" si="25"/>
        <v>38.990299999999998</v>
      </c>
      <c r="N254">
        <f t="shared" si="26"/>
        <v>-2.4998650431449221E-2</v>
      </c>
    </row>
    <row r="255" spans="6:14" x14ac:dyDescent="0.25">
      <c r="F255">
        <v>254</v>
      </c>
      <c r="G255">
        <f t="shared" si="22"/>
        <v>-1.9447706500486581E-2</v>
      </c>
      <c r="H255">
        <f t="shared" si="23"/>
        <v>2.6410837745247715</v>
      </c>
      <c r="I255">
        <f t="shared" si="24"/>
        <v>38.885728496312986</v>
      </c>
      <c r="K255">
        <f t="shared" si="27"/>
        <v>38.885728496312986</v>
      </c>
      <c r="L255">
        <f t="shared" si="28"/>
        <v>442.43317755804998</v>
      </c>
      <c r="M255">
        <f t="shared" si="25"/>
        <v>38.912399999999998</v>
      </c>
      <c r="N255">
        <f t="shared" si="26"/>
        <v>-2.6671503687012432E-2</v>
      </c>
    </row>
    <row r="256" spans="6:14" x14ac:dyDescent="0.25">
      <c r="F256">
        <v>255</v>
      </c>
      <c r="G256">
        <f t="shared" si="22"/>
        <v>-2.0836439758621227E-2</v>
      </c>
      <c r="H256">
        <f t="shared" si="23"/>
        <v>2.6486025515326146</v>
      </c>
      <c r="I256">
        <f t="shared" si="24"/>
        <v>38.806159941752412</v>
      </c>
      <c r="K256">
        <f t="shared" si="27"/>
        <v>38.806159941752412</v>
      </c>
      <c r="L256">
        <f t="shared" si="28"/>
        <v>441.52786422616077</v>
      </c>
      <c r="M256">
        <f t="shared" si="25"/>
        <v>38.834499999999998</v>
      </c>
      <c r="N256">
        <f t="shared" si="26"/>
        <v>-2.8340058247586342E-2</v>
      </c>
    </row>
    <row r="257" spans="6:14" x14ac:dyDescent="0.25">
      <c r="F257">
        <v>256</v>
      </c>
      <c r="G257">
        <f t="shared" si="22"/>
        <v>-2.2225092640342205E-2</v>
      </c>
      <c r="H257">
        <f t="shared" si="23"/>
        <v>2.6561469037322629</v>
      </c>
      <c r="I257">
        <f t="shared" si="24"/>
        <v>38.726595992421117</v>
      </c>
      <c r="K257">
        <f t="shared" si="27"/>
        <v>38.726595992421124</v>
      </c>
      <c r="L257">
        <f t="shared" si="28"/>
        <v>440.62260329154702</v>
      </c>
      <c r="M257">
        <f t="shared" si="25"/>
        <v>38.756599999999999</v>
      </c>
      <c r="N257">
        <f t="shared" si="26"/>
        <v>-3.0004007578881442E-2</v>
      </c>
    </row>
    <row r="258" spans="6:14" x14ac:dyDescent="0.25">
      <c r="F258">
        <v>257</v>
      </c>
      <c r="G258">
        <f t="shared" ref="G258:G321" si="29">ATAN((($B$5-$F258)*TAN($D$3/2))/$B$5)</f>
        <v>-2.3613659797476344E-2</v>
      </c>
      <c r="H258">
        <f t="shared" ref="H258:H321" si="30">$B$2/(TAN($D$4+$G258))</f>
        <v>2.6637169618374168</v>
      </c>
      <c r="I258">
        <f t="shared" ref="I258:I321" si="31">DEGREES(ATAN($B$2/$H258))</f>
        <v>38.647036954746859</v>
      </c>
      <c r="K258">
        <f t="shared" si="27"/>
        <v>38.647036954746859</v>
      </c>
      <c r="L258">
        <f t="shared" si="28"/>
        <v>439.71739824067538</v>
      </c>
      <c r="M258">
        <f t="shared" ref="M258:M321" si="32">-0.0779*F258+58.699</f>
        <v>38.678699999999999</v>
      </c>
      <c r="N258">
        <f t="shared" ref="N258:N321" si="33">I258-M258</f>
        <v>-3.1663045253139899E-2</v>
      </c>
    </row>
    <row r="259" spans="6:14" x14ac:dyDescent="0.25">
      <c r="F259">
        <v>258</v>
      </c>
      <c r="G259">
        <f t="shared" si="29"/>
        <v>-2.5002135883833054E-2</v>
      </c>
      <c r="H259">
        <f t="shared" si="30"/>
        <v>2.671312857454061</v>
      </c>
      <c r="I259">
        <f t="shared" si="31"/>
        <v>38.567483135043773</v>
      </c>
      <c r="K259">
        <f t="shared" ref="K259:K322" si="34">DEGREES(ATAN(TAN($D$4+ATAN(($B$5-F259)*TAN($D$3/2)/$B$5))))</f>
        <v>38.56748313504378</v>
      </c>
      <c r="L259">
        <f t="shared" si="28"/>
        <v>438.81225255872033</v>
      </c>
      <c r="M259">
        <f t="shared" si="32"/>
        <v>38.6008</v>
      </c>
      <c r="N259">
        <f t="shared" si="33"/>
        <v>-3.3316864956226766E-2</v>
      </c>
    </row>
    <row r="260" spans="6:14" x14ac:dyDescent="0.25">
      <c r="F260">
        <v>259</v>
      </c>
      <c r="G260">
        <f t="shared" si="29"/>
        <v>-2.6390515555327548E-2</v>
      </c>
      <c r="H260">
        <f t="shared" si="30"/>
        <v>2.678934723088088</v>
      </c>
      <c r="I260">
        <f t="shared" si="31"/>
        <v>38.487934839505378</v>
      </c>
      <c r="K260">
        <f t="shared" si="34"/>
        <v>38.487934839505378</v>
      </c>
      <c r="L260">
        <f t="shared" si="28"/>
        <v>437.90716972948343</v>
      </c>
      <c r="M260">
        <f t="shared" si="32"/>
        <v>38.5229</v>
      </c>
      <c r="N260">
        <f t="shared" si="33"/>
        <v>-3.4965160494621728E-2</v>
      </c>
    </row>
    <row r="261" spans="6:14" x14ac:dyDescent="0.25">
      <c r="F261">
        <v>260</v>
      </c>
      <c r="G261">
        <f t="shared" si="29"/>
        <v>-2.7778793470103987E-2</v>
      </c>
      <c r="H261">
        <f t="shared" si="30"/>
        <v>2.686582692153006</v>
      </c>
      <c r="I261">
        <f t="shared" si="31"/>
        <v>38.408392374197469</v>
      </c>
      <c r="K261">
        <f t="shared" si="34"/>
        <v>38.408392374197469</v>
      </c>
      <c r="L261">
        <f t="shared" si="28"/>
        <v>437.00215323531341</v>
      </c>
      <c r="M261">
        <f t="shared" si="32"/>
        <v>38.445</v>
      </c>
      <c r="N261">
        <f t="shared" si="33"/>
        <v>-3.6607625802531629E-2</v>
      </c>
    </row>
    <row r="262" spans="6:14" x14ac:dyDescent="0.25">
      <c r="F262">
        <v>261</v>
      </c>
      <c r="G262">
        <f t="shared" si="29"/>
        <v>-2.9166964288658441E-2</v>
      </c>
      <c r="H262">
        <f t="shared" si="30"/>
        <v>2.6942568989777214</v>
      </c>
      <c r="I262">
        <f t="shared" si="31"/>
        <v>38.328856045051083</v>
      </c>
      <c r="K262">
        <f t="shared" si="34"/>
        <v>38.328856045051083</v>
      </c>
      <c r="L262">
        <f t="shared" si="28"/>
        <v>436.09720655702563</v>
      </c>
      <c r="M262">
        <f t="shared" si="32"/>
        <v>38.367099999999994</v>
      </c>
      <c r="N262">
        <f t="shared" si="33"/>
        <v>-3.8243954948910641E-2</v>
      </c>
    </row>
    <row r="263" spans="6:14" x14ac:dyDescent="0.25">
      <c r="F263">
        <v>262</v>
      </c>
      <c r="G263">
        <f t="shared" si="29"/>
        <v>-3.0555022673961776E-2</v>
      </c>
      <c r="H263">
        <f t="shared" si="30"/>
        <v>2.7019574788144061</v>
      </c>
      <c r="I263">
        <f t="shared" si="31"/>
        <v>38.24932615785545</v>
      </c>
      <c r="K263">
        <f t="shared" si="34"/>
        <v>38.24932615785545</v>
      </c>
      <c r="L263">
        <f t="shared" si="28"/>
        <v>435.19233317382202</v>
      </c>
      <c r="M263">
        <f t="shared" si="32"/>
        <v>38.289199999999994</v>
      </c>
      <c r="N263">
        <f t="shared" si="33"/>
        <v>-3.9873842144544369E-2</v>
      </c>
    </row>
    <row r="264" spans="6:14" x14ac:dyDescent="0.25">
      <c r="F264">
        <v>263</v>
      </c>
      <c r="G264">
        <f t="shared" si="29"/>
        <v>-3.1942963291582346E-2</v>
      </c>
      <c r="H264">
        <f t="shared" si="30"/>
        <v>2.7096845678464381</v>
      </c>
      <c r="I264">
        <f t="shared" si="31"/>
        <v>38.169803018251017</v>
      </c>
      <c r="K264">
        <f t="shared" si="34"/>
        <v>38.169803018251017</v>
      </c>
      <c r="L264">
        <f t="shared" ref="L264:L327" si="35">K264*4096/360</f>
        <v>434.28753656321157</v>
      </c>
      <c r="M264">
        <f t="shared" si="32"/>
        <v>38.211299999999994</v>
      </c>
      <c r="N264">
        <f t="shared" si="33"/>
        <v>-4.1496981748977646E-2</v>
      </c>
    </row>
    <row r="265" spans="6:14" x14ac:dyDescent="0.25">
      <c r="F265">
        <v>264</v>
      </c>
      <c r="G265">
        <f t="shared" si="29"/>
        <v>-3.3330780809808537E-2</v>
      </c>
      <c r="H265">
        <f t="shared" si="30"/>
        <v>2.7174383031964364</v>
      </c>
      <c r="I265">
        <f t="shared" si="31"/>
        <v>38.090286931722332</v>
      </c>
      <c r="K265">
        <f t="shared" si="34"/>
        <v>38.090286931722332</v>
      </c>
      <c r="L265">
        <f t="shared" si="35"/>
        <v>433.38282020092964</v>
      </c>
      <c r="M265">
        <f t="shared" si="32"/>
        <v>38.133399999999995</v>
      </c>
      <c r="N265">
        <f t="shared" si="33"/>
        <v>-4.3113068277662592E-2</v>
      </c>
    </row>
    <row r="266" spans="6:14" x14ac:dyDescent="0.25">
      <c r="F266">
        <v>265</v>
      </c>
      <c r="G266">
        <f t="shared" si="29"/>
        <v>-3.4718469899771238E-2</v>
      </c>
      <c r="H266">
        <f t="shared" si="30"/>
        <v>2.7252188229343659</v>
      </c>
      <c r="I266">
        <f t="shared" si="31"/>
        <v>38.010778203591123</v>
      </c>
      <c r="K266">
        <f t="shared" si="34"/>
        <v>38.010778203591123</v>
      </c>
      <c r="L266">
        <f t="shared" si="35"/>
        <v>432.478187560859</v>
      </c>
      <c r="M266">
        <f t="shared" si="32"/>
        <v>38.055499999999995</v>
      </c>
      <c r="N266">
        <f t="shared" si="33"/>
        <v>-4.4721796408872194E-2</v>
      </c>
    </row>
    <row r="267" spans="6:14" x14ac:dyDescent="0.25">
      <c r="F267">
        <v>266</v>
      </c>
      <c r="G267">
        <f t="shared" si="29"/>
        <v>-3.610602523556599E-2</v>
      </c>
      <c r="H267">
        <f t="shared" si="30"/>
        <v>2.7330262660857372</v>
      </c>
      <c r="I267">
        <f t="shared" si="31"/>
        <v>37.931277139009225</v>
      </c>
      <c r="K267">
        <f t="shared" si="34"/>
        <v>37.931277139009225</v>
      </c>
      <c r="L267">
        <f t="shared" si="35"/>
        <v>431.57364211494939</v>
      </c>
      <c r="M267">
        <f t="shared" si="32"/>
        <v>37.977599999999995</v>
      </c>
      <c r="N267">
        <f t="shared" si="33"/>
        <v>-4.6322860990770209E-2</v>
      </c>
    </row>
    <row r="268" spans="6:14" x14ac:dyDescent="0.25">
      <c r="F268">
        <v>267</v>
      </c>
      <c r="G268">
        <f t="shared" si="29"/>
        <v>-3.7493441494375127E-2</v>
      </c>
      <c r="H268">
        <f t="shared" si="30"/>
        <v>2.740860772639885</v>
      </c>
      <c r="I268">
        <f t="shared" si="31"/>
        <v>37.851784042951628</v>
      </c>
      <c r="K268">
        <f t="shared" si="34"/>
        <v>37.851784042951628</v>
      </c>
      <c r="L268">
        <f t="shared" si="35"/>
        <v>430.66918733313855</v>
      </c>
      <c r="M268">
        <f t="shared" si="32"/>
        <v>37.899699999999996</v>
      </c>
      <c r="N268">
        <f t="shared" si="33"/>
        <v>-4.7915957048367375E-2</v>
      </c>
    </row>
    <row r="269" spans="6:14" x14ac:dyDescent="0.25">
      <c r="F269">
        <v>268</v>
      </c>
      <c r="G269">
        <f t="shared" si="29"/>
        <v>-3.8880713356589616E-2</v>
      </c>
      <c r="H269">
        <f t="shared" si="30"/>
        <v>2.748722483558335</v>
      </c>
      <c r="I269">
        <f t="shared" si="31"/>
        <v>37.772299220209483</v>
      </c>
      <c r="K269">
        <f t="shared" si="34"/>
        <v>37.772299220209483</v>
      </c>
      <c r="L269">
        <f t="shared" si="35"/>
        <v>429.76482668327236</v>
      </c>
      <c r="M269">
        <f t="shared" si="32"/>
        <v>37.821799999999996</v>
      </c>
      <c r="N269">
        <f t="shared" si="33"/>
        <v>-4.950077979051315E-2</v>
      </c>
    </row>
    <row r="270" spans="6:14" x14ac:dyDescent="0.25">
      <c r="F270">
        <v>269</v>
      </c>
      <c r="G270">
        <f t="shared" si="29"/>
        <v>-4.0267835505930848E-2</v>
      </c>
      <c r="H270">
        <f t="shared" si="30"/>
        <v>2.7566115407832603</v>
      </c>
      <c r="I270">
        <f t="shared" si="31"/>
        <v>37.692822975383116</v>
      </c>
      <c r="K270">
        <f t="shared" si="34"/>
        <v>37.692822975383116</v>
      </c>
      <c r="L270">
        <f t="shared" si="35"/>
        <v>428.86056363102568</v>
      </c>
      <c r="M270">
        <f t="shared" si="32"/>
        <v>37.743899999999996</v>
      </c>
      <c r="N270">
        <f t="shared" si="33"/>
        <v>-5.1077024616880351E-2</v>
      </c>
    </row>
    <row r="271" spans="6:14" x14ac:dyDescent="0.25">
      <c r="F271">
        <v>270</v>
      </c>
      <c r="G271">
        <f t="shared" si="29"/>
        <v>-4.1654802629572038E-2</v>
      </c>
      <c r="H271">
        <f t="shared" si="30"/>
        <v>2.7645280872460214</v>
      </c>
      <c r="I271">
        <f t="shared" si="31"/>
        <v>37.613355612875083</v>
      </c>
      <c r="K271">
        <f t="shared" si="34"/>
        <v>37.613355612875083</v>
      </c>
      <c r="L271">
        <f t="shared" si="35"/>
        <v>427.95640163982318</v>
      </c>
      <c r="M271">
        <f t="shared" si="32"/>
        <v>37.665999999999997</v>
      </c>
      <c r="N271">
        <f t="shared" si="33"/>
        <v>-5.264438712491426E-2</v>
      </c>
    </row>
    <row r="272" spans="6:14" x14ac:dyDescent="0.25">
      <c r="F272">
        <v>271</v>
      </c>
      <c r="G272">
        <f t="shared" si="29"/>
        <v>-4.3041609418259637E-2</v>
      </c>
      <c r="H272">
        <f t="shared" si="30"/>
        <v>2.7724722668758002</v>
      </c>
      <c r="I272">
        <f t="shared" si="31"/>
        <v>37.533897436883187</v>
      </c>
      <c r="K272">
        <f t="shared" si="34"/>
        <v>37.533897436883187</v>
      </c>
      <c r="L272">
        <f t="shared" si="35"/>
        <v>427.0523441707598</v>
      </c>
      <c r="M272">
        <f t="shared" si="32"/>
        <v>37.588099999999997</v>
      </c>
      <c r="N272">
        <f t="shared" si="33"/>
        <v>-5.4202563116810154E-2</v>
      </c>
    </row>
    <row r="273" spans="6:14" x14ac:dyDescent="0.25">
      <c r="F273">
        <v>272</v>
      </c>
      <c r="G273">
        <f t="shared" si="29"/>
        <v>-4.4428250566434395E-2</v>
      </c>
      <c r="H273">
        <f t="shared" si="30"/>
        <v>2.7804442246083192</v>
      </c>
      <c r="I273">
        <f t="shared" si="31"/>
        <v>37.454448751393606</v>
      </c>
      <c r="K273">
        <f t="shared" si="34"/>
        <v>37.454448751393599</v>
      </c>
      <c r="L273">
        <f t="shared" si="35"/>
        <v>426.14839468252273</v>
      </c>
      <c r="M273">
        <f t="shared" si="32"/>
        <v>37.510199999999998</v>
      </c>
      <c r="N273">
        <f t="shared" si="33"/>
        <v>-5.5751248606391357E-2</v>
      </c>
    </row>
    <row r="274" spans="6:14" x14ac:dyDescent="0.25">
      <c r="F274">
        <v>273</v>
      </c>
      <c r="G274">
        <f t="shared" si="29"/>
        <v>-4.5814720772352296E-2</v>
      </c>
      <c r="H274">
        <f t="shared" si="30"/>
        <v>2.7884441063946621</v>
      </c>
      <c r="I274">
        <f t="shared" si="31"/>
        <v>37.375009860173861</v>
      </c>
      <c r="K274">
        <f t="shared" si="34"/>
        <v>37.375009860173869</v>
      </c>
      <c r="L274">
        <f t="shared" si="35"/>
        <v>425.24455663131158</v>
      </c>
      <c r="M274">
        <f t="shared" si="32"/>
        <v>37.432299999999998</v>
      </c>
      <c r="N274">
        <f t="shared" si="33"/>
        <v>-5.729013982613651E-2</v>
      </c>
    </row>
    <row r="275" spans="6:14" x14ac:dyDescent="0.25">
      <c r="F275">
        <v>274</v>
      </c>
      <c r="G275">
        <f t="shared" si="29"/>
        <v>-4.7201014738205177E-2</v>
      </c>
      <c r="H275">
        <f t="shared" si="30"/>
        <v>2.7964720592101733</v>
      </c>
      <c r="I275">
        <f t="shared" si="31"/>
        <v>37.295581066766047</v>
      </c>
      <c r="K275">
        <f t="shared" si="34"/>
        <v>37.295581066766047</v>
      </c>
      <c r="L275">
        <f t="shared" si="35"/>
        <v>424.34083347076034</v>
      </c>
      <c r="M275">
        <f t="shared" si="32"/>
        <v>37.354399999999998</v>
      </c>
      <c r="N275">
        <f t="shared" si="33"/>
        <v>-5.8818933233951043E-2</v>
      </c>
    </row>
    <row r="276" spans="6:14" x14ac:dyDescent="0.25">
      <c r="F276">
        <v>275</v>
      </c>
      <c r="G276">
        <f t="shared" si="29"/>
        <v>-4.8587127170241273E-2</v>
      </c>
      <c r="H276">
        <f t="shared" si="30"/>
        <v>2.8045282310634656</v>
      </c>
      <c r="I276">
        <f t="shared" si="31"/>
        <v>37.216162674479762</v>
      </c>
      <c r="K276">
        <f t="shared" si="34"/>
        <v>37.216162674479762</v>
      </c>
      <c r="L276">
        <f t="shared" si="35"/>
        <v>423.43722865185862</v>
      </c>
      <c r="M276">
        <f t="shared" si="32"/>
        <v>37.276499999999999</v>
      </c>
      <c r="N276">
        <f t="shared" si="33"/>
        <v>-6.0337325520237073E-2</v>
      </c>
    </row>
    <row r="277" spans="6:14" x14ac:dyDescent="0.25">
      <c r="F277">
        <v>276</v>
      </c>
      <c r="G277">
        <f t="shared" si="29"/>
        <v>-4.9973052778885349E-2</v>
      </c>
      <c r="H277">
        <f t="shared" si="30"/>
        <v>2.8126127710055111</v>
      </c>
      <c r="I277">
        <f t="shared" si="31"/>
        <v>37.136754986385363</v>
      </c>
      <c r="K277">
        <f t="shared" si="34"/>
        <v>37.136754986385363</v>
      </c>
      <c r="L277">
        <f t="shared" si="35"/>
        <v>422.53374562287348</v>
      </c>
      <c r="M277">
        <f t="shared" si="32"/>
        <v>37.198599999999999</v>
      </c>
      <c r="N277">
        <f t="shared" si="33"/>
        <v>-6.1845013614636457E-2</v>
      </c>
    </row>
    <row r="278" spans="6:14" x14ac:dyDescent="0.25">
      <c r="F278">
        <v>277</v>
      </c>
      <c r="G278">
        <f t="shared" si="29"/>
        <v>-5.1358786278858731E-2</v>
      </c>
      <c r="H278">
        <f t="shared" si="30"/>
        <v>2.8207258291388366</v>
      </c>
      <c r="I278">
        <f t="shared" si="31"/>
        <v>37.057358305306991</v>
      </c>
      <c r="K278">
        <f t="shared" si="34"/>
        <v>37.057358305306991</v>
      </c>
      <c r="L278">
        <f t="shared" si="35"/>
        <v>421.63038782927066</v>
      </c>
      <c r="M278">
        <f t="shared" si="32"/>
        <v>37.120699999999999</v>
      </c>
      <c r="N278">
        <f t="shared" si="33"/>
        <v>-6.3341694693008321E-2</v>
      </c>
    </row>
    <row r="279" spans="6:14" x14ac:dyDescent="0.25">
      <c r="F279">
        <v>278</v>
      </c>
      <c r="G279">
        <f t="shared" si="29"/>
        <v>-5.2744322389299055E-2</v>
      </c>
      <c r="H279">
        <f t="shared" si="30"/>
        <v>2.8288675566268124</v>
      </c>
      <c r="I279">
        <f t="shared" si="31"/>
        <v>36.977972933815792</v>
      </c>
      <c r="K279">
        <f t="shared" si="34"/>
        <v>36.977972933815792</v>
      </c>
      <c r="L279">
        <f t="shared" si="35"/>
        <v>420.72715871363744</v>
      </c>
      <c r="M279">
        <f t="shared" si="32"/>
        <v>37.0428</v>
      </c>
      <c r="N279">
        <f t="shared" si="33"/>
        <v>-6.4827066184207638E-2</v>
      </c>
    </row>
    <row r="280" spans="6:14" x14ac:dyDescent="0.25">
      <c r="F280">
        <v>279</v>
      </c>
      <c r="G280">
        <f t="shared" si="29"/>
        <v>-5.4129655833879693E-2</v>
      </c>
      <c r="H280">
        <f t="shared" si="30"/>
        <v>2.8370381057030407</v>
      </c>
      <c r="I280">
        <f t="shared" si="31"/>
        <v>36.898599174222994</v>
      </c>
      <c r="K280">
        <f t="shared" si="34"/>
        <v>36.898599174222994</v>
      </c>
      <c r="L280">
        <f t="shared" si="35"/>
        <v>419.82406171560382</v>
      </c>
      <c r="M280">
        <f t="shared" si="32"/>
        <v>36.9649</v>
      </c>
      <c r="N280">
        <f t="shared" si="33"/>
        <v>-6.6300825777005912E-2</v>
      </c>
    </row>
    <row r="281" spans="6:14" x14ac:dyDescent="0.25">
      <c r="F281">
        <v>280</v>
      </c>
      <c r="G281">
        <f t="shared" si="29"/>
        <v>-5.5514781340929041E-2</v>
      </c>
      <c r="H281">
        <f t="shared" si="30"/>
        <v>2.8452376296808426</v>
      </c>
      <c r="I281">
        <f t="shared" si="31"/>
        <v>36.819237328573152</v>
      </c>
      <c r="K281">
        <f t="shared" si="34"/>
        <v>36.819237328573152</v>
      </c>
      <c r="L281">
        <f t="shared" si="35"/>
        <v>418.92110027176562</v>
      </c>
      <c r="M281">
        <f t="shared" si="32"/>
        <v>36.887</v>
      </c>
      <c r="N281">
        <f t="shared" si="33"/>
        <v>-6.7762671426848442E-2</v>
      </c>
    </row>
    <row r="282" spans="6:14" x14ac:dyDescent="0.25">
      <c r="F282">
        <v>281</v>
      </c>
      <c r="G282">
        <f t="shared" si="29"/>
        <v>-5.6899693643549416E-2</v>
      </c>
      <c r="H282">
        <f t="shared" si="30"/>
        <v>2.8534662829628519</v>
      </c>
      <c r="I282">
        <f t="shared" si="31"/>
        <v>36.739887698637261</v>
      </c>
      <c r="K282">
        <f t="shared" si="34"/>
        <v>36.739887698637261</v>
      </c>
      <c r="L282">
        <f t="shared" si="35"/>
        <v>418.01827781560615</v>
      </c>
      <c r="M282">
        <f t="shared" si="32"/>
        <v>36.809100000000001</v>
      </c>
      <c r="N282">
        <f t="shared" si="33"/>
        <v>-6.9212301362739481E-2</v>
      </c>
    </row>
    <row r="283" spans="6:14" x14ac:dyDescent="0.25">
      <c r="F283">
        <v>282</v>
      </c>
      <c r="G283">
        <f t="shared" si="29"/>
        <v>-5.8284387479735807E-2</v>
      </c>
      <c r="H283">
        <f t="shared" si="30"/>
        <v>2.8617242210507015</v>
      </c>
      <c r="I283">
        <f t="shared" si="31"/>
        <v>36.660550585905995</v>
      </c>
      <c r="K283">
        <f t="shared" si="34"/>
        <v>36.660550585905995</v>
      </c>
      <c r="L283">
        <f t="shared" si="35"/>
        <v>417.11559777741934</v>
      </c>
      <c r="M283">
        <f t="shared" si="32"/>
        <v>36.731200000000001</v>
      </c>
      <c r="N283">
        <f t="shared" si="33"/>
        <v>-7.0649414094006602E-2</v>
      </c>
    </row>
    <row r="284" spans="6:14" x14ac:dyDescent="0.25">
      <c r="F284">
        <v>283</v>
      </c>
      <c r="G284">
        <f t="shared" si="29"/>
        <v>-5.9668857592494205E-2</v>
      </c>
      <c r="H284">
        <f t="shared" si="30"/>
        <v>2.8700116005548209</v>
      </c>
      <c r="I284">
        <f t="shared" si="31"/>
        <v>36.581226291582944</v>
      </c>
      <c r="K284">
        <f t="shared" si="34"/>
        <v>36.581226291582944</v>
      </c>
      <c r="L284">
        <f t="shared" si="35"/>
        <v>416.2130635842326</v>
      </c>
      <c r="M284">
        <f t="shared" si="32"/>
        <v>36.653300000000002</v>
      </c>
      <c r="N284">
        <f t="shared" si="33"/>
        <v>-7.2073708417057958E-2</v>
      </c>
    </row>
    <row r="285" spans="6:14" x14ac:dyDescent="0.25">
      <c r="F285">
        <v>284</v>
      </c>
      <c r="G285">
        <f t="shared" si="29"/>
        <v>-6.1053098729959787E-2</v>
      </c>
      <c r="H285">
        <f t="shared" si="30"/>
        <v>2.8783285792043394</v>
      </c>
      <c r="I285">
        <f t="shared" si="31"/>
        <v>36.501915116577777</v>
      </c>
      <c r="K285">
        <f t="shared" si="34"/>
        <v>36.501915116577777</v>
      </c>
      <c r="L285">
        <f t="shared" si="35"/>
        <v>415.31067865972938</v>
      </c>
      <c r="M285">
        <f t="shared" si="32"/>
        <v>36.575400000000002</v>
      </c>
      <c r="N285">
        <f t="shared" si="33"/>
        <v>-7.3484883422224812E-2</v>
      </c>
    </row>
    <row r="286" spans="6:14" x14ac:dyDescent="0.25">
      <c r="F286">
        <v>285</v>
      </c>
      <c r="G286">
        <f t="shared" si="29"/>
        <v>-6.2437105645514711E-2</v>
      </c>
      <c r="H286">
        <f t="shared" si="30"/>
        <v>2.8866753158570884</v>
      </c>
      <c r="I286">
        <f t="shared" si="31"/>
        <v>36.422617361499562</v>
      </c>
      <c r="K286">
        <f t="shared" si="34"/>
        <v>36.422617361499562</v>
      </c>
      <c r="L286">
        <f t="shared" si="35"/>
        <v>414.40844642417278</v>
      </c>
      <c r="M286">
        <f t="shared" si="32"/>
        <v>36.497500000000002</v>
      </c>
      <c r="N286">
        <f t="shared" si="33"/>
        <v>-7.4882638500440635E-2</v>
      </c>
    </row>
    <row r="287" spans="6:14" x14ac:dyDescent="0.25">
      <c r="F287">
        <v>286</v>
      </c>
      <c r="G287">
        <f t="shared" si="29"/>
        <v>-6.3820873097905628E-2</v>
      </c>
      <c r="H287">
        <f t="shared" si="30"/>
        <v>2.895051970509718</v>
      </c>
      <c r="I287">
        <f t="shared" si="31"/>
        <v>36.34333332664999</v>
      </c>
      <c r="K287">
        <f t="shared" si="34"/>
        <v>36.34333332664999</v>
      </c>
      <c r="L287">
        <f t="shared" si="35"/>
        <v>413.5063702943288</v>
      </c>
      <c r="M287">
        <f t="shared" si="32"/>
        <v>36.419600000000003</v>
      </c>
      <c r="N287">
        <f t="shared" si="33"/>
        <v>-7.6266673350012582E-2</v>
      </c>
    </row>
    <row r="288" spans="6:14" x14ac:dyDescent="0.25">
      <c r="F288">
        <v>287</v>
      </c>
      <c r="G288">
        <f t="shared" si="29"/>
        <v>-6.5204395851360925E-2</v>
      </c>
      <c r="H288">
        <f t="shared" si="30"/>
        <v>2.9034587043079205</v>
      </c>
      <c r="I288">
        <f t="shared" si="31"/>
        <v>36.264063312016681</v>
      </c>
      <c r="K288">
        <f t="shared" si="34"/>
        <v>36.264063312016681</v>
      </c>
      <c r="L288">
        <f t="shared" si="35"/>
        <v>412.60445368338981</v>
      </c>
      <c r="M288">
        <f t="shared" si="32"/>
        <v>36.341700000000003</v>
      </c>
      <c r="N288">
        <f t="shared" si="33"/>
        <v>-7.7636687983321906E-2</v>
      </c>
    </row>
    <row r="289" spans="6:14" x14ac:dyDescent="0.25">
      <c r="F289">
        <v>288</v>
      </c>
      <c r="G289">
        <f t="shared" si="29"/>
        <v>-6.6587668675707645E-2</v>
      </c>
      <c r="H289">
        <f t="shared" si="30"/>
        <v>2.9118956795567623</v>
      </c>
      <c r="I289">
        <f t="shared" si="31"/>
        <v>36.184807617266479</v>
      </c>
      <c r="K289">
        <f t="shared" si="34"/>
        <v>36.184807617266479</v>
      </c>
      <c r="L289">
        <f t="shared" si="35"/>
        <v>411.70270000089863</v>
      </c>
      <c r="M289">
        <f t="shared" si="32"/>
        <v>36.263800000000003</v>
      </c>
      <c r="N289">
        <f t="shared" si="33"/>
        <v>-7.899238273352438E-2</v>
      </c>
    </row>
    <row r="290" spans="6:14" x14ac:dyDescent="0.25">
      <c r="F290">
        <v>289</v>
      </c>
      <c r="G290">
        <f t="shared" si="29"/>
        <v>-6.7970686346488091E-2</v>
      </c>
      <c r="H290">
        <f t="shared" si="30"/>
        <v>2.9203630597311321</v>
      </c>
      <c r="I290">
        <f t="shared" si="31"/>
        <v>36.105566541738746</v>
      </c>
      <c r="K290">
        <f t="shared" si="34"/>
        <v>36.105566541738746</v>
      </c>
      <c r="L290">
        <f t="shared" si="35"/>
        <v>410.80111265267197</v>
      </c>
      <c r="M290">
        <f t="shared" si="32"/>
        <v>36.185900000000004</v>
      </c>
      <c r="N290">
        <f t="shared" si="33"/>
        <v>-8.0333458261257817E-2</v>
      </c>
    </row>
    <row r="291" spans="6:14" x14ac:dyDescent="0.25">
      <c r="F291">
        <v>290</v>
      </c>
      <c r="G291">
        <f t="shared" si="29"/>
        <v>-6.9353443645075979E-2</v>
      </c>
      <c r="H291">
        <f t="shared" si="30"/>
        <v>2.9288610094862966</v>
      </c>
      <c r="I291">
        <f t="shared" si="31"/>
        <v>36.026340384438747</v>
      </c>
      <c r="K291">
        <f t="shared" si="34"/>
        <v>36.026340384438747</v>
      </c>
      <c r="L291">
        <f t="shared" si="35"/>
        <v>409.89969504072531</v>
      </c>
      <c r="M291">
        <f t="shared" si="32"/>
        <v>36.108000000000004</v>
      </c>
      <c r="N291">
        <f t="shared" si="33"/>
        <v>-8.1659615561257226E-2</v>
      </c>
    </row>
    <row r="292" spans="6:14" x14ac:dyDescent="0.25">
      <c r="F292">
        <v>291</v>
      </c>
      <c r="G292">
        <f t="shared" si="29"/>
        <v>-7.0735935358792537E-2</v>
      </c>
      <c r="H292">
        <f t="shared" si="30"/>
        <v>2.9373896946685738</v>
      </c>
      <c r="I292">
        <f t="shared" si="31"/>
        <v>35.947129444030978</v>
      </c>
      <c r="K292">
        <f t="shared" si="34"/>
        <v>35.947129444030978</v>
      </c>
      <c r="L292">
        <f t="shared" si="35"/>
        <v>408.99845056319691</v>
      </c>
      <c r="M292">
        <f t="shared" si="32"/>
        <v>36.030099999999997</v>
      </c>
      <c r="N292">
        <f t="shared" si="33"/>
        <v>-8.2970555969019699E-2</v>
      </c>
    </row>
    <row r="293" spans="6:14" x14ac:dyDescent="0.25">
      <c r="F293">
        <v>292</v>
      </c>
      <c r="G293">
        <f t="shared" si="29"/>
        <v>-7.2118156281021958E-2</v>
      </c>
      <c r="H293">
        <f t="shared" si="30"/>
        <v>2.9459492823261244</v>
      </c>
      <c r="I293">
        <f t="shared" si="31"/>
        <v>35.867934018832557</v>
      </c>
      <c r="K293">
        <f t="shared" si="34"/>
        <v>35.867934018832557</v>
      </c>
      <c r="L293">
        <f t="shared" si="35"/>
        <v>408.09738261427265</v>
      </c>
      <c r="M293">
        <f t="shared" si="32"/>
        <v>35.952199999999998</v>
      </c>
      <c r="N293">
        <f t="shared" si="33"/>
        <v>-8.4265981167440884E-2</v>
      </c>
    </row>
    <row r="294" spans="6:14" x14ac:dyDescent="0.25">
      <c r="F294">
        <v>293</v>
      </c>
      <c r="G294">
        <f t="shared" si="29"/>
        <v>-7.3500101211326802E-2</v>
      </c>
      <c r="H294">
        <f t="shared" si="30"/>
        <v>2.9545399407198549</v>
      </c>
      <c r="I294">
        <f t="shared" si="31"/>
        <v>35.788754406806582</v>
      </c>
      <c r="K294">
        <f t="shared" si="34"/>
        <v>35.788754406806582</v>
      </c>
      <c r="L294">
        <f t="shared" si="35"/>
        <v>407.19649458411044</v>
      </c>
      <c r="M294">
        <f t="shared" si="32"/>
        <v>35.874299999999998</v>
      </c>
      <c r="N294">
        <f t="shared" si="33"/>
        <v>-8.5545593193415925E-2</v>
      </c>
    </row>
    <row r="295" spans="6:14" x14ac:dyDescent="0.25">
      <c r="F295">
        <v>294</v>
      </c>
      <c r="G295">
        <f t="shared" si="29"/>
        <v>-7.4881764955562716E-2</v>
      </c>
      <c r="H295">
        <f t="shared" si="30"/>
        <v>2.9631618393344463</v>
      </c>
      <c r="I295">
        <f t="shared" si="31"/>
        <v>35.709590905555622</v>
      </c>
      <c r="K295">
        <f t="shared" si="34"/>
        <v>35.709590905555622</v>
      </c>
      <c r="L295">
        <f t="shared" si="35"/>
        <v>406.29578985876617</v>
      </c>
      <c r="M295">
        <f t="shared" si="32"/>
        <v>35.796399999999998</v>
      </c>
      <c r="N295">
        <f t="shared" si="33"/>
        <v>-8.6809094444376456E-2</v>
      </c>
    </row>
    <row r="296" spans="6:14" x14ac:dyDescent="0.25">
      <c r="F296">
        <v>295</v>
      </c>
      <c r="G296">
        <f t="shared" si="29"/>
        <v>-7.6263142325993127E-2</v>
      </c>
      <c r="H296">
        <f t="shared" si="30"/>
        <v>2.9718151488894962</v>
      </c>
      <c r="I296">
        <f t="shared" si="31"/>
        <v>35.630443812315086</v>
      </c>
      <c r="K296">
        <f t="shared" si="34"/>
        <v>35.630443812315086</v>
      </c>
      <c r="L296">
        <f t="shared" si="35"/>
        <v>405.3952718201183</v>
      </c>
      <c r="M296">
        <f t="shared" si="32"/>
        <v>35.718499999999999</v>
      </c>
      <c r="N296">
        <f t="shared" si="33"/>
        <v>-8.8056187684912857E-2</v>
      </c>
    </row>
    <row r="297" spans="6:14" x14ac:dyDescent="0.25">
      <c r="F297">
        <v>296</v>
      </c>
      <c r="G297">
        <f t="shared" si="29"/>
        <v>-7.7644228141403399E-2</v>
      </c>
      <c r="H297">
        <f t="shared" si="30"/>
        <v>2.9805000413507923</v>
      </c>
      <c r="I297">
        <f t="shared" si="31"/>
        <v>35.551313423946688</v>
      </c>
      <c r="K297">
        <f t="shared" si="34"/>
        <v>35.551313423946688</v>
      </c>
      <c r="L297">
        <f t="shared" si="35"/>
        <v>404.49494384579344</v>
      </c>
      <c r="M297">
        <f t="shared" si="32"/>
        <v>35.640599999999999</v>
      </c>
      <c r="N297">
        <f t="shared" si="33"/>
        <v>-8.9286576053311251E-2</v>
      </c>
    </row>
    <row r="298" spans="6:14" x14ac:dyDescent="0.25">
      <c r="F298">
        <v>297</v>
      </c>
      <c r="G298">
        <f t="shared" si="29"/>
        <v>-7.9025017227214625E-2</v>
      </c>
      <c r="H298">
        <f t="shared" si="30"/>
        <v>2.9892166899417001</v>
      </c>
      <c r="I298">
        <f t="shared" si="31"/>
        <v>35.472200036931973</v>
      </c>
      <c r="K298">
        <f t="shared" si="34"/>
        <v>35.472200036931973</v>
      </c>
      <c r="L298">
        <f t="shared" si="35"/>
        <v>403.59480930909268</v>
      </c>
      <c r="M298">
        <f t="shared" si="32"/>
        <v>35.5627</v>
      </c>
      <c r="N298">
        <f t="shared" si="33"/>
        <v>-9.0499963068026545E-2</v>
      </c>
    </row>
    <row r="299" spans="6:14" x14ac:dyDescent="0.25">
      <c r="F299">
        <v>298</v>
      </c>
      <c r="G299">
        <f t="shared" si="29"/>
        <v>-8.0405504415597018E-2</v>
      </c>
      <c r="H299">
        <f t="shared" si="30"/>
        <v>2.9979652691546779</v>
      </c>
      <c r="I299">
        <f t="shared" si="31"/>
        <v>35.393103947365788</v>
      </c>
      <c r="K299">
        <f t="shared" si="34"/>
        <v>35.393103947365788</v>
      </c>
      <c r="L299">
        <f t="shared" si="35"/>
        <v>402.6948715789174</v>
      </c>
      <c r="M299">
        <f t="shared" si="32"/>
        <v>35.4848</v>
      </c>
      <c r="N299">
        <f t="shared" si="33"/>
        <v>-9.1696052634212322E-2</v>
      </c>
    </row>
    <row r="300" spans="6:14" x14ac:dyDescent="0.25">
      <c r="F300">
        <v>299</v>
      </c>
      <c r="G300">
        <f t="shared" si="29"/>
        <v>-8.178568454558309E-2</v>
      </c>
      <c r="H300">
        <f t="shared" si="30"/>
        <v>3.0067459547629269</v>
      </c>
      <c r="I300">
        <f t="shared" si="31"/>
        <v>35.314025450949764</v>
      </c>
      <c r="K300">
        <f t="shared" si="34"/>
        <v>35.314025450949764</v>
      </c>
      <c r="L300">
        <f t="shared" si="35"/>
        <v>401.79513401969507</v>
      </c>
      <c r="M300">
        <f t="shared" si="32"/>
        <v>35.4069</v>
      </c>
      <c r="N300">
        <f t="shared" si="33"/>
        <v>-9.287454905023651E-2</v>
      </c>
    </row>
    <row r="301" spans="6:14" x14ac:dyDescent="0.25">
      <c r="F301">
        <v>300</v>
      </c>
      <c r="G301">
        <f t="shared" si="29"/>
        <v>-8.316555246318022E-2</v>
      </c>
      <c r="H301">
        <f t="shared" si="30"/>
        <v>3.0155589238321583</v>
      </c>
      <c r="I301">
        <f t="shared" si="31"/>
        <v>35.234964842985946</v>
      </c>
      <c r="K301">
        <f t="shared" si="34"/>
        <v>35.234964842985946</v>
      </c>
      <c r="L301">
        <f t="shared" si="35"/>
        <v>400.89559999130677</v>
      </c>
      <c r="M301">
        <f t="shared" si="32"/>
        <v>35.329000000000001</v>
      </c>
      <c r="N301">
        <f t="shared" si="33"/>
        <v>-9.403515701405496E-2</v>
      </c>
    </row>
    <row r="302" spans="6:14" x14ac:dyDescent="0.25">
      <c r="F302">
        <v>301</v>
      </c>
      <c r="G302">
        <f t="shared" si="29"/>
        <v>-8.4545103021482992E-2</v>
      </c>
      <c r="H302">
        <f t="shared" si="30"/>
        <v>3.0244043547324941</v>
      </c>
      <c r="I302">
        <f t="shared" si="31"/>
        <v>35.155922418370281</v>
      </c>
      <c r="K302">
        <f t="shared" si="34"/>
        <v>35.155922418370281</v>
      </c>
      <c r="L302">
        <f t="shared" si="35"/>
        <v>399.996272849013</v>
      </c>
      <c r="M302">
        <f t="shared" si="32"/>
        <v>35.251099999999994</v>
      </c>
      <c r="N302">
        <f t="shared" si="33"/>
        <v>-9.5177581629712904E-2</v>
      </c>
    </row>
    <row r="303" spans="6:14" x14ac:dyDescent="0.25">
      <c r="F303">
        <v>302</v>
      </c>
      <c r="G303">
        <f t="shared" si="29"/>
        <v>-8.5924331080785094E-2</v>
      </c>
      <c r="H303">
        <f t="shared" si="30"/>
        <v>3.0332824271505081</v>
      </c>
      <c r="I303">
        <f t="shared" si="31"/>
        <v>35.076898471586247</v>
      </c>
      <c r="K303">
        <f t="shared" si="34"/>
        <v>35.076898471586247</v>
      </c>
      <c r="L303">
        <f t="shared" si="35"/>
        <v>399.09715594338132</v>
      </c>
      <c r="M303">
        <f t="shared" si="32"/>
        <v>35.173199999999994</v>
      </c>
      <c r="N303">
        <f t="shared" si="33"/>
        <v>-9.6301528413746951E-2</v>
      </c>
    </row>
    <row r="304" spans="6:14" x14ac:dyDescent="0.25">
      <c r="F304">
        <v>303</v>
      </c>
      <c r="G304">
        <f t="shared" si="29"/>
        <v>-8.7303231508690723E-2</v>
      </c>
      <c r="H304">
        <f t="shared" si="30"/>
        <v>3.0421933221013844</v>
      </c>
      <c r="I304">
        <f t="shared" si="31"/>
        <v>34.997893296698479</v>
      </c>
      <c r="K304">
        <f t="shared" si="34"/>
        <v>34.997893296698479</v>
      </c>
      <c r="L304">
        <f t="shared" si="35"/>
        <v>398.19825262021379</v>
      </c>
      <c r="M304">
        <f t="shared" si="32"/>
        <v>35.095299999999995</v>
      </c>
      <c r="N304">
        <f t="shared" si="33"/>
        <v>-9.7406703301516018E-2</v>
      </c>
    </row>
    <row r="305" spans="6:14" x14ac:dyDescent="0.25">
      <c r="F305">
        <v>304</v>
      </c>
      <c r="G305">
        <f t="shared" si="29"/>
        <v>-8.8681799180225729E-2</v>
      </c>
      <c r="H305">
        <f t="shared" si="30"/>
        <v>3.0511372219412274</v>
      </c>
      <c r="I305">
        <f t="shared" si="31"/>
        <v>34.918907187346342</v>
      </c>
      <c r="K305">
        <f t="shared" si="34"/>
        <v>34.918907187346342</v>
      </c>
      <c r="L305">
        <f t="shared" si="35"/>
        <v>397.29956622047393</v>
      </c>
      <c r="M305">
        <f t="shared" si="32"/>
        <v>35.017399999999995</v>
      </c>
      <c r="N305">
        <f t="shared" si="33"/>
        <v>-9.8492812653653061E-2</v>
      </c>
    </row>
    <row r="306" spans="6:14" x14ac:dyDescent="0.25">
      <c r="F306">
        <v>305</v>
      </c>
      <c r="G306">
        <f t="shared" si="29"/>
        <v>-9.0060028977948209E-2</v>
      </c>
      <c r="H306">
        <f t="shared" si="30"/>
        <v>3.0601143103794972</v>
      </c>
      <c r="I306">
        <f t="shared" si="31"/>
        <v>34.839940436737677</v>
      </c>
      <c r="K306">
        <f t="shared" si="34"/>
        <v>34.839940436737677</v>
      </c>
      <c r="L306">
        <f t="shared" si="35"/>
        <v>396.40110008021537</v>
      </c>
      <c r="M306">
        <f t="shared" si="32"/>
        <v>34.939499999999995</v>
      </c>
      <c r="N306">
        <f t="shared" si="33"/>
        <v>-9.9559563262317852E-2</v>
      </c>
    </row>
    <row r="307" spans="6:14" x14ac:dyDescent="0.25">
      <c r="F307">
        <v>306</v>
      </c>
      <c r="G307">
        <f t="shared" si="29"/>
        <v>-9.1437915792058788E-2</v>
      </c>
      <c r="H307">
        <f t="shared" si="30"/>
        <v>3.0691247724915875</v>
      </c>
      <c r="I307">
        <f t="shared" si="31"/>
        <v>34.760993337642411</v>
      </c>
      <c r="K307">
        <f t="shared" si="34"/>
        <v>34.760993337642411</v>
      </c>
      <c r="L307">
        <f t="shared" si="35"/>
        <v>395.50285753050923</v>
      </c>
      <c r="M307">
        <f t="shared" si="32"/>
        <v>34.861599999999996</v>
      </c>
      <c r="N307">
        <f t="shared" si="33"/>
        <v>-0.10060666235758475</v>
      </c>
    </row>
    <row r="308" spans="6:14" x14ac:dyDescent="0.25">
      <c r="F308">
        <v>307</v>
      </c>
      <c r="G308">
        <f t="shared" si="29"/>
        <v>-9.2815454520510376E-2</v>
      </c>
      <c r="H308">
        <f t="shared" si="30"/>
        <v>3.0781687947315475</v>
      </c>
      <c r="I308">
        <f t="shared" si="31"/>
        <v>34.682066182386322</v>
      </c>
      <c r="K308">
        <f t="shared" si="34"/>
        <v>34.682066182386322</v>
      </c>
      <c r="L308">
        <f t="shared" si="35"/>
        <v>394.60484189737326</v>
      </c>
      <c r="M308">
        <f t="shared" si="32"/>
        <v>34.783699999999996</v>
      </c>
      <c r="N308">
        <f t="shared" si="33"/>
        <v>-0.10163381761367418</v>
      </c>
    </row>
    <row r="309" spans="6:14" x14ac:dyDescent="0.25">
      <c r="F309">
        <v>308</v>
      </c>
      <c r="G309">
        <f t="shared" si="29"/>
        <v>-9.4192640069117567E-2</v>
      </c>
      <c r="H309">
        <f t="shared" si="30"/>
        <v>3.0872465649449414</v>
      </c>
      <c r="I309">
        <f t="shared" si="31"/>
        <v>34.60315926284472</v>
      </c>
      <c r="K309">
        <f t="shared" si="34"/>
        <v>34.60315926284472</v>
      </c>
      <c r="L309">
        <f t="shared" si="35"/>
        <v>393.70705650169992</v>
      </c>
      <c r="M309">
        <f t="shared" si="32"/>
        <v>34.705799999999996</v>
      </c>
      <c r="N309">
        <f t="shared" si="33"/>
        <v>-0.10264073715527644</v>
      </c>
    </row>
    <row r="310" spans="6:14" x14ac:dyDescent="0.25">
      <c r="F310">
        <v>309</v>
      </c>
      <c r="G310">
        <f t="shared" si="29"/>
        <v>-9.5569467351665605E-2</v>
      </c>
      <c r="H310">
        <f t="shared" si="30"/>
        <v>3.096358272381853</v>
      </c>
      <c r="I310">
        <f t="shared" si="31"/>
        <v>34.524272870436249</v>
      </c>
      <c r="K310">
        <f t="shared" si="34"/>
        <v>34.524272870436249</v>
      </c>
      <c r="L310">
        <f t="shared" si="35"/>
        <v>392.80950465918579</v>
      </c>
      <c r="M310">
        <f t="shared" si="32"/>
        <v>34.627899999999997</v>
      </c>
      <c r="N310">
        <f t="shared" si="33"/>
        <v>-0.10362712956374764</v>
      </c>
    </row>
    <row r="311" spans="6:14" x14ac:dyDescent="0.25">
      <c r="F311">
        <v>310</v>
      </c>
      <c r="G311">
        <f t="shared" si="29"/>
        <v>-9.6945931290018744E-2</v>
      </c>
      <c r="H311">
        <f t="shared" si="30"/>
        <v>3.105504107710038</v>
      </c>
      <c r="I311">
        <f t="shared" si="31"/>
        <v>34.445407296116656</v>
      </c>
      <c r="K311">
        <f t="shared" si="34"/>
        <v>34.445407296116656</v>
      </c>
      <c r="L311">
        <f t="shared" si="35"/>
        <v>391.91218968026061</v>
      </c>
      <c r="M311">
        <f t="shared" si="32"/>
        <v>34.549999999999997</v>
      </c>
      <c r="N311">
        <f t="shared" si="33"/>
        <v>-0.10459270388334119</v>
      </c>
    </row>
    <row r="312" spans="6:14" x14ac:dyDescent="0.25">
      <c r="F312">
        <v>311</v>
      </c>
      <c r="G312">
        <f t="shared" si="29"/>
        <v>-9.8322026814228455E-2</v>
      </c>
      <c r="H312">
        <f t="shared" si="30"/>
        <v>3.1146842630282245</v>
      </c>
      <c r="I312">
        <f t="shared" si="31"/>
        <v>34.366562830372601</v>
      </c>
      <c r="K312">
        <f t="shared" si="34"/>
        <v>34.366562830372601</v>
      </c>
      <c r="L312">
        <f t="shared" si="35"/>
        <v>391.01511487001716</v>
      </c>
      <c r="M312">
        <f t="shared" si="32"/>
        <v>34.472099999999998</v>
      </c>
      <c r="N312">
        <f t="shared" si="33"/>
        <v>-0.10553716962739657</v>
      </c>
    </row>
    <row r="313" spans="6:14" x14ac:dyDescent="0.25">
      <c r="F313">
        <v>312</v>
      </c>
      <c r="G313">
        <f t="shared" si="29"/>
        <v>-9.9697748862640864E-2</v>
      </c>
      <c r="H313">
        <f t="shared" si="30"/>
        <v>3.1238989318795616</v>
      </c>
      <c r="I313">
        <f t="shared" si="31"/>
        <v>34.287739763215477</v>
      </c>
      <c r="K313">
        <f t="shared" si="34"/>
        <v>34.287739763215477</v>
      </c>
      <c r="L313">
        <f t="shared" si="35"/>
        <v>390.11828352814052</v>
      </c>
      <c r="M313">
        <f t="shared" si="32"/>
        <v>34.394199999999998</v>
      </c>
      <c r="N313">
        <f t="shared" si="33"/>
        <v>-0.1064602367845211</v>
      </c>
    </row>
    <row r="314" spans="6:14" x14ac:dyDescent="0.25">
      <c r="F314">
        <v>313</v>
      </c>
      <c r="G314">
        <f t="shared" si="29"/>
        <v>-0.10107309238200396</v>
      </c>
      <c r="H314">
        <f t="shared" si="30"/>
        <v>3.1331483092652208</v>
      </c>
      <c r="I314">
        <f t="shared" si="31"/>
        <v>34.208938384175305</v>
      </c>
      <c r="K314">
        <f t="shared" si="34"/>
        <v>34.208938384175305</v>
      </c>
      <c r="L314">
        <f t="shared" si="35"/>
        <v>389.22169894883905</v>
      </c>
      <c r="M314">
        <f t="shared" si="32"/>
        <v>34.316299999999998</v>
      </c>
      <c r="N314">
        <f t="shared" si="33"/>
        <v>-0.1073616158246935</v>
      </c>
    </row>
    <row r="315" spans="6:14" x14ac:dyDescent="0.25">
      <c r="F315">
        <v>314</v>
      </c>
      <c r="G315">
        <f t="shared" si="29"/>
        <v>-0.10244805232757417</v>
      </c>
      <c r="H315">
        <f t="shared" si="30"/>
        <v>3.1424325916581539</v>
      </c>
      <c r="I315">
        <f t="shared" si="31"/>
        <v>34.130158982294589</v>
      </c>
      <c r="K315">
        <f t="shared" si="34"/>
        <v>34.130158982294589</v>
      </c>
      <c r="L315">
        <f t="shared" si="35"/>
        <v>388.32536442077401</v>
      </c>
      <c r="M315">
        <f t="shared" si="32"/>
        <v>34.238399999999999</v>
      </c>
      <c r="N315">
        <f t="shared" si="33"/>
        <v>-0.10824101770541006</v>
      </c>
    </row>
    <row r="316" spans="6:14" x14ac:dyDescent="0.25">
      <c r="F316">
        <v>315</v>
      </c>
      <c r="G316">
        <f t="shared" si="29"/>
        <v>-0.10382262366322267</v>
      </c>
      <c r="H316">
        <f t="shared" si="30"/>
        <v>3.1517519770170002</v>
      </c>
      <c r="I316">
        <f t="shared" si="31"/>
        <v>34.051401846122268</v>
      </c>
      <c r="K316">
        <f t="shared" si="34"/>
        <v>34.051401846122268</v>
      </c>
      <c r="L316">
        <f t="shared" si="35"/>
        <v>387.42928322699112</v>
      </c>
      <c r="M316">
        <f t="shared" si="32"/>
        <v>34.160499999999999</v>
      </c>
      <c r="N316">
        <f t="shared" si="33"/>
        <v>-0.10909815387773136</v>
      </c>
    </row>
    <row r="317" spans="6:14" x14ac:dyDescent="0.25">
      <c r="F317">
        <v>316</v>
      </c>
      <c r="G317">
        <f t="shared" si="29"/>
        <v>-0.10519680136154094</v>
      </c>
      <c r="H317">
        <f t="shared" si="30"/>
        <v>3.1611066648001596</v>
      </c>
      <c r="I317">
        <f t="shared" si="31"/>
        <v>33.972667263707628</v>
      </c>
      <c r="K317">
        <f t="shared" si="34"/>
        <v>33.972667263707628</v>
      </c>
      <c r="L317">
        <f t="shared" si="35"/>
        <v>386.53345864485124</v>
      </c>
      <c r="M317">
        <f t="shared" si="32"/>
        <v>34.082599999999999</v>
      </c>
      <c r="N317">
        <f t="shared" si="33"/>
        <v>-0.10993273629237166</v>
      </c>
    </row>
    <row r="318" spans="6:14" x14ac:dyDescent="0.25">
      <c r="F318">
        <v>317</v>
      </c>
      <c r="G318">
        <f t="shared" si="29"/>
        <v>-0.10657058040394611</v>
      </c>
      <c r="H318">
        <f t="shared" si="30"/>
        <v>3.1704968559800228</v>
      </c>
      <c r="I318">
        <f t="shared" si="31"/>
        <v>33.893955522594297</v>
      </c>
      <c r="K318">
        <f t="shared" si="34"/>
        <v>33.893955522594297</v>
      </c>
      <c r="L318">
        <f t="shared" si="35"/>
        <v>385.63789394596176</v>
      </c>
      <c r="M318">
        <f t="shared" si="32"/>
        <v>34.0047</v>
      </c>
      <c r="N318">
        <f t="shared" si="33"/>
        <v>-0.11074447740570292</v>
      </c>
    </row>
    <row r="319" spans="6:14" x14ac:dyDescent="0.25">
      <c r="F319">
        <v>318</v>
      </c>
      <c r="G319">
        <f t="shared" si="29"/>
        <v>-0.1079439557807856</v>
      </c>
      <c r="H319">
        <f t="shared" si="30"/>
        <v>3.1799227530573626</v>
      </c>
      <c r="I319">
        <f t="shared" si="31"/>
        <v>33.815266909814198</v>
      </c>
      <c r="K319">
        <f t="shared" si="34"/>
        <v>33.815266909814198</v>
      </c>
      <c r="L319">
        <f t="shared" si="35"/>
        <v>384.74259239610819</v>
      </c>
      <c r="M319">
        <f t="shared" si="32"/>
        <v>33.9268</v>
      </c>
      <c r="N319">
        <f t="shared" si="33"/>
        <v>-0.1115330901858016</v>
      </c>
    </row>
    <row r="320" spans="6:14" x14ac:dyDescent="0.25">
      <c r="F320">
        <v>319</v>
      </c>
      <c r="G320">
        <f t="shared" si="29"/>
        <v>-0.1093169224914414</v>
      </c>
      <c r="H320">
        <f t="shared" si="30"/>
        <v>3.1893845600758888</v>
      </c>
      <c r="I320">
        <f t="shared" si="31"/>
        <v>33.736601711881661</v>
      </c>
      <c r="K320">
        <f t="shared" si="34"/>
        <v>33.736601711881661</v>
      </c>
      <c r="L320">
        <f t="shared" si="35"/>
        <v>383.84755725518693</v>
      </c>
      <c r="M320">
        <f t="shared" si="32"/>
        <v>33.8489</v>
      </c>
      <c r="N320">
        <f t="shared" si="33"/>
        <v>-0.11229828811833897</v>
      </c>
    </row>
    <row r="321" spans="6:14" x14ac:dyDescent="0.25">
      <c r="F321">
        <v>320</v>
      </c>
      <c r="G321">
        <f t="shared" si="29"/>
        <v>-0.11068947554443387</v>
      </c>
      <c r="H321">
        <f t="shared" si="30"/>
        <v>3.1988824826369755</v>
      </c>
      <c r="I321">
        <f t="shared" si="31"/>
        <v>33.657960214787401</v>
      </c>
      <c r="K321">
        <f t="shared" si="34"/>
        <v>33.657960214787401</v>
      </c>
      <c r="L321">
        <f t="shared" si="35"/>
        <v>382.95279177713667</v>
      </c>
      <c r="M321">
        <f t="shared" si="32"/>
        <v>33.771000000000001</v>
      </c>
      <c r="N321">
        <f t="shared" si="33"/>
        <v>-0.1130397852125995</v>
      </c>
    </row>
    <row r="322" spans="6:14" x14ac:dyDescent="0.25">
      <c r="F322">
        <v>321</v>
      </c>
      <c r="G322">
        <f t="shared" ref="G322:G385" si="36">ATAN((($B$5-$F322)*TAN($D$3/2))/$B$5)</f>
        <v>-0.1120616099575249</v>
      </c>
      <c r="H322">
        <f t="shared" ref="H322:H385" si="37">$B$2/(TAN($D$4+$G322))</f>
        <v>3.2084167279145483</v>
      </c>
      <c r="I322">
        <f t="shared" ref="I322:I385" si="38">DEGREES(ATAN($B$2/$H322))</f>
        <v>33.579342703992623</v>
      </c>
      <c r="K322">
        <f t="shared" si="34"/>
        <v>33.579342703992623</v>
      </c>
      <c r="L322">
        <f t="shared" si="35"/>
        <v>382.05829920987162</v>
      </c>
      <c r="M322">
        <f t="shared" ref="M322:M385" si="39">-0.0779*F322+58.699</f>
        <v>33.693100000000001</v>
      </c>
      <c r="N322">
        <f t="shared" ref="N322:N385" si="40">I322-M322</f>
        <v>-0.11375729600737827</v>
      </c>
    </row>
    <row r="323" spans="6:14" x14ac:dyDescent="0.25">
      <c r="F323">
        <v>322</v>
      </c>
      <c r="G323">
        <f t="shared" si="36"/>
        <v>-0.11343332075782069</v>
      </c>
      <c r="H323">
        <f t="shared" si="37"/>
        <v>3.2179875046701545</v>
      </c>
      <c r="I323">
        <f t="shared" si="38"/>
        <v>33.500749464423166</v>
      </c>
      <c r="K323">
        <f t="shared" ref="K323:K386" si="41">DEGREES(ATAN(TAN($D$4+ATAN(($B$5-F323)*TAN($D$3/2)/$B$5))))</f>
        <v>33.500749464423166</v>
      </c>
      <c r="L323">
        <f t="shared" si="35"/>
        <v>381.16408279521471</v>
      </c>
      <c r="M323">
        <f t="shared" si="39"/>
        <v>33.615200000000002</v>
      </c>
      <c r="N323">
        <f t="shared" si="40"/>
        <v>-0.11445053557683593</v>
      </c>
    </row>
    <row r="324" spans="6:14" x14ac:dyDescent="0.25">
      <c r="F324">
        <v>323</v>
      </c>
      <c r="G324">
        <f t="shared" si="36"/>
        <v>-0.11480460298187398</v>
      </c>
      <c r="H324">
        <f t="shared" si="37"/>
        <v>3.2275950232681945</v>
      </c>
      <c r="I324">
        <f t="shared" si="38"/>
        <v>33.422180780463592</v>
      </c>
      <c r="K324">
        <f t="shared" si="41"/>
        <v>33.422180780463592</v>
      </c>
      <c r="L324">
        <f t="shared" si="35"/>
        <v>380.27014576883022</v>
      </c>
      <c r="M324">
        <f t="shared" si="39"/>
        <v>33.537300000000002</v>
      </c>
      <c r="N324">
        <f t="shared" si="40"/>
        <v>-0.11511921953641036</v>
      </c>
    </row>
    <row r="325" spans="6:14" x14ac:dyDescent="0.25">
      <c r="F325">
        <v>324</v>
      </c>
      <c r="G325">
        <f t="shared" si="36"/>
        <v>-0.11617545167578572</v>
      </c>
      <c r="H325">
        <f t="shared" si="37"/>
        <v>3.2372394956913353</v>
      </c>
      <c r="I325">
        <f t="shared" si="38"/>
        <v>33.34363693595143</v>
      </c>
      <c r="K325">
        <f t="shared" si="41"/>
        <v>33.34363693595143</v>
      </c>
      <c r="L325">
        <f t="shared" si="35"/>
        <v>379.37649136015847</v>
      </c>
      <c r="M325">
        <f t="shared" si="39"/>
        <v>33.459400000000002</v>
      </c>
      <c r="N325">
        <f t="shared" si="40"/>
        <v>-0.11576306404857206</v>
      </c>
    </row>
    <row r="326" spans="6:14" x14ac:dyDescent="0.25">
      <c r="F326">
        <v>325</v>
      </c>
      <c r="G326">
        <f t="shared" si="36"/>
        <v>-0.11754586189530626</v>
      </c>
      <c r="H326">
        <f t="shared" si="37"/>
        <v>3.246921135556105</v>
      </c>
      <c r="I326">
        <f t="shared" si="38"/>
        <v>33.265118214171309</v>
      </c>
      <c r="K326">
        <f t="shared" si="41"/>
        <v>33.265118214171309</v>
      </c>
      <c r="L326">
        <f t="shared" si="35"/>
        <v>378.48312279234909</v>
      </c>
      <c r="M326">
        <f t="shared" si="39"/>
        <v>33.381500000000003</v>
      </c>
      <c r="N326">
        <f t="shared" si="40"/>
        <v>-0.1163817858286933</v>
      </c>
    </row>
    <row r="327" spans="6:14" x14ac:dyDescent="0.25">
      <c r="F327">
        <v>326</v>
      </c>
      <c r="G327">
        <f t="shared" si="36"/>
        <v>-0.11891582870593605</v>
      </c>
      <c r="H327">
        <f t="shared" si="37"/>
        <v>3.2566401581286621</v>
      </c>
      <c r="I327">
        <f t="shared" si="38"/>
        <v>33.186624897849221</v>
      </c>
      <c r="K327">
        <f t="shared" si="41"/>
        <v>33.186624897849221</v>
      </c>
      <c r="L327">
        <f t="shared" si="35"/>
        <v>377.59004328219555</v>
      </c>
      <c r="M327">
        <f t="shared" si="39"/>
        <v>33.303600000000003</v>
      </c>
      <c r="N327">
        <f t="shared" si="40"/>
        <v>-0.11697510215078211</v>
      </c>
    </row>
    <row r="328" spans="6:14" x14ac:dyDescent="0.25">
      <c r="F328">
        <v>327</v>
      </c>
      <c r="G328">
        <f t="shared" si="36"/>
        <v>-0.12028534718302568</v>
      </c>
      <c r="H328">
        <f t="shared" si="37"/>
        <v>3.2663967803407479</v>
      </c>
      <c r="I328">
        <f t="shared" si="38"/>
        <v>33.108157269146801</v>
      </c>
      <c r="K328">
        <f t="shared" si="41"/>
        <v>33.108157269146801</v>
      </c>
      <c r="L328">
        <f t="shared" ref="L328:L391" si="42">K328*4096/360</f>
        <v>376.69725604007027</v>
      </c>
      <c r="M328">
        <f t="shared" si="39"/>
        <v>33.225700000000003</v>
      </c>
      <c r="N328">
        <f t="shared" si="40"/>
        <v>-0.11754273085320222</v>
      </c>
    </row>
    <row r="329" spans="6:14" x14ac:dyDescent="0.25">
      <c r="F329">
        <v>328</v>
      </c>
      <c r="G329">
        <f t="shared" si="36"/>
        <v>-0.12165441241187562</v>
      </c>
      <c r="H329">
        <f t="shared" si="37"/>
        <v>3.2761912208058321</v>
      </c>
      <c r="I329">
        <f t="shared" si="38"/>
        <v>33.02971560965559</v>
      </c>
      <c r="K329">
        <f t="shared" si="41"/>
        <v>33.02971560965559</v>
      </c>
      <c r="L329">
        <f t="shared" si="42"/>
        <v>375.80476426985916</v>
      </c>
      <c r="M329">
        <f t="shared" si="39"/>
        <v>33.147800000000004</v>
      </c>
      <c r="N329">
        <f t="shared" si="40"/>
        <v>-0.1180843903444142</v>
      </c>
    </row>
    <row r="330" spans="6:14" x14ac:dyDescent="0.25">
      <c r="F330">
        <v>329</v>
      </c>
      <c r="G330">
        <f t="shared" si="36"/>
        <v>-0.12302301948783503</v>
      </c>
      <c r="H330">
        <f t="shared" si="37"/>
        <v>3.286023699835436</v>
      </c>
      <c r="I330">
        <f t="shared" si="38"/>
        <v>32.951300200391373</v>
      </c>
      <c r="K330">
        <f t="shared" si="41"/>
        <v>32.951300200391373</v>
      </c>
      <c r="L330">
        <f t="shared" si="42"/>
        <v>374.91257116889739</v>
      </c>
      <c r="M330">
        <f t="shared" si="39"/>
        <v>33.069900000000004</v>
      </c>
      <c r="N330">
        <f t="shared" si="40"/>
        <v>-0.11859979960863143</v>
      </c>
    </row>
    <row r="331" spans="6:14" x14ac:dyDescent="0.25">
      <c r="F331">
        <v>330</v>
      </c>
      <c r="G331">
        <f t="shared" si="36"/>
        <v>-0.12439116351640052</v>
      </c>
      <c r="H331">
        <f t="shared" si="37"/>
        <v>3.2958944394556537</v>
      </c>
      <c r="I331">
        <f t="shared" si="38"/>
        <v>32.872911321788543</v>
      </c>
      <c r="K331">
        <f t="shared" si="41"/>
        <v>32.872911321788543</v>
      </c>
      <c r="L331">
        <f t="shared" si="42"/>
        <v>374.02067992790518</v>
      </c>
      <c r="M331">
        <f t="shared" si="39"/>
        <v>32.991999999999997</v>
      </c>
      <c r="N331">
        <f t="shared" si="40"/>
        <v>-0.11908867821145463</v>
      </c>
    </row>
    <row r="332" spans="6:14" x14ac:dyDescent="0.25">
      <c r="F332">
        <v>331</v>
      </c>
      <c r="G332">
        <f t="shared" si="36"/>
        <v>-0.12575883961331386</v>
      </c>
      <c r="H332">
        <f t="shared" si="37"/>
        <v>3.3058036634238648</v>
      </c>
      <c r="I332">
        <f t="shared" si="38"/>
        <v>32.794549253694484</v>
      </c>
      <c r="K332">
        <f t="shared" si="41"/>
        <v>32.794549253694484</v>
      </c>
      <c r="L332">
        <f t="shared" si="42"/>
        <v>373.1290937309239</v>
      </c>
      <c r="M332">
        <f t="shared" si="39"/>
        <v>32.914099999999998</v>
      </c>
      <c r="N332">
        <f t="shared" si="40"/>
        <v>-0.11955074630551366</v>
      </c>
    </row>
    <row r="333" spans="6:14" x14ac:dyDescent="0.25">
      <c r="F333">
        <v>332</v>
      </c>
      <c r="G333">
        <f t="shared" si="36"/>
        <v>-0.12712604290465959</v>
      </c>
      <c r="H333">
        <f t="shared" si="37"/>
        <v>3.3157515972456393</v>
      </c>
      <c r="I333">
        <f t="shared" si="38"/>
        <v>32.716214275363981</v>
      </c>
      <c r="K333">
        <f t="shared" si="41"/>
        <v>32.716214275363981</v>
      </c>
      <c r="L333">
        <f t="shared" si="42"/>
        <v>372.23781575525243</v>
      </c>
      <c r="M333">
        <f t="shared" si="39"/>
        <v>32.836199999999998</v>
      </c>
      <c r="N333">
        <f t="shared" si="40"/>
        <v>-0.11998572463601676</v>
      </c>
    </row>
    <row r="334" spans="6:14" x14ac:dyDescent="0.25">
      <c r="F334">
        <v>333</v>
      </c>
      <c r="G334">
        <f t="shared" si="36"/>
        <v>-0.12849276852696168</v>
      </c>
      <c r="H334">
        <f t="shared" si="37"/>
        <v>3.3257384681918492</v>
      </c>
      <c r="I334">
        <f t="shared" si="38"/>
        <v>32.637906665453677</v>
      </c>
      <c r="K334">
        <f t="shared" si="41"/>
        <v>32.637906665453677</v>
      </c>
      <c r="L334">
        <f t="shared" si="42"/>
        <v>371.34684917138406</v>
      </c>
      <c r="M334">
        <f t="shared" si="39"/>
        <v>32.758299999999998</v>
      </c>
      <c r="N334">
        <f t="shared" si="40"/>
        <v>-0.12039333454632128</v>
      </c>
    </row>
    <row r="335" spans="6:14" x14ac:dyDescent="0.25">
      <c r="F335">
        <v>334</v>
      </c>
      <c r="G335">
        <f t="shared" si="36"/>
        <v>-0.12985901162728</v>
      </c>
      <c r="H335">
        <f t="shared" si="37"/>
        <v>3.335764505315971</v>
      </c>
      <c r="I335">
        <f t="shared" si="38"/>
        <v>32.559626702016573</v>
      </c>
      <c r="K335">
        <f t="shared" si="41"/>
        <v>32.559626702016573</v>
      </c>
      <c r="L335">
        <f t="shared" si="42"/>
        <v>370.45619714294412</v>
      </c>
      <c r="M335">
        <f t="shared" si="39"/>
        <v>32.680399999999999</v>
      </c>
      <c r="N335">
        <f t="shared" si="40"/>
        <v>-0.12077329798342618</v>
      </c>
    </row>
    <row r="336" spans="6:14" x14ac:dyDescent="0.25">
      <c r="F336">
        <v>335</v>
      </c>
      <c r="G336">
        <f t="shared" si="36"/>
        <v>-0.13122476736330574</v>
      </c>
      <c r="H336">
        <f t="shared" si="37"/>
        <v>3.3458299394715993</v>
      </c>
      <c r="I336">
        <f t="shared" si="38"/>
        <v>32.481374662496513</v>
      </c>
      <c r="K336">
        <f t="shared" si="41"/>
        <v>32.481374662496513</v>
      </c>
      <c r="L336">
        <f t="shared" si="42"/>
        <v>369.56586282662698</v>
      </c>
      <c r="M336">
        <f t="shared" si="39"/>
        <v>32.602499999999999</v>
      </c>
      <c r="N336">
        <f t="shared" si="40"/>
        <v>-0.12112533750348575</v>
      </c>
    </row>
    <row r="337" spans="6:14" x14ac:dyDescent="0.25">
      <c r="F337">
        <v>336</v>
      </c>
      <c r="G337">
        <f t="shared" si="36"/>
        <v>-0.13259003090345675</v>
      </c>
      <c r="H337">
        <f t="shared" si="37"/>
        <v>3.3559350033301683</v>
      </c>
      <c r="I337">
        <f t="shared" si="38"/>
        <v>32.403150823722768</v>
      </c>
      <c r="K337">
        <f t="shared" si="41"/>
        <v>32.403150823722768</v>
      </c>
      <c r="L337">
        <f t="shared" si="42"/>
        <v>368.67584937213462</v>
      </c>
      <c r="M337">
        <f t="shared" si="39"/>
        <v>32.5246</v>
      </c>
      <c r="N337">
        <f t="shared" si="40"/>
        <v>-0.12144917627723117</v>
      </c>
    </row>
    <row r="338" spans="6:14" x14ac:dyDescent="0.25">
      <c r="F338">
        <v>337</v>
      </c>
      <c r="G338">
        <f t="shared" si="36"/>
        <v>-0.13395479742697217</v>
      </c>
      <c r="H338">
        <f t="shared" si="37"/>
        <v>3.3660799313988741</v>
      </c>
      <c r="I338">
        <f t="shared" si="38"/>
        <v>32.324955461904594</v>
      </c>
      <c r="K338">
        <f t="shared" si="41"/>
        <v>32.324955461904594</v>
      </c>
      <c r="L338">
        <f t="shared" si="42"/>
        <v>367.78615992211451</v>
      </c>
      <c r="M338">
        <f t="shared" si="39"/>
        <v>32.4467</v>
      </c>
      <c r="N338">
        <f t="shared" si="40"/>
        <v>-0.12174453809540609</v>
      </c>
    </row>
    <row r="339" spans="6:14" x14ac:dyDescent="0.25">
      <c r="F339">
        <v>338</v>
      </c>
      <c r="G339">
        <f t="shared" si="36"/>
        <v>-0.13531906212400618</v>
      </c>
      <c r="H339">
        <f t="shared" si="37"/>
        <v>3.3762649600388213</v>
      </c>
      <c r="I339">
        <f t="shared" si="38"/>
        <v>32.246788852625848</v>
      </c>
      <c r="K339">
        <f t="shared" si="41"/>
        <v>32.246788852625848</v>
      </c>
      <c r="L339">
        <f t="shared" si="42"/>
        <v>366.89679761209851</v>
      </c>
      <c r="M339">
        <f t="shared" si="39"/>
        <v>32.3688</v>
      </c>
      <c r="N339">
        <f t="shared" si="40"/>
        <v>-0.12201114737415253</v>
      </c>
    </row>
    <row r="340" spans="6:14" x14ac:dyDescent="0.25">
      <c r="F340">
        <v>339</v>
      </c>
      <c r="G340">
        <f t="shared" si="36"/>
        <v>-0.1366828201957215</v>
      </c>
      <c r="H340">
        <f t="shared" si="37"/>
        <v>3.3864903274833762</v>
      </c>
      <c r="I340">
        <f t="shared" si="38"/>
        <v>32.168651270839661</v>
      </c>
      <c r="K340">
        <f t="shared" si="41"/>
        <v>32.168651270839661</v>
      </c>
      <c r="L340">
        <f t="shared" si="42"/>
        <v>366.00776557044236</v>
      </c>
      <c r="M340">
        <f t="shared" si="39"/>
        <v>32.290900000000001</v>
      </c>
      <c r="N340">
        <f t="shared" si="40"/>
        <v>-0.12224872916034002</v>
      </c>
    </row>
    <row r="341" spans="6:14" x14ac:dyDescent="0.25">
      <c r="F341">
        <v>340</v>
      </c>
      <c r="G341">
        <f t="shared" si="36"/>
        <v>-0.13804606685438223</v>
      </c>
      <c r="H341">
        <f t="shared" si="37"/>
        <v>3.3967562738567434</v>
      </c>
      <c r="I341">
        <f t="shared" si="38"/>
        <v>32.090542990863092</v>
      </c>
      <c r="K341">
        <f t="shared" si="41"/>
        <v>32.090542990863092</v>
      </c>
      <c r="L341">
        <f t="shared" si="42"/>
        <v>365.11906691826454</v>
      </c>
      <c r="M341">
        <f t="shared" si="39"/>
        <v>32.212999999999994</v>
      </c>
      <c r="N341">
        <f t="shared" si="40"/>
        <v>-0.12245700913690172</v>
      </c>
    </row>
    <row r="342" spans="6:14" x14ac:dyDescent="0.25">
      <c r="F342">
        <v>341</v>
      </c>
      <c r="G342">
        <f t="shared" si="36"/>
        <v>-0.13940879732344597</v>
      </c>
      <c r="H342">
        <f t="shared" si="37"/>
        <v>3.4070630411927607</v>
      </c>
      <c r="I342">
        <f t="shared" si="38"/>
        <v>32.012464286371852</v>
      </c>
      <c r="K342">
        <f t="shared" si="41"/>
        <v>32.012464286371852</v>
      </c>
      <c r="L342">
        <f t="shared" si="42"/>
        <v>364.23070476938642</v>
      </c>
      <c r="M342">
        <f t="shared" si="39"/>
        <v>32.135099999999994</v>
      </c>
      <c r="N342">
        <f t="shared" si="40"/>
        <v>-0.12263571362814218</v>
      </c>
    </row>
    <row r="343" spans="6:14" x14ac:dyDescent="0.25">
      <c r="F343">
        <v>342</v>
      </c>
      <c r="G343">
        <f t="shared" si="36"/>
        <v>-0.14077100683765556</v>
      </c>
      <c r="H343">
        <f t="shared" si="37"/>
        <v>3.4174108734539224</v>
      </c>
      <c r="I343">
        <f t="shared" si="38"/>
        <v>31.934415430395084</v>
      </c>
      <c r="K343">
        <f t="shared" si="41"/>
        <v>31.934415430395084</v>
      </c>
      <c r="L343">
        <f t="shared" si="42"/>
        <v>363.34268223027294</v>
      </c>
      <c r="M343">
        <f t="shared" si="39"/>
        <v>32.057199999999995</v>
      </c>
      <c r="N343">
        <f t="shared" si="40"/>
        <v>-0.12278456960491013</v>
      </c>
    </row>
    <row r="344" spans="6:14" x14ac:dyDescent="0.25">
      <c r="F344">
        <v>343</v>
      </c>
      <c r="G344">
        <f t="shared" si="36"/>
        <v>-0.14213269064312994</v>
      </c>
      <c r="H344">
        <f t="shared" si="37"/>
        <v>3.4278000165506275</v>
      </c>
      <c r="I344">
        <f t="shared" si="38"/>
        <v>31.856396695310085</v>
      </c>
      <c r="K344">
        <f t="shared" si="41"/>
        <v>31.856396695310085</v>
      </c>
      <c r="L344">
        <f t="shared" si="42"/>
        <v>362.4550023999725</v>
      </c>
      <c r="M344">
        <f t="shared" si="39"/>
        <v>31.979299999999999</v>
      </c>
      <c r="N344">
        <f t="shared" si="40"/>
        <v>-0.12290330468991328</v>
      </c>
    </row>
    <row r="345" spans="6:14" x14ac:dyDescent="0.25">
      <c r="F345">
        <v>344</v>
      </c>
      <c r="G345">
        <f t="shared" si="36"/>
        <v>-0.14349384399745468</v>
      </c>
      <c r="H345">
        <f t="shared" si="37"/>
        <v>3.4382307183606575</v>
      </c>
      <c r="I345">
        <f t="shared" si="38"/>
        <v>31.778408352837204</v>
      </c>
      <c r="K345">
        <f t="shared" si="41"/>
        <v>31.778408352837204</v>
      </c>
      <c r="L345">
        <f t="shared" si="42"/>
        <v>361.56766837005887</v>
      </c>
      <c r="M345">
        <f t="shared" si="39"/>
        <v>31.901399999999999</v>
      </c>
      <c r="N345">
        <f t="shared" si="40"/>
        <v>-0.1229916471627952</v>
      </c>
    </row>
    <row r="346" spans="6:14" x14ac:dyDescent="0.25">
      <c r="F346">
        <v>345</v>
      </c>
      <c r="G346">
        <f t="shared" si="36"/>
        <v>-0.14485446216977174</v>
      </c>
      <c r="H346">
        <f t="shared" si="37"/>
        <v>3.4487032287488959</v>
      </c>
      <c r="I346">
        <f t="shared" si="38"/>
        <v>31.700450674034634</v>
      </c>
      <c r="K346">
        <f t="shared" si="41"/>
        <v>31.700450674034634</v>
      </c>
      <c r="L346">
        <f t="shared" si="42"/>
        <v>360.68068322457185</v>
      </c>
      <c r="M346">
        <f t="shared" si="39"/>
        <v>31.823499999999999</v>
      </c>
      <c r="N346">
        <f t="shared" si="40"/>
        <v>-0.12304932596536489</v>
      </c>
    </row>
    <row r="347" spans="6:14" x14ac:dyDescent="0.25">
      <c r="F347">
        <v>346</v>
      </c>
      <c r="G347">
        <f t="shared" si="36"/>
        <v>-0.14621454044086868</v>
      </c>
      <c r="H347">
        <f t="shared" si="37"/>
        <v>3.4592177995872744</v>
      </c>
      <c r="I347">
        <f t="shared" si="38"/>
        <v>31.62252392929333</v>
      </c>
      <c r="K347">
        <f t="shared" si="41"/>
        <v>31.62252392929333</v>
      </c>
      <c r="L347">
        <f t="shared" si="42"/>
        <v>359.79405003995964</v>
      </c>
      <c r="M347">
        <f t="shared" si="39"/>
        <v>31.7456</v>
      </c>
      <c r="N347">
        <f t="shared" si="40"/>
        <v>-0.12307607070667004</v>
      </c>
    </row>
    <row r="348" spans="6:14" x14ac:dyDescent="0.25">
      <c r="F348">
        <v>347</v>
      </c>
      <c r="G348">
        <f t="shared" si="36"/>
        <v>-0.14757407410326712</v>
      </c>
      <c r="H348">
        <f t="shared" si="37"/>
        <v>3.4697746847749684</v>
      </c>
      <c r="I348">
        <f t="shared" si="38"/>
        <v>31.544628388331937</v>
      </c>
      <c r="K348">
        <f t="shared" si="41"/>
        <v>31.544628388331937</v>
      </c>
      <c r="L348">
        <f t="shared" si="42"/>
        <v>358.90777188502113</v>
      </c>
      <c r="M348">
        <f t="shared" si="39"/>
        <v>31.6677</v>
      </c>
      <c r="N348">
        <f t="shared" si="40"/>
        <v>-0.12307161166806324</v>
      </c>
    </row>
    <row r="349" spans="6:14" x14ac:dyDescent="0.25">
      <c r="F349">
        <v>348</v>
      </c>
      <c r="G349">
        <f t="shared" si="36"/>
        <v>-0.14893305846131086</v>
      </c>
      <c r="H349">
        <f t="shared" si="37"/>
        <v>3.4803741402588346</v>
      </c>
      <c r="I349">
        <f t="shared" si="38"/>
        <v>31.466764320191732</v>
      </c>
      <c r="K349">
        <f t="shared" si="41"/>
        <v>31.466764320191732</v>
      </c>
      <c r="L349">
        <f t="shared" si="42"/>
        <v>358.02185182084816</v>
      </c>
      <c r="M349">
        <f t="shared" si="39"/>
        <v>31.5898</v>
      </c>
      <c r="N349">
        <f t="shared" si="40"/>
        <v>-0.12303567980826813</v>
      </c>
    </row>
    <row r="350" spans="6:14" x14ac:dyDescent="0.25">
      <c r="F350">
        <v>349</v>
      </c>
      <c r="G350">
        <f t="shared" si="36"/>
        <v>-0.15029148883125312</v>
      </c>
      <c r="H350">
        <f t="shared" si="37"/>
        <v>3.4910164240540928</v>
      </c>
      <c r="I350">
        <f t="shared" si="38"/>
        <v>31.388931993231648</v>
      </c>
      <c r="K350">
        <f t="shared" si="41"/>
        <v>31.388931993231648</v>
      </c>
      <c r="L350">
        <f t="shared" si="42"/>
        <v>357.13629290076898</v>
      </c>
      <c r="M350">
        <f t="shared" si="39"/>
        <v>31.511900000000001</v>
      </c>
      <c r="N350">
        <f t="shared" si="40"/>
        <v>-0.12296800676835318</v>
      </c>
    </row>
    <row r="351" spans="6:14" x14ac:dyDescent="0.25">
      <c r="F351">
        <v>350</v>
      </c>
      <c r="G351">
        <f t="shared" si="36"/>
        <v>-0.15164936054134334</v>
      </c>
      <c r="H351">
        <f t="shared" si="37"/>
        <v>3.5017017962652672</v>
      </c>
      <c r="I351">
        <f t="shared" si="38"/>
        <v>31.311131675123264</v>
      </c>
      <c r="K351">
        <f t="shared" si="41"/>
        <v>31.311131675123264</v>
      </c>
      <c r="L351">
        <f t="shared" si="42"/>
        <v>356.25109817029136</v>
      </c>
      <c r="M351">
        <f t="shared" si="39"/>
        <v>31.433999999999997</v>
      </c>
      <c r="N351">
        <f t="shared" si="40"/>
        <v>-0.12286832487673394</v>
      </c>
    </row>
    <row r="352" spans="6:14" x14ac:dyDescent="0.25">
      <c r="F352">
        <v>351</v>
      </c>
      <c r="G352">
        <f t="shared" si="36"/>
        <v>-0.15300666893191311</v>
      </c>
      <c r="H352">
        <f t="shared" si="37"/>
        <v>3.5124305191073701</v>
      </c>
      <c r="I352">
        <f t="shared" si="38"/>
        <v>31.233363632845926</v>
      </c>
      <c r="K352">
        <f t="shared" si="41"/>
        <v>31.233363632845926</v>
      </c>
      <c r="L352">
        <f t="shared" si="42"/>
        <v>355.36627066704699</v>
      </c>
      <c r="M352">
        <f t="shared" si="39"/>
        <v>31.356099999999998</v>
      </c>
      <c r="N352">
        <f t="shared" si="40"/>
        <v>-0.12273636715407221</v>
      </c>
    </row>
    <row r="353" spans="6:14" x14ac:dyDescent="0.25">
      <c r="F353">
        <v>352</v>
      </c>
      <c r="G353">
        <f t="shared" si="36"/>
        <v>-0.15436340935546169</v>
      </c>
      <c r="H353">
        <f t="shared" si="37"/>
        <v>3.5232028569273575</v>
      </c>
      <c r="I353">
        <f t="shared" si="38"/>
        <v>31.155628132681798</v>
      </c>
      <c r="K353">
        <f t="shared" si="41"/>
        <v>31.155628132681798</v>
      </c>
      <c r="L353">
        <f t="shared" si="42"/>
        <v>354.48181342073514</v>
      </c>
      <c r="M353">
        <f t="shared" si="39"/>
        <v>31.278199999999998</v>
      </c>
      <c r="N353">
        <f t="shared" si="40"/>
        <v>-0.12257186731820013</v>
      </c>
    </row>
    <row r="354" spans="6:14" x14ac:dyDescent="0.25">
      <c r="F354">
        <v>353</v>
      </c>
      <c r="G354">
        <f t="shared" si="36"/>
        <v>-0.1557195771767409</v>
      </c>
      <c r="H354">
        <f t="shared" si="37"/>
        <v>3.5340190762258366</v>
      </c>
      <c r="I354">
        <f t="shared" si="38"/>
        <v>31.077925440211047</v>
      </c>
      <c r="K354">
        <f t="shared" si="41"/>
        <v>31.077925440211047</v>
      </c>
      <c r="L354">
        <f t="shared" si="42"/>
        <v>353.59772945306793</v>
      </c>
      <c r="M354">
        <f t="shared" si="39"/>
        <v>31.200299999999999</v>
      </c>
      <c r="N354">
        <f t="shared" si="40"/>
        <v>-0.12237455978895184</v>
      </c>
    </row>
    <row r="355" spans="6:14" x14ac:dyDescent="0.25">
      <c r="F355">
        <v>354</v>
      </c>
      <c r="G355">
        <f t="shared" si="36"/>
        <v>-0.15707516777283917</v>
      </c>
      <c r="H355">
        <f t="shared" si="37"/>
        <v>3.5448794456790433</v>
      </c>
      <c r="I355">
        <f t="shared" si="38"/>
        <v>31.000255820306993</v>
      </c>
      <c r="K355">
        <f t="shared" si="41"/>
        <v>31.000255820306993</v>
      </c>
      <c r="L355">
        <f t="shared" si="42"/>
        <v>352.71402177771512</v>
      </c>
      <c r="M355">
        <f t="shared" si="39"/>
        <v>31.122399999999999</v>
      </c>
      <c r="N355">
        <f t="shared" si="40"/>
        <v>-0.12214417969300584</v>
      </c>
    </row>
    <row r="356" spans="6:14" x14ac:dyDescent="0.25">
      <c r="F356">
        <v>355</v>
      </c>
      <c r="G356">
        <f t="shared" si="36"/>
        <v>-0.1584301765332651</v>
      </c>
      <c r="H356">
        <f t="shared" si="37"/>
        <v>3.5557842361610916</v>
      </c>
      <c r="I356">
        <f t="shared" si="38"/>
        <v>30.922619537131332</v>
      </c>
      <c r="K356">
        <f t="shared" si="41"/>
        <v>30.922619537131332</v>
      </c>
      <c r="L356">
        <f t="shared" si="42"/>
        <v>351.8306934002498</v>
      </c>
      <c r="M356">
        <f t="shared" si="39"/>
        <v>31.044499999999999</v>
      </c>
      <c r="N356">
        <f t="shared" si="40"/>
        <v>-0.12188046286866694</v>
      </c>
    </row>
    <row r="357" spans="6:14" x14ac:dyDescent="0.25">
      <c r="F357">
        <v>356</v>
      </c>
      <c r="G357">
        <f t="shared" si="36"/>
        <v>-0.15978459886003041</v>
      </c>
      <c r="H357">
        <f t="shared" si="37"/>
        <v>3.5667337207664915</v>
      </c>
      <c r="I357">
        <f t="shared" si="38"/>
        <v>30.845016854129394</v>
      </c>
      <c r="K357">
        <f t="shared" si="41"/>
        <v>30.845016854129394</v>
      </c>
      <c r="L357">
        <f t="shared" si="42"/>
        <v>350.94774731809446</v>
      </c>
      <c r="M357">
        <f t="shared" si="39"/>
        <v>30.9666</v>
      </c>
      <c r="N357">
        <f t="shared" si="40"/>
        <v>-0.12158314587060559</v>
      </c>
    </row>
    <row r="358" spans="6:14" x14ac:dyDescent="0.25">
      <c r="F358">
        <v>357</v>
      </c>
      <c r="G358">
        <f t="shared" si="36"/>
        <v>-0.16113843016773213</v>
      </c>
      <c r="H358">
        <f t="shared" si="37"/>
        <v>3.5777281748329472</v>
      </c>
      <c r="I358">
        <f t="shared" si="38"/>
        <v>30.767448034025406</v>
      </c>
      <c r="K358">
        <f t="shared" si="41"/>
        <v>30.767448034025406</v>
      </c>
      <c r="L358">
        <f t="shared" si="42"/>
        <v>350.06518652046685</v>
      </c>
      <c r="M358">
        <f t="shared" si="39"/>
        <v>30.8887</v>
      </c>
      <c r="N358">
        <f t="shared" si="40"/>
        <v>-0.12125196597459365</v>
      </c>
    </row>
    <row r="359" spans="6:14" x14ac:dyDescent="0.25">
      <c r="F359">
        <v>358</v>
      </c>
      <c r="G359">
        <f t="shared" si="36"/>
        <v>-0.16249166588363417</v>
      </c>
      <c r="H359">
        <f t="shared" si="37"/>
        <v>3.5887678759644386</v>
      </c>
      <c r="I359">
        <f t="shared" si="38"/>
        <v>30.689913338817856</v>
      </c>
      <c r="K359">
        <f t="shared" si="41"/>
        <v>30.689913338817856</v>
      </c>
      <c r="L359">
        <f t="shared" si="42"/>
        <v>349.18301398832762</v>
      </c>
      <c r="M359">
        <f t="shared" si="39"/>
        <v>30.8108</v>
      </c>
      <c r="N359">
        <f t="shared" si="40"/>
        <v>-0.12088666118214419</v>
      </c>
    </row>
    <row r="360" spans="6:14" x14ac:dyDescent="0.25">
      <c r="F360">
        <v>359</v>
      </c>
      <c r="G360">
        <f t="shared" si="36"/>
        <v>-0.16384430144774831</v>
      </c>
      <c r="H360">
        <f t="shared" si="37"/>
        <v>3.5998531040545818</v>
      </c>
      <c r="I360">
        <f t="shared" si="38"/>
        <v>30.612413029774817</v>
      </c>
      <c r="K360">
        <f t="shared" si="41"/>
        <v>30.612413029774817</v>
      </c>
      <c r="L360">
        <f t="shared" si="42"/>
        <v>348.30123269432681</v>
      </c>
      <c r="M360">
        <f t="shared" si="39"/>
        <v>30.732900000000001</v>
      </c>
      <c r="N360">
        <f t="shared" si="40"/>
        <v>-0.1204869702251834</v>
      </c>
    </row>
    <row r="361" spans="6:14" x14ac:dyDescent="0.25">
      <c r="F361">
        <v>360</v>
      </c>
      <c r="G361">
        <f t="shared" si="36"/>
        <v>-0.16519633231291436</v>
      </c>
      <c r="H361">
        <f t="shared" si="37"/>
        <v>3.610984141310289</v>
      </c>
      <c r="I361">
        <f t="shared" si="38"/>
        <v>30.534947367429385</v>
      </c>
      <c r="K361">
        <f t="shared" si="41"/>
        <v>30.534947367429385</v>
      </c>
      <c r="L361">
        <f t="shared" si="42"/>
        <v>347.4198456027521</v>
      </c>
      <c r="M361">
        <f t="shared" si="39"/>
        <v>30.654999999999998</v>
      </c>
      <c r="N361">
        <f t="shared" si="40"/>
        <v>-0.12005263257061216</v>
      </c>
    </row>
    <row r="362" spans="6:14" x14ac:dyDescent="0.25">
      <c r="F362">
        <v>361</v>
      </c>
      <c r="G362">
        <f t="shared" si="36"/>
        <v>-0.16654775394488</v>
      </c>
      <c r="H362">
        <f t="shared" si="37"/>
        <v>3.6221612722757137</v>
      </c>
      <c r="I362">
        <f t="shared" si="38"/>
        <v>30.45751661157507</v>
      </c>
      <c r="K362">
        <f t="shared" si="41"/>
        <v>30.45751661157507</v>
      </c>
      <c r="L362">
        <f t="shared" si="42"/>
        <v>346.53885566947633</v>
      </c>
      <c r="M362">
        <f t="shared" si="39"/>
        <v>30.577099999999998</v>
      </c>
      <c r="N362">
        <f t="shared" si="40"/>
        <v>-0.11958338842492822</v>
      </c>
    </row>
    <row r="363" spans="6:14" x14ac:dyDescent="0.25">
      <c r="F363">
        <v>362</v>
      </c>
      <c r="G363">
        <f t="shared" si="36"/>
        <v>-0.16789856182237939</v>
      </c>
      <c r="H363">
        <f t="shared" si="37"/>
        <v>3.6333847838564965</v>
      </c>
      <c r="I363">
        <f t="shared" si="38"/>
        <v>30.380121021261328</v>
      </c>
      <c r="K363">
        <f t="shared" si="41"/>
        <v>30.380121021261328</v>
      </c>
      <c r="L363">
        <f t="shared" si="42"/>
        <v>345.65826584190665</v>
      </c>
      <c r="M363">
        <f t="shared" si="39"/>
        <v>30.499199999999998</v>
      </c>
      <c r="N363">
        <f t="shared" si="40"/>
        <v>-0.11907897873867057</v>
      </c>
    </row>
    <row r="364" spans="6:14" x14ac:dyDescent="0.25">
      <c r="F364">
        <v>363</v>
      </c>
      <c r="G364">
        <f t="shared" si="36"/>
        <v>-0.16924875143721183</v>
      </c>
      <c r="H364">
        <f t="shared" si="37"/>
        <v>3.6446549653443183</v>
      </c>
      <c r="I364">
        <f t="shared" si="38"/>
        <v>30.302760854789035</v>
      </c>
      <c r="K364">
        <f t="shared" si="41"/>
        <v>30.302760854789035</v>
      </c>
      <c r="L364">
        <f t="shared" si="42"/>
        <v>344.77807905893303</v>
      </c>
      <c r="M364">
        <f t="shared" si="39"/>
        <v>30.421299999999999</v>
      </c>
      <c r="N364">
        <f t="shared" si="40"/>
        <v>-0.11853914521096343</v>
      </c>
    </row>
    <row r="365" spans="6:14" x14ac:dyDescent="0.25">
      <c r="F365">
        <v>364</v>
      </c>
      <c r="G365">
        <f t="shared" si="36"/>
        <v>-0.1705983182943191</v>
      </c>
      <c r="H365">
        <f t="shared" si="37"/>
        <v>3.6559721084417487</v>
      </c>
      <c r="I365">
        <f t="shared" si="38"/>
        <v>30.225436369706056</v>
      </c>
      <c r="K365">
        <f t="shared" si="41"/>
        <v>30.225436369706056</v>
      </c>
      <c r="L365">
        <f t="shared" si="42"/>
        <v>343.89829825087782</v>
      </c>
      <c r="M365">
        <f t="shared" si="39"/>
        <v>30.343399999999999</v>
      </c>
      <c r="N365">
        <f t="shared" si="40"/>
        <v>-0.11796363029394286</v>
      </c>
    </row>
    <row r="366" spans="6:14" x14ac:dyDescent="0.25">
      <c r="F366">
        <v>365</v>
      </c>
      <c r="G366">
        <f t="shared" si="36"/>
        <v>-0.17194725791186263</v>
      </c>
      <c r="H366">
        <f t="shared" si="37"/>
        <v>3.6673365072874242</v>
      </c>
      <c r="I366">
        <f t="shared" si="38"/>
        <v>30.148147822802819</v>
      </c>
      <c r="K366">
        <f t="shared" si="41"/>
        <v>30.148147822802819</v>
      </c>
      <c r="L366">
        <f t="shared" si="42"/>
        <v>343.01892633944539</v>
      </c>
      <c r="M366">
        <f t="shared" si="39"/>
        <v>30.265499999999999</v>
      </c>
      <c r="N366">
        <f t="shared" si="40"/>
        <v>-0.11735217719717994</v>
      </c>
    </row>
    <row r="367" spans="6:14" x14ac:dyDescent="0.25">
      <c r="F367">
        <v>366</v>
      </c>
      <c r="G367">
        <f t="shared" si="36"/>
        <v>-0.17329556582129957</v>
      </c>
      <c r="H367">
        <f t="shared" si="37"/>
        <v>3.67874845848152</v>
      </c>
      <c r="I367">
        <f t="shared" si="38"/>
        <v>30.070895470107974</v>
      </c>
      <c r="K367">
        <f t="shared" si="41"/>
        <v>30.070895470107974</v>
      </c>
      <c r="L367">
        <f t="shared" si="42"/>
        <v>342.13996623767292</v>
      </c>
      <c r="M367">
        <f t="shared" si="39"/>
        <v>30.1876</v>
      </c>
      <c r="N367">
        <f t="shared" si="40"/>
        <v>-0.11670452989202573</v>
      </c>
    </row>
    <row r="368" spans="6:14" x14ac:dyDescent="0.25">
      <c r="F368">
        <v>367</v>
      </c>
      <c r="G368">
        <f t="shared" si="36"/>
        <v>-0.1746432375674585</v>
      </c>
      <c r="H368">
        <f t="shared" si="37"/>
        <v>3.6902082611115601</v>
      </c>
      <c r="I368">
        <f t="shared" si="38"/>
        <v>29.993679566884044</v>
      </c>
      <c r="K368">
        <f t="shared" si="41"/>
        <v>29.993679566884044</v>
      </c>
      <c r="L368">
        <f t="shared" si="42"/>
        <v>341.26142084988066</v>
      </c>
      <c r="M368">
        <f t="shared" si="39"/>
        <v>30.1097</v>
      </c>
      <c r="N368">
        <f t="shared" si="40"/>
        <v>-0.11602043311595622</v>
      </c>
    </row>
    <row r="369" spans="6:14" x14ac:dyDescent="0.25">
      <c r="F369">
        <v>368</v>
      </c>
      <c r="G369">
        <f t="shared" si="36"/>
        <v>-0.17599026870861442</v>
      </c>
      <c r="H369">
        <f t="shared" si="37"/>
        <v>3.701716216778546</v>
      </c>
      <c r="I369">
        <f t="shared" si="38"/>
        <v>29.916500367623115</v>
      </c>
      <c r="K369">
        <f t="shared" si="41"/>
        <v>29.916500367623115</v>
      </c>
      <c r="L369">
        <f t="shared" si="42"/>
        <v>340.38329307162297</v>
      </c>
      <c r="M369">
        <f t="shared" si="39"/>
        <v>30.0318</v>
      </c>
      <c r="N369">
        <f t="shared" si="40"/>
        <v>-0.11529963237688534</v>
      </c>
    </row>
    <row r="370" spans="6:14" x14ac:dyDescent="0.25">
      <c r="F370">
        <v>369</v>
      </c>
      <c r="G370">
        <f t="shared" si="36"/>
        <v>-0.17733665481656291</v>
      </c>
      <c r="H370">
        <f t="shared" si="37"/>
        <v>3.7132726296234142</v>
      </c>
      <c r="I370">
        <f t="shared" si="38"/>
        <v>29.839358126042622</v>
      </c>
      <c r="K370">
        <f t="shared" si="41"/>
        <v>29.839358126042622</v>
      </c>
      <c r="L370">
        <f t="shared" si="42"/>
        <v>339.50558578964052</v>
      </c>
      <c r="M370">
        <f t="shared" si="39"/>
        <v>29.953900000000001</v>
      </c>
      <c r="N370">
        <f t="shared" si="40"/>
        <v>-0.11454187395737847</v>
      </c>
    </row>
    <row r="371" spans="6:14" x14ac:dyDescent="0.25">
      <c r="F371">
        <v>370</v>
      </c>
      <c r="G371">
        <f t="shared" si="36"/>
        <v>-0.1786823914766936</v>
      </c>
      <c r="H371">
        <f t="shared" si="37"/>
        <v>3.724877806353831</v>
      </c>
      <c r="I371">
        <f t="shared" si="38"/>
        <v>29.7622530950811</v>
      </c>
      <c r="K371">
        <f t="shared" si="41"/>
        <v>29.7622530950811</v>
      </c>
      <c r="L371">
        <f t="shared" si="42"/>
        <v>338.62830188181164</v>
      </c>
      <c r="M371">
        <f t="shared" si="39"/>
        <v>29.875999999999998</v>
      </c>
      <c r="N371">
        <f t="shared" si="40"/>
        <v>-0.11374690491889794</v>
      </c>
    </row>
    <row r="372" spans="6:14" x14ac:dyDescent="0.25">
      <c r="F372">
        <v>371</v>
      </c>
      <c r="G372">
        <f t="shared" si="36"/>
        <v>-0.18002747428806329</v>
      </c>
      <c r="H372">
        <f t="shared" si="37"/>
        <v>3.7365320562713267</v>
      </c>
      <c r="I372">
        <f t="shared" si="38"/>
        <v>29.685185526894028</v>
      </c>
      <c r="K372">
        <f t="shared" si="41"/>
        <v>29.685185526894028</v>
      </c>
      <c r="L372">
        <f t="shared" si="42"/>
        <v>337.75144421710536</v>
      </c>
      <c r="M372">
        <f t="shared" si="39"/>
        <v>29.798099999999998</v>
      </c>
      <c r="N372">
        <f t="shared" si="40"/>
        <v>-0.11291447310597036</v>
      </c>
    </row>
    <row r="373" spans="6:14" x14ac:dyDescent="0.25">
      <c r="F373">
        <v>372</v>
      </c>
      <c r="G373">
        <f t="shared" si="36"/>
        <v>-0.181371898863468</v>
      </c>
      <c r="H373">
        <f t="shared" si="37"/>
        <v>3.7482356912987727</v>
      </c>
      <c r="I373">
        <f t="shared" si="38"/>
        <v>29.608155672849673</v>
      </c>
      <c r="K373">
        <f t="shared" si="41"/>
        <v>29.608155672849673</v>
      </c>
      <c r="L373">
        <f t="shared" si="42"/>
        <v>336.87501565553407</v>
      </c>
      <c r="M373">
        <f t="shared" si="39"/>
        <v>29.720199999999998</v>
      </c>
      <c r="N373">
        <f t="shared" si="40"/>
        <v>-0.11204432715032553</v>
      </c>
    </row>
    <row r="374" spans="6:14" x14ac:dyDescent="0.25">
      <c r="F374">
        <v>373</v>
      </c>
      <c r="G374">
        <f t="shared" si="36"/>
        <v>-0.18271566082951443</v>
      </c>
      <c r="H374">
        <f t="shared" si="37"/>
        <v>3.7599890260082143</v>
      </c>
      <c r="I374">
        <f t="shared" si="38"/>
        <v>29.53116378352501</v>
      </c>
      <c r="K374">
        <f t="shared" si="41"/>
        <v>29.53116378352501</v>
      </c>
      <c r="L374">
        <f t="shared" si="42"/>
        <v>335.99901904810679</v>
      </c>
      <c r="M374">
        <f t="shared" si="39"/>
        <v>29.642299999999999</v>
      </c>
      <c r="N374">
        <f t="shared" si="40"/>
        <v>-0.11113621647498917</v>
      </c>
    </row>
    <row r="375" spans="6:14" x14ac:dyDescent="0.25">
      <c r="F375">
        <v>374</v>
      </c>
      <c r="G375">
        <f t="shared" si="36"/>
        <v>-0.1840587558266909</v>
      </c>
      <c r="H375">
        <f t="shared" si="37"/>
        <v>3.7717923776490503</v>
      </c>
      <c r="I375">
        <f t="shared" si="38"/>
        <v>29.454210108701659</v>
      </c>
      <c r="K375">
        <f t="shared" si="41"/>
        <v>29.454210108701659</v>
      </c>
      <c r="L375">
        <f t="shared" si="42"/>
        <v>335.12345723678334</v>
      </c>
      <c r="M375">
        <f t="shared" si="39"/>
        <v>29.564399999999999</v>
      </c>
      <c r="N375">
        <f t="shared" si="40"/>
        <v>-0.11018989129834011</v>
      </c>
    </row>
    <row r="376" spans="6:14" x14ac:dyDescent="0.25">
      <c r="F376">
        <v>375</v>
      </c>
      <c r="G376">
        <f t="shared" si="36"/>
        <v>-0.18540117950943738</v>
      </c>
      <c r="H376">
        <f t="shared" si="37"/>
        <v>3.7836460661765776</v>
      </c>
      <c r="I376">
        <f t="shared" si="38"/>
        <v>29.377294897361882</v>
      </c>
      <c r="K376">
        <f t="shared" si="41"/>
        <v>29.377294897361882</v>
      </c>
      <c r="L376">
        <f t="shared" si="42"/>
        <v>334.24833305442854</v>
      </c>
      <c r="M376">
        <f t="shared" si="39"/>
        <v>29.486499999999999</v>
      </c>
      <c r="N376">
        <f t="shared" si="40"/>
        <v>-0.10920510263811778</v>
      </c>
    </row>
    <row r="377" spans="6:14" x14ac:dyDescent="0.25">
      <c r="F377">
        <v>376</v>
      </c>
      <c r="G377">
        <f t="shared" si="36"/>
        <v>-0.18674292754621502</v>
      </c>
      <c r="H377">
        <f t="shared" si="37"/>
        <v>3.7955504142809118</v>
      </c>
      <c r="I377">
        <f t="shared" si="38"/>
        <v>29.300418397684556</v>
      </c>
      <c r="K377">
        <f t="shared" si="41"/>
        <v>29.300418397684556</v>
      </c>
      <c r="L377">
        <f t="shared" si="42"/>
        <v>333.37364932476652</v>
      </c>
      <c r="M377">
        <f t="shared" si="39"/>
        <v>29.4086</v>
      </c>
      <c r="N377">
        <f t="shared" si="40"/>
        <v>-0.10818160231544383</v>
      </c>
    </row>
    <row r="378" spans="6:14" x14ac:dyDescent="0.25">
      <c r="F378">
        <v>377</v>
      </c>
      <c r="G378">
        <f t="shared" si="36"/>
        <v>-0.18808399561957476</v>
      </c>
      <c r="H378">
        <f t="shared" si="37"/>
        <v>3.8075057474162555</v>
      </c>
      <c r="I378">
        <f t="shared" si="38"/>
        <v>29.223580857041302</v>
      </c>
      <c r="K378">
        <f t="shared" si="41"/>
        <v>29.223580857041302</v>
      </c>
      <c r="L378">
        <f t="shared" si="42"/>
        <v>332.49940886233657</v>
      </c>
      <c r="M378">
        <f t="shared" si="39"/>
        <v>29.3307</v>
      </c>
      <c r="N378">
        <f t="shared" si="40"/>
        <v>-0.10711914295869818</v>
      </c>
    </row>
    <row r="379" spans="6:14" x14ac:dyDescent="0.25">
      <c r="F379">
        <v>378</v>
      </c>
      <c r="G379">
        <f t="shared" si="36"/>
        <v>-0.18942437942622539</v>
      </c>
      <c r="H379">
        <f t="shared" si="37"/>
        <v>3.8195123938305642</v>
      </c>
      <c r="I379">
        <f t="shared" si="38"/>
        <v>29.146782521992542</v>
      </c>
      <c r="K379">
        <f t="shared" si="41"/>
        <v>29.146782521992542</v>
      </c>
      <c r="L379">
        <f t="shared" si="42"/>
        <v>331.62561447244849</v>
      </c>
      <c r="M379">
        <f t="shared" si="39"/>
        <v>29.252800000000001</v>
      </c>
      <c r="N379">
        <f t="shared" si="40"/>
        <v>-0.10601747800745898</v>
      </c>
    </row>
    <row r="380" spans="6:14" x14ac:dyDescent="0.25">
      <c r="F380">
        <v>379</v>
      </c>
      <c r="G380">
        <f t="shared" si="36"/>
        <v>-0.19076407467710099</v>
      </c>
      <c r="H380">
        <f t="shared" si="37"/>
        <v>3.8315706845955919</v>
      </c>
      <c r="I380">
        <f t="shared" si="38"/>
        <v>29.070023638283651</v>
      </c>
      <c r="K380">
        <f t="shared" si="41"/>
        <v>29.070023638283651</v>
      </c>
      <c r="L380">
        <f t="shared" si="42"/>
        <v>330.75226895113843</v>
      </c>
      <c r="M380">
        <f t="shared" si="39"/>
        <v>29.174900000000001</v>
      </c>
      <c r="N380">
        <f t="shared" si="40"/>
        <v>-0.10487636171635017</v>
      </c>
    </row>
    <row r="381" spans="6:14" x14ac:dyDescent="0.25">
      <c r="F381">
        <v>380</v>
      </c>
      <c r="G381">
        <f t="shared" si="36"/>
        <v>-0.19210307709742752</v>
      </c>
      <c r="H381">
        <f t="shared" si="37"/>
        <v>3.8436809536373153</v>
      </c>
      <c r="I381">
        <f t="shared" si="38"/>
        <v>28.993304450841134</v>
      </c>
      <c r="K381">
        <f t="shared" si="41"/>
        <v>28.993304450841134</v>
      </c>
      <c r="L381">
        <f t="shared" si="42"/>
        <v>329.87937508512579</v>
      </c>
      <c r="M381">
        <f t="shared" si="39"/>
        <v>29.096999999999998</v>
      </c>
      <c r="N381">
        <f t="shared" si="40"/>
        <v>-0.10369554915886425</v>
      </c>
    </row>
    <row r="382" spans="6:14" x14ac:dyDescent="0.25">
      <c r="F382">
        <v>381</v>
      </c>
      <c r="G382">
        <f t="shared" si="36"/>
        <v>-0.19344138242678866</v>
      </c>
      <c r="H382">
        <f t="shared" si="37"/>
        <v>3.855843537766761</v>
      </c>
      <c r="I382">
        <f t="shared" si="38"/>
        <v>28.916625203768877</v>
      </c>
      <c r="K382">
        <f t="shared" si="41"/>
        <v>28.916625203768877</v>
      </c>
      <c r="L382">
        <f t="shared" si="42"/>
        <v>329.00693565177033</v>
      </c>
      <c r="M382">
        <f t="shared" si="39"/>
        <v>29.019099999999998</v>
      </c>
      <c r="N382">
        <f t="shared" si="40"/>
        <v>-0.10247479623112099</v>
      </c>
    </row>
    <row r="383" spans="6:14" x14ac:dyDescent="0.25">
      <c r="F383">
        <v>382</v>
      </c>
      <c r="G383">
        <f t="shared" si="36"/>
        <v>-0.19477898641919114</v>
      </c>
      <c r="H383">
        <f t="shared" si="37"/>
        <v>3.8680587767112322</v>
      </c>
      <c r="I383">
        <f t="shared" si="38"/>
        <v>28.839986140344369</v>
      </c>
      <c r="K383">
        <f t="shared" si="41"/>
        <v>28.839986140344369</v>
      </c>
      <c r="L383">
        <f t="shared" si="42"/>
        <v>328.13495341902927</v>
      </c>
      <c r="M383">
        <f t="shared" si="39"/>
        <v>28.941199999999998</v>
      </c>
      <c r="N383">
        <f t="shared" si="40"/>
        <v>-0.10121385965562979</v>
      </c>
    </row>
    <row r="384" spans="6:14" x14ac:dyDescent="0.25">
      <c r="F384">
        <v>383</v>
      </c>
      <c r="G384">
        <f t="shared" si="36"/>
        <v>-0.19611588484312931</v>
      </c>
      <c r="H384">
        <f t="shared" si="37"/>
        <v>3.8803270131459398</v>
      </c>
      <c r="I384">
        <f t="shared" si="38"/>
        <v>28.763387503015014</v>
      </c>
      <c r="K384">
        <f t="shared" si="41"/>
        <v>28.763387503015014</v>
      </c>
      <c r="L384">
        <f t="shared" si="42"/>
        <v>327.26343114541527</v>
      </c>
      <c r="M384">
        <f t="shared" si="39"/>
        <v>28.863299999999999</v>
      </c>
      <c r="N384">
        <f t="shared" si="40"/>
        <v>-9.99124969849845E-2</v>
      </c>
    </row>
    <row r="385" spans="6:14" x14ac:dyDescent="0.25">
      <c r="F385">
        <v>384</v>
      </c>
      <c r="G385">
        <f t="shared" si="36"/>
        <v>-0.19745207348164881</v>
      </c>
      <c r="H385">
        <f t="shared" si="37"/>
        <v>3.8926485927260428</v>
      </c>
      <c r="I385">
        <f t="shared" si="38"/>
        <v>28.686829533394519</v>
      </c>
      <c r="K385">
        <f t="shared" si="41"/>
        <v>28.686829533394519</v>
      </c>
      <c r="L385">
        <f t="shared" si="42"/>
        <v>326.39237157995541</v>
      </c>
      <c r="M385">
        <f t="shared" si="39"/>
        <v>28.785399999999999</v>
      </c>
      <c r="N385">
        <f t="shared" si="40"/>
        <v>-9.8570466605480078E-2</v>
      </c>
    </row>
    <row r="386" spans="6:14" x14ac:dyDescent="0.25">
      <c r="F386">
        <v>385</v>
      </c>
      <c r="G386">
        <f t="shared" ref="G386:G449" si="43">ATAN((($B$5-$F386)*TAN($D$3/2))/$B$5)</f>
        <v>-0.19878754813240979</v>
      </c>
      <c r="H386">
        <f t="shared" ref="H386:H449" si="44">$B$2/(TAN($D$4+$G386))</f>
        <v>3.9050238641191184</v>
      </c>
      <c r="I386">
        <f t="shared" ref="I386:I449" si="45">DEGREES(ATAN($B$2/$H386))</f>
        <v>28.610312472259206</v>
      </c>
      <c r="K386">
        <f t="shared" si="41"/>
        <v>28.610312472259206</v>
      </c>
      <c r="L386">
        <f t="shared" si="42"/>
        <v>325.5217774621492</v>
      </c>
      <c r="M386">
        <f t="shared" ref="M386:M449" si="46">-0.0779*F386+58.699</f>
        <v>28.7075</v>
      </c>
      <c r="N386">
        <f t="shared" ref="N386:N449" si="47">I386-M386</f>
        <v>-9.71875277407932E-2</v>
      </c>
    </row>
    <row r="387" spans="6:14" x14ac:dyDescent="0.25">
      <c r="F387">
        <v>386</v>
      </c>
      <c r="G387">
        <f t="shared" si="43"/>
        <v>-0.20012230460774927</v>
      </c>
      <c r="H387">
        <f t="shared" si="44"/>
        <v>3.9174531790380436</v>
      </c>
      <c r="I387">
        <f t="shared" si="45"/>
        <v>28.533836559544497</v>
      </c>
      <c r="K387">
        <f t="shared" ref="K387:K450" si="48">DEGREES(ATAN(TAN($D$4+ATAN(($B$5-F387)*TAN($D$3/2)/$B$5))))</f>
        <v>28.533836559544497</v>
      </c>
      <c r="L387">
        <f t="shared" si="42"/>
        <v>324.6516515219285</v>
      </c>
      <c r="M387">
        <f t="shared" si="46"/>
        <v>28.6296</v>
      </c>
      <c r="N387">
        <f t="shared" si="47"/>
        <v>-9.5763440455503002E-2</v>
      </c>
    </row>
    <row r="388" spans="6:14" x14ac:dyDescent="0.25">
      <c r="F388">
        <v>387</v>
      </c>
      <c r="G388">
        <f t="shared" si="43"/>
        <v>-0.20145633873474281</v>
      </c>
      <c r="H388">
        <f t="shared" si="44"/>
        <v>3.9299368922743212</v>
      </c>
      <c r="I388">
        <f t="shared" si="45"/>
        <v>28.457402034341349</v>
      </c>
      <c r="K388">
        <f t="shared" si="48"/>
        <v>28.457402034341349</v>
      </c>
      <c r="L388">
        <f t="shared" si="42"/>
        <v>323.78199647961713</v>
      </c>
      <c r="M388">
        <f t="shared" si="46"/>
        <v>28.5517</v>
      </c>
      <c r="N388">
        <f t="shared" si="47"/>
        <v>-9.4297965658650895E-2</v>
      </c>
    </row>
    <row r="389" spans="6:14" x14ac:dyDescent="0.25">
      <c r="F389">
        <v>388</v>
      </c>
      <c r="G389">
        <f t="shared" si="43"/>
        <v>-0.20278964635526558</v>
      </c>
      <c r="H389">
        <f t="shared" si="44"/>
        <v>3.9424753617318347</v>
      </c>
      <c r="I389">
        <f t="shared" si="45"/>
        <v>28.381009134892764</v>
      </c>
      <c r="K389">
        <f t="shared" si="48"/>
        <v>28.381009134892764</v>
      </c>
      <c r="L389">
        <f t="shared" si="42"/>
        <v>322.91281504589102</v>
      </c>
      <c r="M389">
        <f t="shared" si="46"/>
        <v>28.473800000000001</v>
      </c>
      <c r="N389">
        <f t="shared" si="47"/>
        <v>-9.2790865107236442E-2</v>
      </c>
    </row>
    <row r="390" spans="6:14" x14ac:dyDescent="0.25">
      <c r="F390">
        <v>389</v>
      </c>
      <c r="G390">
        <f t="shared" si="43"/>
        <v>-0.20412222332605257</v>
      </c>
      <c r="H390">
        <f t="shared" si="44"/>
        <v>3.9550689484610535</v>
      </c>
      <c r="I390">
        <f t="shared" si="45"/>
        <v>28.304658098590341</v>
      </c>
      <c r="K390">
        <f t="shared" si="48"/>
        <v>28.304658098590341</v>
      </c>
      <c r="L390">
        <f t="shared" si="42"/>
        <v>322.04410992173899</v>
      </c>
      <c r="M390">
        <f t="shared" si="46"/>
        <v>28.395899999999997</v>
      </c>
      <c r="N390">
        <f t="shared" si="47"/>
        <v>-9.1241901409656379E-2</v>
      </c>
    </row>
    <row r="391" spans="6:14" x14ac:dyDescent="0.25">
      <c r="F391">
        <v>390</v>
      </c>
      <c r="G391">
        <f t="shared" si="43"/>
        <v>-0.20545406551875808</v>
      </c>
      <c r="H391">
        <f t="shared" si="44"/>
        <v>3.9677180166936896</v>
      </c>
      <c r="I391">
        <f t="shared" si="45"/>
        <v>28.228349161970865</v>
      </c>
      <c r="K391">
        <f t="shared" si="48"/>
        <v>28.228349161970865</v>
      </c>
      <c r="L391">
        <f t="shared" si="42"/>
        <v>321.17588379842408</v>
      </c>
      <c r="M391">
        <f t="shared" si="46"/>
        <v>28.317999999999998</v>
      </c>
      <c r="N391">
        <f t="shared" si="47"/>
        <v>-8.9650838029132984E-2</v>
      </c>
    </row>
    <row r="392" spans="6:14" x14ac:dyDescent="0.25">
      <c r="F392">
        <v>391</v>
      </c>
      <c r="G392">
        <f t="shared" si="43"/>
        <v>-0.20678516882001466</v>
      </c>
      <c r="H392">
        <f t="shared" si="44"/>
        <v>3.9804229338778101</v>
      </c>
      <c r="I392">
        <f t="shared" si="45"/>
        <v>28.152082560712934</v>
      </c>
      <c r="K392">
        <f t="shared" si="48"/>
        <v>28.152082560712934</v>
      </c>
      <c r="L392">
        <f t="shared" ref="L392:L455" si="49">K392*4096/360</f>
        <v>320.30813935744493</v>
      </c>
      <c r="M392">
        <f t="shared" si="46"/>
        <v>28.240099999999998</v>
      </c>
      <c r="N392">
        <f t="shared" si="47"/>
        <v>-8.8017439287064292E-2</v>
      </c>
    </row>
    <row r="393" spans="6:14" x14ac:dyDescent="0.25">
      <c r="F393">
        <v>392</v>
      </c>
      <c r="G393">
        <f t="shared" si="43"/>
        <v>-0.20811552913149114</v>
      </c>
      <c r="H393">
        <f t="shared" si="44"/>
        <v>3.9931840707134225</v>
      </c>
      <c r="I393">
        <f t="shared" si="45"/>
        <v>28.075858529633621</v>
      </c>
      <c r="K393">
        <f t="shared" si="48"/>
        <v>28.075858529633621</v>
      </c>
      <c r="L393">
        <f t="shared" si="49"/>
        <v>319.4408792704981</v>
      </c>
      <c r="M393">
        <f t="shared" si="46"/>
        <v>28.162199999999999</v>
      </c>
      <c r="N393">
        <f t="shared" si="47"/>
        <v>-8.6341470366377848E-2</v>
      </c>
    </row>
    <row r="394" spans="6:14" x14ac:dyDescent="0.25">
      <c r="F394">
        <v>393</v>
      </c>
      <c r="G394">
        <f t="shared" si="43"/>
        <v>-0.20944514236995018</v>
      </c>
      <c r="H394">
        <f t="shared" si="44"/>
        <v>4.0060018011885266</v>
      </c>
      <c r="I394">
        <f t="shared" si="45"/>
        <v>27.9996773026852</v>
      </c>
      <c r="K394">
        <f t="shared" si="48"/>
        <v>27.9996773026852</v>
      </c>
      <c r="L394">
        <f t="shared" si="49"/>
        <v>318.57410619944051</v>
      </c>
      <c r="M394">
        <f t="shared" si="46"/>
        <v>28.084299999999999</v>
      </c>
      <c r="N394">
        <f t="shared" si="47"/>
        <v>-8.4622697314799211E-2</v>
      </c>
    </row>
    <row r="395" spans="6:14" x14ac:dyDescent="0.25">
      <c r="F395">
        <v>394</v>
      </c>
      <c r="G395">
        <f t="shared" si="43"/>
        <v>-0.21077400446730465</v>
      </c>
      <c r="H395">
        <f t="shared" si="44"/>
        <v>4.0188765026156474</v>
      </c>
      <c r="I395">
        <f t="shared" si="45"/>
        <v>27.923539112951882</v>
      </c>
      <c r="K395">
        <f t="shared" si="48"/>
        <v>27.923539112951882</v>
      </c>
      <c r="L395">
        <f t="shared" si="49"/>
        <v>317.70782279625251</v>
      </c>
      <c r="M395">
        <f t="shared" si="46"/>
        <v>28.006399999999999</v>
      </c>
      <c r="N395">
        <f t="shared" si="47"/>
        <v>-8.2860887048116894E-2</v>
      </c>
    </row>
    <row r="396" spans="6:14" x14ac:dyDescent="0.25">
      <c r="F396">
        <v>395</v>
      </c>
      <c r="G396">
        <f t="shared" si="43"/>
        <v>-0.21210211137067406</v>
      </c>
      <c r="H396">
        <f t="shared" si="44"/>
        <v>4.0318085556688663</v>
      </c>
      <c r="I396">
        <f t="shared" si="45"/>
        <v>27.847444192646631</v>
      </c>
      <c r="K396">
        <f t="shared" si="48"/>
        <v>27.847444192646631</v>
      </c>
      <c r="L396">
        <f t="shared" si="49"/>
        <v>316.84203170300168</v>
      </c>
      <c r="M396">
        <f t="shared" si="46"/>
        <v>27.9285</v>
      </c>
      <c r="N396">
        <f t="shared" si="47"/>
        <v>-8.1055807353369147E-2</v>
      </c>
    </row>
    <row r="397" spans="6:14" x14ac:dyDescent="0.25">
      <c r="F397">
        <v>396</v>
      </c>
      <c r="G397">
        <f t="shared" si="43"/>
        <v>-0.21342945904243937</v>
      </c>
      <c r="H397">
        <f t="shared" si="44"/>
        <v>4.0447983444213325</v>
      </c>
      <c r="I397">
        <f t="shared" si="45"/>
        <v>27.771392773107959</v>
      </c>
      <c r="K397">
        <f t="shared" si="48"/>
        <v>27.771392773107959</v>
      </c>
      <c r="L397">
        <f t="shared" si="49"/>
        <v>315.97673555180609</v>
      </c>
      <c r="M397">
        <f t="shared" si="46"/>
        <v>27.8506</v>
      </c>
      <c r="N397">
        <f t="shared" si="47"/>
        <v>-7.9207226892041405E-2</v>
      </c>
    </row>
    <row r="398" spans="6:14" x14ac:dyDescent="0.25">
      <c r="F398">
        <v>397</v>
      </c>
      <c r="G398">
        <f t="shared" si="43"/>
        <v>-0.21475604346029781</v>
      </c>
      <c r="H398">
        <f t="shared" si="44"/>
        <v>4.0578462563832902</v>
      </c>
      <c r="I398">
        <f t="shared" si="45"/>
        <v>27.695385084796854</v>
      </c>
      <c r="K398">
        <f t="shared" si="48"/>
        <v>27.695385084796854</v>
      </c>
      <c r="L398">
        <f t="shared" si="49"/>
        <v>315.11193696479978</v>
      </c>
      <c r="M398">
        <f t="shared" si="46"/>
        <v>27.7727</v>
      </c>
      <c r="N398">
        <f t="shared" si="47"/>
        <v>-7.7314915203146484E-2</v>
      </c>
    </row>
    <row r="399" spans="6:14" x14ac:dyDescent="0.25">
      <c r="F399">
        <v>398</v>
      </c>
      <c r="G399">
        <f t="shared" si="43"/>
        <v>-0.21608186061731657</v>
      </c>
      <c r="H399">
        <f t="shared" si="44"/>
        <v>4.0709526825406135</v>
      </c>
      <c r="I399">
        <f t="shared" si="45"/>
        <v>27.619421357293643</v>
      </c>
      <c r="K399">
        <f t="shared" si="48"/>
        <v>27.619421357293643</v>
      </c>
      <c r="L399">
        <f t="shared" si="49"/>
        <v>314.24763855409657</v>
      </c>
      <c r="M399">
        <f t="shared" si="46"/>
        <v>27.694800000000001</v>
      </c>
      <c r="N399">
        <f t="shared" si="47"/>
        <v>-7.5378642706358079E-2</v>
      </c>
    </row>
    <row r="400" spans="6:14" x14ac:dyDescent="0.25">
      <c r="F400">
        <v>399</v>
      </c>
      <c r="G400">
        <f t="shared" si="43"/>
        <v>-0.21740690652198585</v>
      </c>
      <c r="H400">
        <f t="shared" si="44"/>
        <v>4.084118017393858</v>
      </c>
      <c r="I400">
        <f t="shared" si="45"/>
        <v>27.543501819294999</v>
      </c>
      <c r="K400">
        <f t="shared" si="48"/>
        <v>27.543501819294999</v>
      </c>
      <c r="L400">
        <f t="shared" si="49"/>
        <v>313.38384292175641</v>
      </c>
      <c r="M400">
        <f t="shared" si="46"/>
        <v>27.616899999999998</v>
      </c>
      <c r="N400">
        <f t="shared" si="47"/>
        <v>-7.3398180704998595E-2</v>
      </c>
    </row>
    <row r="401" spans="6:14" x14ac:dyDescent="0.25">
      <c r="F401">
        <v>400</v>
      </c>
      <c r="G401">
        <f t="shared" si="43"/>
        <v>-0.21873117719827145</v>
      </c>
      <c r="H401">
        <f t="shared" si="44"/>
        <v>4.0973426589978459</v>
      </c>
      <c r="I401">
        <f t="shared" si="45"/>
        <v>27.4676266986109</v>
      </c>
      <c r="K401">
        <f t="shared" si="48"/>
        <v>27.4676266986109</v>
      </c>
      <c r="L401">
        <f t="shared" si="49"/>
        <v>312.52055265975071</v>
      </c>
      <c r="M401">
        <f t="shared" si="46"/>
        <v>27.538999999999998</v>
      </c>
      <c r="N401">
        <f t="shared" si="47"/>
        <v>-7.1373301389098032E-2</v>
      </c>
    </row>
    <row r="402" spans="6:14" x14ac:dyDescent="0.25">
      <c r="F402">
        <v>401</v>
      </c>
      <c r="G402">
        <f t="shared" si="43"/>
        <v>-0.22005466868566601</v>
      </c>
      <c r="H402">
        <f t="shared" si="44"/>
        <v>4.1106270090017816</v>
      </c>
      <c r="I402">
        <f t="shared" si="45"/>
        <v>27.391796222161702</v>
      </c>
      <c r="K402">
        <f t="shared" si="48"/>
        <v>27.391796222161702</v>
      </c>
      <c r="L402">
        <f t="shared" si="49"/>
        <v>311.65777034992868</v>
      </c>
      <c r="M402">
        <f t="shared" si="46"/>
        <v>27.461099999999998</v>
      </c>
      <c r="N402">
        <f t="shared" si="47"/>
        <v>-6.9303777838296554E-2</v>
      </c>
    </row>
    <row r="403" spans="6:14" x14ac:dyDescent="0.25">
      <c r="F403">
        <v>402</v>
      </c>
      <c r="G403">
        <f t="shared" si="43"/>
        <v>-0.2213773770392404</v>
      </c>
      <c r="H403">
        <f t="shared" si="44"/>
        <v>4.1239714726899175</v>
      </c>
      <c r="I403">
        <f t="shared" si="45"/>
        <v>27.316010615975191</v>
      </c>
      <c r="K403">
        <f t="shared" si="48"/>
        <v>27.316010615975191</v>
      </c>
      <c r="L403">
        <f t="shared" si="49"/>
        <v>310.79549856398438</v>
      </c>
      <c r="M403">
        <f t="shared" si="46"/>
        <v>27.383199999999999</v>
      </c>
      <c r="N403">
        <f t="shared" si="47"/>
        <v>-6.7189384024807453E-2</v>
      </c>
    </row>
    <row r="404" spans="6:14" x14ac:dyDescent="0.25">
      <c r="F404">
        <v>403</v>
      </c>
      <c r="G404">
        <f t="shared" si="43"/>
        <v>-0.22269929832969368</v>
      </c>
      <c r="H404">
        <f t="shared" si="44"/>
        <v>4.1373764590227671</v>
      </c>
      <c r="I404">
        <f t="shared" si="45"/>
        <v>27.240270105183725</v>
      </c>
      <c r="K404">
        <f t="shared" si="48"/>
        <v>27.240270105183725</v>
      </c>
      <c r="L404">
        <f t="shared" si="49"/>
        <v>309.93373986342374</v>
      </c>
      <c r="M404">
        <f t="shared" si="46"/>
        <v>27.305299999999999</v>
      </c>
      <c r="N404">
        <f t="shared" si="47"/>
        <v>-6.5029894816273526E-2</v>
      </c>
    </row>
    <row r="405" spans="6:14" x14ac:dyDescent="0.25">
      <c r="F405">
        <v>404</v>
      </c>
      <c r="G405">
        <f t="shared" si="43"/>
        <v>-0.22402042864340252</v>
      </c>
      <c r="H405">
        <f t="shared" si="44"/>
        <v>4.1508423806788857</v>
      </c>
      <c r="I405">
        <f t="shared" si="45"/>
        <v>27.164574914021415</v>
      </c>
      <c r="K405">
        <f t="shared" si="48"/>
        <v>27.164574914021415</v>
      </c>
      <c r="L405">
        <f t="shared" si="49"/>
        <v>309.07249679953253</v>
      </c>
      <c r="M405">
        <f t="shared" si="46"/>
        <v>27.227399999999999</v>
      </c>
      <c r="N405">
        <f t="shared" si="47"/>
        <v>-6.2825085978584383E-2</v>
      </c>
    </row>
    <row r="406" spans="6:14" x14ac:dyDescent="0.25">
      <c r="F406">
        <v>405</v>
      </c>
      <c r="G406">
        <f t="shared" si="43"/>
        <v>-0.22534076408247017</v>
      </c>
      <c r="H406">
        <f t="shared" si="44"/>
        <v>4.1643696540972153</v>
      </c>
      <c r="I406">
        <f t="shared" si="45"/>
        <v>27.088925265821288</v>
      </c>
      <c r="K406">
        <f t="shared" si="48"/>
        <v>27.088925265821288</v>
      </c>
      <c r="L406">
        <f t="shared" si="49"/>
        <v>308.21177191334442</v>
      </c>
      <c r="M406">
        <f t="shared" si="46"/>
        <v>27.1495</v>
      </c>
      <c r="N406">
        <f t="shared" si="47"/>
        <v>-6.0574734178711509E-2</v>
      </c>
    </row>
    <row r="407" spans="6:14" x14ac:dyDescent="0.25">
      <c r="F407">
        <v>406</v>
      </c>
      <c r="G407">
        <f t="shared" si="43"/>
        <v>-0.22666030076477431</v>
      </c>
      <c r="H407">
        <f t="shared" si="44"/>
        <v>4.1779586995200209</v>
      </c>
      <c r="I407">
        <f t="shared" si="45"/>
        <v>27.013321383012563</v>
      </c>
      <c r="K407">
        <f t="shared" si="48"/>
        <v>27.013321383012563</v>
      </c>
      <c r="L407">
        <f t="shared" si="49"/>
        <v>307.35156773560959</v>
      </c>
      <c r="M407">
        <f t="shared" si="46"/>
        <v>27.0716</v>
      </c>
      <c r="N407">
        <f t="shared" si="47"/>
        <v>-5.8278616987436749E-2</v>
      </c>
    </row>
    <row r="408" spans="6:14" x14ac:dyDescent="0.25">
      <c r="F408">
        <v>407</v>
      </c>
      <c r="G408">
        <f t="shared" si="43"/>
        <v>-0.22797903482401444</v>
      </c>
      <c r="H408">
        <f t="shared" si="44"/>
        <v>4.1916099410364023</v>
      </c>
      <c r="I408">
        <f t="shared" si="45"/>
        <v>26.937763487117952</v>
      </c>
      <c r="K408">
        <f t="shared" si="48"/>
        <v>26.937763487117952</v>
      </c>
      <c r="L408">
        <f t="shared" si="49"/>
        <v>306.49188678676427</v>
      </c>
      <c r="M408">
        <f t="shared" si="46"/>
        <v>26.9937</v>
      </c>
      <c r="N408">
        <f t="shared" si="47"/>
        <v>-5.5936512882048817E-2</v>
      </c>
    </row>
    <row r="409" spans="6:14" x14ac:dyDescent="0.25">
      <c r="F409">
        <v>408</v>
      </c>
      <c r="G409">
        <f t="shared" si="43"/>
        <v>-0.22929696240975858</v>
      </c>
      <c r="H409">
        <f t="shared" si="44"/>
        <v>4.2053238066264171</v>
      </c>
      <c r="I409">
        <f t="shared" si="45"/>
        <v>26.862251798750947</v>
      </c>
      <c r="K409">
        <f t="shared" si="48"/>
        <v>26.862251798750947</v>
      </c>
      <c r="L409">
        <f t="shared" si="49"/>
        <v>305.63273157689969</v>
      </c>
      <c r="M409">
        <f t="shared" si="46"/>
        <v>26.915800000000001</v>
      </c>
      <c r="N409">
        <f t="shared" si="47"/>
        <v>-5.3548201249054017E-2</v>
      </c>
    </row>
    <row r="410" spans="6:14" x14ac:dyDescent="0.25">
      <c r="F410">
        <v>409</v>
      </c>
      <c r="G410">
        <f t="shared" si="43"/>
        <v>-0.2306140796874889</v>
      </c>
      <c r="H410">
        <f t="shared" si="44"/>
        <v>4.2191007282058033</v>
      </c>
      <c r="I410">
        <f t="shared" si="45"/>
        <v>26.786786537613239</v>
      </c>
      <c r="K410">
        <f t="shared" si="48"/>
        <v>26.786786537613239</v>
      </c>
      <c r="L410">
        <f t="shared" si="49"/>
        <v>304.77410460573287</v>
      </c>
      <c r="M410">
        <f t="shared" si="46"/>
        <v>26.837899999999998</v>
      </c>
      <c r="N410">
        <f t="shared" si="47"/>
        <v>-5.1113462386759068E-2</v>
      </c>
    </row>
    <row r="411" spans="6:14" x14ac:dyDescent="0.25">
      <c r="F411">
        <v>410</v>
      </c>
      <c r="G411">
        <f t="shared" si="43"/>
        <v>-0.23193038283864709</v>
      </c>
      <c r="H411">
        <f t="shared" si="44"/>
        <v>4.2329411416713247</v>
      </c>
      <c r="I411">
        <f t="shared" si="45"/>
        <v>26.711367922492105</v>
      </c>
      <c r="K411">
        <f t="shared" si="48"/>
        <v>26.711367922492105</v>
      </c>
      <c r="L411">
        <f t="shared" si="49"/>
        <v>303.91600836257686</v>
      </c>
      <c r="M411">
        <f t="shared" si="46"/>
        <v>26.759999999999998</v>
      </c>
      <c r="N411">
        <f t="shared" si="47"/>
        <v>-4.8632077507893001E-2</v>
      </c>
    </row>
    <row r="412" spans="6:14" x14ac:dyDescent="0.25">
      <c r="F412">
        <v>411</v>
      </c>
      <c r="G412">
        <f t="shared" si="43"/>
        <v>-0.23324586806067871</v>
      </c>
      <c r="H412">
        <f t="shared" si="44"/>
        <v>4.2468454869467465</v>
      </c>
      <c r="I412">
        <f t="shared" si="45"/>
        <v>26.635996171257865</v>
      </c>
      <c r="K412">
        <f t="shared" si="48"/>
        <v>26.635996171257865</v>
      </c>
      <c r="L412">
        <f t="shared" si="49"/>
        <v>303.0584453263117</v>
      </c>
      <c r="M412">
        <f t="shared" si="46"/>
        <v>26.682099999999998</v>
      </c>
      <c r="N412">
        <f t="shared" si="47"/>
        <v>-4.6103828742133146E-2</v>
      </c>
    </row>
    <row r="413" spans="6:14" x14ac:dyDescent="0.25">
      <c r="F413">
        <v>412</v>
      </c>
      <c r="G413">
        <f t="shared" si="43"/>
        <v>-0.23456053156707682</v>
      </c>
      <c r="H413">
        <f t="shared" si="44"/>
        <v>4.2608142080294442</v>
      </c>
      <c r="I413">
        <f t="shared" si="45"/>
        <v>26.560671500861382</v>
      </c>
      <c r="K413">
        <f t="shared" si="48"/>
        <v>26.560671500861382</v>
      </c>
      <c r="L413">
        <f t="shared" si="49"/>
        <v>302.20141796535614</v>
      </c>
      <c r="M413">
        <f t="shared" si="46"/>
        <v>26.604199999999999</v>
      </c>
      <c r="N413">
        <f t="shared" si="47"/>
        <v>-4.3528499138616894E-2</v>
      </c>
    </row>
    <row r="414" spans="6:14" x14ac:dyDescent="0.25">
      <c r="F414">
        <v>413</v>
      </c>
      <c r="G414">
        <f t="shared" si="43"/>
        <v>-0.23587436958742514</v>
      </c>
      <c r="H414">
        <f t="shared" si="44"/>
        <v>4.2748477530376654</v>
      </c>
      <c r="I414">
        <f t="shared" si="45"/>
        <v>26.485394127331595</v>
      </c>
      <c r="K414">
        <f t="shared" si="48"/>
        <v>26.485394127331599</v>
      </c>
      <c r="L414">
        <f t="shared" si="49"/>
        <v>301.34492873763952</v>
      </c>
      <c r="M414">
        <f t="shared" si="46"/>
        <v>26.526299999999999</v>
      </c>
      <c r="N414">
        <f t="shared" si="47"/>
        <v>-4.0905872668403731E-2</v>
      </c>
    </row>
    <row r="415" spans="6:14" x14ac:dyDescent="0.25">
      <c r="F415">
        <v>414</v>
      </c>
      <c r="G415">
        <f t="shared" si="43"/>
        <v>-0.23718737836744019</v>
      </c>
      <c r="H415">
        <f t="shared" si="44"/>
        <v>4.2889465742584472</v>
      </c>
      <c r="I415">
        <f t="shared" si="45"/>
        <v>26.410164265773115</v>
      </c>
      <c r="K415">
        <f t="shared" si="48"/>
        <v>26.410164265773115</v>
      </c>
      <c r="L415">
        <f t="shared" si="49"/>
        <v>300.4889800905741</v>
      </c>
      <c r="M415">
        <f t="shared" si="46"/>
        <v>26.448399999999999</v>
      </c>
      <c r="N415">
        <f t="shared" si="47"/>
        <v>-3.8235734226883977E-2</v>
      </c>
    </row>
    <row r="416" spans="6:14" x14ac:dyDescent="0.25">
      <c r="F416">
        <v>415</v>
      </c>
      <c r="G416">
        <f t="shared" si="43"/>
        <v>-0.23849955416901278</v>
      </c>
      <c r="H416">
        <f t="shared" si="44"/>
        <v>4.3031111281962104</v>
      </c>
      <c r="I416">
        <f t="shared" si="45"/>
        <v>26.334982130363809</v>
      </c>
      <c r="K416">
        <f t="shared" si="48"/>
        <v>26.334982130363809</v>
      </c>
      <c r="L416">
        <f t="shared" si="49"/>
        <v>299.63357446102822</v>
      </c>
      <c r="M416">
        <f t="shared" si="46"/>
        <v>26.3705</v>
      </c>
      <c r="N416">
        <f t="shared" si="47"/>
        <v>-3.551786963619108E-2</v>
      </c>
    </row>
    <row r="417" spans="6:14" x14ac:dyDescent="0.25">
      <c r="F417">
        <v>416</v>
      </c>
      <c r="G417">
        <f t="shared" si="43"/>
        <v>-0.23981089327024901</v>
      </c>
      <c r="H417">
        <f t="shared" si="44"/>
        <v>4.317341875622029</v>
      </c>
      <c r="I417">
        <f t="shared" si="45"/>
        <v>26.259847934352496</v>
      </c>
      <c r="K417">
        <f t="shared" si="48"/>
        <v>26.259847934352493</v>
      </c>
      <c r="L417">
        <f t="shared" si="49"/>
        <v>298.77871427529948</v>
      </c>
      <c r="M417">
        <f t="shared" si="46"/>
        <v>26.2926</v>
      </c>
      <c r="N417">
        <f t="shared" si="47"/>
        <v>-3.275206564750377E-2</v>
      </c>
    </row>
    <row r="418" spans="6:14" x14ac:dyDescent="0.25">
      <c r="F418">
        <v>417</v>
      </c>
      <c r="G418">
        <f t="shared" si="43"/>
        <v>-0.24112139196551013</v>
      </c>
      <c r="H418">
        <f t="shared" si="44"/>
        <v>4.3316392816235938</v>
      </c>
      <c r="I418">
        <f t="shared" si="45"/>
        <v>26.184761890056631</v>
      </c>
      <c r="K418">
        <f t="shared" si="48"/>
        <v>26.184761890056631</v>
      </c>
      <c r="L418">
        <f t="shared" si="49"/>
        <v>297.9244019490888</v>
      </c>
      <c r="M418">
        <f t="shared" si="46"/>
        <v>26.214700000000001</v>
      </c>
      <c r="N418">
        <f t="shared" si="47"/>
        <v>-2.993810994336954E-2</v>
      </c>
    </row>
    <row r="419" spans="6:14" x14ac:dyDescent="0.25">
      <c r="F419">
        <v>418</v>
      </c>
      <c r="G419">
        <f t="shared" si="43"/>
        <v>-0.2424310465654522</v>
      </c>
      <c r="H419">
        <f t="shared" si="44"/>
        <v>4.3460038156558802</v>
      </c>
      <c r="I419">
        <f t="shared" si="45"/>
        <v>26.109724208860055</v>
      </c>
      <c r="K419">
        <f t="shared" si="48"/>
        <v>26.109724208860055</v>
      </c>
      <c r="L419">
        <f t="shared" si="49"/>
        <v>297.07063988747439</v>
      </c>
      <c r="M419">
        <f t="shared" si="46"/>
        <v>26.136800000000001</v>
      </c>
      <c r="N419">
        <f t="shared" si="47"/>
        <v>-2.7075791139946404E-2</v>
      </c>
    </row>
    <row r="420" spans="6:14" x14ac:dyDescent="0.25">
      <c r="F420">
        <v>419</v>
      </c>
      <c r="G420">
        <f t="shared" si="43"/>
        <v>-0.24373985339706453</v>
      </c>
      <c r="H420">
        <f t="shared" si="44"/>
        <v>4.3604359515925291</v>
      </c>
      <c r="I420">
        <f t="shared" si="45"/>
        <v>26.034735101210781</v>
      </c>
      <c r="K420">
        <f t="shared" si="48"/>
        <v>26.034735101210781</v>
      </c>
      <c r="L420">
        <f t="shared" si="49"/>
        <v>296.21743048488713</v>
      </c>
      <c r="M420">
        <f t="shared" si="46"/>
        <v>26.058900000000001</v>
      </c>
      <c r="N420">
        <f t="shared" si="47"/>
        <v>-2.4164898789219791E-2</v>
      </c>
    </row>
    <row r="421" spans="6:14" x14ac:dyDescent="0.25">
      <c r="F421">
        <v>420</v>
      </c>
      <c r="G421">
        <f t="shared" si="43"/>
        <v>-0.2450478088037078</v>
      </c>
      <c r="H421">
        <f t="shared" si="44"/>
        <v>4.3749361677779648</v>
      </c>
      <c r="I421">
        <f t="shared" si="45"/>
        <v>25.9597947766188</v>
      </c>
      <c r="K421">
        <f t="shared" si="48"/>
        <v>25.959794776618804</v>
      </c>
      <c r="L421">
        <f t="shared" si="49"/>
        <v>295.36477612508503</v>
      </c>
      <c r="M421">
        <f t="shared" si="46"/>
        <v>25.981000000000002</v>
      </c>
      <c r="N421">
        <f t="shared" si="47"/>
        <v>-2.1205223381201677E-2</v>
      </c>
    </row>
    <row r="422" spans="6:14" x14ac:dyDescent="0.25">
      <c r="F422">
        <v>421</v>
      </c>
      <c r="G422">
        <f t="shared" si="43"/>
        <v>-0.2463549091451511</v>
      </c>
      <c r="H422">
        <f t="shared" si="44"/>
        <v>4.3895049470802308</v>
      </c>
      <c r="I422">
        <f t="shared" si="45"/>
        <v>25.884903443653993</v>
      </c>
      <c r="K422">
        <f t="shared" si="48"/>
        <v>25.884903443653993</v>
      </c>
      <c r="L422">
        <f t="shared" si="49"/>
        <v>294.5126791811299</v>
      </c>
      <c r="M422">
        <f t="shared" si="46"/>
        <v>25.903100000000002</v>
      </c>
      <c r="N422">
        <f t="shared" si="47"/>
        <v>-1.8196556346008919E-2</v>
      </c>
    </row>
    <row r="423" spans="6:14" x14ac:dyDescent="0.25">
      <c r="F423">
        <v>422</v>
      </c>
      <c r="G423">
        <f t="shared" si="43"/>
        <v>-0.24766115079760861</v>
      </c>
      <c r="H423">
        <f t="shared" si="44"/>
        <v>4.404142776944604</v>
      </c>
      <c r="I423">
        <f t="shared" si="45"/>
        <v>25.810061309943983</v>
      </c>
      <c r="K423">
        <f t="shared" si="48"/>
        <v>25.810061309943983</v>
      </c>
      <c r="L423">
        <f t="shared" si="49"/>
        <v>293.66114201536266</v>
      </c>
      <c r="M423">
        <f t="shared" si="46"/>
        <v>25.825200000000002</v>
      </c>
      <c r="N423">
        <f t="shared" si="47"/>
        <v>-1.5138690056019755E-2</v>
      </c>
    </row>
    <row r="424" spans="6:14" x14ac:dyDescent="0.25">
      <c r="F424">
        <v>423</v>
      </c>
      <c r="G424">
        <f t="shared" si="43"/>
        <v>-0.24896653015377532</v>
      </c>
      <c r="H424">
        <f t="shared" si="44"/>
        <v>4.4188501494479517</v>
      </c>
      <c r="I424">
        <f t="shared" si="45"/>
        <v>25.735268582172125</v>
      </c>
      <c r="K424">
        <f t="shared" si="48"/>
        <v>25.735268582172125</v>
      </c>
      <c r="L424">
        <f t="shared" si="49"/>
        <v>292.8101669793806</v>
      </c>
      <c r="M424">
        <f t="shared" si="46"/>
        <v>25.747300000000003</v>
      </c>
      <c r="N424">
        <f t="shared" si="47"/>
        <v>-1.2031417827877533E-2</v>
      </c>
    </row>
    <row r="425" spans="6:14" x14ac:dyDescent="0.25">
      <c r="F425">
        <v>424</v>
      </c>
      <c r="G425">
        <f t="shared" si="43"/>
        <v>-0.25027104362286212</v>
      </c>
      <c r="H425">
        <f t="shared" si="44"/>
        <v>4.4336275613538749</v>
      </c>
      <c r="I425">
        <f t="shared" si="45"/>
        <v>25.660525466075484</v>
      </c>
      <c r="K425">
        <f t="shared" si="48"/>
        <v>25.660525466075484</v>
      </c>
      <c r="L425">
        <f t="shared" si="49"/>
        <v>291.95975641401441</v>
      </c>
      <c r="M425">
        <f t="shared" si="46"/>
        <v>25.669399999999996</v>
      </c>
      <c r="N425">
        <f t="shared" si="47"/>
        <v>-8.8745339245122068E-3</v>
      </c>
    </row>
    <row r="426" spans="6:14" x14ac:dyDescent="0.25">
      <c r="F426">
        <v>425</v>
      </c>
      <c r="G426">
        <f t="shared" si="43"/>
        <v>-0.25157468763063023</v>
      </c>
      <c r="H426">
        <f t="shared" si="44"/>
        <v>4.4484755141686403</v>
      </c>
      <c r="I426">
        <f t="shared" si="45"/>
        <v>25.585832166442852</v>
      </c>
      <c r="K426">
        <f t="shared" si="48"/>
        <v>25.585832166442849</v>
      </c>
      <c r="L426">
        <f t="shared" si="49"/>
        <v>291.10991264930533</v>
      </c>
      <c r="M426">
        <f t="shared" si="46"/>
        <v>25.591499999999996</v>
      </c>
      <c r="N426">
        <f t="shared" si="47"/>
        <v>-5.6678335571440641E-3</v>
      </c>
    </row>
    <row r="427" spans="6:14" x14ac:dyDescent="0.25">
      <c r="F427">
        <v>426</v>
      </c>
      <c r="G427">
        <f t="shared" si="43"/>
        <v>-0.25287745861942468</v>
      </c>
      <c r="H427">
        <f t="shared" si="44"/>
        <v>4.4633945141979137</v>
      </c>
      <c r="I427">
        <f t="shared" si="45"/>
        <v>25.511188887112841</v>
      </c>
      <c r="K427">
        <f t="shared" si="48"/>
        <v>25.511188887112844</v>
      </c>
      <c r="L427">
        <f t="shared" si="49"/>
        <v>290.26063800448389</v>
      </c>
      <c r="M427">
        <f t="shared" si="46"/>
        <v>25.513599999999997</v>
      </c>
      <c r="N427">
        <f t="shared" si="47"/>
        <v>-2.4111128871560084E-3</v>
      </c>
    </row>
    <row r="428" spans="6:14" x14ac:dyDescent="0.25">
      <c r="F428">
        <v>427</v>
      </c>
      <c r="G428">
        <f t="shared" si="43"/>
        <v>-0.25417935304820755</v>
      </c>
      <c r="H428">
        <f t="shared" si="44"/>
        <v>4.4783850726043068</v>
      </c>
      <c r="I428">
        <f t="shared" si="45"/>
        <v>25.436595830971992</v>
      </c>
      <c r="K428">
        <f t="shared" si="48"/>
        <v>25.436595830971989</v>
      </c>
      <c r="L428">
        <f t="shared" si="49"/>
        <v>289.41193478794798</v>
      </c>
      <c r="M428">
        <f t="shared" si="46"/>
        <v>25.435699999999997</v>
      </c>
      <c r="N428">
        <f t="shared" si="47"/>
        <v>8.9583097199508188E-4</v>
      </c>
    </row>
    <row r="429" spans="6:14" x14ac:dyDescent="0.25">
      <c r="F429">
        <v>428</v>
      </c>
      <c r="G429">
        <f t="shared" si="43"/>
        <v>-0.25548036739258995</v>
      </c>
      <c r="H429">
        <f t="shared" si="44"/>
        <v>4.4934477054657664</v>
      </c>
      <c r="I429">
        <f t="shared" si="45"/>
        <v>25.3620531999529</v>
      </c>
      <c r="K429">
        <f t="shared" si="48"/>
        <v>25.3620531999529</v>
      </c>
      <c r="L429">
        <f t="shared" si="49"/>
        <v>288.56380529724186</v>
      </c>
      <c r="M429">
        <f t="shared" si="46"/>
        <v>25.357799999999997</v>
      </c>
      <c r="N429">
        <f t="shared" si="47"/>
        <v>4.25319995290252E-3</v>
      </c>
    </row>
    <row r="430" spans="6:14" x14ac:dyDescent="0.25">
      <c r="F430">
        <v>429</v>
      </c>
      <c r="G430">
        <f t="shared" si="43"/>
        <v>-0.25678049814486342</v>
      </c>
      <c r="H430">
        <f t="shared" si="44"/>
        <v>4.5085829338347869</v>
      </c>
      <c r="I430">
        <f t="shared" si="45"/>
        <v>25.28756119503246</v>
      </c>
      <c r="K430">
        <f t="shared" si="48"/>
        <v>25.28756119503246</v>
      </c>
      <c r="L430">
        <f t="shared" si="49"/>
        <v>287.71625181903596</v>
      </c>
      <c r="M430">
        <f t="shared" si="46"/>
        <v>25.279899999999998</v>
      </c>
      <c r="N430">
        <f t="shared" si="47"/>
        <v>7.6611950324618761E-3</v>
      </c>
    </row>
    <row r="431" spans="6:14" x14ac:dyDescent="0.25">
      <c r="F431">
        <v>430</v>
      </c>
      <c r="G431">
        <f t="shared" si="43"/>
        <v>-0.25807974181403132</v>
      </c>
      <c r="H431">
        <f t="shared" si="44"/>
        <v>4.5237912837985039</v>
      </c>
      <c r="I431">
        <f t="shared" si="45"/>
        <v>25.213120016230047</v>
      </c>
      <c r="K431">
        <f t="shared" si="48"/>
        <v>25.213120016230047</v>
      </c>
      <c r="L431">
        <f t="shared" si="49"/>
        <v>286.86927662910631</v>
      </c>
      <c r="M431">
        <f t="shared" si="46"/>
        <v>25.201999999999998</v>
      </c>
      <c r="N431">
        <f t="shared" si="47"/>
        <v>1.1120016230048435E-2</v>
      </c>
    </row>
    <row r="432" spans="6:14" x14ac:dyDescent="0.25">
      <c r="F432">
        <v>431</v>
      </c>
      <c r="G432">
        <f t="shared" si="43"/>
        <v>-0.2593780949258383</v>
      </c>
      <c r="H432">
        <f t="shared" si="44"/>
        <v>4.5390732865396455</v>
      </c>
      <c r="I432">
        <f t="shared" si="45"/>
        <v>25.138729862605828</v>
      </c>
      <c r="K432">
        <f t="shared" si="48"/>
        <v>25.138729862605832</v>
      </c>
      <c r="L432">
        <f t="shared" si="49"/>
        <v>286.02288199231526</v>
      </c>
      <c r="M432">
        <f t="shared" si="46"/>
        <v>25.124099999999999</v>
      </c>
      <c r="N432">
        <f t="shared" si="47"/>
        <v>1.4629862605829658E-2</v>
      </c>
    </row>
    <row r="433" spans="6:14" x14ac:dyDescent="0.25">
      <c r="F433">
        <v>432</v>
      </c>
      <c r="G433">
        <f t="shared" si="43"/>
        <v>-0.26067555402280002</v>
      </c>
      <c r="H433">
        <f t="shared" si="44"/>
        <v>4.5544294783983723</v>
      </c>
      <c r="I433">
        <f t="shared" si="45"/>
        <v>25.064390932259069</v>
      </c>
      <c r="K433">
        <f t="shared" si="48"/>
        <v>25.064390932259069</v>
      </c>
      <c r="L433">
        <f t="shared" si="49"/>
        <v>285.17707016259209</v>
      </c>
      <c r="M433">
        <f t="shared" si="46"/>
        <v>25.046199999999999</v>
      </c>
      <c r="N433">
        <f t="shared" si="47"/>
        <v>1.8190932259070536E-2</v>
      </c>
    </row>
    <row r="434" spans="6:14" x14ac:dyDescent="0.25">
      <c r="F434">
        <v>433</v>
      </c>
      <c r="G434">
        <f t="shared" si="43"/>
        <v>-0.2619721156642319</v>
      </c>
      <c r="H434">
        <f t="shared" si="44"/>
        <v>4.5698604009350339</v>
      </c>
      <c r="I434">
        <f t="shared" si="45"/>
        <v>24.99010342232647</v>
      </c>
      <c r="K434">
        <f t="shared" si="48"/>
        <v>24.99010342232647</v>
      </c>
      <c r="L434">
        <f t="shared" si="49"/>
        <v>284.33184338291449</v>
      </c>
      <c r="M434">
        <f t="shared" si="46"/>
        <v>24.968299999999999</v>
      </c>
      <c r="N434">
        <f t="shared" si="47"/>
        <v>2.1803422326470923E-2</v>
      </c>
    </row>
    <row r="435" spans="6:14" x14ac:dyDescent="0.25">
      <c r="F435">
        <v>434</v>
      </c>
      <c r="G435">
        <f t="shared" si="43"/>
        <v>-0.26326777642627686</v>
      </c>
      <c r="H435">
        <f t="shared" si="44"/>
        <v>4.5853666009938223</v>
      </c>
      <c r="I435">
        <f t="shared" si="45"/>
        <v>24.915867528980584</v>
      </c>
      <c r="K435">
        <f t="shared" si="48"/>
        <v>24.915867528980588</v>
      </c>
      <c r="L435">
        <f t="shared" si="49"/>
        <v>283.48720388529023</v>
      </c>
      <c r="M435">
        <f t="shared" si="46"/>
        <v>24.8904</v>
      </c>
      <c r="N435">
        <f t="shared" si="47"/>
        <v>2.5467528980584575E-2</v>
      </c>
    </row>
    <row r="436" spans="6:14" x14ac:dyDescent="0.25">
      <c r="F436">
        <v>435</v>
      </c>
      <c r="G436">
        <f t="shared" si="43"/>
        <v>-0.26456253290193277</v>
      </c>
      <c r="H436">
        <f t="shared" si="44"/>
        <v>4.6009486307673759</v>
      </c>
      <c r="I436">
        <f t="shared" si="45"/>
        <v>24.84168344742827</v>
      </c>
      <c r="K436">
        <f t="shared" si="48"/>
        <v>24.84168344742827</v>
      </c>
      <c r="L436">
        <f t="shared" si="49"/>
        <v>282.64315389073943</v>
      </c>
      <c r="M436">
        <f t="shared" si="46"/>
        <v>24.8125</v>
      </c>
      <c r="N436">
        <f t="shared" si="47"/>
        <v>2.9183447428270171E-2</v>
      </c>
    </row>
    <row r="437" spans="6:14" x14ac:dyDescent="0.25">
      <c r="F437">
        <v>436</v>
      </c>
      <c r="G437">
        <f t="shared" si="43"/>
        <v>-0.26585638170107923</v>
      </c>
      <c r="H437">
        <f t="shared" si="44"/>
        <v>4.6166070478623338</v>
      </c>
      <c r="I437">
        <f t="shared" si="45"/>
        <v>24.767551371909107</v>
      </c>
      <c r="K437">
        <f t="shared" si="48"/>
        <v>24.767551371909111</v>
      </c>
      <c r="L437">
        <f t="shared" si="49"/>
        <v>281.79969560927697</v>
      </c>
      <c r="M437">
        <f t="shared" si="46"/>
        <v>24.7346</v>
      </c>
      <c r="N437">
        <f t="shared" si="47"/>
        <v>3.2951371909106797E-2</v>
      </c>
    </row>
    <row r="438" spans="6:14" x14ac:dyDescent="0.25">
      <c r="F438">
        <v>437</v>
      </c>
      <c r="G438">
        <f t="shared" si="43"/>
        <v>-0.26714931945050296</v>
      </c>
      <c r="H438">
        <f t="shared" si="44"/>
        <v>4.632342415365839</v>
      </c>
      <c r="I438">
        <f t="shared" si="45"/>
        <v>24.693471495693984</v>
      </c>
      <c r="K438">
        <f t="shared" si="48"/>
        <v>24.693471495693988</v>
      </c>
      <c r="L438">
        <f t="shared" si="49"/>
        <v>280.95683123989602</v>
      </c>
      <c r="M438">
        <f t="shared" si="46"/>
        <v>24.656700000000001</v>
      </c>
      <c r="N438">
        <f t="shared" si="47"/>
        <v>3.6771495693983525E-2</v>
      </c>
    </row>
    <row r="439" spans="6:14" x14ac:dyDescent="0.25">
      <c r="F439">
        <v>438</v>
      </c>
      <c r="G439">
        <f t="shared" si="43"/>
        <v>-0.26844134279392345</v>
      </c>
      <c r="H439">
        <f t="shared" si="44"/>
        <v>4.6481553019130448</v>
      </c>
      <c r="I439">
        <f t="shared" si="45"/>
        <v>24.619444011083608</v>
      </c>
      <c r="K439">
        <f t="shared" si="48"/>
        <v>24.619444011083612</v>
      </c>
      <c r="L439">
        <f t="shared" si="49"/>
        <v>280.11456297055133</v>
      </c>
      <c r="M439">
        <f t="shared" si="46"/>
        <v>24.578800000000001</v>
      </c>
      <c r="N439">
        <f t="shared" si="47"/>
        <v>4.0644011083607268E-2</v>
      </c>
    </row>
    <row r="440" spans="6:14" x14ac:dyDescent="0.25">
      <c r="F440">
        <v>439</v>
      </c>
      <c r="G440">
        <f t="shared" si="43"/>
        <v>-0.26973244839201727</v>
      </c>
      <c r="H440">
        <f t="shared" si="44"/>
        <v>4.6640462817556116</v>
      </c>
      <c r="I440">
        <f t="shared" si="45"/>
        <v>24.545469109407126</v>
      </c>
      <c r="K440">
        <f t="shared" si="48"/>
        <v>24.545469109407122</v>
      </c>
      <c r="L440">
        <f t="shared" si="49"/>
        <v>279.27289297814326</v>
      </c>
      <c r="M440">
        <f t="shared" si="46"/>
        <v>24.500900000000001</v>
      </c>
      <c r="N440">
        <f t="shared" si="47"/>
        <v>4.456910940712433E-2</v>
      </c>
    </row>
    <row r="441" spans="6:14" x14ac:dyDescent="0.25">
      <c r="F441">
        <v>440</v>
      </c>
      <c r="G441">
        <f t="shared" si="43"/>
        <v>-0.271022632922442</v>
      </c>
      <c r="H441">
        <f t="shared" si="44"/>
        <v>4.6800159348312276</v>
      </c>
      <c r="I441">
        <f t="shared" si="45"/>
        <v>24.471546981020712</v>
      </c>
      <c r="K441">
        <f t="shared" si="48"/>
        <v>24.471546981020715</v>
      </c>
      <c r="L441">
        <f t="shared" si="49"/>
        <v>278.43182342850236</v>
      </c>
      <c r="M441">
        <f t="shared" si="46"/>
        <v>24.423000000000002</v>
      </c>
      <c r="N441">
        <f t="shared" si="47"/>
        <v>4.8546981020709978E-2</v>
      </c>
    </row>
    <row r="442" spans="6:14" x14ac:dyDescent="0.25">
      <c r="F442">
        <v>441</v>
      </c>
      <c r="G442">
        <f t="shared" si="43"/>
        <v>-0.27231189307985904</v>
      </c>
      <c r="H442">
        <f t="shared" si="44"/>
        <v>4.6960648468341439</v>
      </c>
      <c r="I442">
        <f t="shared" si="45"/>
        <v>24.397677815306352</v>
      </c>
      <c r="K442">
        <f t="shared" si="48"/>
        <v>24.397677815306348</v>
      </c>
      <c r="L442">
        <f t="shared" si="49"/>
        <v>277.59135647637447</v>
      </c>
      <c r="M442">
        <f t="shared" si="46"/>
        <v>24.345100000000002</v>
      </c>
      <c r="N442">
        <f t="shared" si="47"/>
        <v>5.2577815306349862E-2</v>
      </c>
    </row>
    <row r="443" spans="6:14" x14ac:dyDescent="0.25">
      <c r="F443">
        <v>442</v>
      </c>
      <c r="G443">
        <f t="shared" si="43"/>
        <v>-0.27360022557595642</v>
      </c>
      <c r="H443">
        <f t="shared" si="44"/>
        <v>4.712193609286798</v>
      </c>
      <c r="I443">
        <f t="shared" si="45"/>
        <v>24.323861800670414</v>
      </c>
      <c r="K443">
        <f t="shared" si="48"/>
        <v>24.323861800670414</v>
      </c>
      <c r="L443">
        <f t="shared" si="49"/>
        <v>276.7514942654056</v>
      </c>
      <c r="M443">
        <f t="shared" si="46"/>
        <v>24.267200000000003</v>
      </c>
      <c r="N443">
        <f t="shared" si="47"/>
        <v>5.6661800670411822E-2</v>
      </c>
    </row>
    <row r="444" spans="6:14" x14ac:dyDescent="0.25">
      <c r="F444">
        <v>443</v>
      </c>
      <c r="G444">
        <f t="shared" si="43"/>
        <v>-0.27488762713947024</v>
      </c>
      <c r="H444">
        <f t="shared" si="44"/>
        <v>4.7284028196124739</v>
      </c>
      <c r="I444">
        <f t="shared" si="45"/>
        <v>24.25009912454253</v>
      </c>
      <c r="K444">
        <f t="shared" si="48"/>
        <v>24.25009912454253</v>
      </c>
      <c r="L444">
        <f t="shared" si="49"/>
        <v>275.91223892812832</v>
      </c>
      <c r="M444">
        <f t="shared" si="46"/>
        <v>24.189300000000003</v>
      </c>
      <c r="N444">
        <f t="shared" si="47"/>
        <v>6.0799124542526783E-2</v>
      </c>
    </row>
    <row r="445" spans="6:14" x14ac:dyDescent="0.25">
      <c r="F445">
        <v>444</v>
      </c>
      <c r="G445">
        <f t="shared" si="43"/>
        <v>-0.27617409451620578</v>
      </c>
      <c r="H445">
        <f t="shared" si="44"/>
        <v>4.7446930812090748</v>
      </c>
      <c r="I445">
        <f t="shared" si="45"/>
        <v>24.176389973374313</v>
      </c>
      <c r="K445">
        <f t="shared" si="48"/>
        <v>24.176389973374313</v>
      </c>
      <c r="L445">
        <f t="shared" si="49"/>
        <v>275.07359258594772</v>
      </c>
      <c r="M445">
        <f t="shared" si="46"/>
        <v>24.111399999999996</v>
      </c>
      <c r="N445">
        <f t="shared" si="47"/>
        <v>6.4989973374316889E-2</v>
      </c>
    </row>
    <row r="446" spans="6:14" x14ac:dyDescent="0.25">
      <c r="F446">
        <v>445</v>
      </c>
      <c r="G446">
        <f t="shared" si="43"/>
        <v>-0.27745962446905809</v>
      </c>
      <c r="H446">
        <f t="shared" si="44"/>
        <v>4.7610650035239983</v>
      </c>
      <c r="I446">
        <f t="shared" si="45"/>
        <v>24.102734532638227</v>
      </c>
      <c r="K446">
        <f t="shared" si="48"/>
        <v>24.102734532638227</v>
      </c>
      <c r="L446">
        <f t="shared" si="49"/>
        <v>274.23555734912827</v>
      </c>
      <c r="M446">
        <f t="shared" si="46"/>
        <v>24.033499999999997</v>
      </c>
      <c r="N446">
        <f t="shared" si="47"/>
        <v>6.9234532638230206E-2</v>
      </c>
    </row>
    <row r="447" spans="6:14" x14ac:dyDescent="0.25">
      <c r="F447">
        <v>446</v>
      </c>
      <c r="G447">
        <f t="shared" si="43"/>
        <v>-0.27874421377803121</v>
      </c>
      <c r="H447">
        <f t="shared" si="44"/>
        <v>4.7775192021301347</v>
      </c>
      <c r="I447">
        <f t="shared" si="45"/>
        <v>24.02913298682644</v>
      </c>
      <c r="K447">
        <f t="shared" si="48"/>
        <v>24.02913298682644</v>
      </c>
      <c r="L447">
        <f t="shared" si="49"/>
        <v>273.39813531678084</v>
      </c>
      <c r="M447">
        <f t="shared" si="46"/>
        <v>23.955599999999997</v>
      </c>
      <c r="N447">
        <f t="shared" si="47"/>
        <v>7.3532986826442936E-2</v>
      </c>
    </row>
    <row r="448" spans="6:14" x14ac:dyDescent="0.25">
      <c r="F448">
        <v>447</v>
      </c>
      <c r="G448">
        <f t="shared" si="43"/>
        <v>-0.28002785924025758</v>
      </c>
      <c r="H448">
        <f t="shared" si="44"/>
        <v>4.7940562988030235</v>
      </c>
      <c r="I448">
        <f t="shared" si="45"/>
        <v>23.955585519449748</v>
      </c>
      <c r="K448">
        <f t="shared" si="48"/>
        <v>23.955585519449748</v>
      </c>
      <c r="L448">
        <f t="shared" si="49"/>
        <v>272.56132857685049</v>
      </c>
      <c r="M448">
        <f t="shared" si="46"/>
        <v>23.877699999999997</v>
      </c>
      <c r="N448">
        <f t="shared" si="47"/>
        <v>7.7885519449750973E-2</v>
      </c>
    </row>
    <row r="449" spans="6:14" x14ac:dyDescent="0.25">
      <c r="F449">
        <v>448</v>
      </c>
      <c r="G449">
        <f t="shared" si="43"/>
        <v>-0.28131055767001611</v>
      </c>
      <c r="H449">
        <f t="shared" si="44"/>
        <v>4.8106769215991756</v>
      </c>
      <c r="I449">
        <f t="shared" si="45"/>
        <v>23.882092313036527</v>
      </c>
      <c r="K449">
        <f t="shared" si="48"/>
        <v>23.882092313036527</v>
      </c>
      <c r="L449">
        <f t="shared" si="49"/>
        <v>271.72513920610447</v>
      </c>
      <c r="M449">
        <f t="shared" si="46"/>
        <v>23.799799999999998</v>
      </c>
      <c r="N449">
        <f t="shared" si="47"/>
        <v>8.2292313036528952E-2</v>
      </c>
    </row>
    <row r="450" spans="6:14" x14ac:dyDescent="0.25">
      <c r="F450">
        <v>449</v>
      </c>
      <c r="G450">
        <f t="shared" ref="G450:G481" si="50">ATAN((($B$5-$F450)*TAN($D$3/2))/$B$5)</f>
        <v>-0.28259230589875001</v>
      </c>
      <c r="H450">
        <f t="shared" ref="H450:H481" si="51">$B$2/(TAN($D$4+$G450))</f>
        <v>4.8273817049355809</v>
      </c>
      <c r="I450">
        <f t="shared" ref="I450:I481" si="52">DEGREES(ATAN($B$2/$H450))</f>
        <v>23.808653549131705</v>
      </c>
      <c r="K450">
        <f t="shared" si="48"/>
        <v>23.808653549131705</v>
      </c>
      <c r="L450">
        <f t="shared" si="49"/>
        <v>270.88956927012072</v>
      </c>
      <c r="M450">
        <f t="shared" ref="M450:M481" si="53">-0.0779*F450+58.699</f>
        <v>23.721899999999998</v>
      </c>
      <c r="N450">
        <f t="shared" ref="N450:N481" si="54">I450-M450</f>
        <v>8.6753549131707075E-2</v>
      </c>
    </row>
    <row r="451" spans="6:14" x14ac:dyDescent="0.25">
      <c r="F451">
        <v>450</v>
      </c>
      <c r="G451">
        <f t="shared" si="50"/>
        <v>-0.28387310077508338</v>
      </c>
      <c r="H451">
        <f t="shared" si="51"/>
        <v>4.8441712896704301</v>
      </c>
      <c r="I451">
        <f t="shared" si="52"/>
        <v>23.735269408295824</v>
      </c>
      <c r="K451">
        <f t="shared" ref="K451:K481" si="55">DEGREES(ATAN(TAN($D$4+ATAN(($B$5-F451)*TAN($D$3/2)/$B$5))))</f>
        <v>23.735269408295824</v>
      </c>
      <c r="L451">
        <f t="shared" si="49"/>
        <v>270.05462082327693</v>
      </c>
      <c r="M451">
        <f t="shared" si="53"/>
        <v>23.643999999999998</v>
      </c>
      <c r="N451">
        <f t="shared" si="54"/>
        <v>9.1269408295826082E-2</v>
      </c>
    </row>
    <row r="452" spans="6:14" x14ac:dyDescent="0.25">
      <c r="F452">
        <v>451</v>
      </c>
      <c r="G452">
        <f t="shared" si="50"/>
        <v>-0.28515293916483808</v>
      </c>
      <c r="H452">
        <f t="shared" si="51"/>
        <v>4.8610463231850769</v>
      </c>
      <c r="I452">
        <f t="shared" si="52"/>
        <v>23.661940070104059</v>
      </c>
      <c r="K452">
        <f t="shared" si="55"/>
        <v>23.661940070104059</v>
      </c>
      <c r="L452">
        <f t="shared" si="49"/>
        <v>269.2202959087395</v>
      </c>
      <c r="M452">
        <f t="shared" si="53"/>
        <v>23.566099999999999</v>
      </c>
      <c r="N452">
        <f t="shared" si="54"/>
        <v>9.584007010406026E-2</v>
      </c>
    </row>
    <row r="453" spans="6:14" x14ac:dyDescent="0.25">
      <c r="F453">
        <v>452</v>
      </c>
      <c r="G453">
        <f t="shared" si="50"/>
        <v>-0.28643181795104872</v>
      </c>
      <c r="H453">
        <f t="shared" si="51"/>
        <v>4.878007459467236</v>
      </c>
      <c r="I453">
        <f t="shared" si="52"/>
        <v>23.588665713145378</v>
      </c>
      <c r="K453">
        <f t="shared" si="55"/>
        <v>23.588665713145378</v>
      </c>
      <c r="L453">
        <f t="shared" si="49"/>
        <v>268.38659655845407</v>
      </c>
      <c r="M453">
        <f t="shared" si="53"/>
        <v>23.488199999999999</v>
      </c>
      <c r="N453">
        <f t="shared" si="54"/>
        <v>0.100465713145379</v>
      </c>
    </row>
    <row r="454" spans="6:14" x14ac:dyDescent="0.25">
      <c r="F454">
        <v>453</v>
      </c>
      <c r="G454">
        <f t="shared" si="50"/>
        <v>-0.28770973403397798</v>
      </c>
      <c r="H454">
        <f t="shared" si="51"/>
        <v>4.8950553591954735</v>
      </c>
      <c r="I454">
        <f t="shared" si="52"/>
        <v>23.51544651502164</v>
      </c>
      <c r="K454">
        <f t="shared" si="55"/>
        <v>23.51544651502164</v>
      </c>
      <c r="L454">
        <f t="shared" si="49"/>
        <v>267.55352479313513</v>
      </c>
      <c r="M454">
        <f t="shared" si="53"/>
        <v>23.410299999999999</v>
      </c>
      <c r="N454">
        <f t="shared" si="54"/>
        <v>0.10514651502164085</v>
      </c>
    </row>
    <row r="455" spans="6:14" x14ac:dyDescent="0.25">
      <c r="F455">
        <v>454</v>
      </c>
      <c r="G455">
        <f t="shared" si="50"/>
        <v>-0.28898668433113084</v>
      </c>
      <c r="H455">
        <f t="shared" si="51"/>
        <v>4.9121906898249996</v>
      </c>
      <c r="I455">
        <f t="shared" si="52"/>
        <v>23.442282652346801</v>
      </c>
      <c r="K455">
        <f t="shared" si="55"/>
        <v>23.442282652346805</v>
      </c>
      <c r="L455">
        <f t="shared" si="49"/>
        <v>266.72108262225697</v>
      </c>
      <c r="M455">
        <f t="shared" si="53"/>
        <v>23.3324</v>
      </c>
      <c r="N455">
        <f t="shared" si="54"/>
        <v>0.10988265234680128</v>
      </c>
    </row>
    <row r="456" spans="6:14" x14ac:dyDescent="0.25">
      <c r="F456">
        <v>455</v>
      </c>
      <c r="G456">
        <f t="shared" si="50"/>
        <v>-0.29026266577726817</v>
      </c>
      <c r="H456">
        <f t="shared" si="51"/>
        <v>4.9294141256747661</v>
      </c>
      <c r="I456">
        <f t="shared" si="52"/>
        <v>23.369174300746135</v>
      </c>
      <c r="K456">
        <f t="shared" si="55"/>
        <v>23.369174300746135</v>
      </c>
      <c r="L456">
        <f t="shared" ref="L456:L481" si="56">K456*4096/360</f>
        <v>265.8892720440449</v>
      </c>
      <c r="M456">
        <f t="shared" si="53"/>
        <v>23.2545</v>
      </c>
      <c r="N456">
        <f t="shared" si="54"/>
        <v>0.11467430074613461</v>
      </c>
    </row>
    <row r="457" spans="6:14" x14ac:dyDescent="0.25">
      <c r="F457">
        <v>456</v>
      </c>
      <c r="G457">
        <f t="shared" si="50"/>
        <v>-0.2915376753244196</v>
      </c>
      <c r="H457">
        <f t="shared" si="51"/>
        <v>4.9467263480159307</v>
      </c>
      <c r="I457">
        <f t="shared" si="52"/>
        <v>23.296121634855471</v>
      </c>
      <c r="K457">
        <f t="shared" si="55"/>
        <v>23.296121634855474</v>
      </c>
      <c r="L457">
        <f t="shared" si="56"/>
        <v>265.05809504546676</v>
      </c>
      <c r="M457">
        <f t="shared" si="53"/>
        <v>23.176600000000001</v>
      </c>
      <c r="N457">
        <f t="shared" si="54"/>
        <v>0.11952163485547018</v>
      </c>
    </row>
    <row r="458" spans="6:14" x14ac:dyDescent="0.25">
      <c r="F458">
        <v>457</v>
      </c>
      <c r="G458">
        <f t="shared" si="50"/>
        <v>-0.29281170994189581</v>
      </c>
      <c r="H458">
        <f t="shared" si="51"/>
        <v>4.9641280451616794</v>
      </c>
      <c r="I458">
        <f t="shared" si="52"/>
        <v>23.223124828320522</v>
      </c>
      <c r="K458">
        <f t="shared" si="55"/>
        <v>23.223124828320522</v>
      </c>
      <c r="L458">
        <f t="shared" si="56"/>
        <v>264.22755360222459</v>
      </c>
      <c r="M458">
        <f t="shared" si="53"/>
        <v>23.098700000000001</v>
      </c>
      <c r="N458">
        <f t="shared" si="54"/>
        <v>0.12442482832052093</v>
      </c>
    </row>
    <row r="459" spans="6:14" x14ac:dyDescent="0.25">
      <c r="F459">
        <v>458</v>
      </c>
      <c r="G459">
        <f t="shared" si="50"/>
        <v>-0.29408476661630023</v>
      </c>
      <c r="H459">
        <f t="shared" si="51"/>
        <v>4.9816199125584575</v>
      </c>
      <c r="I459">
        <f t="shared" si="52"/>
        <v>23.150184053796188</v>
      </c>
      <c r="K459">
        <f t="shared" si="55"/>
        <v>23.150184053796188</v>
      </c>
      <c r="L459">
        <f t="shared" si="56"/>
        <v>263.39764967874777</v>
      </c>
      <c r="M459">
        <f t="shared" si="53"/>
        <v>23.020800000000001</v>
      </c>
      <c r="N459">
        <f t="shared" si="54"/>
        <v>0.129384053796187</v>
      </c>
    </row>
    <row r="460" spans="6:14" x14ac:dyDescent="0.25">
      <c r="F460">
        <v>459</v>
      </c>
      <c r="G460">
        <f t="shared" si="50"/>
        <v>-0.29535684235154025</v>
      </c>
      <c r="H460">
        <f t="shared" si="51"/>
        <v>4.9992026528786093</v>
      </c>
      <c r="I460">
        <f t="shared" si="52"/>
        <v>23.077299482945936</v>
      </c>
      <c r="K460">
        <f t="shared" si="55"/>
        <v>23.077299482945936</v>
      </c>
      <c r="L460">
        <f t="shared" si="56"/>
        <v>262.56838522818487</v>
      </c>
      <c r="M460">
        <f t="shared" si="53"/>
        <v>22.942900000000002</v>
      </c>
      <c r="N460">
        <f t="shared" si="54"/>
        <v>0.13439948294593407</v>
      </c>
    </row>
    <row r="461" spans="6:14" x14ac:dyDescent="0.25">
      <c r="F461">
        <v>460</v>
      </c>
      <c r="G461">
        <f t="shared" si="50"/>
        <v>-0.29662793416883687</v>
      </c>
      <c r="H461">
        <f t="shared" si="51"/>
        <v>5.0168769761144727</v>
      </c>
      <c r="I461">
        <f t="shared" si="52"/>
        <v>23.004471286441223</v>
      </c>
      <c r="K461">
        <f t="shared" si="55"/>
        <v>23.004471286441223</v>
      </c>
      <c r="L461">
        <f t="shared" si="56"/>
        <v>261.7397621923979</v>
      </c>
      <c r="M461">
        <f t="shared" si="53"/>
        <v>22.865000000000002</v>
      </c>
      <c r="N461">
        <f t="shared" si="54"/>
        <v>0.13947128644122131</v>
      </c>
    </row>
    <row r="462" spans="6:14" x14ac:dyDescent="0.25">
      <c r="F462">
        <v>461</v>
      </c>
      <c r="G462">
        <f t="shared" si="50"/>
        <v>-0.29789803910673512</v>
      </c>
      <c r="H462">
        <f t="shared" si="51"/>
        <v>5.0346435996739505</v>
      </c>
      <c r="I462">
        <f t="shared" si="52"/>
        <v>22.931699633960928</v>
      </c>
      <c r="K462">
        <f t="shared" si="55"/>
        <v>22.931699633960928</v>
      </c>
      <c r="L462">
        <f t="shared" si="56"/>
        <v>260.91178250195543</v>
      </c>
      <c r="M462">
        <f t="shared" si="53"/>
        <v>22.787100000000002</v>
      </c>
      <c r="N462">
        <f t="shared" si="54"/>
        <v>0.1445996339609259</v>
      </c>
    </row>
    <row r="463" spans="6:14" x14ac:dyDescent="0.25">
      <c r="F463">
        <v>462</v>
      </c>
      <c r="G463">
        <f t="shared" si="50"/>
        <v>-0.29916715422111262</v>
      </c>
      <c r="H463">
        <f t="shared" si="51"/>
        <v>5.0525032484775725</v>
      </c>
      <c r="I463">
        <f t="shared" si="52"/>
        <v>22.858984694190834</v>
      </c>
      <c r="K463">
        <f t="shared" si="55"/>
        <v>22.858984694190834</v>
      </c>
      <c r="L463">
        <f t="shared" si="56"/>
        <v>260.08444807612682</v>
      </c>
      <c r="M463">
        <f t="shared" si="53"/>
        <v>22.709200000000003</v>
      </c>
      <c r="N463">
        <f t="shared" si="54"/>
        <v>0.1497846941908314</v>
      </c>
    </row>
    <row r="464" spans="6:14" x14ac:dyDescent="0.25">
      <c r="F464">
        <v>463</v>
      </c>
      <c r="G464">
        <f t="shared" si="50"/>
        <v>-0.30043527658518809</v>
      </c>
      <c r="H464">
        <f t="shared" si="51"/>
        <v>5.070456655057102</v>
      </c>
      <c r="I464">
        <f t="shared" si="52"/>
        <v>22.786326634823158</v>
      </c>
      <c r="K464">
        <f t="shared" si="55"/>
        <v>22.786326634823158</v>
      </c>
      <c r="L464">
        <f t="shared" si="56"/>
        <v>259.25776082287683</v>
      </c>
      <c r="M464">
        <f t="shared" si="53"/>
        <v>22.631299999999996</v>
      </c>
      <c r="N464">
        <f t="shared" si="54"/>
        <v>0.15502663482316237</v>
      </c>
    </row>
    <row r="465" spans="6:14" x14ac:dyDescent="0.25">
      <c r="F465">
        <v>464</v>
      </c>
      <c r="G465">
        <f t="shared" si="50"/>
        <v>-0.30170240328952902</v>
      </c>
      <c r="H465">
        <f t="shared" si="51"/>
        <v>5.0885045596556822</v>
      </c>
      <c r="I465">
        <f t="shared" si="52"/>
        <v>22.713725622556098</v>
      </c>
      <c r="K465">
        <f t="shared" si="55"/>
        <v>22.713725622556101</v>
      </c>
      <c r="L465">
        <f t="shared" si="56"/>
        <v>258.43172263886055</v>
      </c>
      <c r="M465">
        <f t="shared" si="53"/>
        <v>22.553399999999996</v>
      </c>
      <c r="N465">
        <f t="shared" si="54"/>
        <v>0.16032562255610117</v>
      </c>
    </row>
    <row r="466" spans="6:14" x14ac:dyDescent="0.25">
      <c r="F466">
        <v>465</v>
      </c>
      <c r="G466">
        <f t="shared" si="50"/>
        <v>-0.30296853144205904</v>
      </c>
      <c r="H466">
        <f t="shared" si="51"/>
        <v>5.1066477103295815</v>
      </c>
      <c r="I466">
        <f t="shared" si="52"/>
        <v>22.641181823093437</v>
      </c>
      <c r="K466">
        <f t="shared" si="55"/>
        <v>22.641181823093437</v>
      </c>
      <c r="L466">
        <f t="shared" si="56"/>
        <v>257.60633540941865</v>
      </c>
      <c r="M466">
        <f t="shared" si="53"/>
        <v>22.475499999999997</v>
      </c>
      <c r="N466">
        <f t="shared" si="54"/>
        <v>0.16568182309343982</v>
      </c>
    </row>
    <row r="467" spans="6:14" x14ac:dyDescent="0.25">
      <c r="F467">
        <v>466</v>
      </c>
      <c r="G467">
        <f t="shared" si="50"/>
        <v>-0.30423365816806386</v>
      </c>
      <c r="H467">
        <f t="shared" si="51"/>
        <v>5.1248868630515458</v>
      </c>
      <c r="I467">
        <f t="shared" si="52"/>
        <v>22.568695401144151</v>
      </c>
      <c r="K467">
        <f t="shared" si="55"/>
        <v>22.568695401144154</v>
      </c>
      <c r="L467">
        <f t="shared" si="56"/>
        <v>256.78160100857349</v>
      </c>
      <c r="M467">
        <f t="shared" si="53"/>
        <v>22.397599999999997</v>
      </c>
      <c r="N467">
        <f t="shared" si="54"/>
        <v>0.17109540114415367</v>
      </c>
    </row>
    <row r="468" spans="6:14" x14ac:dyDescent="0.25">
      <c r="F468">
        <v>467</v>
      </c>
      <c r="G468">
        <f t="shared" si="50"/>
        <v>-0.30549778061019772</v>
      </c>
      <c r="H468">
        <f t="shared" si="51"/>
        <v>5.1432227818158038</v>
      </c>
      <c r="I468">
        <f t="shared" si="52"/>
        <v>22.496266520422115</v>
      </c>
      <c r="K468">
        <f t="shared" si="55"/>
        <v>22.496266520422115</v>
      </c>
      <c r="L468">
        <f t="shared" si="56"/>
        <v>255.95752129902496</v>
      </c>
      <c r="M468">
        <f t="shared" si="53"/>
        <v>22.319699999999997</v>
      </c>
      <c r="N468">
        <f t="shared" si="54"/>
        <v>0.17656652042211718</v>
      </c>
    </row>
    <row r="469" spans="6:14" x14ac:dyDescent="0.25">
      <c r="F469">
        <v>468</v>
      </c>
      <c r="G469">
        <f t="shared" si="50"/>
        <v>-0.30676089592848793</v>
      </c>
      <c r="H469">
        <f t="shared" si="51"/>
        <v>5.1616562387447322</v>
      </c>
      <c r="I469">
        <f t="shared" si="52"/>
        <v>22.423895343645761</v>
      </c>
      <c r="K469">
        <f t="shared" si="55"/>
        <v>22.423895343645761</v>
      </c>
      <c r="L469">
        <f t="shared" si="56"/>
        <v>255.13409813214733</v>
      </c>
      <c r="M469">
        <f t="shared" si="53"/>
        <v>22.241799999999998</v>
      </c>
      <c r="N469">
        <f t="shared" si="54"/>
        <v>0.18209534364576285</v>
      </c>
    </row>
    <row r="470" spans="6:14" x14ac:dyDescent="0.25">
      <c r="F470">
        <v>469</v>
      </c>
      <c r="G470">
        <f t="shared" si="50"/>
        <v>-0.30802300130033994</v>
      </c>
      <c r="H470">
        <f t="shared" si="51"/>
        <v>5.1801880141972534</v>
      </c>
      <c r="I470">
        <f t="shared" si="52"/>
        <v>22.351582032537852</v>
      </c>
      <c r="K470">
        <f t="shared" si="55"/>
        <v>22.351582032537852</v>
      </c>
      <c r="L470">
        <f t="shared" si="56"/>
        <v>254.31133334798622</v>
      </c>
      <c r="M470">
        <f t="shared" si="53"/>
        <v>22.163899999999998</v>
      </c>
      <c r="N470">
        <f t="shared" si="54"/>
        <v>0.18768203253785387</v>
      </c>
    </row>
    <row r="471" spans="6:14" x14ac:dyDescent="0.25">
      <c r="F471">
        <v>470</v>
      </c>
      <c r="G471">
        <f t="shared" si="50"/>
        <v>-0.30928409392054107</v>
      </c>
      <c r="H471">
        <f t="shared" si="51"/>
        <v>5.1988188968789446</v>
      </c>
      <c r="I471">
        <f t="shared" si="52"/>
        <v>22.279326747825234</v>
      </c>
      <c r="K471">
        <f t="shared" si="55"/>
        <v>22.279326747825234</v>
      </c>
      <c r="L471">
        <f t="shared" si="56"/>
        <v>253.48922877525598</v>
      </c>
      <c r="M471">
        <f t="shared" si="53"/>
        <v>22.085999999999999</v>
      </c>
      <c r="N471">
        <f t="shared" si="54"/>
        <v>0.1933267478252354</v>
      </c>
    </row>
    <row r="472" spans="6:14" x14ac:dyDescent="0.25">
      <c r="F472">
        <v>471</v>
      </c>
      <c r="G472">
        <f t="shared" si="50"/>
        <v>-0.31054417100126369</v>
      </c>
      <c r="H472">
        <f t="shared" si="51"/>
        <v>5.2175496839539353</v>
      </c>
      <c r="I472">
        <f t="shared" si="52"/>
        <v>22.207129649238663</v>
      </c>
      <c r="K472">
        <f t="shared" si="55"/>
        <v>22.207129649238663</v>
      </c>
      <c r="L472">
        <f t="shared" si="56"/>
        <v>252.66778623133769</v>
      </c>
      <c r="M472">
        <f t="shared" si="53"/>
        <v>22.008099999999999</v>
      </c>
      <c r="N472">
        <f t="shared" si="54"/>
        <v>0.19902964923866406</v>
      </c>
    </row>
    <row r="473" spans="6:14" x14ac:dyDescent="0.25">
      <c r="F473">
        <v>472</v>
      </c>
      <c r="G473">
        <f t="shared" si="50"/>
        <v>-0.31180322977206815</v>
      </c>
      <c r="H473">
        <f t="shared" si="51"/>
        <v>5.2363811811586087</v>
      </c>
      <c r="I473">
        <f t="shared" si="52"/>
        <v>22.134990895512637</v>
      </c>
      <c r="K473">
        <f t="shared" si="55"/>
        <v>22.134990895512637</v>
      </c>
      <c r="L473">
        <f t="shared" si="56"/>
        <v>251.84700752227712</v>
      </c>
      <c r="M473">
        <f t="shared" si="53"/>
        <v>21.930199999999999</v>
      </c>
      <c r="N473">
        <f t="shared" si="54"/>
        <v>0.20479089551263741</v>
      </c>
    </row>
    <row r="474" spans="6:14" x14ac:dyDescent="0.25">
      <c r="F474">
        <v>473</v>
      </c>
      <c r="G474">
        <f t="shared" si="50"/>
        <v>-0.31306126747990476</v>
      </c>
      <c r="H474">
        <f t="shared" si="51"/>
        <v>5.2553142029171358</v>
      </c>
      <c r="I474">
        <f t="shared" si="52"/>
        <v>22.062910644385287</v>
      </c>
      <c r="K474">
        <f t="shared" si="55"/>
        <v>22.062910644385287</v>
      </c>
      <c r="L474">
        <f t="shared" si="56"/>
        <v>251.02689444278371</v>
      </c>
      <c r="M474">
        <f t="shared" si="53"/>
        <v>21.8523</v>
      </c>
      <c r="N474">
        <f t="shared" si="54"/>
        <v>0.21061064438528732</v>
      </c>
    </row>
    <row r="475" spans="6:14" x14ac:dyDescent="0.25">
      <c r="F475">
        <v>474</v>
      </c>
      <c r="G475">
        <f t="shared" si="50"/>
        <v>-0.31431828138911505</v>
      </c>
      <c r="H475">
        <f t="shared" si="51"/>
        <v>5.2743495724588811</v>
      </c>
      <c r="I475">
        <f t="shared" si="52"/>
        <v>21.990889052598295</v>
      </c>
      <c r="K475">
        <f t="shared" si="55"/>
        <v>21.990889052598295</v>
      </c>
      <c r="L475">
        <f t="shared" si="56"/>
        <v>250.20744877622948</v>
      </c>
      <c r="M475">
        <f t="shared" si="53"/>
        <v>21.7744</v>
      </c>
      <c r="N475">
        <f t="shared" si="54"/>
        <v>0.21648905259829476</v>
      </c>
    </row>
    <row r="476" spans="6:14" x14ac:dyDescent="0.25">
      <c r="F476">
        <v>475</v>
      </c>
      <c r="G476">
        <f t="shared" si="50"/>
        <v>-0.31557426878143297</v>
      </c>
      <c r="H476">
        <f t="shared" si="51"/>
        <v>5.2934881219377354</v>
      </c>
      <c r="I476">
        <f t="shared" si="52"/>
        <v>21.918926275896837</v>
      </c>
      <c r="K476">
        <f t="shared" si="55"/>
        <v>21.918926275896837</v>
      </c>
      <c r="L476">
        <f t="shared" si="56"/>
        <v>249.38867229464844</v>
      </c>
      <c r="M476">
        <f t="shared" si="53"/>
        <v>21.6965</v>
      </c>
      <c r="N476">
        <f t="shared" si="54"/>
        <v>0.2224262758968365</v>
      </c>
    </row>
    <row r="477" spans="6:14" x14ac:dyDescent="0.25">
      <c r="F477">
        <v>476</v>
      </c>
      <c r="G477">
        <f t="shared" si="50"/>
        <v>-0.31682922695598481</v>
      </c>
      <c r="H477">
        <f t="shared" si="51"/>
        <v>5.3127306925533686</v>
      </c>
      <c r="I477">
        <f t="shared" si="52"/>
        <v>21.847022469029575</v>
      </c>
      <c r="K477">
        <f t="shared" si="55"/>
        <v>21.847022469029575</v>
      </c>
      <c r="L477">
        <f t="shared" si="56"/>
        <v>248.5705667587365</v>
      </c>
      <c r="M477">
        <f t="shared" si="53"/>
        <v>21.618600000000001</v>
      </c>
      <c r="N477">
        <f t="shared" si="54"/>
        <v>0.22842246902957442</v>
      </c>
    </row>
    <row r="478" spans="6:14" x14ac:dyDescent="0.25">
      <c r="F478">
        <v>477</v>
      </c>
      <c r="G478">
        <f t="shared" si="50"/>
        <v>-0.31808315322928887</v>
      </c>
      <c r="H478">
        <f t="shared" si="51"/>
        <v>5.3320781346744832</v>
      </c>
      <c r="I478">
        <f t="shared" si="52"/>
        <v>21.775177785748685</v>
      </c>
      <c r="K478">
        <f t="shared" si="55"/>
        <v>21.775177785748685</v>
      </c>
      <c r="L478">
        <f t="shared" si="56"/>
        <v>247.7531339178517</v>
      </c>
      <c r="M478">
        <f t="shared" si="53"/>
        <v>21.540700000000001</v>
      </c>
      <c r="N478">
        <f t="shared" si="54"/>
        <v>0.23447778574868394</v>
      </c>
    </row>
    <row r="479" spans="6:14" x14ac:dyDescent="0.25">
      <c r="F479">
        <v>478</v>
      </c>
      <c r="G479">
        <f t="shared" si="50"/>
        <v>-0.31933604493525464</v>
      </c>
      <c r="H479">
        <f t="shared" si="51"/>
        <v>5.3515313079640849</v>
      </c>
      <c r="I479">
        <f t="shared" si="52"/>
        <v>21.703392378809902</v>
      </c>
      <c r="K479">
        <f t="shared" si="55"/>
        <v>21.703392378809902</v>
      </c>
      <c r="L479">
        <f t="shared" si="56"/>
        <v>246.93637551001487</v>
      </c>
      <c r="M479">
        <f t="shared" si="53"/>
        <v>21.462800000000001</v>
      </c>
      <c r="N479">
        <f t="shared" si="54"/>
        <v>0.24059237880990025</v>
      </c>
    </row>
    <row r="480" spans="6:14" x14ac:dyDescent="0.25">
      <c r="F480">
        <v>479</v>
      </c>
      <c r="G480">
        <f t="shared" si="50"/>
        <v>-0.32058789942518107</v>
      </c>
      <c r="H480">
        <f t="shared" si="51"/>
        <v>5.3710910815068065</v>
      </c>
      <c r="I480">
        <f t="shared" si="52"/>
        <v>21.631666399972616</v>
      </c>
      <c r="K480">
        <f t="shared" si="55"/>
        <v>21.631666399972612</v>
      </c>
      <c r="L480">
        <f t="shared" si="56"/>
        <v>246.1202932619106</v>
      </c>
      <c r="M480">
        <f t="shared" si="53"/>
        <v>21.384900000000002</v>
      </c>
      <c r="N480">
        <f t="shared" si="54"/>
        <v>0.24676639997261418</v>
      </c>
    </row>
    <row r="481" spans="6:14" x14ac:dyDescent="0.25">
      <c r="F481">
        <v>480</v>
      </c>
      <c r="G481">
        <f t="shared" si="50"/>
        <v>-0.32183871406775438</v>
      </c>
      <c r="H481">
        <f t="shared" si="51"/>
        <v>5.3907583339383383</v>
      </c>
      <c r="I481">
        <f t="shared" si="52"/>
        <v>21.56</v>
      </c>
      <c r="K481">
        <f t="shared" si="55"/>
        <v>21.56</v>
      </c>
      <c r="L481">
        <f t="shared" si="56"/>
        <v>245.30488888888888</v>
      </c>
      <c r="M481">
        <f t="shared" si="53"/>
        <v>21.307000000000002</v>
      </c>
      <c r="N481">
        <f t="shared" si="54"/>
        <v>0.25299999999999656</v>
      </c>
    </row>
  </sheetData>
  <pageMargins left="0.7" right="0.7" top="0.75" bottom="0.75" header="0.3" footer="0.3"/>
  <pageSetup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M65:AC127"/>
  <sheetViews>
    <sheetView tabSelected="1" topLeftCell="A19" zoomScale="40" zoomScaleNormal="40" workbookViewId="0">
      <selection activeCell="AA62" sqref="AA62"/>
    </sheetView>
  </sheetViews>
  <sheetFormatPr defaultColWidth="8.85546875" defaultRowHeight="15" x14ac:dyDescent="0.25"/>
  <cols>
    <col min="7" max="7" width="19.85546875" bestFit="1" customWidth="1"/>
    <col min="8" max="8" width="6" bestFit="1" customWidth="1"/>
  </cols>
  <sheetData>
    <row r="65" spans="13:13" x14ac:dyDescent="0.25">
      <c r="M65" t="s">
        <v>28</v>
      </c>
    </row>
    <row r="127" spans="29:29" x14ac:dyDescent="0.25">
      <c r="AC127" t="s">
        <v>27</v>
      </c>
    </row>
  </sheetData>
  <pageMargins left="0.7" right="0.7" top="0.75" bottom="0.75" header="0.3" footer="0.3"/>
  <pageSetup scale="27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ColWidth="8.85546875" defaultRowHeight="15" x14ac:dyDescent="0.25"/>
  <sheetData>
    <row r="1" spans="1:2" x14ac:dyDescent="0.25">
      <c r="A1" t="s">
        <v>15</v>
      </c>
      <c r="B1" t="s">
        <v>16</v>
      </c>
    </row>
    <row r="2" spans="1:2" x14ac:dyDescent="0.25">
      <c r="A2" s="13">
        <v>124</v>
      </c>
      <c r="B2">
        <v>1</v>
      </c>
    </row>
    <row r="3" spans="1:2" x14ac:dyDescent="0.25">
      <c r="A3">
        <v>110</v>
      </c>
      <c r="B3">
        <v>1</v>
      </c>
    </row>
    <row r="4" spans="1:2" x14ac:dyDescent="0.25">
      <c r="A4">
        <v>77</v>
      </c>
      <c r="B4">
        <f>-12+7</f>
        <v>-5</v>
      </c>
    </row>
    <row r="5" spans="1:2" x14ac:dyDescent="0.25">
      <c r="A5">
        <v>64</v>
      </c>
      <c r="B5">
        <v>-6</v>
      </c>
    </row>
    <row r="6" spans="1:2" x14ac:dyDescent="0.25">
      <c r="A6">
        <v>140</v>
      </c>
      <c r="B6">
        <v>1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01"/>
  <sheetViews>
    <sheetView topLeftCell="B12" workbookViewId="0">
      <selection activeCell="R36" sqref="R36"/>
    </sheetView>
  </sheetViews>
  <sheetFormatPr defaultColWidth="11.42578125" defaultRowHeight="15" x14ac:dyDescent="0.25"/>
  <cols>
    <col min="5" max="5" width="11.7109375" customWidth="1"/>
  </cols>
  <sheetData>
    <row r="1" spans="1:6" x14ac:dyDescent="0.25">
      <c r="A1" t="s">
        <v>19</v>
      </c>
      <c r="B1">
        <v>68.5</v>
      </c>
      <c r="C1" t="s">
        <v>17</v>
      </c>
      <c r="D1" t="s">
        <v>20</v>
      </c>
      <c r="E1" t="s">
        <v>25</v>
      </c>
      <c r="F1" t="s">
        <v>26</v>
      </c>
    </row>
    <row r="2" spans="1:6" x14ac:dyDescent="0.25">
      <c r="A2" t="s">
        <v>18</v>
      </c>
      <c r="B2">
        <f>DEGREES(2*ATAN(4.5/(0.5*SQRT(9^2+16^2))*TAN(RADIANS(B1/2))))</f>
        <v>36.918740726635072</v>
      </c>
      <c r="C2">
        <v>1</v>
      </c>
      <c r="D2">
        <f>DEGREES(ATAN((C2-$B$3)*TAN(RADIANS($B$2)/2)/($B$3)))</f>
        <v>-18.408742904316139</v>
      </c>
      <c r="E2">
        <f>0.0551*C2-18.719</f>
        <v>-18.663900000000002</v>
      </c>
      <c r="F2">
        <f>(E2-D2)</f>
        <v>-0.25515709568386313</v>
      </c>
    </row>
    <row r="3" spans="1:6" x14ac:dyDescent="0.25">
      <c r="A3" t="s">
        <v>21</v>
      </c>
      <c r="B3">
        <v>340</v>
      </c>
      <c r="C3">
        <v>2</v>
      </c>
      <c r="D3">
        <f t="shared" ref="D3:D66" si="0">DEGREES(ATAN((C3-$B$3)*TAN(RADIANS($B$2)/2)/($B$3)))</f>
        <v>-18.35808564977577</v>
      </c>
      <c r="E3">
        <f t="shared" ref="E3:E66" si="1">0.0551*C3-18.719</f>
        <v>-18.608800000000002</v>
      </c>
      <c r="F3">
        <f t="shared" ref="F3:F66" si="2">(E3-D3)</f>
        <v>-0.25071435022423216</v>
      </c>
    </row>
    <row r="4" spans="1:6" x14ac:dyDescent="0.25">
      <c r="A4" t="s">
        <v>23</v>
      </c>
      <c r="B4">
        <v>51.5</v>
      </c>
      <c r="C4">
        <v>3</v>
      </c>
      <c r="D4">
        <f t="shared" si="0"/>
        <v>-18.307398652652548</v>
      </c>
      <c r="E4">
        <f t="shared" si="1"/>
        <v>-18.553700000000003</v>
      </c>
      <c r="F4">
        <f t="shared" si="2"/>
        <v>-0.24630134734745468</v>
      </c>
    </row>
    <row r="5" spans="1:6" x14ac:dyDescent="0.25">
      <c r="C5">
        <v>4</v>
      </c>
      <c r="D5">
        <f t="shared" si="0"/>
        <v>-18.256681966151024</v>
      </c>
      <c r="E5">
        <f t="shared" si="1"/>
        <v>-18.4986</v>
      </c>
      <c r="F5">
        <f t="shared" si="2"/>
        <v>-0.24191803384897526</v>
      </c>
    </row>
    <row r="6" spans="1:6" x14ac:dyDescent="0.25">
      <c r="C6">
        <v>5</v>
      </c>
      <c r="D6">
        <f t="shared" si="0"/>
        <v>-18.205935643724182</v>
      </c>
      <c r="E6">
        <f t="shared" si="1"/>
        <v>-18.4435</v>
      </c>
      <c r="F6">
        <f t="shared" si="2"/>
        <v>-0.23756435627581851</v>
      </c>
    </row>
    <row r="7" spans="1:6" x14ac:dyDescent="0.25">
      <c r="A7" t="s">
        <v>22</v>
      </c>
      <c r="B7">
        <f>RADIANS(B2/2)</f>
        <v>0.32217679068495292</v>
      </c>
      <c r="C7">
        <v>6</v>
      </c>
      <c r="D7">
        <f t="shared" si="0"/>
        <v>-18.155159739073493</v>
      </c>
      <c r="E7">
        <f t="shared" si="1"/>
        <v>-18.388400000000001</v>
      </c>
      <c r="F7">
        <f t="shared" si="2"/>
        <v>-0.2332402609265074</v>
      </c>
    </row>
    <row r="8" spans="1:6" x14ac:dyDescent="0.25">
      <c r="A8" t="s">
        <v>24</v>
      </c>
      <c r="B8">
        <f>RADIANS(B4/2)</f>
        <v>0.44942228238853987</v>
      </c>
      <c r="C8">
        <v>7</v>
      </c>
      <c r="D8">
        <f t="shared" si="0"/>
        <v>-18.104354306148903</v>
      </c>
      <c r="E8">
        <f t="shared" si="1"/>
        <v>-18.333300000000001</v>
      </c>
      <c r="F8">
        <f t="shared" si="2"/>
        <v>-0.22894569385109875</v>
      </c>
    </row>
    <row r="9" spans="1:6" x14ac:dyDescent="0.25">
      <c r="C9">
        <v>8</v>
      </c>
      <c r="D9">
        <f t="shared" si="0"/>
        <v>-18.053519399148875</v>
      </c>
      <c r="E9">
        <f t="shared" si="1"/>
        <v>-18.278200000000002</v>
      </c>
      <c r="F9">
        <f t="shared" si="2"/>
        <v>-0.2246806008511264</v>
      </c>
    </row>
    <row r="10" spans="1:6" x14ac:dyDescent="0.25">
      <c r="C10">
        <v>9</v>
      </c>
      <c r="D10">
        <f t="shared" si="0"/>
        <v>-18.002655072520373</v>
      </c>
      <c r="E10">
        <f t="shared" si="1"/>
        <v>-18.223100000000002</v>
      </c>
      <c r="F10">
        <f t="shared" si="2"/>
        <v>-0.22044492747962963</v>
      </c>
    </row>
    <row r="11" spans="1:6" x14ac:dyDescent="0.25">
      <c r="C11">
        <v>10</v>
      </c>
      <c r="D11">
        <f t="shared" si="0"/>
        <v>-17.951761380958896</v>
      </c>
      <c r="E11">
        <f t="shared" si="1"/>
        <v>-18.168000000000003</v>
      </c>
      <c r="F11">
        <f t="shared" si="2"/>
        <v>-0.21623861904110697</v>
      </c>
    </row>
    <row r="12" spans="1:6" x14ac:dyDescent="0.25">
      <c r="C12">
        <v>11</v>
      </c>
      <c r="D12">
        <f t="shared" si="0"/>
        <v>-17.900838379408469</v>
      </c>
      <c r="E12">
        <f t="shared" si="1"/>
        <v>-18.1129</v>
      </c>
      <c r="F12">
        <f t="shared" si="2"/>
        <v>-0.21206162059153044</v>
      </c>
    </row>
    <row r="13" spans="1:6" x14ac:dyDescent="0.25">
      <c r="C13">
        <v>12</v>
      </c>
      <c r="D13">
        <f t="shared" si="0"/>
        <v>-17.84988612306163</v>
      </c>
      <c r="E13">
        <f t="shared" si="1"/>
        <v>-18.0578</v>
      </c>
      <c r="F13">
        <f t="shared" si="2"/>
        <v>-0.20791387693837038</v>
      </c>
    </row>
    <row r="14" spans="1:6" x14ac:dyDescent="0.25">
      <c r="C14">
        <v>13</v>
      </c>
      <c r="D14">
        <f t="shared" si="0"/>
        <v>-17.798904667359444</v>
      </c>
      <c r="E14">
        <f t="shared" si="1"/>
        <v>-18.002700000000001</v>
      </c>
      <c r="F14">
        <f t="shared" si="2"/>
        <v>-0.20379533264055638</v>
      </c>
    </row>
    <row r="15" spans="1:6" x14ac:dyDescent="0.25">
      <c r="C15">
        <v>14</v>
      </c>
      <c r="D15">
        <f t="shared" si="0"/>
        <v>-17.747894067991474</v>
      </c>
      <c r="E15">
        <f t="shared" si="1"/>
        <v>-17.947600000000001</v>
      </c>
      <c r="F15">
        <f t="shared" si="2"/>
        <v>-0.19970593200852704</v>
      </c>
    </row>
    <row r="16" spans="1:6" x14ac:dyDescent="0.25">
      <c r="C16">
        <v>15</v>
      </c>
      <c r="D16">
        <f t="shared" si="0"/>
        <v>-17.696854380895779</v>
      </c>
      <c r="E16">
        <f t="shared" si="1"/>
        <v>-17.892500000000002</v>
      </c>
      <c r="F16">
        <f t="shared" si="2"/>
        <v>-0.19564561910422285</v>
      </c>
    </row>
    <row r="17" spans="3:6" x14ac:dyDescent="0.25">
      <c r="C17">
        <v>16</v>
      </c>
      <c r="D17">
        <f t="shared" si="0"/>
        <v>-17.645785662258895</v>
      </c>
      <c r="E17">
        <f t="shared" si="1"/>
        <v>-17.837400000000002</v>
      </c>
      <c r="F17">
        <f t="shared" si="2"/>
        <v>-0.19161433774110748</v>
      </c>
    </row>
    <row r="18" spans="3:6" x14ac:dyDescent="0.25">
      <c r="C18">
        <v>17</v>
      </c>
      <c r="D18">
        <f t="shared" si="0"/>
        <v>-17.594687968515792</v>
      </c>
      <c r="E18">
        <f t="shared" si="1"/>
        <v>-17.782299999999999</v>
      </c>
      <c r="F18">
        <f t="shared" si="2"/>
        <v>-0.18761203148420691</v>
      </c>
    </row>
    <row r="19" spans="3:6" x14ac:dyDescent="0.25">
      <c r="C19">
        <v>18</v>
      </c>
      <c r="D19">
        <f t="shared" si="0"/>
        <v>-17.543561356349873</v>
      </c>
      <c r="E19">
        <f t="shared" si="1"/>
        <v>-17.7272</v>
      </c>
      <c r="F19">
        <f t="shared" si="2"/>
        <v>-0.18363864365012716</v>
      </c>
    </row>
    <row r="20" spans="3:6" x14ac:dyDescent="0.25">
      <c r="C20">
        <v>19</v>
      </c>
      <c r="D20">
        <f t="shared" si="0"/>
        <v>-17.492405882692914</v>
      </c>
      <c r="E20">
        <f t="shared" si="1"/>
        <v>-17.6721</v>
      </c>
      <c r="F20">
        <f t="shared" si="2"/>
        <v>-0.17969411730708629</v>
      </c>
    </row>
    <row r="21" spans="3:6" x14ac:dyDescent="0.25">
      <c r="C21">
        <v>20</v>
      </c>
      <c r="D21">
        <f t="shared" si="0"/>
        <v>-17.441221604725062</v>
      </c>
      <c r="E21">
        <f t="shared" si="1"/>
        <v>-17.617000000000001</v>
      </c>
      <c r="F21">
        <f t="shared" si="2"/>
        <v>-0.17577839527493921</v>
      </c>
    </row>
    <row r="22" spans="3:6" x14ac:dyDescent="0.25">
      <c r="C22">
        <v>21</v>
      </c>
      <c r="D22">
        <f t="shared" si="0"/>
        <v>-17.390008579874749</v>
      </c>
      <c r="E22">
        <f t="shared" si="1"/>
        <v>-17.561900000000001</v>
      </c>
      <c r="F22">
        <f t="shared" si="2"/>
        <v>-0.17189142012525238</v>
      </c>
    </row>
    <row r="23" spans="3:6" x14ac:dyDescent="0.25">
      <c r="C23">
        <v>22</v>
      </c>
      <c r="D23">
        <f t="shared" si="0"/>
        <v>-17.338766865818688</v>
      </c>
      <c r="E23">
        <f t="shared" si="1"/>
        <v>-17.506800000000002</v>
      </c>
      <c r="F23">
        <f t="shared" si="2"/>
        <v>-0.16803313418131438</v>
      </c>
    </row>
    <row r="24" spans="3:6" x14ac:dyDescent="0.25">
      <c r="C24">
        <v>23</v>
      </c>
      <c r="D24">
        <f t="shared" si="0"/>
        <v>-17.287496520481788</v>
      </c>
      <c r="E24">
        <f t="shared" si="1"/>
        <v>-17.451700000000002</v>
      </c>
      <c r="F24">
        <f t="shared" si="2"/>
        <v>-0.16420347951821412</v>
      </c>
    </row>
    <row r="25" spans="3:6" x14ac:dyDescent="0.25">
      <c r="C25">
        <v>24</v>
      </c>
      <c r="D25">
        <f t="shared" si="0"/>
        <v>-17.236197602037127</v>
      </c>
      <c r="E25">
        <f t="shared" si="1"/>
        <v>-17.396599999999999</v>
      </c>
      <c r="F25">
        <f t="shared" si="2"/>
        <v>-0.16040239796287281</v>
      </c>
    </row>
    <row r="26" spans="3:6" x14ac:dyDescent="0.25">
      <c r="C26">
        <v>25</v>
      </c>
      <c r="D26">
        <f t="shared" si="0"/>
        <v>-17.184870168905874</v>
      </c>
      <c r="E26">
        <f t="shared" si="1"/>
        <v>-17.3415</v>
      </c>
      <c r="F26">
        <f t="shared" si="2"/>
        <v>-0.15662983109412565</v>
      </c>
    </row>
    <row r="27" spans="3:6" x14ac:dyDescent="0.25">
      <c r="C27">
        <v>26</v>
      </c>
      <c r="D27">
        <f t="shared" si="0"/>
        <v>-17.133514279757232</v>
      </c>
      <c r="E27">
        <f t="shared" si="1"/>
        <v>-17.2864</v>
      </c>
      <c r="F27">
        <f t="shared" si="2"/>
        <v>-0.15288572024276803</v>
      </c>
    </row>
    <row r="28" spans="3:6" x14ac:dyDescent="0.25">
      <c r="C28">
        <v>27</v>
      </c>
      <c r="D28">
        <f t="shared" si="0"/>
        <v>-17.082129993508367</v>
      </c>
      <c r="E28">
        <f t="shared" si="1"/>
        <v>-17.231300000000001</v>
      </c>
      <c r="F28">
        <f t="shared" si="2"/>
        <v>-0.1491700064916337</v>
      </c>
    </row>
    <row r="29" spans="3:6" x14ac:dyDescent="0.25">
      <c r="C29">
        <v>28</v>
      </c>
      <c r="D29">
        <f t="shared" si="0"/>
        <v>-17.030717369324339</v>
      </c>
      <c r="E29">
        <f t="shared" si="1"/>
        <v>-17.176200000000001</v>
      </c>
      <c r="F29">
        <f t="shared" si="2"/>
        <v>-0.14548263067566225</v>
      </c>
    </row>
    <row r="30" spans="3:6" x14ac:dyDescent="0.25">
      <c r="C30">
        <v>29</v>
      </c>
      <c r="D30">
        <f t="shared" si="0"/>
        <v>-16.979276466618018</v>
      </c>
      <c r="E30">
        <f t="shared" si="1"/>
        <v>-17.121100000000002</v>
      </c>
      <c r="F30">
        <f t="shared" si="2"/>
        <v>-0.14182353338198439</v>
      </c>
    </row>
    <row r="31" spans="3:6" x14ac:dyDescent="0.25">
      <c r="C31">
        <v>30</v>
      </c>
      <c r="D31">
        <f t="shared" si="0"/>
        <v>-16.927807345049999</v>
      </c>
      <c r="E31">
        <f t="shared" si="1"/>
        <v>-17.066000000000003</v>
      </c>
      <c r="F31">
        <f t="shared" si="2"/>
        <v>-0.13819265495000366</v>
      </c>
    </row>
    <row r="32" spans="3:6" x14ac:dyDescent="0.25">
      <c r="C32">
        <v>31</v>
      </c>
      <c r="D32">
        <f t="shared" si="0"/>
        <v>-16.876310064528539</v>
      </c>
      <c r="E32">
        <f t="shared" si="1"/>
        <v>-17.010899999999999</v>
      </c>
      <c r="F32">
        <f t="shared" si="2"/>
        <v>-0.13458993547146036</v>
      </c>
    </row>
    <row r="33" spans="3:6" x14ac:dyDescent="0.25">
      <c r="C33">
        <v>32</v>
      </c>
      <c r="D33">
        <f t="shared" si="0"/>
        <v>-16.824784685209426</v>
      </c>
      <c r="E33">
        <f t="shared" si="1"/>
        <v>-16.9558</v>
      </c>
      <c r="F33">
        <f t="shared" si="2"/>
        <v>-0.13101531479057371</v>
      </c>
    </row>
    <row r="34" spans="3:6" x14ac:dyDescent="0.25">
      <c r="C34">
        <v>33</v>
      </c>
      <c r="D34">
        <f t="shared" si="0"/>
        <v>-16.773231267495923</v>
      </c>
      <c r="E34">
        <f t="shared" si="1"/>
        <v>-16.900700000000001</v>
      </c>
      <c r="F34">
        <f t="shared" si="2"/>
        <v>-0.12746873250407731</v>
      </c>
    </row>
    <row r="35" spans="3:6" x14ac:dyDescent="0.25">
      <c r="C35">
        <v>34</v>
      </c>
      <c r="D35">
        <f t="shared" si="0"/>
        <v>-16.721649872038629</v>
      </c>
      <c r="E35">
        <f t="shared" si="1"/>
        <v>-16.845600000000001</v>
      </c>
      <c r="F35">
        <f t="shared" si="2"/>
        <v>-0.12395012796137195</v>
      </c>
    </row>
    <row r="36" spans="3:6" x14ac:dyDescent="0.25">
      <c r="C36">
        <v>35</v>
      </c>
      <c r="D36">
        <f t="shared" si="0"/>
        <v>-16.670040559735408</v>
      </c>
      <c r="E36">
        <f t="shared" si="1"/>
        <v>-16.790500000000002</v>
      </c>
      <c r="F36">
        <f t="shared" si="2"/>
        <v>-0.1204594402645931</v>
      </c>
    </row>
    <row r="37" spans="3:6" x14ac:dyDescent="0.25">
      <c r="C37">
        <v>36</v>
      </c>
      <c r="D37">
        <f t="shared" si="0"/>
        <v>-16.618403391731253</v>
      </c>
      <c r="E37">
        <f t="shared" si="1"/>
        <v>-16.735400000000002</v>
      </c>
      <c r="F37">
        <f t="shared" si="2"/>
        <v>-0.11699660826874947</v>
      </c>
    </row>
    <row r="38" spans="3:6" x14ac:dyDescent="0.25">
      <c r="C38">
        <v>37</v>
      </c>
      <c r="D38">
        <f t="shared" si="0"/>
        <v>-16.566738429418194</v>
      </c>
      <c r="E38">
        <f t="shared" si="1"/>
        <v>-16.680300000000003</v>
      </c>
      <c r="F38">
        <f t="shared" si="2"/>
        <v>-0.11356157058180827</v>
      </c>
    </row>
    <row r="39" spans="3:6" x14ac:dyDescent="0.25">
      <c r="C39">
        <v>38</v>
      </c>
      <c r="D39">
        <f t="shared" si="0"/>
        <v>-16.515045734435144</v>
      </c>
      <c r="E39">
        <f t="shared" si="1"/>
        <v>-16.6252</v>
      </c>
      <c r="F39">
        <f t="shared" si="2"/>
        <v>-0.11015426556485508</v>
      </c>
    </row>
    <row r="40" spans="3:6" x14ac:dyDescent="0.25">
      <c r="C40">
        <v>39</v>
      </c>
      <c r="D40">
        <f t="shared" si="0"/>
        <v>-16.463325368667821</v>
      </c>
      <c r="E40">
        <f t="shared" si="1"/>
        <v>-16.5701</v>
      </c>
      <c r="F40">
        <f t="shared" si="2"/>
        <v>-0.10677463133217913</v>
      </c>
    </row>
    <row r="41" spans="3:6" x14ac:dyDescent="0.25">
      <c r="C41">
        <v>40</v>
      </c>
      <c r="D41">
        <f t="shared" si="0"/>
        <v>-16.411577394248582</v>
      </c>
      <c r="E41">
        <f t="shared" si="1"/>
        <v>-16.515000000000001</v>
      </c>
      <c r="F41">
        <f t="shared" si="2"/>
        <v>-0.10342260575141893</v>
      </c>
    </row>
    <row r="42" spans="3:6" x14ac:dyDescent="0.25">
      <c r="C42">
        <v>41</v>
      </c>
      <c r="D42">
        <f t="shared" si="0"/>
        <v>-16.3598018735563</v>
      </c>
      <c r="E42">
        <f t="shared" si="1"/>
        <v>-16.459900000000001</v>
      </c>
      <c r="F42">
        <f t="shared" si="2"/>
        <v>-0.10009812644370086</v>
      </c>
    </row>
    <row r="43" spans="3:6" x14ac:dyDescent="0.25">
      <c r="C43">
        <v>42</v>
      </c>
      <c r="D43">
        <f t="shared" si="0"/>
        <v>-16.307998869216235</v>
      </c>
      <c r="E43">
        <f t="shared" si="1"/>
        <v>-16.404800000000002</v>
      </c>
      <c r="F43">
        <f t="shared" si="2"/>
        <v>-9.6801130783767064E-2</v>
      </c>
    </row>
    <row r="44" spans="3:6" x14ac:dyDescent="0.25">
      <c r="C44">
        <v>43</v>
      </c>
      <c r="D44">
        <f t="shared" si="0"/>
        <v>-16.256168444099885</v>
      </c>
      <c r="E44">
        <f t="shared" si="1"/>
        <v>-16.349700000000002</v>
      </c>
      <c r="F44">
        <f t="shared" si="2"/>
        <v>-9.3531555900117525E-2</v>
      </c>
    </row>
    <row r="45" spans="3:6" x14ac:dyDescent="0.25">
      <c r="C45">
        <v>44</v>
      </c>
      <c r="D45">
        <f t="shared" si="0"/>
        <v>-16.204310661324826</v>
      </c>
      <c r="E45">
        <f t="shared" si="1"/>
        <v>-16.294600000000003</v>
      </c>
      <c r="F45">
        <f t="shared" si="2"/>
        <v>-9.0289338675177078E-2</v>
      </c>
    </row>
    <row r="46" spans="3:6" x14ac:dyDescent="0.25">
      <c r="C46">
        <v>45</v>
      </c>
      <c r="D46">
        <f t="shared" si="0"/>
        <v>-16.152425584254573</v>
      </c>
      <c r="E46">
        <f t="shared" si="1"/>
        <v>-16.2395</v>
      </c>
      <c r="F46">
        <f t="shared" si="2"/>
        <v>-8.7074415745426847E-2</v>
      </c>
    </row>
    <row r="47" spans="3:6" x14ac:dyDescent="0.25">
      <c r="C47">
        <v>46</v>
      </c>
      <c r="D47">
        <f t="shared" si="0"/>
        <v>-16.100513276498436</v>
      </c>
      <c r="E47">
        <f t="shared" si="1"/>
        <v>-16.1844</v>
      </c>
      <c r="F47">
        <f t="shared" si="2"/>
        <v>-8.388672350156412E-2</v>
      </c>
    </row>
    <row r="48" spans="3:6" x14ac:dyDescent="0.25">
      <c r="C48">
        <v>47</v>
      </c>
      <c r="D48">
        <f t="shared" si="0"/>
        <v>-16.048573801911314</v>
      </c>
      <c r="E48">
        <f t="shared" si="1"/>
        <v>-16.129300000000001</v>
      </c>
      <c r="F48">
        <f t="shared" si="2"/>
        <v>-8.0726198088687084E-2</v>
      </c>
    </row>
    <row r="49" spans="3:6" x14ac:dyDescent="0.25">
      <c r="C49">
        <v>48</v>
      </c>
      <c r="D49">
        <f t="shared" si="0"/>
        <v>-15.996607224593571</v>
      </c>
      <c r="E49">
        <f t="shared" si="1"/>
        <v>-16.074200000000001</v>
      </c>
      <c r="F49">
        <f t="shared" si="2"/>
        <v>-7.7592775406429837E-2</v>
      </c>
    </row>
    <row r="50" spans="3:6" x14ac:dyDescent="0.25">
      <c r="C50">
        <v>49</v>
      </c>
      <c r="D50">
        <f t="shared" si="0"/>
        <v>-15.944613608890856</v>
      </c>
      <c r="E50">
        <f t="shared" si="1"/>
        <v>-16.019100000000002</v>
      </c>
      <c r="F50">
        <f t="shared" si="2"/>
        <v>-7.4486391109145345E-2</v>
      </c>
    </row>
    <row r="51" spans="3:6" x14ac:dyDescent="0.25">
      <c r="C51">
        <v>50</v>
      </c>
      <c r="D51">
        <f t="shared" si="0"/>
        <v>-15.8925930193939</v>
      </c>
      <c r="E51">
        <f t="shared" si="1"/>
        <v>-15.964</v>
      </c>
      <c r="F51">
        <f t="shared" si="2"/>
        <v>-7.1406980606100845E-2</v>
      </c>
    </row>
    <row r="52" spans="3:6" x14ac:dyDescent="0.25">
      <c r="C52">
        <v>51</v>
      </c>
      <c r="D52">
        <f t="shared" si="0"/>
        <v>-15.840545520938369</v>
      </c>
      <c r="E52">
        <f t="shared" si="1"/>
        <v>-15.908900000000001</v>
      </c>
      <c r="F52">
        <f t="shared" si="2"/>
        <v>-6.8354479061632389E-2</v>
      </c>
    </row>
    <row r="53" spans="3:6" x14ac:dyDescent="0.25">
      <c r="C53">
        <v>52</v>
      </c>
      <c r="D53">
        <f t="shared" si="0"/>
        <v>-15.788471178604647</v>
      </c>
      <c r="E53">
        <f t="shared" si="1"/>
        <v>-15.853800000000001</v>
      </c>
      <c r="F53">
        <f t="shared" si="2"/>
        <v>-6.5328821395354453E-2</v>
      </c>
    </row>
    <row r="54" spans="3:6" x14ac:dyDescent="0.25">
      <c r="C54">
        <v>53</v>
      </c>
      <c r="D54">
        <f t="shared" si="0"/>
        <v>-15.736370057717673</v>
      </c>
      <c r="E54">
        <f t="shared" si="1"/>
        <v>-15.7987</v>
      </c>
      <c r="F54">
        <f t="shared" si="2"/>
        <v>-6.2329942282326911E-2</v>
      </c>
    </row>
    <row r="55" spans="3:6" x14ac:dyDescent="0.25">
      <c r="C55">
        <v>54</v>
      </c>
      <c r="D55">
        <f t="shared" si="0"/>
        <v>-15.684242223846729</v>
      </c>
      <c r="E55">
        <f t="shared" si="1"/>
        <v>-15.743600000000001</v>
      </c>
      <c r="F55">
        <f t="shared" si="2"/>
        <v>-5.9357776153271757E-2</v>
      </c>
    </row>
    <row r="56" spans="3:6" x14ac:dyDescent="0.25">
      <c r="C56">
        <v>55</v>
      </c>
      <c r="D56">
        <f t="shared" si="0"/>
        <v>-15.632087742805234</v>
      </c>
      <c r="E56">
        <f t="shared" si="1"/>
        <v>-15.688500000000001</v>
      </c>
      <c r="F56">
        <f t="shared" si="2"/>
        <v>-5.6412257194766724E-2</v>
      </c>
    </row>
    <row r="57" spans="3:6" x14ac:dyDescent="0.25">
      <c r="C57">
        <v>56</v>
      </c>
      <c r="D57">
        <f t="shared" si="0"/>
        <v>-15.579906680650554</v>
      </c>
      <c r="E57">
        <f t="shared" si="1"/>
        <v>-15.633400000000002</v>
      </c>
      <c r="F57">
        <f t="shared" si="2"/>
        <v>-5.3493319349447788E-2</v>
      </c>
    </row>
    <row r="58" spans="3:6" x14ac:dyDescent="0.25">
      <c r="C58">
        <v>57</v>
      </c>
      <c r="D58">
        <f t="shared" si="0"/>
        <v>-15.527699103683778</v>
      </c>
      <c r="E58">
        <f t="shared" si="1"/>
        <v>-15.5783</v>
      </c>
      <c r="F58">
        <f t="shared" si="2"/>
        <v>-5.0600896316222332E-2</v>
      </c>
    </row>
    <row r="59" spans="3:6" x14ac:dyDescent="0.25">
      <c r="C59">
        <v>58</v>
      </c>
      <c r="D59">
        <f t="shared" si="0"/>
        <v>-15.475465078449512</v>
      </c>
      <c r="E59">
        <f t="shared" si="1"/>
        <v>-15.523200000000001</v>
      </c>
      <c r="F59">
        <f t="shared" si="2"/>
        <v>-4.7734921550489418E-2</v>
      </c>
    </row>
    <row r="60" spans="3:6" x14ac:dyDescent="0.25">
      <c r="C60">
        <v>59</v>
      </c>
      <c r="D60">
        <f t="shared" si="0"/>
        <v>-15.423204671735654</v>
      </c>
      <c r="E60">
        <f t="shared" si="1"/>
        <v>-15.468100000000002</v>
      </c>
      <c r="F60">
        <f t="shared" si="2"/>
        <v>-4.4895328264347611E-2</v>
      </c>
    </row>
    <row r="61" spans="3:6" x14ac:dyDescent="0.25">
      <c r="C61">
        <v>60</v>
      </c>
      <c r="D61">
        <f t="shared" si="0"/>
        <v>-15.370917950573158</v>
      </c>
      <c r="E61">
        <f t="shared" si="1"/>
        <v>-15.413</v>
      </c>
      <c r="F61">
        <f t="shared" si="2"/>
        <v>-4.2082049426841905E-2</v>
      </c>
    </row>
    <row r="62" spans="3:6" x14ac:dyDescent="0.25">
      <c r="C62">
        <v>61</v>
      </c>
      <c r="D62">
        <f t="shared" si="0"/>
        <v>-15.318604982235833</v>
      </c>
      <c r="E62">
        <f t="shared" si="1"/>
        <v>-15.357900000000001</v>
      </c>
      <c r="F62">
        <f t="shared" si="2"/>
        <v>-3.9295017764167994E-2</v>
      </c>
    </row>
    <row r="63" spans="3:6" x14ac:dyDescent="0.25">
      <c r="C63">
        <v>62</v>
      </c>
      <c r="D63">
        <f t="shared" si="0"/>
        <v>-15.266265834240066</v>
      </c>
      <c r="E63">
        <f t="shared" si="1"/>
        <v>-15.302800000000001</v>
      </c>
      <c r="F63">
        <f t="shared" si="2"/>
        <v>-3.6534165759935178E-2</v>
      </c>
    </row>
    <row r="64" spans="3:6" x14ac:dyDescent="0.25">
      <c r="C64">
        <v>63</v>
      </c>
      <c r="D64">
        <f t="shared" si="0"/>
        <v>-15.213900574344628</v>
      </c>
      <c r="E64">
        <f t="shared" si="1"/>
        <v>-15.247700000000002</v>
      </c>
      <c r="F64">
        <f t="shared" si="2"/>
        <v>-3.3799425655374193E-2</v>
      </c>
    </row>
    <row r="65" spans="3:6" x14ac:dyDescent="0.25">
      <c r="C65">
        <v>64</v>
      </c>
      <c r="D65">
        <f t="shared" si="0"/>
        <v>-15.161509270550393</v>
      </c>
      <c r="E65">
        <f t="shared" si="1"/>
        <v>-15.192600000000001</v>
      </c>
      <c r="F65">
        <f t="shared" si="2"/>
        <v>-3.1090729449607224E-2</v>
      </c>
    </row>
    <row r="66" spans="3:6" x14ac:dyDescent="0.25">
      <c r="C66">
        <v>65</v>
      </c>
      <c r="D66">
        <f t="shared" si="0"/>
        <v>-15.109091991100094</v>
      </c>
      <c r="E66">
        <f t="shared" si="1"/>
        <v>-15.137500000000001</v>
      </c>
      <c r="F66">
        <f t="shared" si="2"/>
        <v>-2.8408008899907244E-2</v>
      </c>
    </row>
    <row r="67" spans="3:6" x14ac:dyDescent="0.25">
      <c r="C67">
        <v>66</v>
      </c>
      <c r="D67">
        <f t="shared" ref="D67:D130" si="3">DEGREES(ATAN((C67-$B$3)*TAN(RADIANS($B$2)/2)/($B$3)))</f>
        <v>-15.056648804478094</v>
      </c>
      <c r="E67">
        <f t="shared" ref="E67:E130" si="4">0.0551*C67-18.719</f>
        <v>-15.082400000000002</v>
      </c>
      <c r="F67">
        <f t="shared" ref="F67:F130" si="5">(E67-D67)</f>
        <v>-2.5751195521907633E-2</v>
      </c>
    </row>
    <row r="68" spans="3:6" x14ac:dyDescent="0.25">
      <c r="C68">
        <v>67</v>
      </c>
      <c r="D68">
        <f t="shared" si="3"/>
        <v>-15.004179779410084</v>
      </c>
      <c r="E68">
        <f t="shared" si="4"/>
        <v>-15.0273</v>
      </c>
      <c r="F68">
        <f t="shared" si="5"/>
        <v>-2.3120220589916585E-2</v>
      </c>
    </row>
    <row r="69" spans="3:6" x14ac:dyDescent="0.25">
      <c r="C69">
        <v>68</v>
      </c>
      <c r="D69">
        <f t="shared" si="3"/>
        <v>-14.951684984862858</v>
      </c>
      <c r="E69">
        <f t="shared" si="4"/>
        <v>-14.972200000000001</v>
      </c>
      <c r="F69">
        <f t="shared" si="5"/>
        <v>-2.0515015137142711E-2</v>
      </c>
    </row>
    <row r="70" spans="3:6" x14ac:dyDescent="0.25">
      <c r="C70">
        <v>69</v>
      </c>
      <c r="D70">
        <f t="shared" si="3"/>
        <v>-14.899164490044011</v>
      </c>
      <c r="E70">
        <f t="shared" si="4"/>
        <v>-14.917100000000001</v>
      </c>
      <c r="F70">
        <f t="shared" si="5"/>
        <v>-1.7935509955989914E-2</v>
      </c>
    </row>
    <row r="71" spans="3:6" x14ac:dyDescent="0.25">
      <c r="C71">
        <v>70</v>
      </c>
      <c r="D71">
        <f t="shared" si="3"/>
        <v>-14.846618364401685</v>
      </c>
      <c r="E71">
        <f t="shared" si="4"/>
        <v>-14.862000000000002</v>
      </c>
      <c r="F71">
        <f t="shared" si="5"/>
        <v>-1.5381635598316734E-2</v>
      </c>
    </row>
    <row r="72" spans="3:6" x14ac:dyDescent="0.25">
      <c r="C72">
        <v>71</v>
      </c>
      <c r="D72">
        <f t="shared" si="3"/>
        <v>-14.794046677624282</v>
      </c>
      <c r="E72">
        <f t="shared" si="4"/>
        <v>-14.806900000000001</v>
      </c>
      <c r="F72">
        <f t="shared" si="5"/>
        <v>-1.285332237571879E-2</v>
      </c>
    </row>
    <row r="73" spans="3:6" x14ac:dyDescent="0.25">
      <c r="C73">
        <v>72</v>
      </c>
      <c r="D73">
        <f t="shared" si="3"/>
        <v>-14.741449499640179</v>
      </c>
      <c r="E73">
        <f t="shared" si="4"/>
        <v>-14.751800000000001</v>
      </c>
      <c r="F73">
        <f t="shared" si="5"/>
        <v>-1.0350500359821879E-2</v>
      </c>
    </row>
    <row r="74" spans="3:6" x14ac:dyDescent="0.25">
      <c r="C74">
        <v>73</v>
      </c>
      <c r="D74">
        <f t="shared" si="3"/>
        <v>-14.688826900617432</v>
      </c>
      <c r="E74">
        <f t="shared" si="4"/>
        <v>-14.6967</v>
      </c>
      <c r="F74">
        <f t="shared" si="5"/>
        <v>-7.8730993825679718E-3</v>
      </c>
    </row>
    <row r="75" spans="3:6" x14ac:dyDescent="0.25">
      <c r="C75">
        <v>74</v>
      </c>
      <c r="D75">
        <f t="shared" si="3"/>
        <v>-14.636178950963494</v>
      </c>
      <c r="E75">
        <f t="shared" si="4"/>
        <v>-14.6416</v>
      </c>
      <c r="F75">
        <f t="shared" si="5"/>
        <v>-5.4210490365065311E-3</v>
      </c>
    </row>
    <row r="76" spans="3:6" x14ac:dyDescent="0.25">
      <c r="C76">
        <v>75</v>
      </c>
      <c r="D76">
        <f t="shared" si="3"/>
        <v>-14.583505721324899</v>
      </c>
      <c r="E76">
        <f t="shared" si="4"/>
        <v>-14.586500000000001</v>
      </c>
      <c r="F76">
        <f t="shared" si="5"/>
        <v>-2.9942786751018247E-3</v>
      </c>
    </row>
    <row r="77" spans="3:6" x14ac:dyDescent="0.25">
      <c r="C77">
        <v>76</v>
      </c>
      <c r="D77">
        <f t="shared" si="3"/>
        <v>-14.530807282586972</v>
      </c>
      <c r="E77">
        <f t="shared" si="4"/>
        <v>-14.531400000000001</v>
      </c>
      <c r="F77">
        <f t="shared" si="5"/>
        <v>-5.9271741302957537E-4</v>
      </c>
    </row>
    <row r="78" spans="3:6" x14ac:dyDescent="0.25">
      <c r="C78">
        <v>77</v>
      </c>
      <c r="D78">
        <f t="shared" si="3"/>
        <v>-14.478083705873511</v>
      </c>
      <c r="E78">
        <f t="shared" si="4"/>
        <v>-14.476300000000002</v>
      </c>
      <c r="F78">
        <f t="shared" si="5"/>
        <v>1.7837058735086231E-3</v>
      </c>
    </row>
    <row r="79" spans="3:6" x14ac:dyDescent="0.25">
      <c r="C79">
        <v>78</v>
      </c>
      <c r="D79">
        <f t="shared" si="3"/>
        <v>-14.425335062546468</v>
      </c>
      <c r="E79">
        <f t="shared" si="4"/>
        <v>-14.421200000000001</v>
      </c>
      <c r="F79">
        <f t="shared" si="5"/>
        <v>4.1350625464673385E-3</v>
      </c>
    </row>
    <row r="80" spans="3:6" x14ac:dyDescent="0.25">
      <c r="C80">
        <v>79</v>
      </c>
      <c r="D80">
        <f t="shared" si="3"/>
        <v>-14.372561424205633</v>
      </c>
      <c r="E80">
        <f t="shared" si="4"/>
        <v>-14.366100000000001</v>
      </c>
      <c r="F80">
        <f t="shared" si="5"/>
        <v>6.4614242056322269E-3</v>
      </c>
    </row>
    <row r="81" spans="3:6" x14ac:dyDescent="0.25">
      <c r="C81">
        <v>80</v>
      </c>
      <c r="D81">
        <f t="shared" si="3"/>
        <v>-14.319762862688311</v>
      </c>
      <c r="E81">
        <f t="shared" si="4"/>
        <v>-14.311</v>
      </c>
      <c r="F81">
        <f t="shared" si="5"/>
        <v>8.7628626883109462E-3</v>
      </c>
    </row>
    <row r="82" spans="3:6" x14ac:dyDescent="0.25">
      <c r="C82">
        <v>81</v>
      </c>
      <c r="D82">
        <f t="shared" si="3"/>
        <v>-14.266939450068989</v>
      </c>
      <c r="E82">
        <f t="shared" si="4"/>
        <v>-14.2559</v>
      </c>
      <c r="F82">
        <f t="shared" si="5"/>
        <v>1.1039450068988543E-2</v>
      </c>
    </row>
    <row r="83" spans="3:6" x14ac:dyDescent="0.25">
      <c r="C83">
        <v>82</v>
      </c>
      <c r="D83">
        <f t="shared" si="3"/>
        <v>-14.214091258659002</v>
      </c>
      <c r="E83">
        <f t="shared" si="4"/>
        <v>-14.200800000000001</v>
      </c>
      <c r="F83">
        <f t="shared" si="5"/>
        <v>1.3291258659000604E-2</v>
      </c>
    </row>
    <row r="84" spans="3:6" x14ac:dyDescent="0.25">
      <c r="C84">
        <v>83</v>
      </c>
      <c r="D84">
        <f t="shared" si="3"/>
        <v>-14.161218361006185</v>
      </c>
      <c r="E84">
        <f t="shared" si="4"/>
        <v>-14.145700000000001</v>
      </c>
      <c r="F84">
        <f t="shared" si="5"/>
        <v>1.5518361006183312E-2</v>
      </c>
    </row>
    <row r="85" spans="3:6" x14ac:dyDescent="0.25">
      <c r="C85">
        <v>84</v>
      </c>
      <c r="D85">
        <f t="shared" si="3"/>
        <v>-14.10832082989454</v>
      </c>
      <c r="E85">
        <f t="shared" si="4"/>
        <v>-14.090600000000002</v>
      </c>
      <c r="F85">
        <f t="shared" si="5"/>
        <v>1.7720829894537715E-2</v>
      </c>
    </row>
    <row r="86" spans="3:6" x14ac:dyDescent="0.25">
      <c r="C86">
        <v>85</v>
      </c>
      <c r="D86">
        <f t="shared" si="3"/>
        <v>-14.055398738343866</v>
      </c>
      <c r="E86">
        <f t="shared" si="4"/>
        <v>-14.035500000000001</v>
      </c>
      <c r="F86">
        <f t="shared" si="5"/>
        <v>1.9898738343865574E-2</v>
      </c>
    </row>
    <row r="87" spans="3:6" x14ac:dyDescent="0.25">
      <c r="C87">
        <v>86</v>
      </c>
      <c r="D87">
        <f t="shared" si="3"/>
        <v>-14.002452159609431</v>
      </c>
      <c r="E87">
        <f t="shared" si="4"/>
        <v>-13.980400000000001</v>
      </c>
      <c r="F87">
        <f t="shared" si="5"/>
        <v>2.2052159609430078E-2</v>
      </c>
    </row>
    <row r="88" spans="3:6" x14ac:dyDescent="0.25">
      <c r="C88">
        <v>87</v>
      </c>
      <c r="D88">
        <f t="shared" si="3"/>
        <v>-13.949481167181585</v>
      </c>
      <c r="E88">
        <f t="shared" si="4"/>
        <v>-13.9253</v>
      </c>
      <c r="F88">
        <f t="shared" si="5"/>
        <v>2.4181167181584584E-2</v>
      </c>
    </row>
    <row r="89" spans="3:6" x14ac:dyDescent="0.25">
      <c r="C89">
        <v>88</v>
      </c>
      <c r="D89">
        <f t="shared" si="3"/>
        <v>-13.896485834785402</v>
      </c>
      <c r="E89">
        <f t="shared" si="4"/>
        <v>-13.870200000000001</v>
      </c>
      <c r="F89">
        <f t="shared" si="5"/>
        <v>2.6285834785401363E-2</v>
      </c>
    </row>
    <row r="90" spans="3:6" x14ac:dyDescent="0.25">
      <c r="C90">
        <v>89</v>
      </c>
      <c r="D90">
        <f t="shared" si="3"/>
        <v>-13.843466236380317</v>
      </c>
      <c r="E90">
        <f t="shared" si="4"/>
        <v>-13.815100000000001</v>
      </c>
      <c r="F90">
        <f t="shared" si="5"/>
        <v>2.8366236380316323E-2</v>
      </c>
    </row>
    <row r="91" spans="3:6" x14ac:dyDescent="0.25">
      <c r="C91">
        <v>90</v>
      </c>
      <c r="D91">
        <f t="shared" si="3"/>
        <v>-13.79042244615974</v>
      </c>
      <c r="E91">
        <f t="shared" si="4"/>
        <v>-13.760000000000002</v>
      </c>
      <c r="F91">
        <f t="shared" si="5"/>
        <v>3.0422446159738215E-2</v>
      </c>
    </row>
    <row r="92" spans="3:6" x14ac:dyDescent="0.25">
      <c r="C92">
        <v>91</v>
      </c>
      <c r="D92">
        <f t="shared" si="3"/>
        <v>-13.737354538550676</v>
      </c>
      <c r="E92">
        <f t="shared" si="4"/>
        <v>-13.704900000000002</v>
      </c>
      <c r="F92">
        <f t="shared" si="5"/>
        <v>3.2454538550673817E-2</v>
      </c>
    </row>
    <row r="93" spans="3:6" x14ac:dyDescent="0.25">
      <c r="C93">
        <v>92</v>
      </c>
      <c r="D93">
        <f t="shared" si="3"/>
        <v>-13.684262588213343</v>
      </c>
      <c r="E93">
        <f t="shared" si="4"/>
        <v>-13.649800000000001</v>
      </c>
      <c r="F93">
        <f t="shared" si="5"/>
        <v>3.4462588213342471E-2</v>
      </c>
    </row>
    <row r="94" spans="3:6" x14ac:dyDescent="0.25">
      <c r="C94">
        <v>93</v>
      </c>
      <c r="D94">
        <f t="shared" si="3"/>
        <v>-13.631146670040772</v>
      </c>
      <c r="E94">
        <f t="shared" si="4"/>
        <v>-13.594700000000001</v>
      </c>
      <c r="F94">
        <f t="shared" si="5"/>
        <v>3.6446670040771068E-2</v>
      </c>
    </row>
    <row r="95" spans="3:6" x14ac:dyDescent="0.25">
      <c r="C95">
        <v>94</v>
      </c>
      <c r="D95">
        <f t="shared" si="3"/>
        <v>-13.578006859158425</v>
      </c>
      <c r="E95">
        <f t="shared" si="4"/>
        <v>-13.5396</v>
      </c>
      <c r="F95">
        <f t="shared" si="5"/>
        <v>3.8406859158424567E-2</v>
      </c>
    </row>
    <row r="96" spans="3:6" x14ac:dyDescent="0.25">
      <c r="C96">
        <v>95</v>
      </c>
      <c r="D96">
        <f t="shared" si="3"/>
        <v>-13.52484323092377</v>
      </c>
      <c r="E96">
        <f t="shared" si="4"/>
        <v>-13.484500000000001</v>
      </c>
      <c r="F96">
        <f t="shared" si="5"/>
        <v>4.0343230923769013E-2</v>
      </c>
    </row>
    <row r="97" spans="3:6" x14ac:dyDescent="0.25">
      <c r="C97">
        <v>96</v>
      </c>
      <c r="D97">
        <f t="shared" si="3"/>
        <v>-13.471655860925898</v>
      </c>
      <c r="E97">
        <f t="shared" si="4"/>
        <v>-13.429400000000001</v>
      </c>
      <c r="F97">
        <f t="shared" si="5"/>
        <v>4.2255860925896727E-2</v>
      </c>
    </row>
    <row r="98" spans="3:6" x14ac:dyDescent="0.25">
      <c r="C98">
        <v>97</v>
      </c>
      <c r="D98">
        <f t="shared" si="3"/>
        <v>-13.418444824985093</v>
      </c>
      <c r="E98">
        <f t="shared" si="4"/>
        <v>-13.374300000000002</v>
      </c>
      <c r="F98">
        <f t="shared" si="5"/>
        <v>4.4144824985091091E-2</v>
      </c>
    </row>
    <row r="99" spans="3:6" x14ac:dyDescent="0.25">
      <c r="C99">
        <v>98</v>
      </c>
      <c r="D99">
        <f t="shared" si="3"/>
        <v>-13.365210199152425</v>
      </c>
      <c r="E99">
        <f t="shared" si="4"/>
        <v>-13.319200000000002</v>
      </c>
      <c r="F99">
        <f t="shared" si="5"/>
        <v>4.6010199152423326E-2</v>
      </c>
    </row>
    <row r="100" spans="3:6" x14ac:dyDescent="0.25">
      <c r="C100">
        <v>99</v>
      </c>
      <c r="D100">
        <f t="shared" si="3"/>
        <v>-13.311952059709323</v>
      </c>
      <c r="E100">
        <f t="shared" si="4"/>
        <v>-13.264100000000001</v>
      </c>
      <c r="F100">
        <f t="shared" si="5"/>
        <v>4.7852059709322603E-2</v>
      </c>
    </row>
    <row r="101" spans="3:6" x14ac:dyDescent="0.25">
      <c r="C101">
        <v>100</v>
      </c>
      <c r="D101">
        <f t="shared" si="3"/>
        <v>-13.258670483167149</v>
      </c>
      <c r="E101">
        <f t="shared" si="4"/>
        <v>-13.209</v>
      </c>
      <c r="F101">
        <f t="shared" si="5"/>
        <v>4.9670483167149726E-2</v>
      </c>
    </row>
    <row r="102" spans="3:6" x14ac:dyDescent="0.25">
      <c r="C102">
        <v>101</v>
      </c>
      <c r="D102">
        <f t="shared" si="3"/>
        <v>-13.205365546266762</v>
      </c>
      <c r="E102">
        <f t="shared" si="4"/>
        <v>-13.1539</v>
      </c>
      <c r="F102">
        <f t="shared" si="5"/>
        <v>5.1465546266761919E-2</v>
      </c>
    </row>
    <row r="103" spans="3:6" x14ac:dyDescent="0.25">
      <c r="C103">
        <v>102</v>
      </c>
      <c r="D103">
        <f t="shared" si="3"/>
        <v>-13.152037325978078</v>
      </c>
      <c r="E103">
        <f t="shared" si="4"/>
        <v>-13.098800000000001</v>
      </c>
      <c r="F103">
        <f t="shared" si="5"/>
        <v>5.3237325978077621E-2</v>
      </c>
    </row>
    <row r="104" spans="3:6" x14ac:dyDescent="0.25">
      <c r="C104">
        <v>103</v>
      </c>
      <c r="D104">
        <f t="shared" si="3"/>
        <v>-13.098685899499639</v>
      </c>
      <c r="E104">
        <f t="shared" si="4"/>
        <v>-13.043700000000001</v>
      </c>
      <c r="F104">
        <f t="shared" si="5"/>
        <v>5.4985899499637725E-2</v>
      </c>
    </row>
    <row r="105" spans="3:6" x14ac:dyDescent="0.25">
      <c r="C105">
        <v>104</v>
      </c>
      <c r="D105">
        <f t="shared" si="3"/>
        <v>-13.045311344258156</v>
      </c>
      <c r="E105">
        <f t="shared" si="4"/>
        <v>-12.988600000000002</v>
      </c>
      <c r="F105">
        <f t="shared" si="5"/>
        <v>5.6711344258154384E-2</v>
      </c>
    </row>
    <row r="106" spans="3:6" x14ac:dyDescent="0.25">
      <c r="C106">
        <v>105</v>
      </c>
      <c r="D106">
        <f t="shared" si="3"/>
        <v>-12.991913737908048</v>
      </c>
      <c r="E106">
        <f t="shared" si="4"/>
        <v>-12.9335</v>
      </c>
      <c r="F106">
        <f t="shared" si="5"/>
        <v>5.8413737908047381E-2</v>
      </c>
    </row>
    <row r="107" spans="3:6" x14ac:dyDescent="0.25">
      <c r="C107">
        <v>106</v>
      </c>
      <c r="D107">
        <f t="shared" si="3"/>
        <v>-12.938493158331001</v>
      </c>
      <c r="E107">
        <f t="shared" si="4"/>
        <v>-12.878400000000001</v>
      </c>
      <c r="F107">
        <f t="shared" si="5"/>
        <v>6.0093158331000041E-2</v>
      </c>
    </row>
    <row r="108" spans="3:6" x14ac:dyDescent="0.25">
      <c r="C108">
        <v>107</v>
      </c>
      <c r="D108">
        <f t="shared" si="3"/>
        <v>-12.885049683635492</v>
      </c>
      <c r="E108">
        <f t="shared" si="4"/>
        <v>-12.8233</v>
      </c>
      <c r="F108">
        <f t="shared" si="5"/>
        <v>6.1749683635492048E-2</v>
      </c>
    </row>
    <row r="109" spans="3:6" x14ac:dyDescent="0.25">
      <c r="C109">
        <v>108</v>
      </c>
      <c r="D109">
        <f t="shared" si="3"/>
        <v>-12.831583392156318</v>
      </c>
      <c r="E109">
        <f t="shared" si="4"/>
        <v>-12.7682</v>
      </c>
      <c r="F109">
        <f t="shared" si="5"/>
        <v>6.3383392156318052E-2</v>
      </c>
    </row>
    <row r="110" spans="3:6" x14ac:dyDescent="0.25">
      <c r="C110">
        <v>109</v>
      </c>
      <c r="D110">
        <f t="shared" si="3"/>
        <v>-12.77809436245413</v>
      </c>
      <c r="E110">
        <f t="shared" si="4"/>
        <v>-12.713100000000001</v>
      </c>
      <c r="F110">
        <f t="shared" si="5"/>
        <v>6.4994362454129373E-2</v>
      </c>
    </row>
    <row r="111" spans="3:6" x14ac:dyDescent="0.25">
      <c r="C111">
        <v>110</v>
      </c>
      <c r="D111">
        <f t="shared" si="3"/>
        <v>-12.724582673314954</v>
      </c>
      <c r="E111">
        <f t="shared" si="4"/>
        <v>-12.658000000000001</v>
      </c>
      <c r="F111">
        <f t="shared" si="5"/>
        <v>6.6582673314952601E-2</v>
      </c>
    </row>
    <row r="112" spans="3:6" x14ac:dyDescent="0.25">
      <c r="C112">
        <v>111</v>
      </c>
      <c r="D112">
        <f t="shared" si="3"/>
        <v>-12.671048403749698</v>
      </c>
      <c r="E112">
        <f t="shared" si="4"/>
        <v>-12.602900000000002</v>
      </c>
      <c r="F112">
        <f t="shared" si="5"/>
        <v>6.8148403749695774E-2</v>
      </c>
    </row>
    <row r="113" spans="3:6" x14ac:dyDescent="0.25">
      <c r="C113">
        <v>112</v>
      </c>
      <c r="D113">
        <f t="shared" si="3"/>
        <v>-12.617491632993669</v>
      </c>
      <c r="E113">
        <f t="shared" si="4"/>
        <v>-12.547800000000001</v>
      </c>
      <c r="F113">
        <f t="shared" si="5"/>
        <v>6.9691632993668762E-2</v>
      </c>
    </row>
    <row r="114" spans="3:6" x14ac:dyDescent="0.25">
      <c r="C114">
        <v>113</v>
      </c>
      <c r="D114">
        <f t="shared" si="3"/>
        <v>-12.563912440506082</v>
      </c>
      <c r="E114">
        <f t="shared" si="4"/>
        <v>-12.492700000000001</v>
      </c>
      <c r="F114">
        <f t="shared" si="5"/>
        <v>7.1212440506080554E-2</v>
      </c>
    </row>
    <row r="115" spans="3:6" x14ac:dyDescent="0.25">
      <c r="C115">
        <v>114</v>
      </c>
      <c r="D115">
        <f t="shared" si="3"/>
        <v>-12.510310905969545</v>
      </c>
      <c r="E115">
        <f t="shared" si="4"/>
        <v>-12.4376</v>
      </c>
      <c r="F115">
        <f t="shared" si="5"/>
        <v>7.2710905969545436E-2</v>
      </c>
    </row>
    <row r="116" spans="3:6" x14ac:dyDescent="0.25">
      <c r="C116">
        <v>115</v>
      </c>
      <c r="D116">
        <f t="shared" si="3"/>
        <v>-12.45668710928957</v>
      </c>
      <c r="E116">
        <f t="shared" si="4"/>
        <v>-12.3825</v>
      </c>
      <c r="F116">
        <f t="shared" si="5"/>
        <v>7.4187109289569619E-2</v>
      </c>
    </row>
    <row r="117" spans="3:6" x14ac:dyDescent="0.25">
      <c r="C117">
        <v>116</v>
      </c>
      <c r="D117">
        <f t="shared" si="3"/>
        <v>-12.40304113059406</v>
      </c>
      <c r="E117">
        <f t="shared" si="4"/>
        <v>-12.327400000000001</v>
      </c>
      <c r="F117">
        <f t="shared" si="5"/>
        <v>7.5641130594059192E-2</v>
      </c>
    </row>
    <row r="118" spans="3:6" x14ac:dyDescent="0.25">
      <c r="C118">
        <v>117</v>
      </c>
      <c r="D118">
        <f t="shared" si="3"/>
        <v>-12.349373050232783</v>
      </c>
      <c r="E118">
        <f t="shared" si="4"/>
        <v>-12.272300000000001</v>
      </c>
      <c r="F118">
        <f t="shared" si="5"/>
        <v>7.7073050232781881E-2</v>
      </c>
    </row>
    <row r="119" spans="3:6" x14ac:dyDescent="0.25">
      <c r="C119">
        <v>118</v>
      </c>
      <c r="D119">
        <f t="shared" si="3"/>
        <v>-12.295682948776868</v>
      </c>
      <c r="E119">
        <f t="shared" si="4"/>
        <v>-12.217200000000002</v>
      </c>
      <c r="F119">
        <f t="shared" si="5"/>
        <v>7.8482948776866124E-2</v>
      </c>
    </row>
    <row r="120" spans="3:6" x14ac:dyDescent="0.25">
      <c r="C120">
        <v>119</v>
      </c>
      <c r="D120">
        <f t="shared" si="3"/>
        <v>-12.241970907018262</v>
      </c>
      <c r="E120">
        <f t="shared" si="4"/>
        <v>-12.162100000000001</v>
      </c>
      <c r="F120">
        <f t="shared" si="5"/>
        <v>7.987090701826105E-2</v>
      </c>
    </row>
    <row r="121" spans="3:6" x14ac:dyDescent="0.25">
      <c r="C121">
        <v>120</v>
      </c>
      <c r="D121">
        <f t="shared" si="3"/>
        <v>-12.188237005969208</v>
      </c>
      <c r="E121">
        <f t="shared" si="4"/>
        <v>-12.107000000000001</v>
      </c>
      <c r="F121">
        <f t="shared" si="5"/>
        <v>8.1237005969207132E-2</v>
      </c>
    </row>
    <row r="122" spans="3:6" x14ac:dyDescent="0.25">
      <c r="C122">
        <v>121</v>
      </c>
      <c r="D122">
        <f t="shared" si="3"/>
        <v>-12.134481326861719</v>
      </c>
      <c r="E122">
        <f t="shared" si="4"/>
        <v>-12.0519</v>
      </c>
      <c r="F122">
        <f t="shared" si="5"/>
        <v>8.2581326861719262E-2</v>
      </c>
    </row>
    <row r="123" spans="3:6" x14ac:dyDescent="0.25">
      <c r="C123">
        <v>122</v>
      </c>
      <c r="D123">
        <f t="shared" si="3"/>
        <v>-12.080703951147019</v>
      </c>
      <c r="E123">
        <f t="shared" si="4"/>
        <v>-11.9968</v>
      </c>
      <c r="F123">
        <f t="shared" si="5"/>
        <v>8.3903951147018319E-2</v>
      </c>
    </row>
    <row r="124" spans="3:6" x14ac:dyDescent="0.25">
      <c r="C124">
        <v>123</v>
      </c>
      <c r="D124">
        <f t="shared" si="3"/>
        <v>-12.026904960495001</v>
      </c>
      <c r="E124">
        <f t="shared" si="4"/>
        <v>-11.941700000000001</v>
      </c>
      <c r="F124">
        <f t="shared" si="5"/>
        <v>8.5204960495000037E-2</v>
      </c>
    </row>
    <row r="125" spans="3:6" x14ac:dyDescent="0.25">
      <c r="C125">
        <v>124</v>
      </c>
      <c r="D125">
        <f t="shared" si="3"/>
        <v>-11.973084436793688</v>
      </c>
      <c r="E125">
        <f t="shared" si="4"/>
        <v>-11.886600000000001</v>
      </c>
      <c r="F125">
        <f t="shared" si="5"/>
        <v>8.6484436793686115E-2</v>
      </c>
    </row>
    <row r="126" spans="3:6" x14ac:dyDescent="0.25">
      <c r="C126">
        <v>125</v>
      </c>
      <c r="D126">
        <f t="shared" si="3"/>
        <v>-11.919242462148659</v>
      </c>
      <c r="E126">
        <f t="shared" si="4"/>
        <v>-11.831500000000002</v>
      </c>
      <c r="F126">
        <f t="shared" si="5"/>
        <v>8.7742462148657552E-2</v>
      </c>
    </row>
    <row r="127" spans="3:6" x14ac:dyDescent="0.25">
      <c r="C127">
        <v>126</v>
      </c>
      <c r="D127">
        <f t="shared" si="3"/>
        <v>-11.865379118882508</v>
      </c>
      <c r="E127">
        <f t="shared" si="4"/>
        <v>-11.776400000000001</v>
      </c>
      <c r="F127">
        <f t="shared" si="5"/>
        <v>8.8979118882507535E-2</v>
      </c>
    </row>
    <row r="128" spans="3:6" x14ac:dyDescent="0.25">
      <c r="C128">
        <v>127</v>
      </c>
      <c r="D128">
        <f t="shared" si="3"/>
        <v>-11.811494489534253</v>
      </c>
      <c r="E128">
        <f t="shared" si="4"/>
        <v>-11.721300000000001</v>
      </c>
      <c r="F128">
        <f t="shared" si="5"/>
        <v>9.0194489534251687E-2</v>
      </c>
    </row>
    <row r="129" spans="3:6" x14ac:dyDescent="0.25">
      <c r="C129">
        <v>128</v>
      </c>
      <c r="D129">
        <f t="shared" si="3"/>
        <v>-11.757588656858786</v>
      </c>
      <c r="E129">
        <f t="shared" si="4"/>
        <v>-11.6662</v>
      </c>
      <c r="F129">
        <f t="shared" si="5"/>
        <v>9.1388656858786277E-2</v>
      </c>
    </row>
    <row r="130" spans="3:6" x14ac:dyDescent="0.25">
      <c r="C130">
        <v>129</v>
      </c>
      <c r="D130">
        <f t="shared" si="3"/>
        <v>-11.703661703826283</v>
      </c>
      <c r="E130">
        <f t="shared" si="4"/>
        <v>-11.6111</v>
      </c>
      <c r="F130">
        <f t="shared" si="5"/>
        <v>9.2561703826282482E-2</v>
      </c>
    </row>
    <row r="131" spans="3:6" x14ac:dyDescent="0.25">
      <c r="C131">
        <v>130</v>
      </c>
      <c r="D131">
        <f t="shared" ref="D131:D194" si="6">DEGREES(ATAN((C131-$B$3)*TAN(RADIANS($B$2)/2)/($B$3)))</f>
        <v>-11.649713713621622</v>
      </c>
      <c r="E131">
        <f t="shared" ref="E131:E194" si="7">0.0551*C131-18.719</f>
        <v>-11.556000000000001</v>
      </c>
      <c r="F131">
        <f t="shared" ref="F131:F194" si="8">(E131-D131)</f>
        <v>9.3713713621621508E-2</v>
      </c>
    </row>
    <row r="132" spans="3:6" x14ac:dyDescent="0.25">
      <c r="C132">
        <v>131</v>
      </c>
      <c r="D132">
        <f t="shared" si="6"/>
        <v>-11.595744769643808</v>
      </c>
      <c r="E132">
        <f t="shared" si="7"/>
        <v>-11.500900000000001</v>
      </c>
      <c r="F132">
        <f t="shared" si="8"/>
        <v>9.4844769643806615E-2</v>
      </c>
    </row>
    <row r="133" spans="3:6" x14ac:dyDescent="0.25">
      <c r="C133">
        <v>132</v>
      </c>
      <c r="D133">
        <f t="shared" si="6"/>
        <v>-11.541754955505374</v>
      </c>
      <c r="E133">
        <f t="shared" si="7"/>
        <v>-11.445800000000002</v>
      </c>
      <c r="F133">
        <f t="shared" si="8"/>
        <v>9.5954955505371586E-2</v>
      </c>
    </row>
    <row r="134" spans="3:6" x14ac:dyDescent="0.25">
      <c r="C134">
        <v>133</v>
      </c>
      <c r="D134">
        <f t="shared" si="6"/>
        <v>-11.487744355031762</v>
      </c>
      <c r="E134">
        <f t="shared" si="7"/>
        <v>-11.390700000000001</v>
      </c>
      <c r="F134">
        <f t="shared" si="8"/>
        <v>9.7044355031760787E-2</v>
      </c>
    </row>
    <row r="135" spans="3:6" x14ac:dyDescent="0.25">
      <c r="C135">
        <v>134</v>
      </c>
      <c r="D135">
        <f t="shared" si="6"/>
        <v>-11.433713052260762</v>
      </c>
      <c r="E135">
        <f t="shared" si="7"/>
        <v>-11.335599999999999</v>
      </c>
      <c r="F135">
        <f t="shared" si="8"/>
        <v>9.8113052260762501E-2</v>
      </c>
    </row>
    <row r="136" spans="3:6" x14ac:dyDescent="0.25">
      <c r="C136">
        <v>135</v>
      </c>
      <c r="D136">
        <f t="shared" si="6"/>
        <v>-11.379661131441875</v>
      </c>
      <c r="E136">
        <f t="shared" si="7"/>
        <v>-11.2805</v>
      </c>
      <c r="F136">
        <f t="shared" si="8"/>
        <v>9.9161131441874772E-2</v>
      </c>
    </row>
    <row r="137" spans="3:6" x14ac:dyDescent="0.25">
      <c r="C137">
        <v>136</v>
      </c>
      <c r="D137">
        <f t="shared" si="6"/>
        <v>-11.325588677035709</v>
      </c>
      <c r="E137">
        <f t="shared" si="7"/>
        <v>-11.2254</v>
      </c>
      <c r="F137">
        <f t="shared" si="8"/>
        <v>0.10018867703570855</v>
      </c>
    </row>
    <row r="138" spans="3:6" x14ac:dyDescent="0.25">
      <c r="C138">
        <v>137</v>
      </c>
      <c r="D138">
        <f t="shared" si="6"/>
        <v>-11.271495773713358</v>
      </c>
      <c r="E138">
        <f t="shared" si="7"/>
        <v>-11.170300000000001</v>
      </c>
      <c r="F138">
        <f t="shared" si="8"/>
        <v>0.10119577371335708</v>
      </c>
    </row>
    <row r="139" spans="3:6" x14ac:dyDescent="0.25">
      <c r="C139">
        <v>138</v>
      </c>
      <c r="D139">
        <f t="shared" si="6"/>
        <v>-11.217382506355785</v>
      </c>
      <c r="E139">
        <f t="shared" si="7"/>
        <v>-11.115200000000002</v>
      </c>
      <c r="F139">
        <f t="shared" si="8"/>
        <v>0.10218250635578308</v>
      </c>
    </row>
    <row r="140" spans="3:6" x14ac:dyDescent="0.25">
      <c r="C140">
        <v>139</v>
      </c>
      <c r="D140">
        <f t="shared" si="6"/>
        <v>-11.163248960053188</v>
      </c>
      <c r="E140">
        <f t="shared" si="7"/>
        <v>-11.060100000000002</v>
      </c>
      <c r="F140">
        <f t="shared" si="8"/>
        <v>0.1031489600531863</v>
      </c>
    </row>
    <row r="141" spans="3:6" x14ac:dyDescent="0.25">
      <c r="C141">
        <v>140</v>
      </c>
      <c r="D141">
        <f t="shared" si="6"/>
        <v>-11.109095220104374</v>
      </c>
      <c r="E141">
        <f t="shared" si="7"/>
        <v>-11.005000000000001</v>
      </c>
      <c r="F141">
        <f t="shared" si="8"/>
        <v>0.104095220104373</v>
      </c>
    </row>
    <row r="142" spans="3:6" x14ac:dyDescent="0.25">
      <c r="C142">
        <v>141</v>
      </c>
      <c r="D142">
        <f t="shared" si="6"/>
        <v>-11.054921372016111</v>
      </c>
      <c r="E142">
        <f t="shared" si="7"/>
        <v>-10.9499</v>
      </c>
      <c r="F142">
        <f t="shared" si="8"/>
        <v>0.10502137201611106</v>
      </c>
    </row>
    <row r="143" spans="3:6" x14ac:dyDescent="0.25">
      <c r="C143">
        <v>142</v>
      </c>
      <c r="D143">
        <f t="shared" si="6"/>
        <v>-11.000727501502492</v>
      </c>
      <c r="E143">
        <f t="shared" si="7"/>
        <v>-10.8948</v>
      </c>
      <c r="F143">
        <f t="shared" si="8"/>
        <v>0.10592750150249231</v>
      </c>
    </row>
    <row r="144" spans="3:6" x14ac:dyDescent="0.25">
      <c r="C144">
        <v>143</v>
      </c>
      <c r="D144">
        <f t="shared" si="6"/>
        <v>-10.946513694484288</v>
      </c>
      <c r="E144">
        <f t="shared" si="7"/>
        <v>-10.839700000000001</v>
      </c>
      <c r="F144">
        <f t="shared" si="8"/>
        <v>0.10681369448428768</v>
      </c>
    </row>
    <row r="145" spans="3:6" x14ac:dyDescent="0.25">
      <c r="C145">
        <v>144</v>
      </c>
      <c r="D145">
        <f t="shared" si="6"/>
        <v>-10.892280037088295</v>
      </c>
      <c r="E145">
        <f t="shared" si="7"/>
        <v>-10.784600000000001</v>
      </c>
      <c r="F145">
        <f t="shared" si="8"/>
        <v>0.10768003708829355</v>
      </c>
    </row>
    <row r="146" spans="3:6" x14ac:dyDescent="0.25">
      <c r="C146">
        <v>145</v>
      </c>
      <c r="D146">
        <f t="shared" si="6"/>
        <v>-10.838026615646664</v>
      </c>
      <c r="E146">
        <f t="shared" si="7"/>
        <v>-10.729500000000002</v>
      </c>
      <c r="F146">
        <f t="shared" si="8"/>
        <v>0.10852661564666199</v>
      </c>
    </row>
    <row r="147" spans="3:6" x14ac:dyDescent="0.25">
      <c r="C147">
        <v>146</v>
      </c>
      <c r="D147">
        <f t="shared" si="6"/>
        <v>-10.783753516696255</v>
      </c>
      <c r="E147">
        <f t="shared" si="7"/>
        <v>-10.6744</v>
      </c>
      <c r="F147">
        <f t="shared" si="8"/>
        <v>0.10935351669625426</v>
      </c>
    </row>
    <row r="148" spans="3:6" x14ac:dyDescent="0.25">
      <c r="C148">
        <v>147</v>
      </c>
      <c r="D148">
        <f t="shared" si="6"/>
        <v>-10.729460826977956</v>
      </c>
      <c r="E148">
        <f t="shared" si="7"/>
        <v>-10.619300000000001</v>
      </c>
      <c r="F148">
        <f t="shared" si="8"/>
        <v>0.11016082697795504</v>
      </c>
    </row>
    <row r="149" spans="3:6" x14ac:dyDescent="0.25">
      <c r="C149">
        <v>148</v>
      </c>
      <c r="D149">
        <f t="shared" si="6"/>
        <v>-10.675148633436017</v>
      </c>
      <c r="E149">
        <f t="shared" si="7"/>
        <v>-10.564200000000001</v>
      </c>
      <c r="F149">
        <f t="shared" si="8"/>
        <v>0.11094863343601524</v>
      </c>
    </row>
    <row r="150" spans="3:6" x14ac:dyDescent="0.25">
      <c r="C150">
        <v>149</v>
      </c>
      <c r="D150">
        <f t="shared" si="6"/>
        <v>-10.620817023217372</v>
      </c>
      <c r="E150">
        <f t="shared" si="7"/>
        <v>-10.5091</v>
      </c>
      <c r="F150">
        <f t="shared" si="8"/>
        <v>0.11171702321737165</v>
      </c>
    </row>
    <row r="151" spans="3:6" x14ac:dyDescent="0.25">
      <c r="C151">
        <v>150</v>
      </c>
      <c r="D151">
        <f t="shared" si="6"/>
        <v>-10.566466083670944</v>
      </c>
      <c r="E151">
        <f t="shared" si="7"/>
        <v>-10.454000000000001</v>
      </c>
      <c r="F151">
        <f t="shared" si="8"/>
        <v>0.11246608367094346</v>
      </c>
    </row>
    <row r="152" spans="3:6" x14ac:dyDescent="0.25">
      <c r="C152">
        <v>151</v>
      </c>
      <c r="D152">
        <f t="shared" si="6"/>
        <v>-10.512095902346974</v>
      </c>
      <c r="E152">
        <f t="shared" si="7"/>
        <v>-10.398900000000001</v>
      </c>
      <c r="F152">
        <f t="shared" si="8"/>
        <v>0.1131959023469733</v>
      </c>
    </row>
    <row r="153" spans="3:6" x14ac:dyDescent="0.25">
      <c r="C153">
        <v>152</v>
      </c>
      <c r="D153">
        <f t="shared" si="6"/>
        <v>-10.457706566996318</v>
      </c>
      <c r="E153">
        <f t="shared" si="7"/>
        <v>-10.3438</v>
      </c>
      <c r="F153">
        <f t="shared" si="8"/>
        <v>0.1139065669963184</v>
      </c>
    </row>
    <row r="154" spans="3:6" x14ac:dyDescent="0.25">
      <c r="C154">
        <v>153</v>
      </c>
      <c r="D154">
        <f t="shared" si="6"/>
        <v>-10.403298165569744</v>
      </c>
      <c r="E154">
        <f t="shared" si="7"/>
        <v>-10.2887</v>
      </c>
      <c r="F154">
        <f t="shared" si="8"/>
        <v>0.11459816556974367</v>
      </c>
    </row>
    <row r="155" spans="3:6" x14ac:dyDescent="0.25">
      <c r="C155">
        <v>154</v>
      </c>
      <c r="D155">
        <f t="shared" si="6"/>
        <v>-10.348870786217244</v>
      </c>
      <c r="E155">
        <f t="shared" si="7"/>
        <v>-10.233600000000001</v>
      </c>
      <c r="F155">
        <f t="shared" si="8"/>
        <v>0.11527078621724307</v>
      </c>
    </row>
    <row r="156" spans="3:6" x14ac:dyDescent="0.25">
      <c r="C156">
        <v>155</v>
      </c>
      <c r="D156">
        <f t="shared" si="6"/>
        <v>-10.294424517287311</v>
      </c>
      <c r="E156">
        <f t="shared" si="7"/>
        <v>-10.178500000000001</v>
      </c>
      <c r="F156">
        <f t="shared" si="8"/>
        <v>0.11592451728730957</v>
      </c>
    </row>
    <row r="157" spans="3:6" x14ac:dyDescent="0.25">
      <c r="C157">
        <v>156</v>
      </c>
      <c r="D157">
        <f t="shared" si="6"/>
        <v>-10.239959447326235</v>
      </c>
      <c r="E157">
        <f t="shared" si="7"/>
        <v>-10.1234</v>
      </c>
      <c r="F157">
        <f t="shared" si="8"/>
        <v>0.11655944732623524</v>
      </c>
    </row>
    <row r="158" spans="3:6" x14ac:dyDescent="0.25">
      <c r="C158">
        <v>157</v>
      </c>
      <c r="D158">
        <f t="shared" si="6"/>
        <v>-10.185475665077382</v>
      </c>
      <c r="E158">
        <f t="shared" si="7"/>
        <v>-10.068300000000001</v>
      </c>
      <c r="F158">
        <f t="shared" si="8"/>
        <v>0.1171756650773812</v>
      </c>
    </row>
    <row r="159" spans="3:6" x14ac:dyDescent="0.25">
      <c r="C159">
        <v>158</v>
      </c>
      <c r="D159">
        <f t="shared" si="6"/>
        <v>-10.130973259480468</v>
      </c>
      <c r="E159">
        <f t="shared" si="7"/>
        <v>-10.013200000000001</v>
      </c>
      <c r="F159">
        <f t="shared" si="8"/>
        <v>0.11777325948046702</v>
      </c>
    </row>
    <row r="160" spans="3:6" x14ac:dyDescent="0.25">
      <c r="C160">
        <v>159</v>
      </c>
      <c r="D160">
        <f t="shared" si="6"/>
        <v>-10.076452319670837</v>
      </c>
      <c r="E160">
        <f t="shared" si="7"/>
        <v>-9.9581</v>
      </c>
      <c r="F160">
        <f t="shared" si="8"/>
        <v>0.11835231967083715</v>
      </c>
    </row>
    <row r="161" spans="3:6" x14ac:dyDescent="0.25">
      <c r="C161">
        <v>160</v>
      </c>
      <c r="D161">
        <f t="shared" si="6"/>
        <v>-10.021912934978728</v>
      </c>
      <c r="E161">
        <f t="shared" si="7"/>
        <v>-9.9030000000000005</v>
      </c>
      <c r="F161">
        <f t="shared" si="8"/>
        <v>0.11891293497872724</v>
      </c>
    </row>
    <row r="162" spans="3:6" x14ac:dyDescent="0.25">
      <c r="C162">
        <v>161</v>
      </c>
      <c r="D162">
        <f t="shared" si="6"/>
        <v>-9.9673551949285262</v>
      </c>
      <c r="E162">
        <f t="shared" si="7"/>
        <v>-9.847900000000001</v>
      </c>
      <c r="F162">
        <f t="shared" si="8"/>
        <v>0.11945519492852519</v>
      </c>
    </row>
    <row r="163" spans="3:6" x14ac:dyDescent="0.25">
      <c r="C163">
        <v>162</v>
      </c>
      <c r="D163">
        <f t="shared" si="6"/>
        <v>-9.912779189238039</v>
      </c>
      <c r="E163">
        <f t="shared" si="7"/>
        <v>-9.7928000000000015</v>
      </c>
      <c r="F163">
        <f t="shared" si="8"/>
        <v>0.11997918923803752</v>
      </c>
    </row>
    <row r="164" spans="3:6" x14ac:dyDescent="0.25">
      <c r="C164">
        <v>163</v>
      </c>
      <c r="D164">
        <f t="shared" si="6"/>
        <v>-9.8581850078177364</v>
      </c>
      <c r="E164">
        <f t="shared" si="7"/>
        <v>-9.7377000000000002</v>
      </c>
      <c r="F164">
        <f t="shared" si="8"/>
        <v>0.12048500781773619</v>
      </c>
    </row>
    <row r="165" spans="3:6" x14ac:dyDescent="0.25">
      <c r="C165">
        <v>164</v>
      </c>
      <c r="D165">
        <f t="shared" si="6"/>
        <v>-9.8035727407699991</v>
      </c>
      <c r="E165">
        <f t="shared" si="7"/>
        <v>-9.6826000000000008</v>
      </c>
      <c r="F165">
        <f t="shared" si="8"/>
        <v>0.12097274076999831</v>
      </c>
    </row>
    <row r="166" spans="3:6" x14ac:dyDescent="0.25">
      <c r="C166">
        <v>165</v>
      </c>
      <c r="D166">
        <f t="shared" si="6"/>
        <v>-9.7489424783883667</v>
      </c>
      <c r="E166">
        <f t="shared" si="7"/>
        <v>-9.6275000000000013</v>
      </c>
      <c r="F166">
        <f t="shared" si="8"/>
        <v>0.12144247838836542</v>
      </c>
    </row>
    <row r="167" spans="3:6" x14ac:dyDescent="0.25">
      <c r="C167">
        <v>166</v>
      </c>
      <c r="D167">
        <f t="shared" si="6"/>
        <v>-9.6942943111567708</v>
      </c>
      <c r="E167">
        <f t="shared" si="7"/>
        <v>-9.5724</v>
      </c>
      <c r="F167">
        <f t="shared" si="8"/>
        <v>0.12189431115677074</v>
      </c>
    </row>
    <row r="168" spans="3:6" x14ac:dyDescent="0.25">
      <c r="C168">
        <v>167</v>
      </c>
      <c r="D168">
        <f t="shared" si="6"/>
        <v>-9.6396283297487688</v>
      </c>
      <c r="E168">
        <f t="shared" si="7"/>
        <v>-9.5173000000000005</v>
      </c>
      <c r="F168">
        <f t="shared" si="8"/>
        <v>0.12232832974876828</v>
      </c>
    </row>
    <row r="169" spans="3:6" x14ac:dyDescent="0.25">
      <c r="C169">
        <v>168</v>
      </c>
      <c r="D169">
        <f t="shared" si="6"/>
        <v>-9.5849446250267789</v>
      </c>
      <c r="E169">
        <f t="shared" si="7"/>
        <v>-9.4622000000000011</v>
      </c>
      <c r="F169">
        <f t="shared" si="8"/>
        <v>0.12274462502677785</v>
      </c>
    </row>
    <row r="170" spans="3:6" x14ac:dyDescent="0.25">
      <c r="C170">
        <v>169</v>
      </c>
      <c r="D170">
        <f t="shared" si="6"/>
        <v>-9.5302432880412979</v>
      </c>
      <c r="E170">
        <f t="shared" si="7"/>
        <v>-9.4070999999999998</v>
      </c>
      <c r="F170">
        <f t="shared" si="8"/>
        <v>0.12314328804129815</v>
      </c>
    </row>
    <row r="171" spans="3:6" x14ac:dyDescent="0.25">
      <c r="C171">
        <v>170</v>
      </c>
      <c r="D171">
        <f t="shared" si="6"/>
        <v>-9.4755244100301166</v>
      </c>
      <c r="E171">
        <f t="shared" si="7"/>
        <v>-9.3520000000000003</v>
      </c>
      <c r="F171">
        <f t="shared" si="8"/>
        <v>0.12352441003011627</v>
      </c>
    </row>
    <row r="172" spans="3:6" x14ac:dyDescent="0.25">
      <c r="C172">
        <v>171</v>
      </c>
      <c r="D172">
        <f t="shared" si="6"/>
        <v>-9.4207880824175412</v>
      </c>
      <c r="E172">
        <f t="shared" si="7"/>
        <v>-9.2969000000000008</v>
      </c>
      <c r="F172">
        <f t="shared" si="8"/>
        <v>0.12388808241754035</v>
      </c>
    </row>
    <row r="173" spans="3:6" x14ac:dyDescent="0.25">
      <c r="C173">
        <v>172</v>
      </c>
      <c r="D173">
        <f t="shared" si="6"/>
        <v>-9.3660343968136015</v>
      </c>
      <c r="E173">
        <f t="shared" si="7"/>
        <v>-9.2418000000000013</v>
      </c>
      <c r="F173">
        <f t="shared" si="8"/>
        <v>0.12423439681360016</v>
      </c>
    </row>
    <row r="174" spans="3:6" x14ac:dyDescent="0.25">
      <c r="C174">
        <v>173</v>
      </c>
      <c r="D174">
        <f t="shared" si="6"/>
        <v>-9.3112634450132532</v>
      </c>
      <c r="E174">
        <f t="shared" si="7"/>
        <v>-9.1867000000000001</v>
      </c>
      <c r="F174">
        <f t="shared" si="8"/>
        <v>0.12456344501325312</v>
      </c>
    </row>
    <row r="175" spans="3:6" x14ac:dyDescent="0.25">
      <c r="C175">
        <v>174</v>
      </c>
      <c r="D175">
        <f t="shared" si="6"/>
        <v>-9.2564753189955731</v>
      </c>
      <c r="E175">
        <f t="shared" si="7"/>
        <v>-9.1316000000000006</v>
      </c>
      <c r="F175">
        <f t="shared" si="8"/>
        <v>0.12487531899557247</v>
      </c>
    </row>
    <row r="176" spans="3:6" x14ac:dyDescent="0.25">
      <c r="C176">
        <v>175</v>
      </c>
      <c r="D176">
        <f t="shared" si="6"/>
        <v>-9.2016701109229704</v>
      </c>
      <c r="E176">
        <f t="shared" si="7"/>
        <v>-9.0765000000000011</v>
      </c>
      <c r="F176">
        <f t="shared" si="8"/>
        <v>0.12517011092296926</v>
      </c>
    </row>
    <row r="177" spans="3:6" x14ac:dyDescent="0.25">
      <c r="C177">
        <v>176</v>
      </c>
      <c r="D177">
        <f t="shared" si="6"/>
        <v>-9.1468479131403591</v>
      </c>
      <c r="E177">
        <f t="shared" si="7"/>
        <v>-9.0213999999999999</v>
      </c>
      <c r="F177">
        <f t="shared" si="8"/>
        <v>0.12544791314035919</v>
      </c>
    </row>
    <row r="178" spans="3:6" x14ac:dyDescent="0.25">
      <c r="C178">
        <v>177</v>
      </c>
      <c r="D178">
        <f t="shared" si="6"/>
        <v>-9.0920088181743495</v>
      </c>
      <c r="E178">
        <f t="shared" si="7"/>
        <v>-8.9663000000000004</v>
      </c>
      <c r="F178">
        <f t="shared" si="8"/>
        <v>0.12570881817434909</v>
      </c>
    </row>
    <row r="179" spans="3:6" x14ac:dyDescent="0.25">
      <c r="C179">
        <v>178</v>
      </c>
      <c r="D179">
        <f t="shared" si="6"/>
        <v>-9.0371529187324366</v>
      </c>
      <c r="E179">
        <f t="shared" si="7"/>
        <v>-8.9112000000000009</v>
      </c>
      <c r="F179">
        <f t="shared" si="8"/>
        <v>0.12595291873243575</v>
      </c>
    </row>
    <row r="180" spans="3:6" x14ac:dyDescent="0.25">
      <c r="C180">
        <v>179</v>
      </c>
      <c r="D180">
        <f t="shared" si="6"/>
        <v>-8.9822803077021689</v>
      </c>
      <c r="E180">
        <f t="shared" si="7"/>
        <v>-8.8561000000000014</v>
      </c>
      <c r="F180">
        <f t="shared" si="8"/>
        <v>0.12618030770216748</v>
      </c>
    </row>
    <row r="181" spans="3:6" x14ac:dyDescent="0.25">
      <c r="C181">
        <v>180</v>
      </c>
      <c r="D181">
        <f t="shared" si="6"/>
        <v>-8.9273910781503165</v>
      </c>
      <c r="E181">
        <f t="shared" si="7"/>
        <v>-8.8010000000000002</v>
      </c>
      <c r="F181">
        <f t="shared" si="8"/>
        <v>0.12639107815031636</v>
      </c>
    </row>
    <row r="182" spans="3:6" x14ac:dyDescent="0.25">
      <c r="C182">
        <v>181</v>
      </c>
      <c r="D182">
        <f t="shared" si="6"/>
        <v>-8.8724853233220546</v>
      </c>
      <c r="E182">
        <f t="shared" si="7"/>
        <v>-8.7459000000000007</v>
      </c>
      <c r="F182">
        <f t="shared" si="8"/>
        <v>0.12658532332205397</v>
      </c>
    </row>
    <row r="183" spans="3:6" x14ac:dyDescent="0.25">
      <c r="C183">
        <v>182</v>
      </c>
      <c r="D183">
        <f t="shared" si="6"/>
        <v>-8.8175631366401053</v>
      </c>
      <c r="E183">
        <f t="shared" si="7"/>
        <v>-8.6908000000000012</v>
      </c>
      <c r="F183">
        <f t="shared" si="8"/>
        <v>0.12676313664010408</v>
      </c>
    </row>
    <row r="184" spans="3:6" x14ac:dyDescent="0.25">
      <c r="C184">
        <v>183</v>
      </c>
      <c r="D184">
        <f t="shared" si="6"/>
        <v>-8.7626246117039113</v>
      </c>
      <c r="E184">
        <f t="shared" si="7"/>
        <v>-8.6356999999999999</v>
      </c>
      <c r="F184">
        <f t="shared" si="8"/>
        <v>0.12692461170391134</v>
      </c>
    </row>
    <row r="185" spans="3:6" x14ac:dyDescent="0.25">
      <c r="C185">
        <v>184</v>
      </c>
      <c r="D185">
        <f t="shared" si="6"/>
        <v>-8.7076698422887802</v>
      </c>
      <c r="E185">
        <f t="shared" si="7"/>
        <v>-8.5806000000000004</v>
      </c>
      <c r="F185">
        <f t="shared" si="8"/>
        <v>0.12706984228877971</v>
      </c>
    </row>
    <row r="186" spans="3:6" x14ac:dyDescent="0.25">
      <c r="C186">
        <v>185</v>
      </c>
      <c r="D186">
        <f t="shared" si="6"/>
        <v>-8.6526989223450368</v>
      </c>
      <c r="E186">
        <f t="shared" si="7"/>
        <v>-8.525500000000001</v>
      </c>
      <c r="F186">
        <f t="shared" si="8"/>
        <v>0.12719892234503583</v>
      </c>
    </row>
    <row r="187" spans="3:6" x14ac:dyDescent="0.25">
      <c r="C187">
        <v>186</v>
      </c>
      <c r="D187">
        <f t="shared" si="6"/>
        <v>-8.5977119459971725</v>
      </c>
      <c r="E187">
        <f t="shared" si="7"/>
        <v>-8.4704000000000015</v>
      </c>
      <c r="F187">
        <f t="shared" si="8"/>
        <v>0.12731194599717099</v>
      </c>
    </row>
    <row r="188" spans="3:6" x14ac:dyDescent="0.25">
      <c r="C188">
        <v>187</v>
      </c>
      <c r="D188">
        <f t="shared" si="6"/>
        <v>-8.542709007542971</v>
      </c>
      <c r="E188">
        <f t="shared" si="7"/>
        <v>-8.4153000000000002</v>
      </c>
      <c r="F188">
        <f t="shared" si="8"/>
        <v>0.1274090075429708</v>
      </c>
    </row>
    <row r="189" spans="3:6" x14ac:dyDescent="0.25">
      <c r="C189">
        <v>188</v>
      </c>
      <c r="D189">
        <f t="shared" si="6"/>
        <v>-8.4876902014526561</v>
      </c>
      <c r="E189">
        <f t="shared" si="7"/>
        <v>-8.3602000000000007</v>
      </c>
      <c r="F189">
        <f t="shared" si="8"/>
        <v>0.12749020145265533</v>
      </c>
    </row>
    <row r="190" spans="3:6" x14ac:dyDescent="0.25">
      <c r="C190">
        <v>189</v>
      </c>
      <c r="D190">
        <f t="shared" si="6"/>
        <v>-8.4326556223680189</v>
      </c>
      <c r="E190">
        <f t="shared" si="7"/>
        <v>-8.3051000000000013</v>
      </c>
      <c r="F190">
        <f t="shared" si="8"/>
        <v>0.12755562236801765</v>
      </c>
    </row>
    <row r="191" spans="3:6" x14ac:dyDescent="0.25">
      <c r="C191">
        <v>190</v>
      </c>
      <c r="D191">
        <f t="shared" si="6"/>
        <v>-8.377605365101541</v>
      </c>
      <c r="E191">
        <f t="shared" si="7"/>
        <v>-8.25</v>
      </c>
      <c r="F191">
        <f t="shared" si="8"/>
        <v>0.12760536510154097</v>
      </c>
    </row>
    <row r="192" spans="3:6" x14ac:dyDescent="0.25">
      <c r="C192">
        <v>191</v>
      </c>
      <c r="D192">
        <f t="shared" si="6"/>
        <v>-8.3225395246355163</v>
      </c>
      <c r="E192">
        <f t="shared" si="7"/>
        <v>-8.1949000000000005</v>
      </c>
      <c r="F192">
        <f t="shared" si="8"/>
        <v>0.12763952463551576</v>
      </c>
    </row>
    <row r="193" spans="3:6" x14ac:dyDescent="0.25">
      <c r="C193">
        <v>192</v>
      </c>
      <c r="D193">
        <f t="shared" si="6"/>
        <v>-8.2674581961211775</v>
      </c>
      <c r="E193">
        <f t="shared" si="7"/>
        <v>-8.139800000000001</v>
      </c>
      <c r="F193">
        <f t="shared" si="8"/>
        <v>0.12765819612117646</v>
      </c>
    </row>
    <row r="194" spans="3:6" x14ac:dyDescent="0.25">
      <c r="C194">
        <v>193</v>
      </c>
      <c r="D194">
        <f t="shared" si="6"/>
        <v>-8.2123614748777953</v>
      </c>
      <c r="E194">
        <f t="shared" si="7"/>
        <v>-8.0846999999999998</v>
      </c>
      <c r="F194">
        <f t="shared" si="8"/>
        <v>0.12766147487779556</v>
      </c>
    </row>
    <row r="195" spans="3:6" x14ac:dyDescent="0.25">
      <c r="C195">
        <v>194</v>
      </c>
      <c r="D195">
        <f t="shared" ref="D195:D258" si="9">DEGREES(ATAN((C195-$B$3)*TAN(RADIANS($B$2)/2)/($B$3)))</f>
        <v>-8.1572494563917921</v>
      </c>
      <c r="E195">
        <f t="shared" ref="E195:E258" si="10">0.0551*C195-18.719</f>
        <v>-8.0296000000000003</v>
      </c>
      <c r="F195">
        <f t="shared" ref="F195:F258" si="11">(E195-D195)</f>
        <v>0.12764945639179182</v>
      </c>
    </row>
    <row r="196" spans="3:6" x14ac:dyDescent="0.25">
      <c r="C196">
        <v>195</v>
      </c>
      <c r="D196">
        <f t="shared" si="9"/>
        <v>-8.10212223631585</v>
      </c>
      <c r="E196">
        <f t="shared" si="10"/>
        <v>-7.9745000000000008</v>
      </c>
      <c r="F196">
        <f t="shared" si="11"/>
        <v>0.12762223631584924</v>
      </c>
    </row>
    <row r="197" spans="3:6" x14ac:dyDescent="0.25">
      <c r="C197">
        <v>196</v>
      </c>
      <c r="D197">
        <f t="shared" si="9"/>
        <v>-8.0469799104680089</v>
      </c>
      <c r="E197">
        <f t="shared" si="10"/>
        <v>-7.9194000000000013</v>
      </c>
      <c r="F197">
        <f t="shared" si="11"/>
        <v>0.12757991046800754</v>
      </c>
    </row>
    <row r="198" spans="3:6" x14ac:dyDescent="0.25">
      <c r="C198">
        <v>197</v>
      </c>
      <c r="D198">
        <f t="shared" si="9"/>
        <v>-7.9918225748307563</v>
      </c>
      <c r="E198">
        <f t="shared" si="10"/>
        <v>-7.8643000000000001</v>
      </c>
      <c r="F198">
        <f t="shared" si="11"/>
        <v>0.12752257483075624</v>
      </c>
    </row>
    <row r="199" spans="3:6" x14ac:dyDescent="0.25">
      <c r="C199">
        <v>198</v>
      </c>
      <c r="D199">
        <f t="shared" si="9"/>
        <v>-7.9366503255501213</v>
      </c>
      <c r="E199">
        <f t="shared" si="10"/>
        <v>-7.8092000000000006</v>
      </c>
      <c r="F199">
        <f t="shared" si="11"/>
        <v>0.1274503255501207</v>
      </c>
    </row>
    <row r="200" spans="3:6" x14ac:dyDescent="0.25">
      <c r="C200">
        <v>199</v>
      </c>
      <c r="D200">
        <f t="shared" si="9"/>
        <v>-7.88146325893476</v>
      </c>
      <c r="E200">
        <f t="shared" si="10"/>
        <v>-7.7541000000000011</v>
      </c>
      <c r="F200">
        <f t="shared" si="11"/>
        <v>0.12736325893475886</v>
      </c>
    </row>
    <row r="201" spans="3:6" x14ac:dyDescent="0.25">
      <c r="C201">
        <v>200</v>
      </c>
      <c r="D201">
        <f t="shared" si="9"/>
        <v>-7.8262614714550471</v>
      </c>
      <c r="E201">
        <f t="shared" si="10"/>
        <v>-7.6989999999999998</v>
      </c>
      <c r="F201">
        <f t="shared" si="11"/>
        <v>0.12726147145504729</v>
      </c>
    </row>
    <row r="202" spans="3:6" x14ac:dyDescent="0.25">
      <c r="C202">
        <v>201</v>
      </c>
      <c r="D202">
        <f t="shared" si="9"/>
        <v>-7.7710450597421383</v>
      </c>
      <c r="E202">
        <f t="shared" si="10"/>
        <v>-7.6439000000000004</v>
      </c>
      <c r="F202">
        <f t="shared" si="11"/>
        <v>0.12714505974213797</v>
      </c>
    </row>
    <row r="203" spans="3:6" x14ac:dyDescent="0.25">
      <c r="C203">
        <v>202</v>
      </c>
      <c r="D203">
        <f t="shared" si="9"/>
        <v>-7.7158141205870541</v>
      </c>
      <c r="E203">
        <f t="shared" si="10"/>
        <v>-7.5888000000000009</v>
      </c>
      <c r="F203">
        <f t="shared" si="11"/>
        <v>0.12701412058705319</v>
      </c>
    </row>
    <row r="204" spans="3:6" x14ac:dyDescent="0.25">
      <c r="C204">
        <v>203</v>
      </c>
      <c r="D204">
        <f t="shared" si="9"/>
        <v>-7.6605687509397464</v>
      </c>
      <c r="E204">
        <f t="shared" si="10"/>
        <v>-7.5337000000000014</v>
      </c>
      <c r="F204">
        <f t="shared" si="11"/>
        <v>0.12686875093974503</v>
      </c>
    </row>
    <row r="205" spans="3:6" x14ac:dyDescent="0.25">
      <c r="C205">
        <v>204</v>
      </c>
      <c r="D205">
        <f t="shared" si="9"/>
        <v>-7.6053090479081638</v>
      </c>
      <c r="E205">
        <f t="shared" si="10"/>
        <v>-7.4786000000000001</v>
      </c>
      <c r="F205">
        <f t="shared" si="11"/>
        <v>0.12670904790816362</v>
      </c>
    </row>
    <row r="206" spans="3:6" x14ac:dyDescent="0.25">
      <c r="C206">
        <v>205</v>
      </c>
      <c r="D206">
        <f t="shared" si="9"/>
        <v>-7.550035108757311</v>
      </c>
      <c r="E206">
        <f t="shared" si="10"/>
        <v>-7.4235000000000007</v>
      </c>
      <c r="F206">
        <f t="shared" si="11"/>
        <v>0.12653510875731033</v>
      </c>
    </row>
    <row r="207" spans="3:6" x14ac:dyDescent="0.25">
      <c r="C207">
        <v>206</v>
      </c>
      <c r="D207">
        <f t="shared" si="9"/>
        <v>-7.4947470309083108</v>
      </c>
      <c r="E207">
        <f t="shared" si="10"/>
        <v>-7.3684000000000012</v>
      </c>
      <c r="F207">
        <f t="shared" si="11"/>
        <v>0.12634703090830968</v>
      </c>
    </row>
    <row r="208" spans="3:6" x14ac:dyDescent="0.25">
      <c r="C208">
        <v>207</v>
      </c>
      <c r="D208">
        <f t="shared" si="9"/>
        <v>-7.4394449119374482</v>
      </c>
      <c r="E208">
        <f t="shared" si="10"/>
        <v>-7.3132999999999999</v>
      </c>
      <c r="F208">
        <f t="shared" si="11"/>
        <v>0.12614491193744826</v>
      </c>
    </row>
    <row r="209" spans="3:6" x14ac:dyDescent="0.25">
      <c r="C209">
        <v>208</v>
      </c>
      <c r="D209">
        <f t="shared" si="9"/>
        <v>-7.3841288495752249</v>
      </c>
      <c r="E209">
        <f t="shared" si="10"/>
        <v>-7.2582000000000004</v>
      </c>
      <c r="F209">
        <f t="shared" si="11"/>
        <v>0.12592884957522443</v>
      </c>
    </row>
    <row r="210" spans="3:6" x14ac:dyDescent="0.25">
      <c r="C210">
        <v>209</v>
      </c>
      <c r="D210">
        <f t="shared" si="9"/>
        <v>-7.3287989417054078</v>
      </c>
      <c r="E210">
        <f t="shared" si="10"/>
        <v>-7.2031000000000009</v>
      </c>
      <c r="F210">
        <f t="shared" si="11"/>
        <v>0.12569894170540685</v>
      </c>
    </row>
    <row r="211" spans="3:6" x14ac:dyDescent="0.25">
      <c r="C211">
        <v>210</v>
      </c>
      <c r="D211">
        <f t="shared" si="9"/>
        <v>-7.2734552863640536</v>
      </c>
      <c r="E211">
        <f t="shared" si="10"/>
        <v>-7.1479999999999997</v>
      </c>
      <c r="F211">
        <f t="shared" si="11"/>
        <v>0.1254552863640539</v>
      </c>
    </row>
    <row r="212" spans="3:6" x14ac:dyDescent="0.25">
      <c r="C212">
        <v>211</v>
      </c>
      <c r="D212">
        <f t="shared" si="9"/>
        <v>-7.2180979817385618</v>
      </c>
      <c r="E212">
        <f t="shared" si="10"/>
        <v>-7.0929000000000002</v>
      </c>
      <c r="F212">
        <f t="shared" si="11"/>
        <v>0.12519798173856156</v>
      </c>
    </row>
    <row r="213" spans="3:6" x14ac:dyDescent="0.25">
      <c r="C213">
        <v>212</v>
      </c>
      <c r="D213">
        <f t="shared" si="9"/>
        <v>-7.1627271261666952</v>
      </c>
      <c r="E213">
        <f t="shared" si="10"/>
        <v>-7.0378000000000007</v>
      </c>
      <c r="F213">
        <f t="shared" si="11"/>
        <v>0.12492712616669444</v>
      </c>
    </row>
    <row r="214" spans="3:6" x14ac:dyDescent="0.25">
      <c r="C214">
        <v>213</v>
      </c>
      <c r="D214">
        <f t="shared" si="9"/>
        <v>-7.1073428181356162</v>
      </c>
      <c r="E214">
        <f t="shared" si="10"/>
        <v>-6.9827000000000012</v>
      </c>
      <c r="F214">
        <f t="shared" si="11"/>
        <v>0.12464281813561495</v>
      </c>
    </row>
    <row r="215" spans="3:6" x14ac:dyDescent="0.25">
      <c r="C215">
        <v>214</v>
      </c>
      <c r="D215">
        <f t="shared" si="9"/>
        <v>-7.0519451562809046</v>
      </c>
      <c r="E215">
        <f t="shared" si="10"/>
        <v>-6.9276</v>
      </c>
      <c r="F215">
        <f t="shared" si="11"/>
        <v>0.12434515628090459</v>
      </c>
    </row>
    <row r="216" spans="3:6" x14ac:dyDescent="0.25">
      <c r="C216">
        <v>215</v>
      </c>
      <c r="D216">
        <f t="shared" si="9"/>
        <v>-6.9965342393855794</v>
      </c>
      <c r="E216">
        <f t="shared" si="10"/>
        <v>-6.8725000000000005</v>
      </c>
      <c r="F216">
        <f t="shared" si="11"/>
        <v>0.12403423938557889</v>
      </c>
    </row>
    <row r="217" spans="3:6" x14ac:dyDescent="0.25">
      <c r="C217">
        <v>216</v>
      </c>
      <c r="D217">
        <f t="shared" si="9"/>
        <v>-6.9411101663791159</v>
      </c>
      <c r="E217">
        <f t="shared" si="10"/>
        <v>-6.817400000000001</v>
      </c>
      <c r="F217">
        <f t="shared" si="11"/>
        <v>0.12371016637911492</v>
      </c>
    </row>
    <row r="218" spans="3:6" x14ac:dyDescent="0.25">
      <c r="C218">
        <v>217</v>
      </c>
      <c r="D218">
        <f t="shared" si="9"/>
        <v>-6.8856730363364553</v>
      </c>
      <c r="E218">
        <f t="shared" si="10"/>
        <v>-6.7622999999999998</v>
      </c>
      <c r="F218">
        <f t="shared" si="11"/>
        <v>0.12337303633645558</v>
      </c>
    </row>
    <row r="219" spans="3:6" x14ac:dyDescent="0.25">
      <c r="C219">
        <v>218</v>
      </c>
      <c r="D219">
        <f t="shared" si="9"/>
        <v>-6.8302229484770161</v>
      </c>
      <c r="E219">
        <f t="shared" si="10"/>
        <v>-6.7072000000000003</v>
      </c>
      <c r="F219">
        <f t="shared" si="11"/>
        <v>0.12302294847701578</v>
      </c>
    </row>
    <row r="220" spans="3:6" x14ac:dyDescent="0.25">
      <c r="C220">
        <v>219</v>
      </c>
      <c r="D220">
        <f t="shared" si="9"/>
        <v>-6.7747600021636929</v>
      </c>
      <c r="E220">
        <f t="shared" si="10"/>
        <v>-6.6521000000000008</v>
      </c>
      <c r="F220">
        <f t="shared" si="11"/>
        <v>0.12266000216369211</v>
      </c>
    </row>
    <row r="221" spans="3:6" x14ac:dyDescent="0.25">
      <c r="C221">
        <v>220</v>
      </c>
      <c r="D221">
        <f t="shared" si="9"/>
        <v>-6.719284296901864</v>
      </c>
      <c r="E221">
        <f t="shared" si="10"/>
        <v>-6.5970000000000013</v>
      </c>
      <c r="F221">
        <f t="shared" si="11"/>
        <v>0.12228429690186271</v>
      </c>
    </row>
    <row r="222" spans="3:6" x14ac:dyDescent="0.25">
      <c r="C222">
        <v>221</v>
      </c>
      <c r="D222">
        <f t="shared" si="9"/>
        <v>-6.6637959323383837</v>
      </c>
      <c r="E222">
        <f t="shared" si="10"/>
        <v>-6.5419</v>
      </c>
      <c r="F222">
        <f t="shared" si="11"/>
        <v>0.12189593233838369</v>
      </c>
    </row>
    <row r="223" spans="3:6" x14ac:dyDescent="0.25">
      <c r="C223">
        <v>222</v>
      </c>
      <c r="D223">
        <f t="shared" si="9"/>
        <v>-6.6082950082605683</v>
      </c>
      <c r="E223">
        <f t="shared" si="10"/>
        <v>-6.4868000000000006</v>
      </c>
      <c r="F223">
        <f t="shared" si="11"/>
        <v>0.12149500826056769</v>
      </c>
    </row>
    <row r="224" spans="3:6" x14ac:dyDescent="0.25">
      <c r="C224">
        <v>223</v>
      </c>
      <c r="D224">
        <f t="shared" si="9"/>
        <v>-6.5527816245951973</v>
      </c>
      <c r="E224">
        <f t="shared" si="10"/>
        <v>-6.4317000000000011</v>
      </c>
      <c r="F224">
        <f t="shared" si="11"/>
        <v>0.12108162459519622</v>
      </c>
    </row>
    <row r="225" spans="3:6" x14ac:dyDescent="0.25">
      <c r="C225">
        <v>224</v>
      </c>
      <c r="D225">
        <f t="shared" si="9"/>
        <v>-6.4972558814074928</v>
      </c>
      <c r="E225">
        <f t="shared" si="10"/>
        <v>-6.3765999999999998</v>
      </c>
      <c r="F225">
        <f t="shared" si="11"/>
        <v>0.12065588140749295</v>
      </c>
    </row>
    <row r="226" spans="3:6" x14ac:dyDescent="0.25">
      <c r="C226">
        <v>225</v>
      </c>
      <c r="D226">
        <f t="shared" si="9"/>
        <v>-6.4417178789000955</v>
      </c>
      <c r="E226">
        <f t="shared" si="10"/>
        <v>-6.3215000000000003</v>
      </c>
      <c r="F226">
        <f t="shared" si="11"/>
        <v>0.12021787890009517</v>
      </c>
    </row>
    <row r="227" spans="3:6" x14ac:dyDescent="0.25">
      <c r="C227">
        <v>226</v>
      </c>
      <c r="D227">
        <f t="shared" si="9"/>
        <v>-6.3861677174120501</v>
      </c>
      <c r="E227">
        <f t="shared" si="10"/>
        <v>-6.2664000000000009</v>
      </c>
      <c r="F227">
        <f t="shared" si="11"/>
        <v>0.11976771741204928</v>
      </c>
    </row>
    <row r="228" spans="3:6" x14ac:dyDescent="0.25">
      <c r="C228">
        <v>227</v>
      </c>
      <c r="D228">
        <f t="shared" si="9"/>
        <v>-6.3306054974177739</v>
      </c>
      <c r="E228">
        <f t="shared" si="10"/>
        <v>-6.2112999999999996</v>
      </c>
      <c r="F228">
        <f t="shared" si="11"/>
        <v>0.1193054974177743</v>
      </c>
    </row>
    <row r="229" spans="3:6" x14ac:dyDescent="0.25">
      <c r="C229">
        <v>228</v>
      </c>
      <c r="D229">
        <f t="shared" si="9"/>
        <v>-6.2750313195260299</v>
      </c>
      <c r="E229">
        <f t="shared" si="10"/>
        <v>-6.1562000000000001</v>
      </c>
      <c r="F229">
        <f t="shared" si="11"/>
        <v>0.11883131952602977</v>
      </c>
    </row>
    <row r="230" spans="3:6" x14ac:dyDescent="0.25">
      <c r="C230">
        <v>229</v>
      </c>
      <c r="D230">
        <f t="shared" si="9"/>
        <v>-6.2194452844788897</v>
      </c>
      <c r="E230">
        <f t="shared" si="10"/>
        <v>-6.1011000000000006</v>
      </c>
      <c r="F230">
        <f t="shared" si="11"/>
        <v>0.11834528447888903</v>
      </c>
    </row>
    <row r="231" spans="3:6" x14ac:dyDescent="0.25">
      <c r="C231">
        <v>230</v>
      </c>
      <c r="D231">
        <f t="shared" si="9"/>
        <v>-6.1638474931506959</v>
      </c>
      <c r="E231">
        <f t="shared" si="10"/>
        <v>-6.0460000000000012</v>
      </c>
      <c r="F231">
        <f t="shared" si="11"/>
        <v>0.11784749315069476</v>
      </c>
    </row>
    <row r="232" spans="3:6" x14ac:dyDescent="0.25">
      <c r="C232">
        <v>231</v>
      </c>
      <c r="D232">
        <f t="shared" si="9"/>
        <v>-6.1082380465470294</v>
      </c>
      <c r="E232">
        <f t="shared" si="10"/>
        <v>-5.9908999999999999</v>
      </c>
      <c r="F232">
        <f t="shared" si="11"/>
        <v>0.11733804654702951</v>
      </c>
    </row>
    <row r="233" spans="3:6" x14ac:dyDescent="0.25">
      <c r="C233">
        <v>232</v>
      </c>
      <c r="D233">
        <f t="shared" si="9"/>
        <v>-6.0526170458036512</v>
      </c>
      <c r="E233">
        <f t="shared" si="10"/>
        <v>-5.9358000000000004</v>
      </c>
      <c r="F233">
        <f t="shared" si="11"/>
        <v>0.11681704580365082</v>
      </c>
    </row>
    <row r="234" spans="3:6" x14ac:dyDescent="0.25">
      <c r="C234">
        <v>233</v>
      </c>
      <c r="D234">
        <f t="shared" si="9"/>
        <v>-5.9969845921854645</v>
      </c>
      <c r="E234">
        <f t="shared" si="10"/>
        <v>-5.8807000000000009</v>
      </c>
      <c r="F234">
        <f t="shared" si="11"/>
        <v>0.11628459218546361</v>
      </c>
    </row>
    <row r="235" spans="3:6" x14ac:dyDescent="0.25">
      <c r="C235">
        <v>234</v>
      </c>
      <c r="D235">
        <f t="shared" si="9"/>
        <v>-5.9413407870854602</v>
      </c>
      <c r="E235">
        <f t="shared" si="10"/>
        <v>-5.8255999999999997</v>
      </c>
      <c r="F235">
        <f t="shared" si="11"/>
        <v>0.11574078708546054</v>
      </c>
    </row>
    <row r="236" spans="3:6" x14ac:dyDescent="0.25">
      <c r="C236">
        <v>235</v>
      </c>
      <c r="D236">
        <f t="shared" si="9"/>
        <v>-5.88568573202366</v>
      </c>
      <c r="E236">
        <f t="shared" si="10"/>
        <v>-5.7705000000000002</v>
      </c>
      <c r="F236">
        <f t="shared" si="11"/>
        <v>0.11518573202365978</v>
      </c>
    </row>
    <row r="237" spans="3:6" x14ac:dyDescent="0.25">
      <c r="C237">
        <v>236</v>
      </c>
      <c r="D237">
        <f t="shared" si="9"/>
        <v>-5.8300195286460612</v>
      </c>
      <c r="E237">
        <f t="shared" si="10"/>
        <v>-5.7154000000000007</v>
      </c>
      <c r="F237">
        <f t="shared" si="11"/>
        <v>0.11461952864606051</v>
      </c>
    </row>
    <row r="238" spans="3:6" x14ac:dyDescent="0.25">
      <c r="C238">
        <v>237</v>
      </c>
      <c r="D238">
        <f t="shared" si="9"/>
        <v>-5.7743422787235659</v>
      </c>
      <c r="E238">
        <f t="shared" si="10"/>
        <v>-5.6603000000000012</v>
      </c>
      <c r="F238">
        <f t="shared" si="11"/>
        <v>0.11404227872356465</v>
      </c>
    </row>
    <row r="239" spans="3:6" x14ac:dyDescent="0.25">
      <c r="C239">
        <v>238</v>
      </c>
      <c r="D239">
        <f t="shared" si="9"/>
        <v>-5.7186540841509279</v>
      </c>
      <c r="E239">
        <f t="shared" si="10"/>
        <v>-5.6052</v>
      </c>
      <c r="F239">
        <f t="shared" si="11"/>
        <v>0.11345408415092795</v>
      </c>
    </row>
    <row r="240" spans="3:6" x14ac:dyDescent="0.25">
      <c r="C240">
        <v>239</v>
      </c>
      <c r="D240">
        <f t="shared" si="9"/>
        <v>-5.6629550469456742</v>
      </c>
      <c r="E240">
        <f t="shared" si="10"/>
        <v>-5.5501000000000005</v>
      </c>
      <c r="F240">
        <f t="shared" si="11"/>
        <v>0.11285504694567372</v>
      </c>
    </row>
    <row r="241" spans="3:6" x14ac:dyDescent="0.25">
      <c r="C241">
        <v>240</v>
      </c>
      <c r="D241">
        <f t="shared" si="9"/>
        <v>-5.6072452692470343</v>
      </c>
      <c r="E241">
        <f t="shared" si="10"/>
        <v>-5.495000000000001</v>
      </c>
      <c r="F241">
        <f t="shared" si="11"/>
        <v>0.11224526924703326</v>
      </c>
    </row>
    <row r="242" spans="3:6" x14ac:dyDescent="0.25">
      <c r="C242">
        <v>241</v>
      </c>
      <c r="D242">
        <f t="shared" si="9"/>
        <v>-5.5515248533148673</v>
      </c>
      <c r="E242">
        <f t="shared" si="10"/>
        <v>-5.4398999999999997</v>
      </c>
      <c r="F242">
        <f t="shared" si="11"/>
        <v>0.1116248533148676</v>
      </c>
    </row>
    <row r="243" spans="3:6" x14ac:dyDescent="0.25">
      <c r="C243">
        <v>242</v>
      </c>
      <c r="D243">
        <f t="shared" si="9"/>
        <v>-5.4957939015285797</v>
      </c>
      <c r="E243">
        <f t="shared" si="10"/>
        <v>-5.3848000000000003</v>
      </c>
      <c r="F243">
        <f t="shared" si="11"/>
        <v>0.11099390152857946</v>
      </c>
    </row>
    <row r="244" spans="3:6" x14ac:dyDescent="0.25">
      <c r="C244">
        <v>243</v>
      </c>
      <c r="D244">
        <f t="shared" si="9"/>
        <v>-5.4400525163860438</v>
      </c>
      <c r="E244">
        <f t="shared" si="10"/>
        <v>-5.3297000000000008</v>
      </c>
      <c r="F244">
        <f t="shared" si="11"/>
        <v>0.11035251638604304</v>
      </c>
    </row>
    <row r="245" spans="3:6" x14ac:dyDescent="0.25">
      <c r="C245">
        <v>244</v>
      </c>
      <c r="D245">
        <f t="shared" si="9"/>
        <v>-5.3843008005025119</v>
      </c>
      <c r="E245">
        <f t="shared" si="10"/>
        <v>-5.2746000000000013</v>
      </c>
      <c r="F245">
        <f t="shared" si="11"/>
        <v>0.10970080050251063</v>
      </c>
    </row>
    <row r="246" spans="3:6" x14ac:dyDescent="0.25">
      <c r="C246">
        <v>245</v>
      </c>
      <c r="D246">
        <f t="shared" si="9"/>
        <v>-5.3285388566095264</v>
      </c>
      <c r="E246">
        <f t="shared" si="10"/>
        <v>-5.2195</v>
      </c>
      <c r="F246">
        <f t="shared" si="11"/>
        <v>0.10903885660952639</v>
      </c>
    </row>
    <row r="247" spans="3:6" x14ac:dyDescent="0.25">
      <c r="C247">
        <v>246</v>
      </c>
      <c r="D247">
        <f t="shared" si="9"/>
        <v>-5.27276678755383</v>
      </c>
      <c r="E247">
        <f t="shared" si="10"/>
        <v>-5.1644000000000005</v>
      </c>
      <c r="F247">
        <f t="shared" si="11"/>
        <v>0.10836678755382945</v>
      </c>
    </row>
    <row r="248" spans="3:6" x14ac:dyDescent="0.25">
      <c r="C248">
        <v>247</v>
      </c>
      <c r="D248">
        <f t="shared" si="9"/>
        <v>-5.2169846962962652</v>
      </c>
      <c r="E248">
        <f t="shared" si="10"/>
        <v>-5.1093000000000011</v>
      </c>
      <c r="F248">
        <f t="shared" si="11"/>
        <v>0.10768469629626409</v>
      </c>
    </row>
    <row r="249" spans="3:6" x14ac:dyDescent="0.25">
      <c r="C249">
        <v>248</v>
      </c>
      <c r="D249">
        <f t="shared" si="9"/>
        <v>-5.1611926859106827</v>
      </c>
      <c r="E249">
        <f t="shared" si="10"/>
        <v>-5.0541999999999998</v>
      </c>
      <c r="F249">
        <f t="shared" si="11"/>
        <v>0.10699268591068289</v>
      </c>
    </row>
    <row r="250" spans="3:6" x14ac:dyDescent="0.25">
      <c r="C250">
        <v>249</v>
      </c>
      <c r="D250">
        <f t="shared" si="9"/>
        <v>-5.1053908595828323</v>
      </c>
      <c r="E250">
        <f t="shared" si="10"/>
        <v>-4.9991000000000003</v>
      </c>
      <c r="F250">
        <f t="shared" si="11"/>
        <v>0.10629085958283202</v>
      </c>
    </row>
    <row r="251" spans="3:6" x14ac:dyDescent="0.25">
      <c r="C251">
        <v>250</v>
      </c>
      <c r="D251">
        <f t="shared" si="9"/>
        <v>-5.0495793206092632</v>
      </c>
      <c r="E251">
        <f t="shared" si="10"/>
        <v>-4.9440000000000008</v>
      </c>
      <c r="F251">
        <f t="shared" si="11"/>
        <v>0.10557932060926234</v>
      </c>
    </row>
    <row r="252" spans="3:6" x14ac:dyDescent="0.25">
      <c r="C252">
        <v>251</v>
      </c>
      <c r="D252">
        <f t="shared" si="9"/>
        <v>-4.9937581723962108</v>
      </c>
      <c r="E252">
        <f t="shared" si="10"/>
        <v>-4.8888999999999996</v>
      </c>
      <c r="F252">
        <f t="shared" si="11"/>
        <v>0.1048581723962112</v>
      </c>
    </row>
    <row r="253" spans="3:6" x14ac:dyDescent="0.25">
      <c r="C253">
        <v>252</v>
      </c>
      <c r="D253">
        <f t="shared" si="9"/>
        <v>-4.9379275184584923</v>
      </c>
      <c r="E253">
        <f t="shared" si="10"/>
        <v>-4.8338000000000001</v>
      </c>
      <c r="F253">
        <f t="shared" si="11"/>
        <v>0.10412751845849222</v>
      </c>
    </row>
    <row r="254" spans="3:6" x14ac:dyDescent="0.25">
      <c r="C254">
        <v>253</v>
      </c>
      <c r="D254">
        <f t="shared" si="9"/>
        <v>-4.8820874624183874</v>
      </c>
      <c r="E254">
        <f t="shared" si="10"/>
        <v>-4.7787000000000006</v>
      </c>
      <c r="F254">
        <f t="shared" si="11"/>
        <v>0.10338746241838681</v>
      </c>
    </row>
    <row r="255" spans="3:6" x14ac:dyDescent="0.25">
      <c r="C255">
        <v>254</v>
      </c>
      <c r="D255">
        <f t="shared" si="9"/>
        <v>-4.8262381080045218</v>
      </c>
      <c r="E255">
        <f t="shared" si="10"/>
        <v>-4.7236000000000011</v>
      </c>
      <c r="F255">
        <f t="shared" si="11"/>
        <v>0.10263810800452067</v>
      </c>
    </row>
    <row r="256" spans="3:6" x14ac:dyDescent="0.25">
      <c r="C256">
        <v>255</v>
      </c>
      <c r="D256">
        <f t="shared" si="9"/>
        <v>-4.7703795590507498</v>
      </c>
      <c r="E256">
        <f t="shared" si="10"/>
        <v>-4.6684999999999999</v>
      </c>
      <c r="F256">
        <f t="shared" si="11"/>
        <v>0.10187955905074997</v>
      </c>
    </row>
    <row r="257" spans="3:6" x14ac:dyDescent="0.25">
      <c r="C257">
        <v>256</v>
      </c>
      <c r="D257">
        <f t="shared" si="9"/>
        <v>-4.7145119194950267</v>
      </c>
      <c r="E257">
        <f t="shared" si="10"/>
        <v>-4.6134000000000004</v>
      </c>
      <c r="F257">
        <f t="shared" si="11"/>
        <v>0.10111191949502629</v>
      </c>
    </row>
    <row r="258" spans="3:6" x14ac:dyDescent="0.25">
      <c r="C258">
        <v>257</v>
      </c>
      <c r="D258">
        <f t="shared" si="9"/>
        <v>-4.6586352933782864</v>
      </c>
      <c r="E258">
        <f t="shared" si="10"/>
        <v>-4.5583000000000009</v>
      </c>
      <c r="F258">
        <f t="shared" si="11"/>
        <v>0.10033529337828551</v>
      </c>
    </row>
    <row r="259" spans="3:6" x14ac:dyDescent="0.25">
      <c r="C259">
        <v>258</v>
      </c>
      <c r="D259">
        <f t="shared" ref="D259:D322" si="12">DEGREES(ATAN((C259-$B$3)*TAN(RADIANS($B$2)/2)/($B$3)))</f>
        <v>-4.6027497848433105</v>
      </c>
      <c r="E259">
        <f t="shared" ref="E259:E322" si="13">0.0551*C259-18.719</f>
        <v>-4.5031999999999996</v>
      </c>
      <c r="F259">
        <f t="shared" ref="F259:F322" si="14">(E259-D259)</f>
        <v>9.9549784843310896E-2</v>
      </c>
    </row>
    <row r="260" spans="3:6" x14ac:dyDescent="0.25">
      <c r="C260">
        <v>259</v>
      </c>
      <c r="D260">
        <f t="shared" si="12"/>
        <v>-4.5468554981336</v>
      </c>
      <c r="E260">
        <f t="shared" si="13"/>
        <v>-4.4481000000000002</v>
      </c>
      <c r="F260">
        <f t="shared" si="14"/>
        <v>9.8755498133599851E-2</v>
      </c>
    </row>
    <row r="261" spans="3:6" x14ac:dyDescent="0.25">
      <c r="C261">
        <v>260</v>
      </c>
      <c r="D261">
        <f t="shared" si="12"/>
        <v>-4.4909525375922348</v>
      </c>
      <c r="E261">
        <f t="shared" si="13"/>
        <v>-4.3930000000000007</v>
      </c>
      <c r="F261">
        <f t="shared" si="14"/>
        <v>9.7952537592234101E-2</v>
      </c>
    </row>
    <row r="262" spans="3:6" x14ac:dyDescent="0.25">
      <c r="C262">
        <v>261</v>
      </c>
      <c r="D262">
        <f t="shared" si="12"/>
        <v>-4.4350410076607423</v>
      </c>
      <c r="E262">
        <f t="shared" si="13"/>
        <v>-4.3379000000000012</v>
      </c>
      <c r="F262">
        <f t="shared" si="14"/>
        <v>9.7141007660741074E-2</v>
      </c>
    </row>
    <row r="263" spans="3:6" x14ac:dyDescent="0.25">
      <c r="C263">
        <v>262</v>
      </c>
      <c r="D263">
        <f t="shared" si="12"/>
        <v>-4.3791210128779516</v>
      </c>
      <c r="E263">
        <f t="shared" si="13"/>
        <v>-4.2827999999999999</v>
      </c>
      <c r="F263">
        <f t="shared" si="14"/>
        <v>9.6321012877951695E-2</v>
      </c>
    </row>
    <row r="264" spans="3:6" x14ac:dyDescent="0.25">
      <c r="C264">
        <v>263</v>
      </c>
      <c r="D264">
        <f t="shared" si="12"/>
        <v>-4.323192657878856</v>
      </c>
      <c r="E264">
        <f t="shared" si="13"/>
        <v>-4.2277000000000005</v>
      </c>
      <c r="F264">
        <f t="shared" si="14"/>
        <v>9.5492657878855525E-2</v>
      </c>
    </row>
    <row r="265" spans="3:6" x14ac:dyDescent="0.25">
      <c r="C265">
        <v>264</v>
      </c>
      <c r="D265">
        <f t="shared" si="12"/>
        <v>-4.267256047393464</v>
      </c>
      <c r="E265">
        <f t="shared" si="13"/>
        <v>-4.172600000000001</v>
      </c>
      <c r="F265">
        <f t="shared" si="14"/>
        <v>9.4656047393463005E-2</v>
      </c>
    </row>
    <row r="266" spans="3:6" x14ac:dyDescent="0.25">
      <c r="C266">
        <v>265</v>
      </c>
      <c r="D266">
        <f t="shared" si="12"/>
        <v>-4.2113112862456523</v>
      </c>
      <c r="E266">
        <f t="shared" si="13"/>
        <v>-4.1174999999999997</v>
      </c>
      <c r="F266">
        <f t="shared" si="14"/>
        <v>9.3811286245652603E-2</v>
      </c>
    </row>
    <row r="267" spans="3:6" x14ac:dyDescent="0.25">
      <c r="C267">
        <v>266</v>
      </c>
      <c r="D267">
        <f t="shared" si="12"/>
        <v>-4.1553584793520129</v>
      </c>
      <c r="E267">
        <f t="shared" si="13"/>
        <v>-4.0624000000000002</v>
      </c>
      <c r="F267">
        <f t="shared" si="14"/>
        <v>9.2958479352012624E-2</v>
      </c>
    </row>
    <row r="268" spans="3:6" x14ac:dyDescent="0.25">
      <c r="C268">
        <v>267</v>
      </c>
      <c r="D268">
        <f t="shared" si="12"/>
        <v>-4.0993977317207007</v>
      </c>
      <c r="E268">
        <f t="shared" si="13"/>
        <v>-4.0073000000000008</v>
      </c>
      <c r="F268">
        <f t="shared" si="14"/>
        <v>9.2097731720699905E-2</v>
      </c>
    </row>
    <row r="269" spans="3:6" x14ac:dyDescent="0.25">
      <c r="C269">
        <v>268</v>
      </c>
      <c r="D269">
        <f t="shared" si="12"/>
        <v>-4.0434291484502802</v>
      </c>
      <c r="E269">
        <f t="shared" si="13"/>
        <v>-3.9521999999999995</v>
      </c>
      <c r="F269">
        <f t="shared" si="14"/>
        <v>9.1229148450280739E-2</v>
      </c>
    </row>
    <row r="270" spans="3:6" x14ac:dyDescent="0.25">
      <c r="C270">
        <v>269</v>
      </c>
      <c r="D270">
        <f t="shared" si="12"/>
        <v>-3.9874528347285647</v>
      </c>
      <c r="E270">
        <f t="shared" si="13"/>
        <v>-3.8971</v>
      </c>
      <c r="F270">
        <f t="shared" si="14"/>
        <v>9.0352834728564702E-2</v>
      </c>
    </row>
    <row r="271" spans="3:6" x14ac:dyDescent="0.25">
      <c r="C271">
        <v>270</v>
      </c>
      <c r="D271">
        <f t="shared" si="12"/>
        <v>-3.9314688958314501</v>
      </c>
      <c r="E271">
        <f t="shared" si="13"/>
        <v>-3.8420000000000005</v>
      </c>
      <c r="F271">
        <f t="shared" si="14"/>
        <v>8.9468895831449569E-2</v>
      </c>
    </row>
    <row r="272" spans="3:6" x14ac:dyDescent="0.25">
      <c r="C272">
        <v>271</v>
      </c>
      <c r="D272">
        <f t="shared" si="12"/>
        <v>-3.8754774371217606</v>
      </c>
      <c r="E272">
        <f t="shared" si="13"/>
        <v>-3.786900000000001</v>
      </c>
      <c r="F272">
        <f t="shared" si="14"/>
        <v>8.8577437121759584E-2</v>
      </c>
    </row>
    <row r="273" spans="3:6" x14ac:dyDescent="0.25">
      <c r="C273">
        <v>272</v>
      </c>
      <c r="D273">
        <f t="shared" si="12"/>
        <v>-3.8194785640480737</v>
      </c>
      <c r="E273">
        <f t="shared" si="13"/>
        <v>-3.7317999999999998</v>
      </c>
      <c r="F273">
        <f t="shared" si="14"/>
        <v>8.7678564048073948E-2</v>
      </c>
    </row>
    <row r="274" spans="3:6" x14ac:dyDescent="0.25">
      <c r="C274">
        <v>273</v>
      </c>
      <c r="D274">
        <f t="shared" si="12"/>
        <v>-3.7634723821435601</v>
      </c>
      <c r="E274">
        <f t="shared" si="13"/>
        <v>-3.6767000000000003</v>
      </c>
      <c r="F274">
        <f t="shared" si="14"/>
        <v>8.6772382143559756E-2</v>
      </c>
    </row>
    <row r="275" spans="3:6" x14ac:dyDescent="0.25">
      <c r="C275">
        <v>274</v>
      </c>
      <c r="D275">
        <f t="shared" si="12"/>
        <v>-3.7074589970248018</v>
      </c>
      <c r="E275">
        <f t="shared" si="13"/>
        <v>-3.6216000000000008</v>
      </c>
      <c r="F275">
        <f t="shared" si="14"/>
        <v>8.5858997024800932E-2</v>
      </c>
    </row>
    <row r="276" spans="3:6" x14ac:dyDescent="0.25">
      <c r="C276">
        <v>275</v>
      </c>
      <c r="D276">
        <f t="shared" si="12"/>
        <v>-3.6514385143906325</v>
      </c>
      <c r="E276">
        <f t="shared" si="13"/>
        <v>-3.5664999999999996</v>
      </c>
      <c r="F276">
        <f t="shared" si="14"/>
        <v>8.4938514390632935E-2</v>
      </c>
    </row>
    <row r="277" spans="3:6" x14ac:dyDescent="0.25">
      <c r="C277">
        <v>276</v>
      </c>
      <c r="D277">
        <f t="shared" si="12"/>
        <v>-3.5954110400209478</v>
      </c>
      <c r="E277">
        <f t="shared" si="13"/>
        <v>-3.5114000000000001</v>
      </c>
      <c r="F277">
        <f t="shared" si="14"/>
        <v>8.4011040020947725E-2</v>
      </c>
    </row>
    <row r="278" spans="3:6" x14ac:dyDescent="0.25">
      <c r="C278">
        <v>277</v>
      </c>
      <c r="D278">
        <f t="shared" si="12"/>
        <v>-3.5393766797755375</v>
      </c>
      <c r="E278">
        <f t="shared" si="13"/>
        <v>-3.4563000000000006</v>
      </c>
      <c r="F278">
        <f t="shared" si="14"/>
        <v>8.3076679775536899E-2</v>
      </c>
    </row>
    <row r="279" spans="3:6" x14ac:dyDescent="0.25">
      <c r="C279">
        <v>278</v>
      </c>
      <c r="D279">
        <f t="shared" si="12"/>
        <v>-3.4833355395929018</v>
      </c>
      <c r="E279">
        <f t="shared" si="13"/>
        <v>-3.4012000000000011</v>
      </c>
      <c r="F279">
        <f t="shared" si="14"/>
        <v>8.2135539592900653E-2</v>
      </c>
    </row>
    <row r="280" spans="3:6" x14ac:dyDescent="0.25">
      <c r="C280">
        <v>279</v>
      </c>
      <c r="D280">
        <f t="shared" si="12"/>
        <v>-3.4272877254890659</v>
      </c>
      <c r="E280">
        <f t="shared" si="13"/>
        <v>-3.3460999999999999</v>
      </c>
      <c r="F280">
        <f t="shared" si="14"/>
        <v>8.1187725489066054E-2</v>
      </c>
    </row>
    <row r="281" spans="3:6" x14ac:dyDescent="0.25">
      <c r="C281">
        <v>280</v>
      </c>
      <c r="D281">
        <f t="shared" si="12"/>
        <v>-3.3712333435564008</v>
      </c>
      <c r="E281">
        <f t="shared" si="13"/>
        <v>-3.2910000000000004</v>
      </c>
      <c r="F281">
        <f t="shared" si="14"/>
        <v>8.0233343556400438E-2</v>
      </c>
    </row>
    <row r="282" spans="3:6" x14ac:dyDescent="0.25">
      <c r="C282">
        <v>281</v>
      </c>
      <c r="D282">
        <f t="shared" si="12"/>
        <v>-3.3151724999624328</v>
      </c>
      <c r="E282">
        <f t="shared" si="13"/>
        <v>-3.2359000000000009</v>
      </c>
      <c r="F282">
        <f t="shared" si="14"/>
        <v>7.9272499962431908E-2</v>
      </c>
    </row>
    <row r="283" spans="3:6" x14ac:dyDescent="0.25">
      <c r="C283">
        <v>282</v>
      </c>
      <c r="D283">
        <f t="shared" si="12"/>
        <v>-3.259105300948653</v>
      </c>
      <c r="E283">
        <f t="shared" si="13"/>
        <v>-3.1807999999999996</v>
      </c>
      <c r="F283">
        <f t="shared" si="14"/>
        <v>7.83053009486534E-2</v>
      </c>
    </row>
    <row r="284" spans="3:6" x14ac:dyDescent="0.25">
      <c r="C284">
        <v>283</v>
      </c>
      <c r="D284">
        <f t="shared" si="12"/>
        <v>-3.2030318528293322</v>
      </c>
      <c r="E284">
        <f t="shared" si="13"/>
        <v>-3.1257000000000001</v>
      </c>
      <c r="F284">
        <f t="shared" si="14"/>
        <v>7.7331852829332082E-2</v>
      </c>
    </row>
    <row r="285" spans="3:6" x14ac:dyDescent="0.25">
      <c r="C285">
        <v>284</v>
      </c>
      <c r="D285">
        <f t="shared" si="12"/>
        <v>-3.1469522619903212</v>
      </c>
      <c r="E285">
        <f t="shared" si="13"/>
        <v>-3.0706000000000007</v>
      </c>
      <c r="F285">
        <f t="shared" si="14"/>
        <v>7.6352261990320525E-2</v>
      </c>
    </row>
    <row r="286" spans="3:6" x14ac:dyDescent="0.25">
      <c r="C286">
        <v>285</v>
      </c>
      <c r="D286">
        <f t="shared" si="12"/>
        <v>-3.0908666348878588</v>
      </c>
      <c r="E286">
        <f t="shared" si="13"/>
        <v>-3.0155000000000012</v>
      </c>
      <c r="F286">
        <f t="shared" si="14"/>
        <v>7.5366634887857664E-2</v>
      </c>
    </row>
    <row r="287" spans="3:6" x14ac:dyDescent="0.25">
      <c r="C287">
        <v>286</v>
      </c>
      <c r="D287">
        <f t="shared" si="12"/>
        <v>-3.0347750780473755</v>
      </c>
      <c r="E287">
        <f t="shared" si="13"/>
        <v>-2.9603999999999999</v>
      </c>
      <c r="F287">
        <f t="shared" si="14"/>
        <v>7.4375078047375531E-2</v>
      </c>
    </row>
    <row r="288" spans="3:6" x14ac:dyDescent="0.25">
      <c r="C288">
        <v>287</v>
      </c>
      <c r="D288">
        <f t="shared" si="12"/>
        <v>-2.9786776980622904</v>
      </c>
      <c r="E288">
        <f t="shared" si="13"/>
        <v>-2.9053000000000004</v>
      </c>
      <c r="F288">
        <f t="shared" si="14"/>
        <v>7.3377698062289998E-2</v>
      </c>
    </row>
    <row r="289" spans="3:6" x14ac:dyDescent="0.25">
      <c r="C289">
        <v>288</v>
      </c>
      <c r="D289">
        <f t="shared" si="12"/>
        <v>-2.9225746015928142</v>
      </c>
      <c r="E289">
        <f t="shared" si="13"/>
        <v>-2.850200000000001</v>
      </c>
      <c r="F289">
        <f t="shared" si="14"/>
        <v>7.2374601592813281E-2</v>
      </c>
    </row>
    <row r="290" spans="3:6" x14ac:dyDescent="0.25">
      <c r="C290">
        <v>289</v>
      </c>
      <c r="D290">
        <f t="shared" si="12"/>
        <v>-2.8664658953647426</v>
      </c>
      <c r="E290">
        <f t="shared" si="13"/>
        <v>-2.7950999999999997</v>
      </c>
      <c r="F290">
        <f t="shared" si="14"/>
        <v>7.1365895364742915E-2</v>
      </c>
    </row>
    <row r="291" spans="3:6" x14ac:dyDescent="0.25">
      <c r="C291">
        <v>290</v>
      </c>
      <c r="D291">
        <f t="shared" si="12"/>
        <v>-2.810351686168254</v>
      </c>
      <c r="E291">
        <f t="shared" si="13"/>
        <v>-2.74</v>
      </c>
      <c r="F291">
        <f t="shared" si="14"/>
        <v>7.0351686168253824E-2</v>
      </c>
    </row>
    <row r="292" spans="3:6" x14ac:dyDescent="0.25">
      <c r="C292">
        <v>291</v>
      </c>
      <c r="D292">
        <f t="shared" si="12"/>
        <v>-2.7542320808567022</v>
      </c>
      <c r="E292">
        <f t="shared" si="13"/>
        <v>-2.684899999999999</v>
      </c>
      <c r="F292">
        <f t="shared" si="14"/>
        <v>6.9332080856703282E-2</v>
      </c>
    </row>
    <row r="293" spans="3:6" x14ac:dyDescent="0.25">
      <c r="C293">
        <v>292</v>
      </c>
      <c r="D293">
        <f t="shared" si="12"/>
        <v>-2.6981071863454069</v>
      </c>
      <c r="E293">
        <f t="shared" si="13"/>
        <v>-2.6297999999999995</v>
      </c>
      <c r="F293">
        <f t="shared" si="14"/>
        <v>6.8307186345407445E-2</v>
      </c>
    </row>
    <row r="294" spans="3:6" x14ac:dyDescent="0.25">
      <c r="C294">
        <v>293</v>
      </c>
      <c r="D294">
        <f t="shared" si="12"/>
        <v>-2.6419771096104427</v>
      </c>
      <c r="E294">
        <f t="shared" si="13"/>
        <v>-2.5747</v>
      </c>
      <c r="F294">
        <f t="shared" si="14"/>
        <v>6.7277109610442754E-2</v>
      </c>
    </row>
    <row r="295" spans="3:6" x14ac:dyDescent="0.25">
      <c r="C295">
        <v>294</v>
      </c>
      <c r="D295">
        <f t="shared" si="12"/>
        <v>-2.5858419576874292</v>
      </c>
      <c r="E295">
        <f t="shared" si="13"/>
        <v>-2.5196000000000005</v>
      </c>
      <c r="F295">
        <f t="shared" si="14"/>
        <v>6.6241957687428688E-2</v>
      </c>
    </row>
    <row r="296" spans="3:6" x14ac:dyDescent="0.25">
      <c r="C296">
        <v>295</v>
      </c>
      <c r="D296">
        <f t="shared" si="12"/>
        <v>-2.5297018376703155</v>
      </c>
      <c r="E296">
        <f t="shared" si="13"/>
        <v>-2.464500000000001</v>
      </c>
      <c r="F296">
        <f t="shared" si="14"/>
        <v>6.5201837670314511E-2</v>
      </c>
    </row>
    <row r="297" spans="3:6" x14ac:dyDescent="0.25">
      <c r="C297">
        <v>296</v>
      </c>
      <c r="D297">
        <f t="shared" si="12"/>
        <v>-2.4735568567101649</v>
      </c>
      <c r="E297">
        <f t="shared" si="13"/>
        <v>-2.4094000000000015</v>
      </c>
      <c r="F297">
        <f t="shared" si="14"/>
        <v>6.4156856710163357E-2</v>
      </c>
    </row>
    <row r="298" spans="3:6" x14ac:dyDescent="0.25">
      <c r="C298">
        <v>297</v>
      </c>
      <c r="D298">
        <f t="shared" si="12"/>
        <v>-2.4174071220139379</v>
      </c>
      <c r="E298">
        <f t="shared" si="13"/>
        <v>-2.3542999999999985</v>
      </c>
      <c r="F298">
        <f t="shared" si="14"/>
        <v>6.3107122013939421E-2</v>
      </c>
    </row>
    <row r="299" spans="3:6" x14ac:dyDescent="0.25">
      <c r="C299">
        <v>298</v>
      </c>
      <c r="D299">
        <f t="shared" si="12"/>
        <v>-2.3612527408432751</v>
      </c>
      <c r="E299">
        <f t="shared" si="13"/>
        <v>-2.299199999999999</v>
      </c>
      <c r="F299">
        <f t="shared" si="14"/>
        <v>6.2052740843276055E-2</v>
      </c>
    </row>
    <row r="300" spans="3:6" x14ac:dyDescent="0.25">
      <c r="C300">
        <v>299</v>
      </c>
      <c r="D300">
        <f t="shared" si="12"/>
        <v>-2.3050938205132732</v>
      </c>
      <c r="E300">
        <f t="shared" si="13"/>
        <v>-2.2440999999999995</v>
      </c>
      <c r="F300">
        <f t="shared" si="14"/>
        <v>6.0993820513273622E-2</v>
      </c>
    </row>
    <row r="301" spans="3:6" x14ac:dyDescent="0.25">
      <c r="C301">
        <v>300</v>
      </c>
      <c r="D301">
        <f t="shared" si="12"/>
        <v>-2.2489304683912668</v>
      </c>
      <c r="E301">
        <f t="shared" si="13"/>
        <v>-2.1890000000000001</v>
      </c>
      <c r="F301">
        <f t="shared" si="14"/>
        <v>5.99304683912667E-2</v>
      </c>
    </row>
    <row r="302" spans="3:6" x14ac:dyDescent="0.25">
      <c r="C302">
        <v>301</v>
      </c>
      <c r="D302">
        <f t="shared" si="12"/>
        <v>-2.192762791895603</v>
      </c>
      <c r="E302">
        <f t="shared" si="13"/>
        <v>-2.1339000000000006</v>
      </c>
      <c r="F302">
        <f t="shared" si="14"/>
        <v>5.8862791895602395E-2</v>
      </c>
    </row>
    <row r="303" spans="3:6" x14ac:dyDescent="0.25">
      <c r="C303">
        <v>302</v>
      </c>
      <c r="D303">
        <f t="shared" si="12"/>
        <v>-2.1365908984944166</v>
      </c>
      <c r="E303">
        <f t="shared" si="13"/>
        <v>-2.0788000000000011</v>
      </c>
      <c r="F303">
        <f t="shared" si="14"/>
        <v>5.7790898494415543E-2</v>
      </c>
    </row>
    <row r="304" spans="3:6" x14ac:dyDescent="0.25">
      <c r="C304">
        <v>303</v>
      </c>
      <c r="D304">
        <f t="shared" si="12"/>
        <v>-2.0804148957044064</v>
      </c>
      <c r="E304">
        <f t="shared" si="13"/>
        <v>-2.0237000000000016</v>
      </c>
      <c r="F304">
        <f t="shared" si="14"/>
        <v>5.67148957044048E-2</v>
      </c>
    </row>
    <row r="305" spans="3:6" x14ac:dyDescent="0.25">
      <c r="C305">
        <v>304</v>
      </c>
      <c r="D305">
        <f t="shared" si="12"/>
        <v>-2.0242348910896024</v>
      </c>
      <c r="E305">
        <f t="shared" si="13"/>
        <v>-1.9685999999999986</v>
      </c>
      <c r="F305">
        <f t="shared" si="14"/>
        <v>5.5634891089603844E-2</v>
      </c>
    </row>
    <row r="306" spans="3:6" x14ac:dyDescent="0.25">
      <c r="C306">
        <v>305</v>
      </c>
      <c r="D306">
        <f t="shared" si="12"/>
        <v>-1.9680509922601428</v>
      </c>
      <c r="E306">
        <f t="shared" si="13"/>
        <v>-1.9134999999999991</v>
      </c>
      <c r="F306">
        <f t="shared" si="14"/>
        <v>5.4550992260143705E-2</v>
      </c>
    </row>
    <row r="307" spans="3:6" x14ac:dyDescent="0.25">
      <c r="C307">
        <v>306</v>
      </c>
      <c r="D307">
        <f t="shared" si="12"/>
        <v>-1.9118633068710411</v>
      </c>
      <c r="E307">
        <f t="shared" si="13"/>
        <v>-1.8583999999999996</v>
      </c>
      <c r="F307">
        <f t="shared" si="14"/>
        <v>5.3463306871041505E-2</v>
      </c>
    </row>
    <row r="308" spans="3:6" x14ac:dyDescent="0.25">
      <c r="C308">
        <v>307</v>
      </c>
      <c r="D308">
        <f t="shared" si="12"/>
        <v>-1.8556719426209509</v>
      </c>
      <c r="E308">
        <f t="shared" si="13"/>
        <v>-1.8033000000000001</v>
      </c>
      <c r="F308">
        <f t="shared" si="14"/>
        <v>5.2371942620950795E-2</v>
      </c>
    </row>
    <row r="309" spans="3:6" x14ac:dyDescent="0.25">
      <c r="C309">
        <v>308</v>
      </c>
      <c r="D309">
        <f t="shared" si="12"/>
        <v>-1.7994770072509403</v>
      </c>
      <c r="E309">
        <f t="shared" si="13"/>
        <v>-1.7482000000000006</v>
      </c>
      <c r="F309">
        <f t="shared" si="14"/>
        <v>5.1277007250939644E-2</v>
      </c>
    </row>
    <row r="310" spans="3:6" x14ac:dyDescent="0.25">
      <c r="C310">
        <v>309</v>
      </c>
      <c r="D310">
        <f t="shared" si="12"/>
        <v>-1.7432786085432512</v>
      </c>
      <c r="E310">
        <f t="shared" si="13"/>
        <v>-1.6931000000000012</v>
      </c>
      <c r="F310">
        <f t="shared" si="14"/>
        <v>5.0178608543250069E-2</v>
      </c>
    </row>
    <row r="311" spans="3:6" x14ac:dyDescent="0.25">
      <c r="C311">
        <v>310</v>
      </c>
      <c r="D311">
        <f t="shared" si="12"/>
        <v>-1.6870768543200683</v>
      </c>
      <c r="E311">
        <f t="shared" si="13"/>
        <v>-1.6380000000000017</v>
      </c>
      <c r="F311">
        <f t="shared" si="14"/>
        <v>4.9076854320066587E-2</v>
      </c>
    </row>
    <row r="312" spans="3:6" x14ac:dyDescent="0.25">
      <c r="C312">
        <v>311</v>
      </c>
      <c r="D312">
        <f t="shared" si="12"/>
        <v>-1.6308718524422805</v>
      </c>
      <c r="E312">
        <f t="shared" si="13"/>
        <v>-1.5828999999999986</v>
      </c>
      <c r="F312">
        <f t="shared" si="14"/>
        <v>4.7971852442281859E-2</v>
      </c>
    </row>
    <row r="313" spans="3:6" x14ac:dyDescent="0.25">
      <c r="C313">
        <v>312</v>
      </c>
      <c r="D313">
        <f t="shared" si="12"/>
        <v>-1.574663710808244</v>
      </c>
      <c r="E313">
        <f t="shared" si="13"/>
        <v>-1.5277999999999992</v>
      </c>
      <c r="F313">
        <f t="shared" si="14"/>
        <v>4.6863710808244807E-2</v>
      </c>
    </row>
    <row r="314" spans="3:6" x14ac:dyDescent="0.25">
      <c r="C314">
        <v>313</v>
      </c>
      <c r="D314">
        <f t="shared" si="12"/>
        <v>-1.5184525373525442</v>
      </c>
      <c r="E314">
        <f t="shared" si="13"/>
        <v>-1.4726999999999997</v>
      </c>
      <c r="F314">
        <f t="shared" si="14"/>
        <v>4.5752537352544476E-2</v>
      </c>
    </row>
    <row r="315" spans="3:6" x14ac:dyDescent="0.25">
      <c r="C315">
        <v>314</v>
      </c>
      <c r="D315">
        <f t="shared" si="12"/>
        <v>-1.4622384400447548</v>
      </c>
      <c r="E315">
        <f t="shared" si="13"/>
        <v>-1.4176000000000002</v>
      </c>
      <c r="F315">
        <f t="shared" si="14"/>
        <v>4.463844004475459E-2</v>
      </c>
    </row>
    <row r="316" spans="3:6" x14ac:dyDescent="0.25">
      <c r="C316">
        <v>315</v>
      </c>
      <c r="D316">
        <f t="shared" si="12"/>
        <v>-1.4060215268881979</v>
      </c>
      <c r="E316">
        <f t="shared" si="13"/>
        <v>-1.3625000000000007</v>
      </c>
      <c r="F316">
        <f t="shared" si="14"/>
        <v>4.3521526888197215E-2</v>
      </c>
    </row>
    <row r="317" spans="3:6" x14ac:dyDescent="0.25">
      <c r="C317">
        <v>316</v>
      </c>
      <c r="D317">
        <f t="shared" si="12"/>
        <v>-1.349801905918703</v>
      </c>
      <c r="E317">
        <f t="shared" si="13"/>
        <v>-1.3074000000000012</v>
      </c>
      <c r="F317">
        <f t="shared" si="14"/>
        <v>4.2401905918701743E-2</v>
      </c>
    </row>
    <row r="318" spans="3:6" x14ac:dyDescent="0.25">
      <c r="C318">
        <v>317</v>
      </c>
      <c r="D318">
        <f t="shared" si="12"/>
        <v>-1.2935796852033634</v>
      </c>
      <c r="E318">
        <f t="shared" si="13"/>
        <v>-1.2523000000000017</v>
      </c>
      <c r="F318">
        <f t="shared" si="14"/>
        <v>4.1279685203361671E-2</v>
      </c>
    </row>
    <row r="319" spans="3:6" x14ac:dyDescent="0.25">
      <c r="C319">
        <v>318</v>
      </c>
      <c r="D319">
        <f t="shared" si="12"/>
        <v>-1.2373549728392925</v>
      </c>
      <c r="E319">
        <f t="shared" si="13"/>
        <v>-1.1971999999999987</v>
      </c>
      <c r="F319">
        <f t="shared" si="14"/>
        <v>4.0154972839293812E-2</v>
      </c>
    </row>
    <row r="320" spans="3:6" x14ac:dyDescent="0.25">
      <c r="C320">
        <v>319</v>
      </c>
      <c r="D320">
        <f t="shared" si="12"/>
        <v>-1.181127876952381</v>
      </c>
      <c r="E320">
        <f t="shared" si="13"/>
        <v>-1.1420999999999992</v>
      </c>
      <c r="F320">
        <f t="shared" si="14"/>
        <v>3.9027876952381746E-2</v>
      </c>
    </row>
    <row r="321" spans="3:6" x14ac:dyDescent="0.25">
      <c r="C321">
        <v>320</v>
      </c>
      <c r="D321">
        <f t="shared" si="12"/>
        <v>-1.1248985056960497</v>
      </c>
      <c r="E321">
        <f t="shared" si="13"/>
        <v>-1.0869999999999997</v>
      </c>
      <c r="F321">
        <f t="shared" si="14"/>
        <v>3.7898505696049911E-2</v>
      </c>
    </row>
    <row r="322" spans="3:6" x14ac:dyDescent="0.25">
      <c r="C322">
        <v>321</v>
      </c>
      <c r="D322">
        <f t="shared" si="12"/>
        <v>-1.0686669672500058</v>
      </c>
      <c r="E322">
        <f t="shared" si="13"/>
        <v>-1.0319000000000003</v>
      </c>
      <c r="F322">
        <f t="shared" si="14"/>
        <v>3.67669672500055E-2</v>
      </c>
    </row>
    <row r="323" spans="3:6" x14ac:dyDescent="0.25">
      <c r="C323">
        <v>322</v>
      </c>
      <c r="D323">
        <f t="shared" ref="D323:D386" si="15">DEGREES(ATAN((C323-$B$3)*TAN(RADIANS($B$2)/2)/($B$3)))</f>
        <v>-1.0124333698189936</v>
      </c>
      <c r="E323">
        <f t="shared" ref="E323:E386" si="16">0.0551*C323-18.719</f>
        <v>-0.97680000000000078</v>
      </c>
      <c r="F323">
        <f t="shared" ref="F323:F386" si="17">(E323-D323)</f>
        <v>3.5633369818992788E-2</v>
      </c>
    </row>
    <row r="324" spans="3:6" x14ac:dyDescent="0.25">
      <c r="C324">
        <v>323</v>
      </c>
      <c r="D324">
        <f t="shared" si="15"/>
        <v>-0.95619782163154898</v>
      </c>
      <c r="E324">
        <f t="shared" si="16"/>
        <v>-0.9217000000000013</v>
      </c>
      <c r="F324">
        <f t="shared" si="17"/>
        <v>3.4497821631547687E-2</v>
      </c>
    </row>
    <row r="325" spans="3:6" x14ac:dyDescent="0.25">
      <c r="C325">
        <v>324</v>
      </c>
      <c r="D325">
        <f t="shared" si="15"/>
        <v>-0.89996043093875133</v>
      </c>
      <c r="E325">
        <f t="shared" si="16"/>
        <v>-0.86660000000000181</v>
      </c>
      <c r="F325">
        <f t="shared" si="17"/>
        <v>3.3360430938749519E-2</v>
      </c>
    </row>
    <row r="326" spans="3:6" x14ac:dyDescent="0.25">
      <c r="C326">
        <v>325</v>
      </c>
      <c r="D326">
        <f t="shared" si="15"/>
        <v>-0.84372130601297279</v>
      </c>
      <c r="E326">
        <f t="shared" si="16"/>
        <v>-0.81149999999999878</v>
      </c>
      <c r="F326">
        <f t="shared" si="17"/>
        <v>3.2221306012974016E-2</v>
      </c>
    </row>
    <row r="327" spans="3:6" x14ac:dyDescent="0.25">
      <c r="C327">
        <v>326</v>
      </c>
      <c r="D327">
        <f t="shared" si="15"/>
        <v>-0.78748055514663129</v>
      </c>
      <c r="E327">
        <f t="shared" si="16"/>
        <v>-0.7563999999999993</v>
      </c>
      <c r="F327">
        <f t="shared" si="17"/>
        <v>3.1080555146631994E-2</v>
      </c>
    </row>
    <row r="328" spans="3:6" x14ac:dyDescent="0.25">
      <c r="C328">
        <v>327</v>
      </c>
      <c r="D328">
        <f t="shared" si="15"/>
        <v>-0.73123828665093893</v>
      </c>
      <c r="E328">
        <f t="shared" si="16"/>
        <v>-0.70129999999999981</v>
      </c>
      <c r="F328">
        <f t="shared" si="17"/>
        <v>2.9938286650939117E-2</v>
      </c>
    </row>
    <row r="329" spans="3:6" x14ac:dyDescent="0.25">
      <c r="C329">
        <v>328</v>
      </c>
      <c r="D329">
        <f t="shared" si="15"/>
        <v>-0.67499460885465168</v>
      </c>
      <c r="E329">
        <f t="shared" si="16"/>
        <v>-0.64620000000000033</v>
      </c>
      <c r="F329">
        <f t="shared" si="17"/>
        <v>2.8794608854651349E-2</v>
      </c>
    </row>
    <row r="330" spans="3:6" x14ac:dyDescent="0.25">
      <c r="C330">
        <v>329</v>
      </c>
      <c r="D330">
        <f t="shared" si="15"/>
        <v>-0.61874963010281936</v>
      </c>
      <c r="E330">
        <f t="shared" si="16"/>
        <v>-0.59110000000000085</v>
      </c>
      <c r="F330">
        <f t="shared" si="17"/>
        <v>2.7649630102818512E-2</v>
      </c>
    </row>
    <row r="331" spans="3:6" x14ac:dyDescent="0.25">
      <c r="C331">
        <v>330</v>
      </c>
      <c r="D331">
        <f t="shared" si="15"/>
        <v>-0.56250345875553276</v>
      </c>
      <c r="E331">
        <f t="shared" si="16"/>
        <v>-0.53600000000000136</v>
      </c>
      <c r="F331">
        <f t="shared" si="17"/>
        <v>2.6503458755531395E-2</v>
      </c>
    </row>
    <row r="332" spans="3:6" x14ac:dyDescent="0.25">
      <c r="C332">
        <v>331</v>
      </c>
      <c r="D332">
        <f t="shared" si="15"/>
        <v>-0.50625620318667264</v>
      </c>
      <c r="E332">
        <f t="shared" si="16"/>
        <v>-0.48090000000000188</v>
      </c>
      <c r="F332">
        <f t="shared" si="17"/>
        <v>2.5356203186670756E-2</v>
      </c>
    </row>
    <row r="333" spans="3:6" x14ac:dyDescent="0.25">
      <c r="C333">
        <v>332</v>
      </c>
      <c r="D333">
        <f t="shared" si="15"/>
        <v>-0.45000797178265695</v>
      </c>
      <c r="E333">
        <f t="shared" si="16"/>
        <v>-0.42579999999999885</v>
      </c>
      <c r="F333">
        <f t="shared" si="17"/>
        <v>2.42079717826581E-2</v>
      </c>
    </row>
    <row r="334" spans="3:6" x14ac:dyDescent="0.25">
      <c r="C334">
        <v>333</v>
      </c>
      <c r="D334">
        <f t="shared" si="15"/>
        <v>-0.39375887294118828</v>
      </c>
      <c r="E334">
        <f t="shared" si="16"/>
        <v>-0.37069999999999936</v>
      </c>
      <c r="F334">
        <f t="shared" si="17"/>
        <v>2.3058872941188913E-2</v>
      </c>
    </row>
    <row r="335" spans="3:6" x14ac:dyDescent="0.25">
      <c r="C335">
        <v>334</v>
      </c>
      <c r="D335">
        <f t="shared" si="15"/>
        <v>-0.33750901507000092</v>
      </c>
      <c r="E335">
        <f t="shared" si="16"/>
        <v>-0.31559999999999988</v>
      </c>
      <c r="F335">
        <f t="shared" si="17"/>
        <v>2.1909015070001037E-2</v>
      </c>
    </row>
    <row r="336" spans="3:6" x14ac:dyDescent="0.25">
      <c r="C336">
        <v>335</v>
      </c>
      <c r="D336">
        <f t="shared" si="15"/>
        <v>-0.28125850658560742</v>
      </c>
      <c r="E336">
        <f t="shared" si="16"/>
        <v>-0.2605000000000004</v>
      </c>
      <c r="F336">
        <f t="shared" si="17"/>
        <v>2.0758506585607017E-2</v>
      </c>
    </row>
    <row r="337" spans="3:6" x14ac:dyDescent="0.25">
      <c r="C337">
        <v>336</v>
      </c>
      <c r="D337">
        <f t="shared" si="15"/>
        <v>-0.22500745591204516</v>
      </c>
      <c r="E337">
        <f t="shared" si="16"/>
        <v>-0.20540000000000092</v>
      </c>
      <c r="F337">
        <f t="shared" si="17"/>
        <v>1.9607455912044242E-2</v>
      </c>
    </row>
    <row r="338" spans="3:6" x14ac:dyDescent="0.25">
      <c r="C338">
        <v>337</v>
      </c>
      <c r="D338">
        <f t="shared" si="15"/>
        <v>-0.16875597147962201</v>
      </c>
      <c r="E338">
        <f t="shared" si="16"/>
        <v>-0.15030000000000143</v>
      </c>
      <c r="F338">
        <f t="shared" si="17"/>
        <v>1.8455971479620581E-2</v>
      </c>
    </row>
    <row r="339" spans="3:6" x14ac:dyDescent="0.25">
      <c r="C339">
        <v>338</v>
      </c>
      <c r="D339">
        <f t="shared" si="15"/>
        <v>-0.11250416172366338</v>
      </c>
      <c r="E339">
        <f t="shared" si="16"/>
        <v>-9.5199999999998397E-2</v>
      </c>
      <c r="F339">
        <f t="shared" si="17"/>
        <v>1.7304161723664988E-2</v>
      </c>
    </row>
    <row r="340" spans="3:6" x14ac:dyDescent="0.25">
      <c r="C340">
        <v>339</v>
      </c>
      <c r="D340">
        <f t="shared" si="15"/>
        <v>-5.6252135083257181E-2</v>
      </c>
      <c r="E340">
        <f t="shared" si="16"/>
        <v>-4.0099999999998914E-2</v>
      </c>
      <c r="F340">
        <f t="shared" si="17"/>
        <v>1.6152135083258266E-2</v>
      </c>
    </row>
    <row r="341" spans="3:6" x14ac:dyDescent="0.25">
      <c r="C341">
        <v>340</v>
      </c>
      <c r="D341">
        <f t="shared" si="15"/>
        <v>0</v>
      </c>
      <c r="E341">
        <f t="shared" si="16"/>
        <v>1.5000000000000568E-2</v>
      </c>
      <c r="F341">
        <f t="shared" si="17"/>
        <v>1.5000000000000568E-2</v>
      </c>
    </row>
    <row r="342" spans="3:6" x14ac:dyDescent="0.25">
      <c r="C342">
        <v>341</v>
      </c>
      <c r="D342">
        <f t="shared" si="15"/>
        <v>5.6252135083257181E-2</v>
      </c>
      <c r="E342">
        <f t="shared" si="16"/>
        <v>7.0100000000000051E-2</v>
      </c>
      <c r="F342">
        <f t="shared" si="17"/>
        <v>1.3847864916742871E-2</v>
      </c>
    </row>
    <row r="343" spans="3:6" x14ac:dyDescent="0.25">
      <c r="C343">
        <v>342</v>
      </c>
      <c r="D343">
        <f t="shared" si="15"/>
        <v>0.11250416172366338</v>
      </c>
      <c r="E343">
        <f t="shared" si="16"/>
        <v>0.12519999999999953</v>
      </c>
      <c r="F343">
        <f t="shared" si="17"/>
        <v>1.2695838276336149E-2</v>
      </c>
    </row>
    <row r="344" spans="3:6" x14ac:dyDescent="0.25">
      <c r="C344">
        <v>343</v>
      </c>
      <c r="D344">
        <f t="shared" si="15"/>
        <v>0.16875597147962201</v>
      </c>
      <c r="E344">
        <f t="shared" si="16"/>
        <v>0.18029999999999902</v>
      </c>
      <c r="F344">
        <f t="shared" si="17"/>
        <v>1.1544028520377003E-2</v>
      </c>
    </row>
    <row r="345" spans="3:6" x14ac:dyDescent="0.25">
      <c r="C345">
        <v>344</v>
      </c>
      <c r="D345">
        <f t="shared" si="15"/>
        <v>0.22500745591204516</v>
      </c>
      <c r="E345">
        <f t="shared" si="16"/>
        <v>0.2353999999999985</v>
      </c>
      <c r="F345">
        <f t="shared" si="17"/>
        <v>1.0392544087953343E-2</v>
      </c>
    </row>
    <row r="346" spans="3:6" x14ac:dyDescent="0.25">
      <c r="C346">
        <v>345</v>
      </c>
      <c r="D346">
        <f t="shared" si="15"/>
        <v>0.28125850658560742</v>
      </c>
      <c r="E346">
        <f t="shared" si="16"/>
        <v>0.29050000000000153</v>
      </c>
      <c r="F346">
        <f t="shared" si="17"/>
        <v>9.2414934143941196E-3</v>
      </c>
    </row>
    <row r="347" spans="3:6" x14ac:dyDescent="0.25">
      <c r="C347">
        <v>346</v>
      </c>
      <c r="D347">
        <f t="shared" si="15"/>
        <v>0.33750901507000092</v>
      </c>
      <c r="E347">
        <f t="shared" si="16"/>
        <v>0.34560000000000102</v>
      </c>
      <c r="F347">
        <f t="shared" si="17"/>
        <v>8.0909849300001002E-3</v>
      </c>
    </row>
    <row r="348" spans="3:6" x14ac:dyDescent="0.25">
      <c r="C348">
        <v>347</v>
      </c>
      <c r="D348">
        <f t="shared" si="15"/>
        <v>0.39375887294118828</v>
      </c>
      <c r="E348">
        <f t="shared" si="16"/>
        <v>0.4007000000000005</v>
      </c>
      <c r="F348">
        <f t="shared" si="17"/>
        <v>6.9411270588122242E-3</v>
      </c>
    </row>
    <row r="349" spans="3:6" x14ac:dyDescent="0.25">
      <c r="C349">
        <v>348</v>
      </c>
      <c r="D349">
        <f t="shared" si="15"/>
        <v>0.45000797178265695</v>
      </c>
      <c r="E349">
        <f t="shared" si="16"/>
        <v>0.45579999999999998</v>
      </c>
      <c r="F349">
        <f t="shared" si="17"/>
        <v>5.7920282173430371E-3</v>
      </c>
    </row>
    <row r="350" spans="3:6" x14ac:dyDescent="0.25">
      <c r="C350">
        <v>349</v>
      </c>
      <c r="D350">
        <f t="shared" si="15"/>
        <v>0.50625620318667264</v>
      </c>
      <c r="E350">
        <f t="shared" si="16"/>
        <v>0.51089999999999947</v>
      </c>
      <c r="F350">
        <f t="shared" si="17"/>
        <v>4.6437968133268281E-3</v>
      </c>
    </row>
    <row r="351" spans="3:6" x14ac:dyDescent="0.25">
      <c r="C351">
        <v>350</v>
      </c>
      <c r="D351">
        <f t="shared" si="15"/>
        <v>0.56250345875553276</v>
      </c>
      <c r="E351">
        <f t="shared" si="16"/>
        <v>0.56599999999999895</v>
      </c>
      <c r="F351">
        <f t="shared" si="17"/>
        <v>3.4965412444661892E-3</v>
      </c>
    </row>
    <row r="352" spans="3:6" x14ac:dyDescent="0.25">
      <c r="C352">
        <v>351</v>
      </c>
      <c r="D352">
        <f t="shared" si="15"/>
        <v>0.61874963010281936</v>
      </c>
      <c r="E352">
        <f t="shared" si="16"/>
        <v>0.62109999999999843</v>
      </c>
      <c r="F352">
        <f t="shared" si="17"/>
        <v>2.3503698971790721E-3</v>
      </c>
    </row>
    <row r="353" spans="3:6" x14ac:dyDescent="0.25">
      <c r="C353">
        <v>352</v>
      </c>
      <c r="D353">
        <f t="shared" si="15"/>
        <v>0.67499460885465168</v>
      </c>
      <c r="E353">
        <f t="shared" si="16"/>
        <v>0.67620000000000147</v>
      </c>
      <c r="F353">
        <f t="shared" si="17"/>
        <v>1.2053911453497879E-3</v>
      </c>
    </row>
    <row r="354" spans="3:6" x14ac:dyDescent="0.25">
      <c r="C354">
        <v>353</v>
      </c>
      <c r="D354">
        <f t="shared" si="15"/>
        <v>0.73123828665093893</v>
      </c>
      <c r="E354">
        <f t="shared" si="16"/>
        <v>0.73130000000000095</v>
      </c>
      <c r="F354">
        <f t="shared" si="17"/>
        <v>6.1713349062020306E-5</v>
      </c>
    </row>
    <row r="355" spans="3:6" x14ac:dyDescent="0.25">
      <c r="C355">
        <v>354</v>
      </c>
      <c r="D355">
        <f t="shared" si="15"/>
        <v>0.78748055514663129</v>
      </c>
      <c r="E355">
        <f t="shared" si="16"/>
        <v>0.78640000000000043</v>
      </c>
      <c r="F355">
        <f t="shared" si="17"/>
        <v>-1.0805551466308572E-3</v>
      </c>
    </row>
    <row r="356" spans="3:6" x14ac:dyDescent="0.25">
      <c r="C356">
        <v>355</v>
      </c>
      <c r="D356">
        <f t="shared" si="15"/>
        <v>0.84372130601297279</v>
      </c>
      <c r="E356">
        <f t="shared" si="16"/>
        <v>0.84149999999999991</v>
      </c>
      <c r="F356">
        <f t="shared" si="17"/>
        <v>-2.221306012972879E-3</v>
      </c>
    </row>
    <row r="357" spans="3:6" x14ac:dyDescent="0.25">
      <c r="C357">
        <v>356</v>
      </c>
      <c r="D357">
        <f t="shared" si="15"/>
        <v>0.89996043093875133</v>
      </c>
      <c r="E357">
        <f t="shared" si="16"/>
        <v>0.8965999999999994</v>
      </c>
      <c r="F357">
        <f t="shared" si="17"/>
        <v>-3.3604309387519349E-3</v>
      </c>
    </row>
    <row r="358" spans="3:6" x14ac:dyDescent="0.25">
      <c r="C358">
        <v>357</v>
      </c>
      <c r="D358">
        <f t="shared" si="15"/>
        <v>0.95619782163154898</v>
      </c>
      <c r="E358">
        <f t="shared" si="16"/>
        <v>0.95169999999999888</v>
      </c>
      <c r="F358">
        <f t="shared" si="17"/>
        <v>-4.4978216315501029E-3</v>
      </c>
    </row>
    <row r="359" spans="3:6" x14ac:dyDescent="0.25">
      <c r="C359">
        <v>358</v>
      </c>
      <c r="D359">
        <f t="shared" si="15"/>
        <v>1.0124333698189936</v>
      </c>
      <c r="E359">
        <f t="shared" si="16"/>
        <v>1.0067999999999984</v>
      </c>
      <c r="F359">
        <f t="shared" si="17"/>
        <v>-5.6333698189952042E-3</v>
      </c>
    </row>
    <row r="360" spans="3:6" x14ac:dyDescent="0.25">
      <c r="C360">
        <v>359</v>
      </c>
      <c r="D360">
        <f t="shared" si="15"/>
        <v>1.0686669672500058</v>
      </c>
      <c r="E360">
        <f t="shared" si="16"/>
        <v>1.0619000000000014</v>
      </c>
      <c r="F360">
        <f t="shared" si="17"/>
        <v>-6.7669672500043632E-3</v>
      </c>
    </row>
    <row r="361" spans="3:6" x14ac:dyDescent="0.25">
      <c r="C361">
        <v>360</v>
      </c>
      <c r="D361">
        <f t="shared" si="15"/>
        <v>1.1248985056960497</v>
      </c>
      <c r="E361">
        <f t="shared" si="16"/>
        <v>1.1170000000000009</v>
      </c>
      <c r="F361">
        <f t="shared" si="17"/>
        <v>-7.8985056960487743E-3</v>
      </c>
    </row>
    <row r="362" spans="3:6" x14ac:dyDescent="0.25">
      <c r="C362">
        <v>361</v>
      </c>
      <c r="D362">
        <f t="shared" si="15"/>
        <v>1.181127876952381</v>
      </c>
      <c r="E362">
        <f t="shared" si="16"/>
        <v>1.1721000000000004</v>
      </c>
      <c r="F362">
        <f t="shared" si="17"/>
        <v>-9.0278769523806091E-3</v>
      </c>
    </row>
    <row r="363" spans="3:6" x14ac:dyDescent="0.25">
      <c r="C363">
        <v>362</v>
      </c>
      <c r="D363">
        <f t="shared" si="15"/>
        <v>1.2373549728392925</v>
      </c>
      <c r="E363">
        <f t="shared" si="16"/>
        <v>1.2271999999999998</v>
      </c>
      <c r="F363">
        <f t="shared" si="17"/>
        <v>-1.0154972839292675E-2</v>
      </c>
    </row>
    <row r="364" spans="3:6" x14ac:dyDescent="0.25">
      <c r="C364">
        <v>363</v>
      </c>
      <c r="D364">
        <f t="shared" si="15"/>
        <v>1.2935796852033634</v>
      </c>
      <c r="E364">
        <f t="shared" si="16"/>
        <v>1.2822999999999993</v>
      </c>
      <c r="F364">
        <f t="shared" si="17"/>
        <v>-1.1279685203364087E-2</v>
      </c>
    </row>
    <row r="365" spans="3:6" x14ac:dyDescent="0.25">
      <c r="C365">
        <v>364</v>
      </c>
      <c r="D365">
        <f t="shared" si="15"/>
        <v>1.349801905918703</v>
      </c>
      <c r="E365">
        <f t="shared" si="16"/>
        <v>1.3373999999999988</v>
      </c>
      <c r="F365">
        <f t="shared" si="17"/>
        <v>-1.2401905918704159E-2</v>
      </c>
    </row>
    <row r="366" spans="3:6" x14ac:dyDescent="0.25">
      <c r="C366">
        <v>365</v>
      </c>
      <c r="D366">
        <f t="shared" si="15"/>
        <v>1.4060215268881979</v>
      </c>
      <c r="E366">
        <f t="shared" si="16"/>
        <v>1.3924999999999983</v>
      </c>
      <c r="F366">
        <f t="shared" si="17"/>
        <v>-1.3521526888199631E-2</v>
      </c>
    </row>
    <row r="367" spans="3:6" x14ac:dyDescent="0.25">
      <c r="C367">
        <v>366</v>
      </c>
      <c r="D367">
        <f t="shared" si="15"/>
        <v>1.4622384400447548</v>
      </c>
      <c r="E367">
        <f t="shared" si="16"/>
        <v>1.4476000000000013</v>
      </c>
      <c r="F367">
        <f t="shared" si="17"/>
        <v>-1.4638440044753454E-2</v>
      </c>
    </row>
    <row r="368" spans="3:6" x14ac:dyDescent="0.25">
      <c r="C368">
        <v>367</v>
      </c>
      <c r="D368">
        <f t="shared" si="15"/>
        <v>1.5184525373525442</v>
      </c>
      <c r="E368">
        <f t="shared" si="16"/>
        <v>1.5027000000000008</v>
      </c>
      <c r="F368">
        <f t="shared" si="17"/>
        <v>-1.5752537352543339E-2</v>
      </c>
    </row>
    <row r="369" spans="3:6" x14ac:dyDescent="0.25">
      <c r="C369">
        <v>368</v>
      </c>
      <c r="D369">
        <f t="shared" si="15"/>
        <v>1.574663710808244</v>
      </c>
      <c r="E369">
        <f t="shared" si="16"/>
        <v>1.5578000000000003</v>
      </c>
      <c r="F369">
        <f t="shared" si="17"/>
        <v>-1.686371080824367E-2</v>
      </c>
    </row>
    <row r="370" spans="3:6" x14ac:dyDescent="0.25">
      <c r="C370">
        <v>369</v>
      </c>
      <c r="D370">
        <f t="shared" si="15"/>
        <v>1.6308718524422805</v>
      </c>
      <c r="E370">
        <f t="shared" si="16"/>
        <v>1.6128999999999998</v>
      </c>
      <c r="F370">
        <f t="shared" si="17"/>
        <v>-1.7971852442280722E-2</v>
      </c>
    </row>
    <row r="371" spans="3:6" x14ac:dyDescent="0.25">
      <c r="C371">
        <v>370</v>
      </c>
      <c r="D371">
        <f t="shared" si="15"/>
        <v>1.6870768543200683</v>
      </c>
      <c r="E371">
        <f t="shared" si="16"/>
        <v>1.6679999999999993</v>
      </c>
      <c r="F371">
        <f t="shared" si="17"/>
        <v>-1.9076854320069003E-2</v>
      </c>
    </row>
    <row r="372" spans="3:6" x14ac:dyDescent="0.25">
      <c r="C372">
        <v>371</v>
      </c>
      <c r="D372">
        <f t="shared" si="15"/>
        <v>1.7432786085432512</v>
      </c>
      <c r="E372">
        <f t="shared" si="16"/>
        <v>1.7230999999999987</v>
      </c>
      <c r="F372">
        <f t="shared" si="17"/>
        <v>-2.0178608543252485E-2</v>
      </c>
    </row>
    <row r="373" spans="3:6" x14ac:dyDescent="0.25">
      <c r="C373">
        <v>372</v>
      </c>
      <c r="D373">
        <f t="shared" si="15"/>
        <v>1.7994770072509403</v>
      </c>
      <c r="E373">
        <f t="shared" si="16"/>
        <v>1.7781999999999982</v>
      </c>
      <c r="F373">
        <f t="shared" si="17"/>
        <v>-2.1277007250942059E-2</v>
      </c>
    </row>
    <row r="374" spans="3:6" x14ac:dyDescent="0.25">
      <c r="C374">
        <v>373</v>
      </c>
      <c r="D374">
        <f t="shared" si="15"/>
        <v>1.8556719426209509</v>
      </c>
      <c r="E374">
        <f t="shared" si="16"/>
        <v>1.8333000000000013</v>
      </c>
      <c r="F374">
        <f t="shared" si="17"/>
        <v>-2.2371942620949659E-2</v>
      </c>
    </row>
    <row r="375" spans="3:6" x14ac:dyDescent="0.25">
      <c r="C375">
        <v>374</v>
      </c>
      <c r="D375">
        <f t="shared" si="15"/>
        <v>1.9118633068710411</v>
      </c>
      <c r="E375">
        <f t="shared" si="16"/>
        <v>1.8884000000000007</v>
      </c>
      <c r="F375">
        <f t="shared" si="17"/>
        <v>-2.3463306871040368E-2</v>
      </c>
    </row>
    <row r="376" spans="3:6" x14ac:dyDescent="0.25">
      <c r="C376">
        <v>375</v>
      </c>
      <c r="D376">
        <f t="shared" si="15"/>
        <v>1.9680509922601428</v>
      </c>
      <c r="E376">
        <f t="shared" si="16"/>
        <v>1.9435000000000002</v>
      </c>
      <c r="F376">
        <f t="shared" si="17"/>
        <v>-2.4550992260142568E-2</v>
      </c>
    </row>
    <row r="377" spans="3:6" x14ac:dyDescent="0.25">
      <c r="C377">
        <v>376</v>
      </c>
      <c r="D377">
        <f t="shared" si="15"/>
        <v>2.0242348910896024</v>
      </c>
      <c r="E377">
        <f t="shared" si="16"/>
        <v>1.9985999999999997</v>
      </c>
      <c r="F377">
        <f t="shared" si="17"/>
        <v>-2.5634891089602707E-2</v>
      </c>
    </row>
    <row r="378" spans="3:6" x14ac:dyDescent="0.25">
      <c r="C378">
        <v>377</v>
      </c>
      <c r="D378">
        <f t="shared" si="15"/>
        <v>2.0804148957044064</v>
      </c>
      <c r="E378">
        <f t="shared" si="16"/>
        <v>2.0536999999999992</v>
      </c>
      <c r="F378">
        <f t="shared" si="17"/>
        <v>-2.6714895704407216E-2</v>
      </c>
    </row>
    <row r="379" spans="3:6" x14ac:dyDescent="0.25">
      <c r="C379">
        <v>378</v>
      </c>
      <c r="D379">
        <f t="shared" si="15"/>
        <v>2.1365908984944166</v>
      </c>
      <c r="E379">
        <f t="shared" si="16"/>
        <v>2.1087999999999987</v>
      </c>
      <c r="F379">
        <f t="shared" si="17"/>
        <v>-2.7790898494417959E-2</v>
      </c>
    </row>
    <row r="380" spans="3:6" x14ac:dyDescent="0.25">
      <c r="C380">
        <v>379</v>
      </c>
      <c r="D380">
        <f t="shared" si="15"/>
        <v>2.192762791895603</v>
      </c>
      <c r="E380">
        <f t="shared" si="16"/>
        <v>2.1639000000000017</v>
      </c>
      <c r="F380">
        <f t="shared" si="17"/>
        <v>-2.8862791895601259E-2</v>
      </c>
    </row>
    <row r="381" spans="3:6" x14ac:dyDescent="0.25">
      <c r="C381">
        <v>380</v>
      </c>
      <c r="D381">
        <f t="shared" si="15"/>
        <v>2.2489304683912668</v>
      </c>
      <c r="E381">
        <f t="shared" si="16"/>
        <v>2.2190000000000012</v>
      </c>
      <c r="F381">
        <f t="shared" si="17"/>
        <v>-2.9930468391265563E-2</v>
      </c>
    </row>
    <row r="382" spans="3:6" x14ac:dyDescent="0.25">
      <c r="C382">
        <v>381</v>
      </c>
      <c r="D382">
        <f t="shared" si="15"/>
        <v>2.3050938205132732</v>
      </c>
      <c r="E382">
        <f t="shared" si="16"/>
        <v>2.2741000000000007</v>
      </c>
      <c r="F382">
        <f t="shared" si="17"/>
        <v>-3.0993820513272485E-2</v>
      </c>
    </row>
    <row r="383" spans="3:6" x14ac:dyDescent="0.25">
      <c r="C383">
        <v>382</v>
      </c>
      <c r="D383">
        <f t="shared" si="15"/>
        <v>2.3612527408432751</v>
      </c>
      <c r="E383">
        <f t="shared" si="16"/>
        <v>2.3292000000000002</v>
      </c>
      <c r="F383">
        <f t="shared" si="17"/>
        <v>-3.2052740843274918E-2</v>
      </c>
    </row>
    <row r="384" spans="3:6" x14ac:dyDescent="0.25">
      <c r="C384">
        <v>383</v>
      </c>
      <c r="D384">
        <f t="shared" si="15"/>
        <v>2.4174071220139379</v>
      </c>
      <c r="E384">
        <f t="shared" si="16"/>
        <v>2.3842999999999996</v>
      </c>
      <c r="F384">
        <f t="shared" si="17"/>
        <v>-3.3107122013938284E-2</v>
      </c>
    </row>
    <row r="385" spans="3:6" x14ac:dyDescent="0.25">
      <c r="C385">
        <v>384</v>
      </c>
      <c r="D385">
        <f t="shared" si="15"/>
        <v>2.4735568567101649</v>
      </c>
      <c r="E385">
        <f t="shared" si="16"/>
        <v>2.4393999999999991</v>
      </c>
      <c r="F385">
        <f t="shared" si="17"/>
        <v>-3.4156856710165773E-2</v>
      </c>
    </row>
    <row r="386" spans="3:6" x14ac:dyDescent="0.25">
      <c r="C386">
        <v>385</v>
      </c>
      <c r="D386">
        <f t="shared" si="15"/>
        <v>2.5297018376703155</v>
      </c>
      <c r="E386">
        <f t="shared" si="16"/>
        <v>2.4944999999999986</v>
      </c>
      <c r="F386">
        <f t="shared" si="17"/>
        <v>-3.5201837670316927E-2</v>
      </c>
    </row>
    <row r="387" spans="3:6" x14ac:dyDescent="0.25">
      <c r="C387">
        <v>386</v>
      </c>
      <c r="D387">
        <f t="shared" ref="D387:D450" si="18">DEGREES(ATAN((C387-$B$3)*TAN(RADIANS($B$2)/2)/($B$3)))</f>
        <v>2.5858419576874292</v>
      </c>
      <c r="E387">
        <f t="shared" ref="E387:E450" si="19">0.0551*C387-18.719</f>
        <v>2.5496000000000016</v>
      </c>
      <c r="F387">
        <f t="shared" ref="F387:F450" si="20">(E387-D387)</f>
        <v>-3.6241957687427551E-2</v>
      </c>
    </row>
    <row r="388" spans="3:6" x14ac:dyDescent="0.25">
      <c r="C388">
        <v>387</v>
      </c>
      <c r="D388">
        <f t="shared" si="18"/>
        <v>2.6419771096104427</v>
      </c>
      <c r="E388">
        <f t="shared" si="19"/>
        <v>2.6047000000000011</v>
      </c>
      <c r="F388">
        <f t="shared" si="20"/>
        <v>-3.7277109610441617E-2</v>
      </c>
    </row>
    <row r="389" spans="3:6" x14ac:dyDescent="0.25">
      <c r="C389">
        <v>388</v>
      </c>
      <c r="D389">
        <f t="shared" si="18"/>
        <v>2.6981071863454069</v>
      </c>
      <c r="E389">
        <f t="shared" si="19"/>
        <v>2.6598000000000006</v>
      </c>
      <c r="F389">
        <f t="shared" si="20"/>
        <v>-3.8307186345406308E-2</v>
      </c>
    </row>
    <row r="390" spans="3:6" x14ac:dyDescent="0.25">
      <c r="C390">
        <v>389</v>
      </c>
      <c r="D390">
        <f t="shared" si="18"/>
        <v>2.7542320808567022</v>
      </c>
      <c r="E390">
        <f t="shared" si="19"/>
        <v>2.7149000000000001</v>
      </c>
      <c r="F390">
        <f t="shared" si="20"/>
        <v>-3.9332080856702145E-2</v>
      </c>
    </row>
    <row r="391" spans="3:6" x14ac:dyDescent="0.25">
      <c r="C391">
        <v>390</v>
      </c>
      <c r="D391">
        <f t="shared" si="18"/>
        <v>2.810351686168254</v>
      </c>
      <c r="E391">
        <f t="shared" si="19"/>
        <v>2.7699999999999996</v>
      </c>
      <c r="F391">
        <f t="shared" si="20"/>
        <v>-4.0351686168254464E-2</v>
      </c>
    </row>
    <row r="392" spans="3:6" x14ac:dyDescent="0.25">
      <c r="C392">
        <v>391</v>
      </c>
      <c r="D392">
        <f t="shared" si="18"/>
        <v>2.8664658953647426</v>
      </c>
      <c r="E392">
        <f t="shared" si="19"/>
        <v>2.8250999999999991</v>
      </c>
      <c r="F392">
        <f t="shared" si="20"/>
        <v>-4.1365895364743555E-2</v>
      </c>
    </row>
    <row r="393" spans="3:6" x14ac:dyDescent="0.25">
      <c r="C393">
        <v>392</v>
      </c>
      <c r="D393">
        <f t="shared" si="18"/>
        <v>2.9225746015928142</v>
      </c>
      <c r="E393">
        <f t="shared" si="19"/>
        <v>2.8801999999999985</v>
      </c>
      <c r="F393">
        <f t="shared" si="20"/>
        <v>-4.2374601592815697E-2</v>
      </c>
    </row>
    <row r="394" spans="3:6" x14ac:dyDescent="0.25">
      <c r="C394">
        <v>393</v>
      </c>
      <c r="D394">
        <f t="shared" si="18"/>
        <v>2.9786776980622904</v>
      </c>
      <c r="E394">
        <f t="shared" si="19"/>
        <v>2.9353000000000016</v>
      </c>
      <c r="F394">
        <f t="shared" si="20"/>
        <v>-4.3377698062288861E-2</v>
      </c>
    </row>
    <row r="395" spans="3:6" x14ac:dyDescent="0.25">
      <c r="C395">
        <v>394</v>
      </c>
      <c r="D395">
        <f t="shared" si="18"/>
        <v>3.0347750780473755</v>
      </c>
      <c r="E395">
        <f t="shared" si="19"/>
        <v>2.9904000000000011</v>
      </c>
      <c r="F395">
        <f t="shared" si="20"/>
        <v>-4.4375078047374394E-2</v>
      </c>
    </row>
    <row r="396" spans="3:6" x14ac:dyDescent="0.25">
      <c r="C396">
        <v>395</v>
      </c>
      <c r="D396">
        <f t="shared" si="18"/>
        <v>3.0908666348878588</v>
      </c>
      <c r="E396">
        <f t="shared" si="19"/>
        <v>3.0455000000000005</v>
      </c>
      <c r="F396">
        <f t="shared" si="20"/>
        <v>-4.5366634887858304E-2</v>
      </c>
    </row>
    <row r="397" spans="3:6" x14ac:dyDescent="0.25">
      <c r="C397">
        <v>396</v>
      </c>
      <c r="D397">
        <f t="shared" si="18"/>
        <v>3.1469522619903212</v>
      </c>
      <c r="E397">
        <f t="shared" si="19"/>
        <v>3.1006</v>
      </c>
      <c r="F397">
        <f t="shared" si="20"/>
        <v>-4.6352261990321164E-2</v>
      </c>
    </row>
    <row r="398" spans="3:6" x14ac:dyDescent="0.25">
      <c r="C398">
        <v>397</v>
      </c>
      <c r="D398">
        <f t="shared" si="18"/>
        <v>3.2030318528293322</v>
      </c>
      <c r="E398">
        <f t="shared" si="19"/>
        <v>3.1556999999999995</v>
      </c>
      <c r="F398">
        <f t="shared" si="20"/>
        <v>-4.7331852829332721E-2</v>
      </c>
    </row>
    <row r="399" spans="3:6" x14ac:dyDescent="0.25">
      <c r="C399">
        <v>398</v>
      </c>
      <c r="D399">
        <f t="shared" si="18"/>
        <v>3.259105300948653</v>
      </c>
      <c r="E399">
        <f t="shared" si="19"/>
        <v>3.210799999999999</v>
      </c>
      <c r="F399">
        <f t="shared" si="20"/>
        <v>-4.830530094865404E-2</v>
      </c>
    </row>
    <row r="400" spans="3:6" x14ac:dyDescent="0.25">
      <c r="C400">
        <v>399</v>
      </c>
      <c r="D400">
        <f t="shared" si="18"/>
        <v>3.3151724999624328</v>
      </c>
      <c r="E400">
        <f t="shared" si="19"/>
        <v>3.2658999999999985</v>
      </c>
      <c r="F400">
        <f t="shared" si="20"/>
        <v>-4.9272499962434324E-2</v>
      </c>
    </row>
    <row r="401" spans="3:6" x14ac:dyDescent="0.25">
      <c r="C401">
        <v>400</v>
      </c>
      <c r="D401">
        <f t="shared" si="18"/>
        <v>3.3712333435564008</v>
      </c>
      <c r="E401">
        <f t="shared" si="19"/>
        <v>3.3210000000000015</v>
      </c>
      <c r="F401">
        <f t="shared" si="20"/>
        <v>-5.0233343556399301E-2</v>
      </c>
    </row>
    <row r="402" spans="3:6" x14ac:dyDescent="0.25">
      <c r="C402">
        <v>401</v>
      </c>
      <c r="D402">
        <f t="shared" si="18"/>
        <v>3.4272877254890659</v>
      </c>
      <c r="E402">
        <f t="shared" si="19"/>
        <v>3.376100000000001</v>
      </c>
      <c r="F402">
        <f t="shared" si="20"/>
        <v>-5.1187725489064917E-2</v>
      </c>
    </row>
    <row r="403" spans="3:6" x14ac:dyDescent="0.25">
      <c r="C403">
        <v>402</v>
      </c>
      <c r="D403">
        <f t="shared" si="18"/>
        <v>3.4833355395929018</v>
      </c>
      <c r="E403">
        <f t="shared" si="19"/>
        <v>3.4312000000000005</v>
      </c>
      <c r="F403">
        <f t="shared" si="20"/>
        <v>-5.2135539592901292E-2</v>
      </c>
    </row>
    <row r="404" spans="3:6" x14ac:dyDescent="0.25">
      <c r="C404">
        <v>403</v>
      </c>
      <c r="D404">
        <f t="shared" si="18"/>
        <v>3.5393766797755375</v>
      </c>
      <c r="E404">
        <f t="shared" si="19"/>
        <v>3.4863</v>
      </c>
      <c r="F404">
        <f t="shared" si="20"/>
        <v>-5.3076679775537539E-2</v>
      </c>
    </row>
    <row r="405" spans="3:6" x14ac:dyDescent="0.25">
      <c r="C405">
        <v>404</v>
      </c>
      <c r="D405">
        <f t="shared" si="18"/>
        <v>3.5954110400209478</v>
      </c>
      <c r="E405">
        <f t="shared" si="19"/>
        <v>3.5413999999999994</v>
      </c>
      <c r="F405">
        <f t="shared" si="20"/>
        <v>-5.4011040020948364E-2</v>
      </c>
    </row>
    <row r="406" spans="3:6" x14ac:dyDescent="0.25">
      <c r="C406">
        <v>405</v>
      </c>
      <c r="D406">
        <f t="shared" si="18"/>
        <v>3.6514385143906325</v>
      </c>
      <c r="E406">
        <f t="shared" si="19"/>
        <v>3.5964999999999989</v>
      </c>
      <c r="F406">
        <f t="shared" si="20"/>
        <v>-5.4938514390633575E-2</v>
      </c>
    </row>
    <row r="407" spans="3:6" x14ac:dyDescent="0.25">
      <c r="C407">
        <v>406</v>
      </c>
      <c r="D407">
        <f t="shared" si="18"/>
        <v>3.7074589970248018</v>
      </c>
      <c r="E407">
        <f t="shared" si="19"/>
        <v>3.6515999999999984</v>
      </c>
      <c r="F407">
        <f t="shared" si="20"/>
        <v>-5.5858997024803347E-2</v>
      </c>
    </row>
    <row r="408" spans="3:6" x14ac:dyDescent="0.25">
      <c r="C408">
        <v>407</v>
      </c>
      <c r="D408">
        <f t="shared" si="18"/>
        <v>3.7634723821435601</v>
      </c>
      <c r="E408">
        <f t="shared" si="19"/>
        <v>3.7067000000000014</v>
      </c>
      <c r="F408">
        <f t="shared" si="20"/>
        <v>-5.677238214355862E-2</v>
      </c>
    </row>
    <row r="409" spans="3:6" x14ac:dyDescent="0.25">
      <c r="C409">
        <v>408</v>
      </c>
      <c r="D409">
        <f t="shared" si="18"/>
        <v>3.8194785640480737</v>
      </c>
      <c r="E409">
        <f t="shared" si="19"/>
        <v>3.7618000000000009</v>
      </c>
      <c r="F409">
        <f t="shared" si="20"/>
        <v>-5.7678564048072811E-2</v>
      </c>
    </row>
    <row r="410" spans="3:6" x14ac:dyDescent="0.25">
      <c r="C410">
        <v>409</v>
      </c>
      <c r="D410">
        <f t="shared" si="18"/>
        <v>3.8754774371217606</v>
      </c>
      <c r="E410">
        <f t="shared" si="19"/>
        <v>3.8169000000000004</v>
      </c>
      <c r="F410">
        <f t="shared" si="20"/>
        <v>-5.8577437121760223E-2</v>
      </c>
    </row>
    <row r="411" spans="3:6" x14ac:dyDescent="0.25">
      <c r="C411">
        <v>410</v>
      </c>
      <c r="D411">
        <f t="shared" si="18"/>
        <v>3.9314688958314501</v>
      </c>
      <c r="E411">
        <f t="shared" si="19"/>
        <v>3.8719999999999999</v>
      </c>
      <c r="F411">
        <f t="shared" si="20"/>
        <v>-5.9468895831450208E-2</v>
      </c>
    </row>
    <row r="412" spans="3:6" x14ac:dyDescent="0.25">
      <c r="C412">
        <v>411</v>
      </c>
      <c r="D412">
        <f t="shared" si="18"/>
        <v>3.9874528347285647</v>
      </c>
      <c r="E412">
        <f t="shared" si="19"/>
        <v>3.9270999999999994</v>
      </c>
      <c r="F412">
        <f t="shared" si="20"/>
        <v>-6.0352834728565341E-2</v>
      </c>
    </row>
    <row r="413" spans="3:6" x14ac:dyDescent="0.25">
      <c r="C413">
        <v>412</v>
      </c>
      <c r="D413">
        <f t="shared" si="18"/>
        <v>4.0434291484502802</v>
      </c>
      <c r="E413">
        <f t="shared" si="19"/>
        <v>3.9821999999999989</v>
      </c>
      <c r="F413">
        <f t="shared" si="20"/>
        <v>-6.1229148450281379E-2</v>
      </c>
    </row>
    <row r="414" spans="3:6" x14ac:dyDescent="0.25">
      <c r="C414">
        <v>413</v>
      </c>
      <c r="D414">
        <f t="shared" si="18"/>
        <v>4.0993977317207007</v>
      </c>
      <c r="E414">
        <f t="shared" si="19"/>
        <v>4.0372999999999983</v>
      </c>
      <c r="F414">
        <f t="shared" si="20"/>
        <v>-6.2097731720702321E-2</v>
      </c>
    </row>
    <row r="415" spans="3:6" x14ac:dyDescent="0.25">
      <c r="C415">
        <v>414</v>
      </c>
      <c r="D415">
        <f t="shared" si="18"/>
        <v>4.1553584793520129</v>
      </c>
      <c r="E415">
        <f t="shared" si="19"/>
        <v>4.0924000000000014</v>
      </c>
      <c r="F415">
        <f t="shared" si="20"/>
        <v>-6.2958479352011487E-2</v>
      </c>
    </row>
    <row r="416" spans="3:6" x14ac:dyDescent="0.25">
      <c r="C416">
        <v>415</v>
      </c>
      <c r="D416">
        <f t="shared" si="18"/>
        <v>4.2113112862456523</v>
      </c>
      <c r="E416">
        <f t="shared" si="19"/>
        <v>4.1475000000000009</v>
      </c>
      <c r="F416">
        <f t="shared" si="20"/>
        <v>-6.3811286245651466E-2</v>
      </c>
    </row>
    <row r="417" spans="3:6" x14ac:dyDescent="0.25">
      <c r="C417">
        <v>416</v>
      </c>
      <c r="D417">
        <f t="shared" si="18"/>
        <v>4.267256047393464</v>
      </c>
      <c r="E417">
        <f t="shared" si="19"/>
        <v>4.2026000000000003</v>
      </c>
      <c r="F417">
        <f t="shared" si="20"/>
        <v>-6.4656047393463645E-2</v>
      </c>
    </row>
    <row r="418" spans="3:6" x14ac:dyDescent="0.25">
      <c r="C418">
        <v>417</v>
      </c>
      <c r="D418">
        <f t="shared" si="18"/>
        <v>4.323192657878856</v>
      </c>
      <c r="E418">
        <f t="shared" si="19"/>
        <v>4.2576999999999998</v>
      </c>
      <c r="F418">
        <f t="shared" si="20"/>
        <v>-6.5492657878856164E-2</v>
      </c>
    </row>
    <row r="419" spans="3:6" x14ac:dyDescent="0.25">
      <c r="C419">
        <v>418</v>
      </c>
      <c r="D419">
        <f t="shared" si="18"/>
        <v>4.3791210128779516</v>
      </c>
      <c r="E419">
        <f t="shared" si="19"/>
        <v>4.3127999999999993</v>
      </c>
      <c r="F419">
        <f t="shared" si="20"/>
        <v>-6.6321012877952334E-2</v>
      </c>
    </row>
    <row r="420" spans="3:6" x14ac:dyDescent="0.25">
      <c r="C420">
        <v>419</v>
      </c>
      <c r="D420">
        <f t="shared" si="18"/>
        <v>4.4350410076607423</v>
      </c>
      <c r="E420">
        <f t="shared" si="19"/>
        <v>4.3678999999999988</v>
      </c>
      <c r="F420">
        <f t="shared" si="20"/>
        <v>-6.714100766074349E-2</v>
      </c>
    </row>
    <row r="421" spans="3:6" x14ac:dyDescent="0.25">
      <c r="C421">
        <v>420</v>
      </c>
      <c r="D421">
        <f t="shared" si="18"/>
        <v>4.4909525375922348</v>
      </c>
      <c r="E421">
        <f t="shared" si="19"/>
        <v>4.4230000000000018</v>
      </c>
      <c r="F421">
        <f t="shared" si="20"/>
        <v>-6.7952537592232964E-2</v>
      </c>
    </row>
    <row r="422" spans="3:6" x14ac:dyDescent="0.25">
      <c r="C422">
        <v>421</v>
      </c>
      <c r="D422">
        <f t="shared" si="18"/>
        <v>4.5468554981336</v>
      </c>
      <c r="E422">
        <f t="shared" si="19"/>
        <v>4.4781000000000013</v>
      </c>
      <c r="F422">
        <f t="shared" si="20"/>
        <v>-6.8755498133598714E-2</v>
      </c>
    </row>
    <row r="423" spans="3:6" x14ac:dyDescent="0.25">
      <c r="C423">
        <v>422</v>
      </c>
      <c r="D423">
        <f t="shared" si="18"/>
        <v>4.6027497848433105</v>
      </c>
      <c r="E423">
        <f t="shared" si="19"/>
        <v>4.5332000000000008</v>
      </c>
      <c r="F423">
        <f t="shared" si="20"/>
        <v>-6.9549784843309759E-2</v>
      </c>
    </row>
    <row r="424" spans="3:6" x14ac:dyDescent="0.25">
      <c r="C424">
        <v>423</v>
      </c>
      <c r="D424">
        <f t="shared" si="18"/>
        <v>4.6586352933782864</v>
      </c>
      <c r="E424">
        <f t="shared" si="19"/>
        <v>4.5883000000000003</v>
      </c>
      <c r="F424">
        <f t="shared" si="20"/>
        <v>-7.0335293378286146E-2</v>
      </c>
    </row>
    <row r="425" spans="3:6" x14ac:dyDescent="0.25">
      <c r="C425">
        <v>424</v>
      </c>
      <c r="D425">
        <f t="shared" si="18"/>
        <v>4.7145119194950267</v>
      </c>
      <c r="E425">
        <f t="shared" si="19"/>
        <v>4.6433999999999997</v>
      </c>
      <c r="F425">
        <f t="shared" si="20"/>
        <v>-7.1111919495026932E-2</v>
      </c>
    </row>
    <row r="426" spans="3:6" x14ac:dyDescent="0.25">
      <c r="C426">
        <v>425</v>
      </c>
      <c r="D426">
        <f t="shared" si="18"/>
        <v>4.7703795590507498</v>
      </c>
      <c r="E426">
        <f t="shared" si="19"/>
        <v>4.6984999999999992</v>
      </c>
      <c r="F426">
        <f t="shared" si="20"/>
        <v>-7.1879559050750608E-2</v>
      </c>
    </row>
    <row r="427" spans="3:6" x14ac:dyDescent="0.25">
      <c r="C427">
        <v>426</v>
      </c>
      <c r="D427">
        <f t="shared" si="18"/>
        <v>4.8262381080045218</v>
      </c>
      <c r="E427">
        <f t="shared" si="19"/>
        <v>4.7535999999999987</v>
      </c>
      <c r="F427">
        <f t="shared" si="20"/>
        <v>-7.2638108004523083E-2</v>
      </c>
    </row>
    <row r="428" spans="3:6" x14ac:dyDescent="0.25">
      <c r="C428">
        <v>427</v>
      </c>
      <c r="D428">
        <f t="shared" si="18"/>
        <v>4.8820874624183874</v>
      </c>
      <c r="E428">
        <f t="shared" si="19"/>
        <v>4.8087000000000018</v>
      </c>
      <c r="F428">
        <f t="shared" si="20"/>
        <v>-7.3387462418385674E-2</v>
      </c>
    </row>
    <row r="429" spans="3:6" x14ac:dyDescent="0.25">
      <c r="C429">
        <v>428</v>
      </c>
      <c r="D429">
        <f t="shared" si="18"/>
        <v>4.9379275184584923</v>
      </c>
      <c r="E429">
        <f t="shared" si="19"/>
        <v>4.8638000000000012</v>
      </c>
      <c r="F429">
        <f t="shared" si="20"/>
        <v>-7.4127518458491082E-2</v>
      </c>
    </row>
    <row r="430" spans="3:6" x14ac:dyDescent="0.25">
      <c r="C430">
        <v>429</v>
      </c>
      <c r="D430">
        <f t="shared" si="18"/>
        <v>4.9937581723962108</v>
      </c>
      <c r="E430">
        <f t="shared" si="19"/>
        <v>4.9189000000000007</v>
      </c>
      <c r="F430">
        <f t="shared" si="20"/>
        <v>-7.4858172396210065E-2</v>
      </c>
    </row>
    <row r="431" spans="3:6" x14ac:dyDescent="0.25">
      <c r="C431">
        <v>430</v>
      </c>
      <c r="D431">
        <f t="shared" si="18"/>
        <v>5.0495793206092632</v>
      </c>
      <c r="E431">
        <f t="shared" si="19"/>
        <v>4.9740000000000002</v>
      </c>
      <c r="F431">
        <f t="shared" si="20"/>
        <v>-7.5579320609262979E-2</v>
      </c>
    </row>
    <row r="432" spans="3:6" x14ac:dyDescent="0.25">
      <c r="C432">
        <v>431</v>
      </c>
      <c r="D432">
        <f t="shared" si="18"/>
        <v>5.1053908595828323</v>
      </c>
      <c r="E432">
        <f t="shared" si="19"/>
        <v>5.0290999999999997</v>
      </c>
      <c r="F432">
        <f t="shared" si="20"/>
        <v>-7.629085958283266E-2</v>
      </c>
    </row>
    <row r="433" spans="3:6" x14ac:dyDescent="0.25">
      <c r="C433">
        <v>432</v>
      </c>
      <c r="D433">
        <f t="shared" si="18"/>
        <v>5.1611926859106827</v>
      </c>
      <c r="E433">
        <f t="shared" si="19"/>
        <v>5.0841999999999992</v>
      </c>
      <c r="F433">
        <f t="shared" si="20"/>
        <v>-7.6992685910683534E-2</v>
      </c>
    </row>
    <row r="434" spans="3:6" x14ac:dyDescent="0.25">
      <c r="C434">
        <v>433</v>
      </c>
      <c r="D434">
        <f t="shared" si="18"/>
        <v>5.2169846962962652</v>
      </c>
      <c r="E434">
        <f t="shared" si="19"/>
        <v>5.1392999999999986</v>
      </c>
      <c r="F434">
        <f t="shared" si="20"/>
        <v>-7.7684696296266509E-2</v>
      </c>
    </row>
    <row r="435" spans="3:6" x14ac:dyDescent="0.25">
      <c r="C435">
        <v>434</v>
      </c>
      <c r="D435">
        <f t="shared" si="18"/>
        <v>5.27276678755383</v>
      </c>
      <c r="E435">
        <f t="shared" si="19"/>
        <v>5.1944000000000017</v>
      </c>
      <c r="F435">
        <f t="shared" si="20"/>
        <v>-7.836678755382831E-2</v>
      </c>
    </row>
    <row r="436" spans="3:6" x14ac:dyDescent="0.25">
      <c r="C436">
        <v>435</v>
      </c>
      <c r="D436">
        <f t="shared" si="18"/>
        <v>5.3285388566095264</v>
      </c>
      <c r="E436">
        <f t="shared" si="19"/>
        <v>5.2495000000000012</v>
      </c>
      <c r="F436">
        <f t="shared" si="20"/>
        <v>-7.9038856609525254E-2</v>
      </c>
    </row>
    <row r="437" spans="3:6" x14ac:dyDescent="0.25">
      <c r="C437">
        <v>436</v>
      </c>
      <c r="D437">
        <f t="shared" si="18"/>
        <v>5.3843008005025119</v>
      </c>
      <c r="E437">
        <f t="shared" si="19"/>
        <v>5.3046000000000006</v>
      </c>
      <c r="F437">
        <f t="shared" si="20"/>
        <v>-7.9700800502511271E-2</v>
      </c>
    </row>
    <row r="438" spans="3:6" x14ac:dyDescent="0.25">
      <c r="C438">
        <v>437</v>
      </c>
      <c r="D438">
        <f t="shared" si="18"/>
        <v>5.4400525163860438</v>
      </c>
      <c r="E438">
        <f t="shared" si="19"/>
        <v>5.3597000000000001</v>
      </c>
      <c r="F438">
        <f t="shared" si="20"/>
        <v>-8.0352516386043682E-2</v>
      </c>
    </row>
    <row r="439" spans="3:6" x14ac:dyDescent="0.25">
      <c r="C439">
        <v>438</v>
      </c>
      <c r="D439">
        <f t="shared" si="18"/>
        <v>5.4957939015285797</v>
      </c>
      <c r="E439">
        <f t="shared" si="19"/>
        <v>5.4147999999999996</v>
      </c>
      <c r="F439">
        <f t="shared" si="20"/>
        <v>-8.0993901528580103E-2</v>
      </c>
    </row>
    <row r="440" spans="3:6" x14ac:dyDescent="0.25">
      <c r="C440">
        <v>439</v>
      </c>
      <c r="D440">
        <f t="shared" si="18"/>
        <v>5.5515248533148673</v>
      </c>
      <c r="E440">
        <f t="shared" si="19"/>
        <v>5.4698999999999991</v>
      </c>
      <c r="F440">
        <f t="shared" si="20"/>
        <v>-8.162485331486824E-2</v>
      </c>
    </row>
    <row r="441" spans="3:6" x14ac:dyDescent="0.25">
      <c r="C441">
        <v>440</v>
      </c>
      <c r="D441">
        <f t="shared" si="18"/>
        <v>5.6072452692470343</v>
      </c>
      <c r="E441">
        <f t="shared" si="19"/>
        <v>5.5249999999999986</v>
      </c>
      <c r="F441">
        <f t="shared" si="20"/>
        <v>-8.2245269247035679E-2</v>
      </c>
    </row>
    <row r="442" spans="3:6" x14ac:dyDescent="0.25">
      <c r="C442">
        <v>441</v>
      </c>
      <c r="D442">
        <f t="shared" si="18"/>
        <v>5.6629550469456742</v>
      </c>
      <c r="E442">
        <f t="shared" si="19"/>
        <v>5.5801000000000016</v>
      </c>
      <c r="F442">
        <f t="shared" si="20"/>
        <v>-8.2855046945672584E-2</v>
      </c>
    </row>
    <row r="443" spans="3:6" x14ac:dyDescent="0.25">
      <c r="C443">
        <v>442</v>
      </c>
      <c r="D443">
        <f t="shared" si="18"/>
        <v>5.7186540841509279</v>
      </c>
      <c r="E443">
        <f t="shared" si="19"/>
        <v>5.6352000000000011</v>
      </c>
      <c r="F443">
        <f t="shared" si="20"/>
        <v>-8.3454084150926811E-2</v>
      </c>
    </row>
    <row r="444" spans="3:6" x14ac:dyDescent="0.25">
      <c r="C444">
        <v>443</v>
      </c>
      <c r="D444">
        <f t="shared" si="18"/>
        <v>5.7743422787235659</v>
      </c>
      <c r="E444">
        <f t="shared" si="19"/>
        <v>5.6903000000000006</v>
      </c>
      <c r="F444">
        <f t="shared" si="20"/>
        <v>-8.4042278723565289E-2</v>
      </c>
    </row>
    <row r="445" spans="3:6" x14ac:dyDescent="0.25">
      <c r="C445">
        <v>444</v>
      </c>
      <c r="D445">
        <f t="shared" si="18"/>
        <v>5.8300195286460612</v>
      </c>
      <c r="E445">
        <f t="shared" si="19"/>
        <v>5.7454000000000001</v>
      </c>
      <c r="F445">
        <f t="shared" si="20"/>
        <v>-8.4619528646061148E-2</v>
      </c>
    </row>
    <row r="446" spans="3:6" x14ac:dyDescent="0.25">
      <c r="C446">
        <v>445</v>
      </c>
      <c r="D446">
        <f t="shared" si="18"/>
        <v>5.88568573202366</v>
      </c>
      <c r="E446">
        <f t="shared" si="19"/>
        <v>5.8004999999999995</v>
      </c>
      <c r="F446">
        <f t="shared" si="20"/>
        <v>-8.5185732023660421E-2</v>
      </c>
    </row>
    <row r="447" spans="3:6" x14ac:dyDescent="0.25">
      <c r="C447">
        <v>446</v>
      </c>
      <c r="D447">
        <f t="shared" si="18"/>
        <v>5.9413407870854602</v>
      </c>
      <c r="E447">
        <f t="shared" si="19"/>
        <v>5.855599999999999</v>
      </c>
      <c r="F447">
        <f t="shared" si="20"/>
        <v>-8.5740787085461179E-2</v>
      </c>
    </row>
    <row r="448" spans="3:6" x14ac:dyDescent="0.25">
      <c r="C448">
        <v>447</v>
      </c>
      <c r="D448">
        <f t="shared" si="18"/>
        <v>5.9969845921854645</v>
      </c>
      <c r="E448">
        <f t="shared" si="19"/>
        <v>5.9106999999999985</v>
      </c>
      <c r="F448">
        <f t="shared" si="20"/>
        <v>-8.6284592185466025E-2</v>
      </c>
    </row>
    <row r="449" spans="3:6" x14ac:dyDescent="0.25">
      <c r="C449">
        <v>448</v>
      </c>
      <c r="D449">
        <f t="shared" si="18"/>
        <v>6.0526170458036512</v>
      </c>
      <c r="E449">
        <f t="shared" si="19"/>
        <v>5.9658000000000015</v>
      </c>
      <c r="F449">
        <f t="shared" si="20"/>
        <v>-8.6817045803649684E-2</v>
      </c>
    </row>
    <row r="450" spans="3:6" x14ac:dyDescent="0.25">
      <c r="C450">
        <v>449</v>
      </c>
      <c r="D450">
        <f t="shared" si="18"/>
        <v>6.1082380465470294</v>
      </c>
      <c r="E450">
        <f t="shared" si="19"/>
        <v>6.020900000000001</v>
      </c>
      <c r="F450">
        <f t="shared" si="20"/>
        <v>-8.733804654702837E-2</v>
      </c>
    </row>
    <row r="451" spans="3:6" x14ac:dyDescent="0.25">
      <c r="C451">
        <v>450</v>
      </c>
      <c r="D451">
        <f t="shared" ref="D451:D514" si="21">DEGREES(ATAN((C451-$B$3)*TAN(RADIANS($B$2)/2)/($B$3)))</f>
        <v>6.1638474931506959</v>
      </c>
      <c r="E451">
        <f t="shared" ref="E451:E514" si="22">0.0551*C451-18.719</f>
        <v>6.0760000000000005</v>
      </c>
      <c r="F451">
        <f t="shared" ref="F451:F514" si="23">(E451-D451)</f>
        <v>-8.7847493150695399E-2</v>
      </c>
    </row>
    <row r="452" spans="3:6" x14ac:dyDescent="0.25">
      <c r="C452">
        <v>451</v>
      </c>
      <c r="D452">
        <f t="shared" si="21"/>
        <v>6.2194452844788897</v>
      </c>
      <c r="E452">
        <f t="shared" si="22"/>
        <v>6.1311</v>
      </c>
      <c r="F452">
        <f t="shared" si="23"/>
        <v>-8.8345284478889674E-2</v>
      </c>
    </row>
    <row r="453" spans="3:6" x14ac:dyDescent="0.25">
      <c r="C453">
        <v>452</v>
      </c>
      <c r="D453">
        <f t="shared" si="21"/>
        <v>6.2750313195260299</v>
      </c>
      <c r="E453">
        <f t="shared" si="22"/>
        <v>6.1861999999999995</v>
      </c>
      <c r="F453">
        <f t="shared" si="23"/>
        <v>-8.8831319526030406E-2</v>
      </c>
    </row>
    <row r="454" spans="3:6" x14ac:dyDescent="0.25">
      <c r="C454">
        <v>453</v>
      </c>
      <c r="D454">
        <f t="shared" si="21"/>
        <v>6.3306054974177739</v>
      </c>
      <c r="E454">
        <f t="shared" si="22"/>
        <v>6.241299999999999</v>
      </c>
      <c r="F454">
        <f t="shared" si="23"/>
        <v>-8.9305497417774937E-2</v>
      </c>
    </row>
    <row r="455" spans="3:6" x14ac:dyDescent="0.25">
      <c r="C455">
        <v>454</v>
      </c>
      <c r="D455">
        <f t="shared" si="21"/>
        <v>6.3861677174120501</v>
      </c>
      <c r="E455">
        <f t="shared" si="22"/>
        <v>6.296400000000002</v>
      </c>
      <c r="F455">
        <f t="shared" si="23"/>
        <v>-8.9767717412048142E-2</v>
      </c>
    </row>
    <row r="456" spans="3:6" x14ac:dyDescent="0.25">
      <c r="C456">
        <v>455</v>
      </c>
      <c r="D456">
        <f t="shared" si="21"/>
        <v>6.4417178789000955</v>
      </c>
      <c r="E456">
        <f t="shared" si="22"/>
        <v>6.3515000000000015</v>
      </c>
      <c r="F456">
        <f t="shared" si="23"/>
        <v>-9.0217878900094028E-2</v>
      </c>
    </row>
    <row r="457" spans="3:6" x14ac:dyDescent="0.25">
      <c r="C457">
        <v>456</v>
      </c>
      <c r="D457">
        <f t="shared" si="21"/>
        <v>6.4972558814074928</v>
      </c>
      <c r="E457">
        <f t="shared" si="22"/>
        <v>6.406600000000001</v>
      </c>
      <c r="F457">
        <f t="shared" si="23"/>
        <v>-9.0655881407491812E-2</v>
      </c>
    </row>
    <row r="458" spans="3:6" x14ac:dyDescent="0.25">
      <c r="C458">
        <v>457</v>
      </c>
      <c r="D458">
        <f t="shared" si="21"/>
        <v>6.5527816245951973</v>
      </c>
      <c r="E458">
        <f t="shared" si="22"/>
        <v>6.4617000000000004</v>
      </c>
      <c r="F458">
        <f t="shared" si="23"/>
        <v>-9.1081624595196864E-2</v>
      </c>
    </row>
    <row r="459" spans="3:6" x14ac:dyDescent="0.25">
      <c r="C459">
        <v>458</v>
      </c>
      <c r="D459">
        <f t="shared" si="21"/>
        <v>6.6082950082605683</v>
      </c>
      <c r="E459">
        <f t="shared" si="22"/>
        <v>6.5167999999999999</v>
      </c>
      <c r="F459">
        <f t="shared" si="23"/>
        <v>-9.1495008260568333E-2</v>
      </c>
    </row>
    <row r="460" spans="3:6" x14ac:dyDescent="0.25">
      <c r="C460">
        <v>459</v>
      </c>
      <c r="D460">
        <f t="shared" si="21"/>
        <v>6.6637959323383837</v>
      </c>
      <c r="E460">
        <f t="shared" si="22"/>
        <v>6.5718999999999994</v>
      </c>
      <c r="F460">
        <f t="shared" si="23"/>
        <v>-9.1895932338384334E-2</v>
      </c>
    </row>
    <row r="461" spans="3:6" x14ac:dyDescent="0.25">
      <c r="C461">
        <v>460</v>
      </c>
      <c r="D461">
        <f t="shared" si="21"/>
        <v>6.719284296901864</v>
      </c>
      <c r="E461">
        <f t="shared" si="22"/>
        <v>6.6269999999999989</v>
      </c>
      <c r="F461">
        <f t="shared" si="23"/>
        <v>-9.2284296901865126E-2</v>
      </c>
    </row>
    <row r="462" spans="3:6" x14ac:dyDescent="0.25">
      <c r="C462">
        <v>461</v>
      </c>
      <c r="D462">
        <f t="shared" si="21"/>
        <v>6.7747600021636929</v>
      </c>
      <c r="E462">
        <f t="shared" si="22"/>
        <v>6.6821000000000019</v>
      </c>
      <c r="F462">
        <f t="shared" si="23"/>
        <v>-9.2660002163690969E-2</v>
      </c>
    </row>
    <row r="463" spans="3:6" x14ac:dyDescent="0.25">
      <c r="C463">
        <v>462</v>
      </c>
      <c r="D463">
        <f t="shared" si="21"/>
        <v>6.8302229484770161</v>
      </c>
      <c r="E463">
        <f t="shared" si="22"/>
        <v>6.7372000000000014</v>
      </c>
      <c r="F463">
        <f t="shared" si="23"/>
        <v>-9.3022948477014644E-2</v>
      </c>
    </row>
    <row r="464" spans="3:6" x14ac:dyDescent="0.25">
      <c r="C464">
        <v>463</v>
      </c>
      <c r="D464">
        <f t="shared" si="21"/>
        <v>6.8856730363364553</v>
      </c>
      <c r="E464">
        <f t="shared" si="22"/>
        <v>6.7923000000000009</v>
      </c>
      <c r="F464">
        <f t="shared" si="23"/>
        <v>-9.337303633645444E-2</v>
      </c>
    </row>
    <row r="465" spans="3:6" x14ac:dyDescent="0.25">
      <c r="C465">
        <v>464</v>
      </c>
      <c r="D465">
        <f t="shared" si="21"/>
        <v>6.9411101663791159</v>
      </c>
      <c r="E465">
        <f t="shared" si="22"/>
        <v>6.8474000000000004</v>
      </c>
      <c r="F465">
        <f t="shared" si="23"/>
        <v>-9.3710166379115556E-2</v>
      </c>
    </row>
    <row r="466" spans="3:6" x14ac:dyDescent="0.25">
      <c r="C466">
        <v>465</v>
      </c>
      <c r="D466">
        <f t="shared" si="21"/>
        <v>6.9965342393855794</v>
      </c>
      <c r="E466">
        <f t="shared" si="22"/>
        <v>6.9024999999999999</v>
      </c>
      <c r="F466">
        <f t="shared" si="23"/>
        <v>-9.4034239385579532E-2</v>
      </c>
    </row>
    <row r="467" spans="3:6" x14ac:dyDescent="0.25">
      <c r="C467">
        <v>466</v>
      </c>
      <c r="D467">
        <f t="shared" si="21"/>
        <v>7.0519451562809046</v>
      </c>
      <c r="E467">
        <f t="shared" si="22"/>
        <v>6.9575999999999993</v>
      </c>
      <c r="F467">
        <f t="shared" si="23"/>
        <v>-9.4345156280905229E-2</v>
      </c>
    </row>
    <row r="468" spans="3:6" x14ac:dyDescent="0.25">
      <c r="C468">
        <v>467</v>
      </c>
      <c r="D468">
        <f t="shared" si="21"/>
        <v>7.1073428181356162</v>
      </c>
      <c r="E468">
        <f t="shared" si="22"/>
        <v>7.0126999999999988</v>
      </c>
      <c r="F468">
        <f t="shared" si="23"/>
        <v>-9.4642818135617368E-2</v>
      </c>
    </row>
    <row r="469" spans="3:6" x14ac:dyDescent="0.25">
      <c r="C469">
        <v>468</v>
      </c>
      <c r="D469">
        <f t="shared" si="21"/>
        <v>7.1627271261666952</v>
      </c>
      <c r="E469">
        <f t="shared" si="22"/>
        <v>7.0678000000000019</v>
      </c>
      <c r="F469">
        <f t="shared" si="23"/>
        <v>-9.4927126166693299E-2</v>
      </c>
    </row>
    <row r="470" spans="3:6" x14ac:dyDescent="0.25">
      <c r="C470">
        <v>469</v>
      </c>
      <c r="D470">
        <f t="shared" si="21"/>
        <v>7.2180979817385618</v>
      </c>
      <c r="E470">
        <f t="shared" si="22"/>
        <v>7.1229000000000013</v>
      </c>
      <c r="F470">
        <f t="shared" si="23"/>
        <v>-9.5197981738560422E-2</v>
      </c>
    </row>
    <row r="471" spans="3:6" x14ac:dyDescent="0.25">
      <c r="C471">
        <v>470</v>
      </c>
      <c r="D471">
        <f t="shared" si="21"/>
        <v>7.2734552863640536</v>
      </c>
      <c r="E471">
        <f t="shared" si="22"/>
        <v>7.1780000000000008</v>
      </c>
      <c r="F471">
        <f t="shared" si="23"/>
        <v>-9.545528636405276E-2</v>
      </c>
    </row>
    <row r="472" spans="3:6" x14ac:dyDescent="0.25">
      <c r="C472">
        <v>471</v>
      </c>
      <c r="D472">
        <f t="shared" si="21"/>
        <v>7.3287989417054078</v>
      </c>
      <c r="E472">
        <f t="shared" si="22"/>
        <v>7.2331000000000003</v>
      </c>
      <c r="F472">
        <f t="shared" si="23"/>
        <v>-9.5698941705407492E-2</v>
      </c>
    </row>
    <row r="473" spans="3:6" x14ac:dyDescent="0.25">
      <c r="C473">
        <v>472</v>
      </c>
      <c r="D473">
        <f t="shared" si="21"/>
        <v>7.3841288495752249</v>
      </c>
      <c r="E473">
        <f t="shared" si="22"/>
        <v>7.2881999999999998</v>
      </c>
      <c r="F473">
        <f t="shared" si="23"/>
        <v>-9.5928849575225072E-2</v>
      </c>
    </row>
    <row r="474" spans="3:6" x14ac:dyDescent="0.25">
      <c r="C474">
        <v>473</v>
      </c>
      <c r="D474">
        <f t="shared" si="21"/>
        <v>7.4394449119374482</v>
      </c>
      <c r="E474">
        <f t="shared" si="22"/>
        <v>7.3432999999999993</v>
      </c>
      <c r="F474">
        <f t="shared" si="23"/>
        <v>-9.6144911937448896E-2</v>
      </c>
    </row>
    <row r="475" spans="3:6" x14ac:dyDescent="0.25">
      <c r="C475">
        <v>474</v>
      </c>
      <c r="D475">
        <f t="shared" si="21"/>
        <v>7.4947470309083108</v>
      </c>
      <c r="E475">
        <f t="shared" si="22"/>
        <v>7.3983999999999988</v>
      </c>
      <c r="F475">
        <f t="shared" si="23"/>
        <v>-9.6347030908312092E-2</v>
      </c>
    </row>
    <row r="476" spans="3:6" x14ac:dyDescent="0.25">
      <c r="C476">
        <v>475</v>
      </c>
      <c r="D476">
        <f t="shared" si="21"/>
        <v>7.550035108757311</v>
      </c>
      <c r="E476">
        <f t="shared" si="22"/>
        <v>7.4535000000000018</v>
      </c>
      <c r="F476">
        <f t="shared" si="23"/>
        <v>-9.6535108757309196E-2</v>
      </c>
    </row>
    <row r="477" spans="3:6" x14ac:dyDescent="0.25">
      <c r="C477">
        <v>476</v>
      </c>
      <c r="D477">
        <f t="shared" si="21"/>
        <v>7.6053090479081638</v>
      </c>
      <c r="E477">
        <f t="shared" si="22"/>
        <v>7.5086000000000013</v>
      </c>
      <c r="F477">
        <f t="shared" si="23"/>
        <v>-9.6709047908162482E-2</v>
      </c>
    </row>
    <row r="478" spans="3:6" x14ac:dyDescent="0.25">
      <c r="C478">
        <v>477</v>
      </c>
      <c r="D478">
        <f t="shared" si="21"/>
        <v>7.6605687509397464</v>
      </c>
      <c r="E478">
        <f t="shared" si="22"/>
        <v>7.5637000000000008</v>
      </c>
      <c r="F478">
        <f t="shared" si="23"/>
        <v>-9.6868750939745674E-2</v>
      </c>
    </row>
    <row r="479" spans="3:6" x14ac:dyDescent="0.25">
      <c r="C479">
        <v>478</v>
      </c>
      <c r="D479">
        <f t="shared" si="21"/>
        <v>7.7158141205870541</v>
      </c>
      <c r="E479">
        <f t="shared" si="22"/>
        <v>7.6188000000000002</v>
      </c>
      <c r="F479">
        <f t="shared" si="23"/>
        <v>-9.7014120587053831E-2</v>
      </c>
    </row>
    <row r="480" spans="3:6" x14ac:dyDescent="0.25">
      <c r="C480">
        <v>479</v>
      </c>
      <c r="D480">
        <f t="shared" si="21"/>
        <v>7.7710450597421383</v>
      </c>
      <c r="E480">
        <f t="shared" si="22"/>
        <v>7.6738999999999997</v>
      </c>
      <c r="F480">
        <f t="shared" si="23"/>
        <v>-9.7145059742138606E-2</v>
      </c>
    </row>
    <row r="481" spans="3:6" x14ac:dyDescent="0.25">
      <c r="C481">
        <v>480</v>
      </c>
      <c r="D481">
        <f t="shared" si="21"/>
        <v>7.8262614714550471</v>
      </c>
      <c r="E481">
        <f t="shared" si="22"/>
        <v>7.7289999999999992</v>
      </c>
      <c r="F481">
        <f t="shared" si="23"/>
        <v>-9.7261471455047932E-2</v>
      </c>
    </row>
    <row r="482" spans="3:6" x14ac:dyDescent="0.25">
      <c r="C482">
        <v>481</v>
      </c>
      <c r="D482">
        <f t="shared" si="21"/>
        <v>7.88146325893476</v>
      </c>
      <c r="E482">
        <f t="shared" si="22"/>
        <v>7.7840999999999987</v>
      </c>
      <c r="F482">
        <f t="shared" si="23"/>
        <v>-9.7363258934761276E-2</v>
      </c>
    </row>
    <row r="483" spans="3:6" x14ac:dyDescent="0.25">
      <c r="C483">
        <v>482</v>
      </c>
      <c r="D483">
        <f t="shared" si="21"/>
        <v>7.9366503255501213</v>
      </c>
      <c r="E483">
        <f t="shared" si="22"/>
        <v>7.8392000000000017</v>
      </c>
      <c r="F483">
        <f t="shared" si="23"/>
        <v>-9.7450325550119565E-2</v>
      </c>
    </row>
    <row r="484" spans="3:6" x14ac:dyDescent="0.25">
      <c r="C484">
        <v>483</v>
      </c>
      <c r="D484">
        <f t="shared" si="21"/>
        <v>7.9918225748307563</v>
      </c>
      <c r="E484">
        <f t="shared" si="22"/>
        <v>7.8943000000000012</v>
      </c>
      <c r="F484">
        <f t="shared" si="23"/>
        <v>-9.7522574830755104E-2</v>
      </c>
    </row>
    <row r="485" spans="3:6" x14ac:dyDescent="0.25">
      <c r="C485">
        <v>484</v>
      </c>
      <c r="D485">
        <f t="shared" si="21"/>
        <v>8.0469799104680089</v>
      </c>
      <c r="E485">
        <f t="shared" si="22"/>
        <v>7.9494000000000007</v>
      </c>
      <c r="F485">
        <f t="shared" si="23"/>
        <v>-9.757991046800818E-2</v>
      </c>
    </row>
    <row r="486" spans="3:6" x14ac:dyDescent="0.25">
      <c r="C486">
        <v>485</v>
      </c>
      <c r="D486">
        <f t="shared" si="21"/>
        <v>8.10212223631585</v>
      </c>
      <c r="E486">
        <f t="shared" si="22"/>
        <v>8.0045000000000002</v>
      </c>
      <c r="F486">
        <f t="shared" si="23"/>
        <v>-9.7622236315849875E-2</v>
      </c>
    </row>
    <row r="487" spans="3:6" x14ac:dyDescent="0.25">
      <c r="C487">
        <v>486</v>
      </c>
      <c r="D487">
        <f t="shared" si="21"/>
        <v>8.1572494563917921</v>
      </c>
      <c r="E487">
        <f t="shared" si="22"/>
        <v>8.0595999999999997</v>
      </c>
      <c r="F487">
        <f t="shared" si="23"/>
        <v>-9.7649456391792455E-2</v>
      </c>
    </row>
    <row r="488" spans="3:6" x14ac:dyDescent="0.25">
      <c r="C488">
        <v>487</v>
      </c>
      <c r="D488">
        <f t="shared" si="21"/>
        <v>8.2123614748777953</v>
      </c>
      <c r="E488">
        <f t="shared" si="22"/>
        <v>8.1146999999999991</v>
      </c>
      <c r="F488">
        <f t="shared" si="23"/>
        <v>-9.7661474877796195E-2</v>
      </c>
    </row>
    <row r="489" spans="3:6" x14ac:dyDescent="0.25">
      <c r="C489">
        <v>488</v>
      </c>
      <c r="D489">
        <f t="shared" si="21"/>
        <v>8.2674581961211775</v>
      </c>
      <c r="E489">
        <f t="shared" si="22"/>
        <v>8.1697999999999986</v>
      </c>
      <c r="F489">
        <f t="shared" si="23"/>
        <v>-9.7658196121178875E-2</v>
      </c>
    </row>
    <row r="490" spans="3:6" x14ac:dyDescent="0.25">
      <c r="C490">
        <v>489</v>
      </c>
      <c r="D490">
        <f t="shared" si="21"/>
        <v>8.3225395246355163</v>
      </c>
      <c r="E490">
        <f t="shared" si="22"/>
        <v>8.2249000000000017</v>
      </c>
      <c r="F490">
        <f t="shared" si="23"/>
        <v>-9.7639524635514618E-2</v>
      </c>
    </row>
    <row r="491" spans="3:6" x14ac:dyDescent="0.25">
      <c r="C491">
        <v>490</v>
      </c>
      <c r="D491">
        <f t="shared" si="21"/>
        <v>8.377605365101541</v>
      </c>
      <c r="E491">
        <f t="shared" si="22"/>
        <v>8.2800000000000011</v>
      </c>
      <c r="F491">
        <f t="shared" si="23"/>
        <v>-9.7605365101539832E-2</v>
      </c>
    </row>
    <row r="492" spans="3:6" x14ac:dyDescent="0.25">
      <c r="C492">
        <v>491</v>
      </c>
      <c r="D492">
        <f t="shared" si="21"/>
        <v>8.4326556223680189</v>
      </c>
      <c r="E492">
        <f t="shared" si="22"/>
        <v>8.3351000000000006</v>
      </c>
      <c r="F492">
        <f t="shared" si="23"/>
        <v>-9.7555622368018291E-2</v>
      </c>
    </row>
    <row r="493" spans="3:6" x14ac:dyDescent="0.25">
      <c r="C493">
        <v>492</v>
      </c>
      <c r="D493">
        <f t="shared" si="21"/>
        <v>8.4876902014526561</v>
      </c>
      <c r="E493">
        <f t="shared" si="22"/>
        <v>8.3902000000000001</v>
      </c>
      <c r="F493">
        <f t="shared" si="23"/>
        <v>-9.7490201452655967E-2</v>
      </c>
    </row>
    <row r="494" spans="3:6" x14ac:dyDescent="0.25">
      <c r="C494">
        <v>493</v>
      </c>
      <c r="D494">
        <f t="shared" si="21"/>
        <v>8.542709007542971</v>
      </c>
      <c r="E494">
        <f t="shared" si="22"/>
        <v>8.4452999999999996</v>
      </c>
      <c r="F494">
        <f t="shared" si="23"/>
        <v>-9.7409007542971437E-2</v>
      </c>
    </row>
    <row r="495" spans="3:6" x14ac:dyDescent="0.25">
      <c r="C495">
        <v>494</v>
      </c>
      <c r="D495">
        <f t="shared" si="21"/>
        <v>8.5977119459971725</v>
      </c>
      <c r="E495">
        <f t="shared" si="22"/>
        <v>8.5003999999999991</v>
      </c>
      <c r="F495">
        <f t="shared" si="23"/>
        <v>-9.731194599717341E-2</v>
      </c>
    </row>
    <row r="496" spans="3:6" x14ac:dyDescent="0.25">
      <c r="C496">
        <v>495</v>
      </c>
      <c r="D496">
        <f t="shared" si="21"/>
        <v>8.6526989223450368</v>
      </c>
      <c r="E496">
        <f t="shared" si="22"/>
        <v>8.5555000000000021</v>
      </c>
      <c r="F496">
        <f t="shared" si="23"/>
        <v>-9.7198922345034688E-2</v>
      </c>
    </row>
    <row r="497" spans="3:6" x14ac:dyDescent="0.25">
      <c r="C497">
        <v>496</v>
      </c>
      <c r="D497">
        <f t="shared" si="21"/>
        <v>8.7076698422887802</v>
      </c>
      <c r="E497">
        <f t="shared" si="22"/>
        <v>8.6106000000000016</v>
      </c>
      <c r="F497">
        <f t="shared" si="23"/>
        <v>-9.7069842288778574E-2</v>
      </c>
    </row>
    <row r="498" spans="3:6" x14ac:dyDescent="0.25">
      <c r="C498">
        <v>497</v>
      </c>
      <c r="D498">
        <f t="shared" si="21"/>
        <v>8.7626246117039113</v>
      </c>
      <c r="E498">
        <f t="shared" si="22"/>
        <v>8.6657000000000011</v>
      </c>
      <c r="F498">
        <f t="shared" si="23"/>
        <v>-9.6924611703910202E-2</v>
      </c>
    </row>
    <row r="499" spans="3:6" x14ac:dyDescent="0.25">
      <c r="C499">
        <v>498</v>
      </c>
      <c r="D499">
        <f t="shared" si="21"/>
        <v>8.8175631366401053</v>
      </c>
      <c r="E499">
        <f t="shared" si="22"/>
        <v>8.7208000000000006</v>
      </c>
      <c r="F499">
        <f t="shared" si="23"/>
        <v>-9.6763136640104719E-2</v>
      </c>
    </row>
    <row r="500" spans="3:6" x14ac:dyDescent="0.25">
      <c r="C500">
        <v>499</v>
      </c>
      <c r="D500">
        <f t="shared" si="21"/>
        <v>8.8724853233220546</v>
      </c>
      <c r="E500">
        <f t="shared" si="22"/>
        <v>8.7759</v>
      </c>
      <c r="F500">
        <f t="shared" si="23"/>
        <v>-9.6585323322054606E-2</v>
      </c>
    </row>
    <row r="501" spans="3:6" x14ac:dyDescent="0.25">
      <c r="C501">
        <v>500</v>
      </c>
      <c r="D501">
        <f t="shared" si="21"/>
        <v>8.9273910781503165</v>
      </c>
      <c r="E501">
        <f t="shared" si="22"/>
        <v>8.8309999999999995</v>
      </c>
      <c r="F501">
        <f t="shared" si="23"/>
        <v>-9.6391078150317E-2</v>
      </c>
    </row>
    <row r="502" spans="3:6" x14ac:dyDescent="0.25">
      <c r="C502">
        <v>501</v>
      </c>
      <c r="D502">
        <f t="shared" si="21"/>
        <v>8.9822803077021689</v>
      </c>
      <c r="E502">
        <f t="shared" si="22"/>
        <v>8.886099999999999</v>
      </c>
      <c r="F502">
        <f t="shared" si="23"/>
        <v>-9.6180307702169898E-2</v>
      </c>
    </row>
    <row r="503" spans="3:6" x14ac:dyDescent="0.25">
      <c r="C503">
        <v>502</v>
      </c>
      <c r="D503">
        <f t="shared" si="21"/>
        <v>9.0371529187324366</v>
      </c>
      <c r="E503">
        <f t="shared" si="22"/>
        <v>8.941200000000002</v>
      </c>
      <c r="F503">
        <f t="shared" si="23"/>
        <v>-9.5952918732434611E-2</v>
      </c>
    </row>
    <row r="504" spans="3:6" x14ac:dyDescent="0.25">
      <c r="C504">
        <v>503</v>
      </c>
      <c r="D504">
        <f t="shared" si="21"/>
        <v>9.0920088181743495</v>
      </c>
      <c r="E504">
        <f t="shared" si="22"/>
        <v>8.9963000000000015</v>
      </c>
      <c r="F504">
        <f t="shared" si="23"/>
        <v>-9.5708818174347954E-2</v>
      </c>
    </row>
    <row r="505" spans="3:6" x14ac:dyDescent="0.25">
      <c r="C505">
        <v>504</v>
      </c>
      <c r="D505">
        <f t="shared" si="21"/>
        <v>9.1468479131403591</v>
      </c>
      <c r="E505">
        <f t="shared" si="22"/>
        <v>9.051400000000001</v>
      </c>
      <c r="F505">
        <f t="shared" si="23"/>
        <v>-9.5447913140358054E-2</v>
      </c>
    </row>
    <row r="506" spans="3:6" x14ac:dyDescent="0.25">
      <c r="C506">
        <v>505</v>
      </c>
      <c r="D506">
        <f t="shared" si="21"/>
        <v>9.2016701109229704</v>
      </c>
      <c r="E506">
        <f t="shared" si="22"/>
        <v>9.1065000000000005</v>
      </c>
      <c r="F506">
        <f t="shared" si="23"/>
        <v>-9.5170110922969897E-2</v>
      </c>
    </row>
    <row r="507" spans="3:6" x14ac:dyDescent="0.25">
      <c r="C507">
        <v>506</v>
      </c>
      <c r="D507">
        <f t="shared" si="21"/>
        <v>9.2564753189955731</v>
      </c>
      <c r="E507">
        <f t="shared" si="22"/>
        <v>9.1616</v>
      </c>
      <c r="F507">
        <f t="shared" si="23"/>
        <v>-9.487531899557311E-2</v>
      </c>
    </row>
    <row r="508" spans="3:6" x14ac:dyDescent="0.25">
      <c r="C508">
        <v>507</v>
      </c>
      <c r="D508">
        <f t="shared" si="21"/>
        <v>9.3112634450132532</v>
      </c>
      <c r="E508">
        <f t="shared" si="22"/>
        <v>9.2166999999999994</v>
      </c>
      <c r="F508">
        <f t="shared" si="23"/>
        <v>-9.4563445013253755E-2</v>
      </c>
    </row>
    <row r="509" spans="3:6" x14ac:dyDescent="0.25">
      <c r="C509">
        <v>508</v>
      </c>
      <c r="D509">
        <f t="shared" si="21"/>
        <v>9.3660343968136015</v>
      </c>
      <c r="E509">
        <f t="shared" si="22"/>
        <v>9.2717999999999989</v>
      </c>
      <c r="F509">
        <f t="shared" si="23"/>
        <v>-9.4234396813602572E-2</v>
      </c>
    </row>
    <row r="510" spans="3:6" x14ac:dyDescent="0.25">
      <c r="C510">
        <v>509</v>
      </c>
      <c r="D510">
        <f t="shared" si="21"/>
        <v>9.4207880824175412</v>
      </c>
      <c r="E510">
        <f t="shared" si="22"/>
        <v>9.326900000000002</v>
      </c>
      <c r="F510">
        <f t="shared" si="23"/>
        <v>-9.3888082417539209E-2</v>
      </c>
    </row>
    <row r="511" spans="3:6" x14ac:dyDescent="0.25">
      <c r="C511">
        <v>510</v>
      </c>
      <c r="D511">
        <f t="shared" si="21"/>
        <v>9.4755244100301166</v>
      </c>
      <c r="E511">
        <f t="shared" si="22"/>
        <v>9.3820000000000014</v>
      </c>
      <c r="F511">
        <f t="shared" si="23"/>
        <v>-9.3524410030115135E-2</v>
      </c>
    </row>
    <row r="512" spans="3:6" x14ac:dyDescent="0.25">
      <c r="C512">
        <v>511</v>
      </c>
      <c r="D512">
        <f t="shared" si="21"/>
        <v>9.5302432880412979</v>
      </c>
      <c r="E512">
        <f t="shared" si="22"/>
        <v>9.4371000000000009</v>
      </c>
      <c r="F512">
        <f t="shared" si="23"/>
        <v>-9.3143288041297012E-2</v>
      </c>
    </row>
    <row r="513" spans="3:6" x14ac:dyDescent="0.25">
      <c r="C513">
        <v>512</v>
      </c>
      <c r="D513">
        <f t="shared" si="21"/>
        <v>9.5849446250267789</v>
      </c>
      <c r="E513">
        <f t="shared" si="22"/>
        <v>9.4922000000000004</v>
      </c>
      <c r="F513">
        <f t="shared" si="23"/>
        <v>-9.2744625026778493E-2</v>
      </c>
    </row>
    <row r="514" spans="3:6" x14ac:dyDescent="0.25">
      <c r="C514">
        <v>513</v>
      </c>
      <c r="D514">
        <f t="shared" si="21"/>
        <v>9.6396283297487688</v>
      </c>
      <c r="E514">
        <f t="shared" si="22"/>
        <v>9.5472999999999999</v>
      </c>
      <c r="F514">
        <f t="shared" si="23"/>
        <v>-9.2328329748768923E-2</v>
      </c>
    </row>
    <row r="515" spans="3:6" x14ac:dyDescent="0.25">
      <c r="C515">
        <v>514</v>
      </c>
      <c r="D515">
        <f t="shared" ref="D515:D578" si="24">DEGREES(ATAN((C515-$B$3)*TAN(RADIANS($B$2)/2)/($B$3)))</f>
        <v>9.6942943111567708</v>
      </c>
      <c r="E515">
        <f t="shared" ref="E515:E578" si="25">0.0551*C515-18.719</f>
        <v>9.6023999999999994</v>
      </c>
      <c r="F515">
        <f t="shared" ref="F515:F578" si="26">(E515-D515)</f>
        <v>-9.189431115677138E-2</v>
      </c>
    </row>
    <row r="516" spans="3:6" x14ac:dyDescent="0.25">
      <c r="C516">
        <v>515</v>
      </c>
      <c r="D516">
        <f t="shared" si="24"/>
        <v>9.7489424783883667</v>
      </c>
      <c r="E516">
        <f t="shared" si="25"/>
        <v>9.6574999999999989</v>
      </c>
      <c r="F516">
        <f t="shared" si="26"/>
        <v>-9.1442478388367832E-2</v>
      </c>
    </row>
    <row r="517" spans="3:6" x14ac:dyDescent="0.25">
      <c r="C517">
        <v>516</v>
      </c>
      <c r="D517">
        <f t="shared" si="24"/>
        <v>9.8035727407699991</v>
      </c>
      <c r="E517">
        <f t="shared" si="25"/>
        <v>9.7126000000000019</v>
      </c>
      <c r="F517">
        <f t="shared" si="26"/>
        <v>-9.0972740769997174E-2</v>
      </c>
    </row>
    <row r="518" spans="3:6" x14ac:dyDescent="0.25">
      <c r="C518">
        <v>517</v>
      </c>
      <c r="D518">
        <f t="shared" si="24"/>
        <v>9.8581850078177364</v>
      </c>
      <c r="E518">
        <f t="shared" si="25"/>
        <v>9.7677000000000014</v>
      </c>
      <c r="F518">
        <f t="shared" si="26"/>
        <v>-9.0485007817735053E-2</v>
      </c>
    </row>
    <row r="519" spans="3:6" x14ac:dyDescent="0.25">
      <c r="C519">
        <v>518</v>
      </c>
      <c r="D519">
        <f t="shared" si="24"/>
        <v>9.912779189238039</v>
      </c>
      <c r="E519">
        <f t="shared" si="25"/>
        <v>9.8228000000000009</v>
      </c>
      <c r="F519">
        <f t="shared" si="26"/>
        <v>-8.997918923803816E-2</v>
      </c>
    </row>
    <row r="520" spans="3:6" x14ac:dyDescent="0.25">
      <c r="C520">
        <v>519</v>
      </c>
      <c r="D520">
        <f t="shared" si="24"/>
        <v>9.9673551949285262</v>
      </c>
      <c r="E520">
        <f t="shared" si="25"/>
        <v>9.8779000000000003</v>
      </c>
      <c r="F520">
        <f t="shared" si="26"/>
        <v>-8.9455194928525827E-2</v>
      </c>
    </row>
    <row r="521" spans="3:6" x14ac:dyDescent="0.25">
      <c r="C521">
        <v>520</v>
      </c>
      <c r="D521">
        <f t="shared" si="24"/>
        <v>10.021912934978728</v>
      </c>
      <c r="E521">
        <f t="shared" si="25"/>
        <v>9.9329999999999998</v>
      </c>
      <c r="F521">
        <f t="shared" si="26"/>
        <v>-8.8912934978727876E-2</v>
      </c>
    </row>
    <row r="522" spans="3:6" x14ac:dyDescent="0.25">
      <c r="C522">
        <v>521</v>
      </c>
      <c r="D522">
        <f t="shared" si="24"/>
        <v>10.076452319670837</v>
      </c>
      <c r="E522">
        <f t="shared" si="25"/>
        <v>9.9880999999999993</v>
      </c>
      <c r="F522">
        <f t="shared" si="26"/>
        <v>-8.8352319670837787E-2</v>
      </c>
    </row>
    <row r="523" spans="3:6" x14ac:dyDescent="0.25">
      <c r="C523">
        <v>522</v>
      </c>
      <c r="D523">
        <f t="shared" si="24"/>
        <v>10.130973259480468</v>
      </c>
      <c r="E523">
        <f t="shared" si="25"/>
        <v>10.043199999999999</v>
      </c>
      <c r="F523">
        <f t="shared" si="26"/>
        <v>-8.7773259480469434E-2</v>
      </c>
    </row>
    <row r="524" spans="3:6" x14ac:dyDescent="0.25">
      <c r="C524">
        <v>523</v>
      </c>
      <c r="D524">
        <f t="shared" si="24"/>
        <v>10.185475665077382</v>
      </c>
      <c r="E524">
        <f t="shared" si="25"/>
        <v>10.098300000000002</v>
      </c>
      <c r="F524">
        <f t="shared" si="26"/>
        <v>-8.717566507738006E-2</v>
      </c>
    </row>
    <row r="525" spans="3:6" x14ac:dyDescent="0.25">
      <c r="C525">
        <v>524</v>
      </c>
      <c r="D525">
        <f t="shared" si="24"/>
        <v>10.239959447326235</v>
      </c>
      <c r="E525">
        <f t="shared" si="25"/>
        <v>10.153400000000001</v>
      </c>
      <c r="F525">
        <f t="shared" si="26"/>
        <v>-8.6559447326234107E-2</v>
      </c>
    </row>
    <row r="526" spans="3:6" x14ac:dyDescent="0.25">
      <c r="C526">
        <v>525</v>
      </c>
      <c r="D526">
        <f t="shared" si="24"/>
        <v>10.294424517287311</v>
      </c>
      <c r="E526">
        <f t="shared" si="25"/>
        <v>10.208500000000001</v>
      </c>
      <c r="F526">
        <f t="shared" si="26"/>
        <v>-8.5924517287310209E-2</v>
      </c>
    </row>
    <row r="527" spans="3:6" x14ac:dyDescent="0.25">
      <c r="C527">
        <v>526</v>
      </c>
      <c r="D527">
        <f t="shared" si="24"/>
        <v>10.348870786217244</v>
      </c>
      <c r="E527">
        <f t="shared" si="25"/>
        <v>10.2636</v>
      </c>
      <c r="F527">
        <f t="shared" si="26"/>
        <v>-8.527078621724371E-2</v>
      </c>
    </row>
    <row r="528" spans="3:6" x14ac:dyDescent="0.25">
      <c r="C528">
        <v>527</v>
      </c>
      <c r="D528">
        <f t="shared" si="24"/>
        <v>10.403298165569744</v>
      </c>
      <c r="E528">
        <f t="shared" si="25"/>
        <v>10.3187</v>
      </c>
      <c r="F528">
        <f t="shared" si="26"/>
        <v>-8.459816556974431E-2</v>
      </c>
    </row>
    <row r="529" spans="3:6" x14ac:dyDescent="0.25">
      <c r="C529">
        <v>528</v>
      </c>
      <c r="D529">
        <f t="shared" si="24"/>
        <v>10.457706566996318</v>
      </c>
      <c r="E529">
        <f t="shared" si="25"/>
        <v>10.373799999999999</v>
      </c>
      <c r="F529">
        <f t="shared" si="26"/>
        <v>-8.3906566996319043E-2</v>
      </c>
    </row>
    <row r="530" spans="3:6" x14ac:dyDescent="0.25">
      <c r="C530">
        <v>529</v>
      </c>
      <c r="D530">
        <f t="shared" si="24"/>
        <v>10.512095902346974</v>
      </c>
      <c r="E530">
        <f t="shared" si="25"/>
        <v>10.428899999999999</v>
      </c>
      <c r="F530">
        <f t="shared" si="26"/>
        <v>-8.3195902346975714E-2</v>
      </c>
    </row>
    <row r="531" spans="3:6" x14ac:dyDescent="0.25">
      <c r="C531">
        <v>530</v>
      </c>
      <c r="D531">
        <f t="shared" si="24"/>
        <v>10.566466083670944</v>
      </c>
      <c r="E531">
        <f t="shared" si="25"/>
        <v>10.484000000000002</v>
      </c>
      <c r="F531">
        <f t="shared" si="26"/>
        <v>-8.2466083670942325E-2</v>
      </c>
    </row>
    <row r="532" spans="3:6" x14ac:dyDescent="0.25">
      <c r="C532">
        <v>531</v>
      </c>
      <c r="D532">
        <f t="shared" si="24"/>
        <v>10.620817023217372</v>
      </c>
      <c r="E532">
        <f t="shared" si="25"/>
        <v>10.539100000000001</v>
      </c>
      <c r="F532">
        <f t="shared" si="26"/>
        <v>-8.171702321737051E-2</v>
      </c>
    </row>
    <row r="533" spans="3:6" x14ac:dyDescent="0.25">
      <c r="C533">
        <v>532</v>
      </c>
      <c r="D533">
        <f t="shared" si="24"/>
        <v>10.675148633436017</v>
      </c>
      <c r="E533">
        <f t="shared" si="25"/>
        <v>10.594200000000001</v>
      </c>
      <c r="F533">
        <f t="shared" si="26"/>
        <v>-8.0948633436015882E-2</v>
      </c>
    </row>
    <row r="534" spans="3:6" x14ac:dyDescent="0.25">
      <c r="C534">
        <v>533</v>
      </c>
      <c r="D534">
        <f t="shared" si="24"/>
        <v>10.729460826977956</v>
      </c>
      <c r="E534">
        <f t="shared" si="25"/>
        <v>10.6493</v>
      </c>
      <c r="F534">
        <f t="shared" si="26"/>
        <v>-8.0160826977955679E-2</v>
      </c>
    </row>
    <row r="535" spans="3:6" x14ac:dyDescent="0.25">
      <c r="C535">
        <v>534</v>
      </c>
      <c r="D535">
        <f t="shared" si="24"/>
        <v>10.783753516696255</v>
      </c>
      <c r="E535">
        <f t="shared" si="25"/>
        <v>10.7044</v>
      </c>
      <c r="F535">
        <f t="shared" si="26"/>
        <v>-7.93535166962549E-2</v>
      </c>
    </row>
    <row r="536" spans="3:6" x14ac:dyDescent="0.25">
      <c r="C536">
        <v>535</v>
      </c>
      <c r="D536">
        <f t="shared" si="24"/>
        <v>10.838026615646664</v>
      </c>
      <c r="E536">
        <f t="shared" si="25"/>
        <v>10.759499999999999</v>
      </c>
      <c r="F536">
        <f t="shared" si="26"/>
        <v>-7.8526615646664411E-2</v>
      </c>
    </row>
    <row r="537" spans="3:6" x14ac:dyDescent="0.25">
      <c r="C537">
        <v>536</v>
      </c>
      <c r="D537">
        <f t="shared" si="24"/>
        <v>10.892280037088295</v>
      </c>
      <c r="E537">
        <f t="shared" si="25"/>
        <v>10.814600000000002</v>
      </c>
      <c r="F537">
        <f t="shared" si="26"/>
        <v>-7.7680037088292408E-2</v>
      </c>
    </row>
    <row r="538" spans="3:6" x14ac:dyDescent="0.25">
      <c r="C538">
        <v>537</v>
      </c>
      <c r="D538">
        <f t="shared" si="24"/>
        <v>10.946513694484288</v>
      </c>
      <c r="E538">
        <f t="shared" si="25"/>
        <v>10.869700000000002</v>
      </c>
      <c r="F538">
        <f t="shared" si="26"/>
        <v>-7.6813694484286543E-2</v>
      </c>
    </row>
    <row r="539" spans="3:6" x14ac:dyDescent="0.25">
      <c r="C539">
        <v>538</v>
      </c>
      <c r="D539">
        <f t="shared" si="24"/>
        <v>11.000727501502492</v>
      </c>
      <c r="E539">
        <f t="shared" si="25"/>
        <v>10.924800000000001</v>
      </c>
      <c r="F539">
        <f t="shared" si="26"/>
        <v>-7.5927501502491168E-2</v>
      </c>
    </row>
    <row r="540" spans="3:6" x14ac:dyDescent="0.25">
      <c r="C540">
        <v>539</v>
      </c>
      <c r="D540">
        <f t="shared" si="24"/>
        <v>11.054921372016111</v>
      </c>
      <c r="E540">
        <f t="shared" si="25"/>
        <v>10.979900000000001</v>
      </c>
      <c r="F540">
        <f t="shared" si="26"/>
        <v>-7.5021372016109922E-2</v>
      </c>
    </row>
    <row r="541" spans="3:6" x14ac:dyDescent="0.25">
      <c r="C541">
        <v>540</v>
      </c>
      <c r="D541">
        <f t="shared" si="24"/>
        <v>11.109095220104374</v>
      </c>
      <c r="E541">
        <f t="shared" si="25"/>
        <v>11.035</v>
      </c>
      <c r="F541">
        <f t="shared" si="26"/>
        <v>-7.4095220104373638E-2</v>
      </c>
    </row>
    <row r="542" spans="3:6" x14ac:dyDescent="0.25">
      <c r="C542">
        <v>541</v>
      </c>
      <c r="D542">
        <f t="shared" si="24"/>
        <v>11.163248960053188</v>
      </c>
      <c r="E542">
        <f t="shared" si="25"/>
        <v>11.0901</v>
      </c>
      <c r="F542">
        <f t="shared" si="26"/>
        <v>-7.3148960053188716E-2</v>
      </c>
    </row>
    <row r="543" spans="3:6" x14ac:dyDescent="0.25">
      <c r="C543">
        <v>542</v>
      </c>
      <c r="D543">
        <f t="shared" si="24"/>
        <v>11.217382506355785</v>
      </c>
      <c r="E543">
        <f t="shared" si="25"/>
        <v>11.145199999999999</v>
      </c>
      <c r="F543">
        <f t="shared" si="26"/>
        <v>-7.2182506355785492E-2</v>
      </c>
    </row>
    <row r="544" spans="3:6" x14ac:dyDescent="0.25">
      <c r="C544">
        <v>543</v>
      </c>
      <c r="D544">
        <f t="shared" si="24"/>
        <v>11.271495773713358</v>
      </c>
      <c r="E544">
        <f t="shared" si="25"/>
        <v>11.200300000000002</v>
      </c>
      <c r="F544">
        <f t="shared" si="26"/>
        <v>-7.1195773713355948E-2</v>
      </c>
    </row>
    <row r="545" spans="3:6" x14ac:dyDescent="0.25">
      <c r="C545">
        <v>544</v>
      </c>
      <c r="D545">
        <f t="shared" si="24"/>
        <v>11.325588677035709</v>
      </c>
      <c r="E545">
        <f t="shared" si="25"/>
        <v>11.255400000000002</v>
      </c>
      <c r="F545">
        <f t="shared" si="26"/>
        <v>-7.0188677035707414E-2</v>
      </c>
    </row>
    <row r="546" spans="3:6" x14ac:dyDescent="0.25">
      <c r="C546">
        <v>545</v>
      </c>
      <c r="D546">
        <f t="shared" si="24"/>
        <v>11.379661131441875</v>
      </c>
      <c r="E546">
        <f t="shared" si="25"/>
        <v>11.310500000000001</v>
      </c>
      <c r="F546">
        <f t="shared" si="26"/>
        <v>-6.9161131441873636E-2</v>
      </c>
    </row>
    <row r="547" spans="3:6" x14ac:dyDescent="0.25">
      <c r="C547">
        <v>546</v>
      </c>
      <c r="D547">
        <f t="shared" si="24"/>
        <v>11.433713052260762</v>
      </c>
      <c r="E547">
        <f t="shared" si="25"/>
        <v>11.365600000000001</v>
      </c>
      <c r="F547">
        <f t="shared" si="26"/>
        <v>-6.8113052260761364E-2</v>
      </c>
    </row>
    <row r="548" spans="3:6" x14ac:dyDescent="0.25">
      <c r="C548">
        <v>547</v>
      </c>
      <c r="D548">
        <f t="shared" si="24"/>
        <v>11.487744355031762</v>
      </c>
      <c r="E548">
        <f t="shared" si="25"/>
        <v>11.4207</v>
      </c>
      <c r="F548">
        <f t="shared" si="26"/>
        <v>-6.7044355031761427E-2</v>
      </c>
    </row>
    <row r="549" spans="3:6" x14ac:dyDescent="0.25">
      <c r="C549">
        <v>548</v>
      </c>
      <c r="D549">
        <f t="shared" si="24"/>
        <v>11.541754955505374</v>
      </c>
      <c r="E549">
        <f t="shared" si="25"/>
        <v>11.4758</v>
      </c>
      <c r="F549">
        <f t="shared" si="26"/>
        <v>-6.5954955505374002E-2</v>
      </c>
    </row>
    <row r="550" spans="3:6" x14ac:dyDescent="0.25">
      <c r="C550">
        <v>549</v>
      </c>
      <c r="D550">
        <f t="shared" si="24"/>
        <v>11.595744769643808</v>
      </c>
      <c r="E550">
        <f t="shared" si="25"/>
        <v>11.530899999999999</v>
      </c>
      <c r="F550">
        <f t="shared" si="26"/>
        <v>-6.484476964380903E-2</v>
      </c>
    </row>
    <row r="551" spans="3:6" x14ac:dyDescent="0.25">
      <c r="C551">
        <v>550</v>
      </c>
      <c r="D551">
        <f t="shared" si="24"/>
        <v>11.649713713621622</v>
      </c>
      <c r="E551">
        <f t="shared" si="25"/>
        <v>11.586000000000002</v>
      </c>
      <c r="F551">
        <f t="shared" si="26"/>
        <v>-6.3713713621620371E-2</v>
      </c>
    </row>
    <row r="552" spans="3:6" x14ac:dyDescent="0.25">
      <c r="C552">
        <v>551</v>
      </c>
      <c r="D552">
        <f t="shared" si="24"/>
        <v>11.703661703826283</v>
      </c>
      <c r="E552">
        <f t="shared" si="25"/>
        <v>11.641100000000002</v>
      </c>
      <c r="F552">
        <f t="shared" si="26"/>
        <v>-6.2561703826281345E-2</v>
      </c>
    </row>
    <row r="553" spans="3:6" x14ac:dyDescent="0.25">
      <c r="C553">
        <v>552</v>
      </c>
      <c r="D553">
        <f t="shared" si="24"/>
        <v>11.757588656858786</v>
      </c>
      <c r="E553">
        <f t="shared" si="25"/>
        <v>11.696200000000001</v>
      </c>
      <c r="F553">
        <f t="shared" si="26"/>
        <v>-6.138865685878514E-2</v>
      </c>
    </row>
    <row r="554" spans="3:6" x14ac:dyDescent="0.25">
      <c r="C554">
        <v>553</v>
      </c>
      <c r="D554">
        <f t="shared" si="24"/>
        <v>11.811494489534253</v>
      </c>
      <c r="E554">
        <f t="shared" si="25"/>
        <v>11.751300000000001</v>
      </c>
      <c r="F554">
        <f t="shared" si="26"/>
        <v>-6.0194489534252327E-2</v>
      </c>
    </row>
    <row r="555" spans="3:6" x14ac:dyDescent="0.25">
      <c r="C555">
        <v>554</v>
      </c>
      <c r="D555">
        <f t="shared" si="24"/>
        <v>11.865379118882508</v>
      </c>
      <c r="E555">
        <f t="shared" si="25"/>
        <v>11.8064</v>
      </c>
      <c r="F555">
        <f t="shared" si="26"/>
        <v>-5.8979118882508175E-2</v>
      </c>
    </row>
    <row r="556" spans="3:6" x14ac:dyDescent="0.25">
      <c r="C556">
        <v>555</v>
      </c>
      <c r="D556">
        <f t="shared" si="24"/>
        <v>11.919242462148659</v>
      </c>
      <c r="E556">
        <f t="shared" si="25"/>
        <v>11.861499999999999</v>
      </c>
      <c r="F556">
        <f t="shared" si="26"/>
        <v>-5.7742462148659968E-2</v>
      </c>
    </row>
    <row r="557" spans="3:6" x14ac:dyDescent="0.25">
      <c r="C557">
        <v>556</v>
      </c>
      <c r="D557">
        <f t="shared" si="24"/>
        <v>11.973084436793688</v>
      </c>
      <c r="E557">
        <f t="shared" si="25"/>
        <v>11.916599999999999</v>
      </c>
      <c r="F557">
        <f t="shared" si="26"/>
        <v>-5.6484436793688531E-2</v>
      </c>
    </row>
    <row r="558" spans="3:6" x14ac:dyDescent="0.25">
      <c r="C558">
        <v>557</v>
      </c>
      <c r="D558">
        <f t="shared" si="24"/>
        <v>12.026904960495001</v>
      </c>
      <c r="E558">
        <f t="shared" si="25"/>
        <v>11.971700000000002</v>
      </c>
      <c r="F558">
        <f t="shared" si="26"/>
        <v>-5.52049604949989E-2</v>
      </c>
    </row>
    <row r="559" spans="3:6" x14ac:dyDescent="0.25">
      <c r="C559">
        <v>558</v>
      </c>
      <c r="D559">
        <f t="shared" si="24"/>
        <v>12.080703951147019</v>
      </c>
      <c r="E559">
        <f t="shared" si="25"/>
        <v>12.026800000000001</v>
      </c>
      <c r="F559">
        <f t="shared" si="26"/>
        <v>-5.3903951147017182E-2</v>
      </c>
    </row>
    <row r="560" spans="3:6" x14ac:dyDescent="0.25">
      <c r="C560">
        <v>559</v>
      </c>
      <c r="D560">
        <f t="shared" si="24"/>
        <v>12.134481326861719</v>
      </c>
      <c r="E560">
        <f t="shared" si="25"/>
        <v>12.081900000000001</v>
      </c>
      <c r="F560">
        <f t="shared" si="26"/>
        <v>-5.2581326861718125E-2</v>
      </c>
    </row>
    <row r="561" spans="3:6" x14ac:dyDescent="0.25">
      <c r="C561">
        <v>560</v>
      </c>
      <c r="D561">
        <f t="shared" si="24"/>
        <v>12.188237005969208</v>
      </c>
      <c r="E561">
        <f t="shared" si="25"/>
        <v>12.137</v>
      </c>
      <c r="F561">
        <f t="shared" si="26"/>
        <v>-5.1237005969207772E-2</v>
      </c>
    </row>
    <row r="562" spans="3:6" x14ac:dyDescent="0.25">
      <c r="C562">
        <v>561</v>
      </c>
      <c r="D562">
        <f t="shared" si="24"/>
        <v>12.241970907018262</v>
      </c>
      <c r="E562">
        <f t="shared" si="25"/>
        <v>12.1921</v>
      </c>
      <c r="F562">
        <f t="shared" si="26"/>
        <v>-4.987090701826169E-2</v>
      </c>
    </row>
    <row r="563" spans="3:6" x14ac:dyDescent="0.25">
      <c r="C563">
        <v>562</v>
      </c>
      <c r="D563">
        <f t="shared" si="24"/>
        <v>12.295682948776868</v>
      </c>
      <c r="E563">
        <f t="shared" si="25"/>
        <v>12.247199999999999</v>
      </c>
      <c r="F563">
        <f t="shared" si="26"/>
        <v>-4.848294877686854E-2</v>
      </c>
    </row>
    <row r="564" spans="3:6" x14ac:dyDescent="0.25">
      <c r="C564">
        <v>563</v>
      </c>
      <c r="D564">
        <f t="shared" si="24"/>
        <v>12.349373050232783</v>
      </c>
      <c r="E564">
        <f t="shared" si="25"/>
        <v>12.302299999999999</v>
      </c>
      <c r="F564">
        <f t="shared" si="26"/>
        <v>-4.7073050232784297E-2</v>
      </c>
    </row>
    <row r="565" spans="3:6" x14ac:dyDescent="0.25">
      <c r="C565">
        <v>564</v>
      </c>
      <c r="D565">
        <f t="shared" si="24"/>
        <v>12.40304113059406</v>
      </c>
      <c r="E565">
        <f t="shared" si="25"/>
        <v>12.357400000000002</v>
      </c>
      <c r="F565">
        <f t="shared" si="26"/>
        <v>-4.5641130594058055E-2</v>
      </c>
    </row>
    <row r="566" spans="3:6" x14ac:dyDescent="0.25">
      <c r="C566">
        <v>565</v>
      </c>
      <c r="D566">
        <f t="shared" si="24"/>
        <v>12.45668710928957</v>
      </c>
      <c r="E566">
        <f t="shared" si="25"/>
        <v>12.412500000000001</v>
      </c>
      <c r="F566">
        <f t="shared" si="26"/>
        <v>-4.4187109289568482E-2</v>
      </c>
    </row>
    <row r="567" spans="3:6" x14ac:dyDescent="0.25">
      <c r="C567">
        <v>566</v>
      </c>
      <c r="D567">
        <f t="shared" si="24"/>
        <v>12.510310905969545</v>
      </c>
      <c r="E567">
        <f t="shared" si="25"/>
        <v>12.467600000000001</v>
      </c>
      <c r="F567">
        <f t="shared" si="26"/>
        <v>-4.2710905969544299E-2</v>
      </c>
    </row>
    <row r="568" spans="3:6" x14ac:dyDescent="0.25">
      <c r="C568">
        <v>567</v>
      </c>
      <c r="D568">
        <f t="shared" si="24"/>
        <v>12.563912440506082</v>
      </c>
      <c r="E568">
        <f t="shared" si="25"/>
        <v>12.5227</v>
      </c>
      <c r="F568">
        <f t="shared" si="26"/>
        <v>-4.1212440506081194E-2</v>
      </c>
    </row>
    <row r="569" spans="3:6" x14ac:dyDescent="0.25">
      <c r="C569">
        <v>568</v>
      </c>
      <c r="D569">
        <f t="shared" si="24"/>
        <v>12.617491632993669</v>
      </c>
      <c r="E569">
        <f t="shared" si="25"/>
        <v>12.5778</v>
      </c>
      <c r="F569">
        <f t="shared" si="26"/>
        <v>-3.9691632993669401E-2</v>
      </c>
    </row>
    <row r="570" spans="3:6" x14ac:dyDescent="0.25">
      <c r="C570">
        <v>569</v>
      </c>
      <c r="D570">
        <f t="shared" si="24"/>
        <v>12.671048403749698</v>
      </c>
      <c r="E570">
        <f t="shared" si="25"/>
        <v>12.632899999999999</v>
      </c>
      <c r="F570">
        <f t="shared" si="26"/>
        <v>-3.814840374969819E-2</v>
      </c>
    </row>
    <row r="571" spans="3:6" x14ac:dyDescent="0.25">
      <c r="C571">
        <v>570</v>
      </c>
      <c r="D571">
        <f t="shared" si="24"/>
        <v>12.724582673314954</v>
      </c>
      <c r="E571">
        <f t="shared" si="25"/>
        <v>12.687999999999999</v>
      </c>
      <c r="F571">
        <f t="shared" si="26"/>
        <v>-3.6582673314955017E-2</v>
      </c>
    </row>
    <row r="572" spans="3:6" x14ac:dyDescent="0.25">
      <c r="C572">
        <v>571</v>
      </c>
      <c r="D572">
        <f t="shared" si="24"/>
        <v>12.77809436245413</v>
      </c>
      <c r="E572">
        <f t="shared" si="25"/>
        <v>12.743100000000002</v>
      </c>
      <c r="F572">
        <f t="shared" si="26"/>
        <v>-3.4994362454128236E-2</v>
      </c>
    </row>
    <row r="573" spans="3:6" x14ac:dyDescent="0.25">
      <c r="C573">
        <v>572</v>
      </c>
      <c r="D573">
        <f t="shared" si="24"/>
        <v>12.831583392156318</v>
      </c>
      <c r="E573">
        <f t="shared" si="25"/>
        <v>12.798200000000001</v>
      </c>
      <c r="F573">
        <f t="shared" si="26"/>
        <v>-3.3383392156316916E-2</v>
      </c>
    </row>
    <row r="574" spans="3:6" x14ac:dyDescent="0.25">
      <c r="C574">
        <v>573</v>
      </c>
      <c r="D574">
        <f t="shared" si="24"/>
        <v>12.885049683635492</v>
      </c>
      <c r="E574">
        <f t="shared" si="25"/>
        <v>12.853300000000001</v>
      </c>
      <c r="F574">
        <f t="shared" si="26"/>
        <v>-3.1749683635490911E-2</v>
      </c>
    </row>
    <row r="575" spans="3:6" x14ac:dyDescent="0.25">
      <c r="C575">
        <v>574</v>
      </c>
      <c r="D575">
        <f t="shared" si="24"/>
        <v>12.938493158331001</v>
      </c>
      <c r="E575">
        <f t="shared" si="25"/>
        <v>12.9084</v>
      </c>
      <c r="F575">
        <f t="shared" si="26"/>
        <v>-3.009315833100068E-2</v>
      </c>
    </row>
    <row r="576" spans="3:6" x14ac:dyDescent="0.25">
      <c r="C576">
        <v>575</v>
      </c>
      <c r="D576">
        <f t="shared" si="24"/>
        <v>12.991913737908048</v>
      </c>
      <c r="E576">
        <f t="shared" si="25"/>
        <v>12.9635</v>
      </c>
      <c r="F576">
        <f t="shared" si="26"/>
        <v>-2.841373790804802E-2</v>
      </c>
    </row>
    <row r="577" spans="3:6" x14ac:dyDescent="0.25">
      <c r="C577">
        <v>576</v>
      </c>
      <c r="D577">
        <f t="shared" si="24"/>
        <v>13.045311344258156</v>
      </c>
      <c r="E577">
        <f t="shared" si="25"/>
        <v>13.018599999999999</v>
      </c>
      <c r="F577">
        <f t="shared" si="26"/>
        <v>-2.6711344258156799E-2</v>
      </c>
    </row>
    <row r="578" spans="3:6" x14ac:dyDescent="0.25">
      <c r="C578">
        <v>577</v>
      </c>
      <c r="D578">
        <f t="shared" si="24"/>
        <v>13.098685899499639</v>
      </c>
      <c r="E578">
        <f t="shared" si="25"/>
        <v>13.073700000000002</v>
      </c>
      <c r="F578">
        <f t="shared" si="26"/>
        <v>-2.4985899499636588E-2</v>
      </c>
    </row>
    <row r="579" spans="3:6" x14ac:dyDescent="0.25">
      <c r="C579">
        <v>578</v>
      </c>
      <c r="D579">
        <f t="shared" ref="D579:D642" si="27">DEGREES(ATAN((C579-$B$3)*TAN(RADIANS($B$2)/2)/($B$3)))</f>
        <v>13.152037325978078</v>
      </c>
      <c r="E579">
        <f t="shared" ref="E579:E642" si="28">0.0551*C579-18.719</f>
        <v>13.128800000000002</v>
      </c>
      <c r="F579">
        <f t="shared" ref="F579:F642" si="29">(E579-D579)</f>
        <v>-2.3237325978076484E-2</v>
      </c>
    </row>
    <row r="580" spans="3:6" x14ac:dyDescent="0.25">
      <c r="C580">
        <v>579</v>
      </c>
      <c r="D580">
        <f t="shared" si="27"/>
        <v>13.205365546266762</v>
      </c>
      <c r="E580">
        <f t="shared" si="28"/>
        <v>13.183900000000001</v>
      </c>
      <c r="F580">
        <f t="shared" si="29"/>
        <v>-2.1465546266760782E-2</v>
      </c>
    </row>
    <row r="581" spans="3:6" x14ac:dyDescent="0.25">
      <c r="C581">
        <v>580</v>
      </c>
      <c r="D581">
        <f t="shared" si="27"/>
        <v>13.258670483167149</v>
      </c>
      <c r="E581">
        <f t="shared" si="28"/>
        <v>13.239000000000001</v>
      </c>
      <c r="F581">
        <f t="shared" si="29"/>
        <v>-1.9670483167148589E-2</v>
      </c>
    </row>
    <row r="582" spans="3:6" x14ac:dyDescent="0.25">
      <c r="C582">
        <v>581</v>
      </c>
      <c r="D582">
        <f t="shared" si="27"/>
        <v>13.311952059709323</v>
      </c>
      <c r="E582">
        <f t="shared" si="28"/>
        <v>13.2941</v>
      </c>
      <c r="F582">
        <f t="shared" si="29"/>
        <v>-1.7852059709323242E-2</v>
      </c>
    </row>
    <row r="583" spans="3:6" x14ac:dyDescent="0.25">
      <c r="C583">
        <v>582</v>
      </c>
      <c r="D583">
        <f t="shared" si="27"/>
        <v>13.365210199152425</v>
      </c>
      <c r="E583">
        <f t="shared" si="28"/>
        <v>13.349200000000003</v>
      </c>
      <c r="F583">
        <f t="shared" si="29"/>
        <v>-1.6010199152422189E-2</v>
      </c>
    </row>
    <row r="584" spans="3:6" x14ac:dyDescent="0.25">
      <c r="C584">
        <v>583</v>
      </c>
      <c r="D584">
        <f t="shared" si="27"/>
        <v>13.418444824985093</v>
      </c>
      <c r="E584">
        <f t="shared" si="28"/>
        <v>13.404299999999999</v>
      </c>
      <c r="F584">
        <f t="shared" si="29"/>
        <v>-1.4144824985093507E-2</v>
      </c>
    </row>
    <row r="585" spans="3:6" x14ac:dyDescent="0.25">
      <c r="C585">
        <v>584</v>
      </c>
      <c r="D585">
        <f t="shared" si="27"/>
        <v>13.471655860925898</v>
      </c>
      <c r="E585">
        <f t="shared" si="28"/>
        <v>13.459400000000002</v>
      </c>
      <c r="F585">
        <f t="shared" si="29"/>
        <v>-1.225586092589559E-2</v>
      </c>
    </row>
    <row r="586" spans="3:6" x14ac:dyDescent="0.25">
      <c r="C586">
        <v>585</v>
      </c>
      <c r="D586">
        <f t="shared" si="27"/>
        <v>13.52484323092377</v>
      </c>
      <c r="E586">
        <f t="shared" si="28"/>
        <v>13.514499999999998</v>
      </c>
      <c r="F586">
        <f t="shared" si="29"/>
        <v>-1.0343230923771429E-2</v>
      </c>
    </row>
    <row r="587" spans="3:6" x14ac:dyDescent="0.25">
      <c r="C587">
        <v>586</v>
      </c>
      <c r="D587">
        <f t="shared" si="27"/>
        <v>13.578006859158425</v>
      </c>
      <c r="E587">
        <f t="shared" si="28"/>
        <v>13.569600000000001</v>
      </c>
      <c r="F587">
        <f t="shared" si="29"/>
        <v>-8.4068591584234298E-3</v>
      </c>
    </row>
    <row r="588" spans="3:6" x14ac:dyDescent="0.25">
      <c r="C588">
        <v>587</v>
      </c>
      <c r="D588">
        <f t="shared" si="27"/>
        <v>13.631146670040772</v>
      </c>
      <c r="E588">
        <f t="shared" si="28"/>
        <v>13.624699999999997</v>
      </c>
      <c r="F588">
        <f t="shared" si="29"/>
        <v>-6.4466700407752597E-3</v>
      </c>
    </row>
    <row r="589" spans="3:6" x14ac:dyDescent="0.25">
      <c r="C589">
        <v>588</v>
      </c>
      <c r="D589">
        <f t="shared" si="27"/>
        <v>13.684262588213343</v>
      </c>
      <c r="E589">
        <f t="shared" si="28"/>
        <v>13.6798</v>
      </c>
      <c r="F589">
        <f t="shared" si="29"/>
        <v>-4.4625882133431105E-3</v>
      </c>
    </row>
    <row r="590" spans="3:6" x14ac:dyDescent="0.25">
      <c r="C590">
        <v>589</v>
      </c>
      <c r="D590">
        <f t="shared" si="27"/>
        <v>13.737354538550676</v>
      </c>
      <c r="E590">
        <f t="shared" si="28"/>
        <v>13.734900000000003</v>
      </c>
      <c r="F590">
        <f t="shared" si="29"/>
        <v>-2.4545385506726802E-3</v>
      </c>
    </row>
    <row r="591" spans="3:6" x14ac:dyDescent="0.25">
      <c r="C591">
        <v>590</v>
      </c>
      <c r="D591">
        <f t="shared" si="27"/>
        <v>13.79042244615974</v>
      </c>
      <c r="E591">
        <f t="shared" si="28"/>
        <v>13.79</v>
      </c>
      <c r="F591">
        <f t="shared" si="29"/>
        <v>-4.2244615974063038E-4</v>
      </c>
    </row>
    <row r="592" spans="3:6" x14ac:dyDescent="0.25">
      <c r="C592">
        <v>591</v>
      </c>
      <c r="D592">
        <f t="shared" si="27"/>
        <v>13.843466236380317</v>
      </c>
      <c r="E592">
        <f t="shared" si="28"/>
        <v>13.845100000000002</v>
      </c>
      <c r="F592">
        <f t="shared" si="29"/>
        <v>1.6337636196848138E-3</v>
      </c>
    </row>
    <row r="593" spans="3:6" x14ac:dyDescent="0.25">
      <c r="C593">
        <v>592</v>
      </c>
      <c r="D593">
        <f t="shared" si="27"/>
        <v>13.896485834785402</v>
      </c>
      <c r="E593">
        <f t="shared" si="28"/>
        <v>13.900199999999998</v>
      </c>
      <c r="F593">
        <f t="shared" si="29"/>
        <v>3.7141652145962212E-3</v>
      </c>
    </row>
    <row r="594" spans="3:6" x14ac:dyDescent="0.25">
      <c r="C594">
        <v>593</v>
      </c>
      <c r="D594">
        <f t="shared" si="27"/>
        <v>13.949481167181585</v>
      </c>
      <c r="E594">
        <f t="shared" si="28"/>
        <v>13.955300000000001</v>
      </c>
      <c r="F594">
        <f t="shared" si="29"/>
        <v>5.8188328184165528E-3</v>
      </c>
    </row>
    <row r="595" spans="3:6" x14ac:dyDescent="0.25">
      <c r="C595">
        <v>594</v>
      </c>
      <c r="D595">
        <f t="shared" si="27"/>
        <v>14.002452159609431</v>
      </c>
      <c r="E595">
        <f t="shared" si="28"/>
        <v>14.010400000000004</v>
      </c>
      <c r="F595">
        <f t="shared" si="29"/>
        <v>7.9478403905728356E-3</v>
      </c>
    </row>
    <row r="596" spans="3:6" x14ac:dyDescent="0.25">
      <c r="C596">
        <v>595</v>
      </c>
      <c r="D596">
        <f t="shared" si="27"/>
        <v>14.055398738343866</v>
      </c>
      <c r="E596">
        <f t="shared" si="28"/>
        <v>14.0655</v>
      </c>
      <c r="F596">
        <f t="shared" si="29"/>
        <v>1.0101261656133786E-2</v>
      </c>
    </row>
    <row r="597" spans="3:6" x14ac:dyDescent="0.25">
      <c r="C597">
        <v>596</v>
      </c>
      <c r="D597">
        <f t="shared" si="27"/>
        <v>14.10832082989454</v>
      </c>
      <c r="E597">
        <f t="shared" si="28"/>
        <v>14.120600000000003</v>
      </c>
      <c r="F597">
        <f t="shared" si="29"/>
        <v>1.2279170105463422E-2</v>
      </c>
    </row>
    <row r="598" spans="3:6" x14ac:dyDescent="0.25">
      <c r="C598">
        <v>597</v>
      </c>
      <c r="D598">
        <f t="shared" si="27"/>
        <v>14.161218361006185</v>
      </c>
      <c r="E598">
        <f t="shared" si="28"/>
        <v>14.175699999999999</v>
      </c>
      <c r="F598">
        <f t="shared" si="29"/>
        <v>1.4481638993814272E-2</v>
      </c>
    </row>
    <row r="599" spans="3:6" x14ac:dyDescent="0.25">
      <c r="C599">
        <v>598</v>
      </c>
      <c r="D599">
        <f t="shared" si="27"/>
        <v>14.214091258659002</v>
      </c>
      <c r="E599">
        <f t="shared" si="28"/>
        <v>14.230800000000002</v>
      </c>
      <c r="F599">
        <f t="shared" si="29"/>
        <v>1.6708741341000533E-2</v>
      </c>
    </row>
    <row r="600" spans="3:6" x14ac:dyDescent="0.25">
      <c r="C600">
        <v>599</v>
      </c>
      <c r="D600">
        <f t="shared" si="27"/>
        <v>14.266939450068989</v>
      </c>
      <c r="E600">
        <f t="shared" si="28"/>
        <v>14.285899999999998</v>
      </c>
      <c r="F600">
        <f t="shared" si="29"/>
        <v>1.8960549931009041E-2</v>
      </c>
    </row>
    <row r="601" spans="3:6" x14ac:dyDescent="0.25">
      <c r="C601">
        <v>600</v>
      </c>
      <c r="D601">
        <f t="shared" si="27"/>
        <v>14.319762862688311</v>
      </c>
      <c r="E601">
        <f t="shared" si="28"/>
        <v>14.341000000000001</v>
      </c>
      <c r="F601">
        <f t="shared" si="29"/>
        <v>2.1237137311690191E-2</v>
      </c>
    </row>
    <row r="602" spans="3:6" x14ac:dyDescent="0.25">
      <c r="C602">
        <v>601</v>
      </c>
      <c r="D602">
        <f t="shared" si="27"/>
        <v>14.372561424205633</v>
      </c>
      <c r="E602">
        <f t="shared" si="28"/>
        <v>14.396100000000004</v>
      </c>
      <c r="F602">
        <f t="shared" si="29"/>
        <v>2.3538575794370686E-2</v>
      </c>
    </row>
    <row r="603" spans="3:6" x14ac:dyDescent="0.25">
      <c r="C603">
        <v>602</v>
      </c>
      <c r="D603">
        <f t="shared" si="27"/>
        <v>14.425335062546468</v>
      </c>
      <c r="E603">
        <f t="shared" si="28"/>
        <v>14.4512</v>
      </c>
      <c r="F603">
        <f t="shared" si="29"/>
        <v>2.5864937453532022E-2</v>
      </c>
    </row>
    <row r="604" spans="3:6" x14ac:dyDescent="0.25">
      <c r="C604">
        <v>603</v>
      </c>
      <c r="D604">
        <f t="shared" si="27"/>
        <v>14.478083705873511</v>
      </c>
      <c r="E604">
        <f t="shared" si="28"/>
        <v>14.506300000000003</v>
      </c>
      <c r="F604">
        <f t="shared" si="29"/>
        <v>2.8216294126492514E-2</v>
      </c>
    </row>
    <row r="605" spans="3:6" x14ac:dyDescent="0.25">
      <c r="C605">
        <v>604</v>
      </c>
      <c r="D605">
        <f t="shared" si="27"/>
        <v>14.530807282586972</v>
      </c>
      <c r="E605">
        <f t="shared" si="28"/>
        <v>14.561399999999999</v>
      </c>
      <c r="F605">
        <f t="shared" si="29"/>
        <v>3.059271741302716E-2</v>
      </c>
    </row>
    <row r="606" spans="3:6" x14ac:dyDescent="0.25">
      <c r="C606">
        <v>605</v>
      </c>
      <c r="D606">
        <f t="shared" si="27"/>
        <v>14.583505721324899</v>
      </c>
      <c r="E606">
        <f t="shared" si="28"/>
        <v>14.616500000000002</v>
      </c>
      <c r="F606">
        <f t="shared" si="29"/>
        <v>3.2994278675102962E-2</v>
      </c>
    </row>
    <row r="607" spans="3:6" x14ac:dyDescent="0.25">
      <c r="C607">
        <v>606</v>
      </c>
      <c r="D607">
        <f t="shared" si="27"/>
        <v>14.636178950963494</v>
      </c>
      <c r="E607">
        <f t="shared" si="28"/>
        <v>14.671599999999998</v>
      </c>
      <c r="F607">
        <f t="shared" si="29"/>
        <v>3.5421049036504115E-2</v>
      </c>
    </row>
    <row r="608" spans="3:6" x14ac:dyDescent="0.25">
      <c r="C608">
        <v>607</v>
      </c>
      <c r="D608">
        <f t="shared" si="27"/>
        <v>14.688826900617432</v>
      </c>
      <c r="E608">
        <f t="shared" si="28"/>
        <v>14.726700000000001</v>
      </c>
      <c r="F608">
        <f t="shared" si="29"/>
        <v>3.7873099382569109E-2</v>
      </c>
    </row>
    <row r="609" spans="3:6" x14ac:dyDescent="0.25">
      <c r="C609">
        <v>608</v>
      </c>
      <c r="D609">
        <f t="shared" si="27"/>
        <v>14.741449499640179</v>
      </c>
      <c r="E609">
        <f t="shared" si="28"/>
        <v>14.781800000000004</v>
      </c>
      <c r="F609">
        <f t="shared" si="29"/>
        <v>4.0350500359824792E-2</v>
      </c>
    </row>
    <row r="610" spans="3:6" x14ac:dyDescent="0.25">
      <c r="C610">
        <v>609</v>
      </c>
      <c r="D610">
        <f t="shared" si="27"/>
        <v>14.794046677624282</v>
      </c>
      <c r="E610">
        <f t="shared" si="28"/>
        <v>14.8369</v>
      </c>
      <c r="F610">
        <f t="shared" si="29"/>
        <v>4.285332237571815E-2</v>
      </c>
    </row>
    <row r="611" spans="3:6" x14ac:dyDescent="0.25">
      <c r="C611">
        <v>610</v>
      </c>
      <c r="D611">
        <f t="shared" si="27"/>
        <v>14.846618364401685</v>
      </c>
      <c r="E611">
        <f t="shared" si="28"/>
        <v>14.892000000000003</v>
      </c>
      <c r="F611">
        <f t="shared" si="29"/>
        <v>4.5381635598317871E-2</v>
      </c>
    </row>
    <row r="612" spans="3:6" x14ac:dyDescent="0.25">
      <c r="C612">
        <v>611</v>
      </c>
      <c r="D612">
        <f t="shared" si="27"/>
        <v>14.899164490044011</v>
      </c>
      <c r="E612">
        <f t="shared" si="28"/>
        <v>14.947099999999999</v>
      </c>
      <c r="F612">
        <f t="shared" si="29"/>
        <v>4.7935509955987499E-2</v>
      </c>
    </row>
    <row r="613" spans="3:6" x14ac:dyDescent="0.25">
      <c r="C613">
        <v>612</v>
      </c>
      <c r="D613">
        <f t="shared" si="27"/>
        <v>14.951684984862858</v>
      </c>
      <c r="E613">
        <f t="shared" si="28"/>
        <v>15.002200000000002</v>
      </c>
      <c r="F613">
        <f t="shared" si="29"/>
        <v>5.0515015137143848E-2</v>
      </c>
    </row>
    <row r="614" spans="3:6" x14ac:dyDescent="0.25">
      <c r="C614">
        <v>613</v>
      </c>
      <c r="D614">
        <f t="shared" si="27"/>
        <v>15.004179779410084</v>
      </c>
      <c r="E614">
        <f t="shared" si="28"/>
        <v>15.057299999999998</v>
      </c>
      <c r="F614">
        <f t="shared" si="29"/>
        <v>5.3120220589914169E-2</v>
      </c>
    </row>
    <row r="615" spans="3:6" x14ac:dyDescent="0.25">
      <c r="C615">
        <v>614</v>
      </c>
      <c r="D615">
        <f t="shared" si="27"/>
        <v>15.056648804478094</v>
      </c>
      <c r="E615">
        <f t="shared" si="28"/>
        <v>15.112400000000001</v>
      </c>
      <c r="F615">
        <f t="shared" si="29"/>
        <v>5.5751195521906993E-2</v>
      </c>
    </row>
    <row r="616" spans="3:6" x14ac:dyDescent="0.25">
      <c r="C616">
        <v>615</v>
      </c>
      <c r="D616">
        <f t="shared" si="27"/>
        <v>15.109091991100094</v>
      </c>
      <c r="E616">
        <f t="shared" si="28"/>
        <v>15.167500000000004</v>
      </c>
      <c r="F616">
        <f t="shared" si="29"/>
        <v>5.8408008899910158E-2</v>
      </c>
    </row>
    <row r="617" spans="3:6" x14ac:dyDescent="0.25">
      <c r="C617">
        <v>616</v>
      </c>
      <c r="D617">
        <f t="shared" si="27"/>
        <v>15.161509270550393</v>
      </c>
      <c r="E617">
        <f t="shared" si="28"/>
        <v>15.2226</v>
      </c>
      <c r="F617">
        <f t="shared" si="29"/>
        <v>6.1090729449606584E-2</v>
      </c>
    </row>
    <row r="618" spans="3:6" x14ac:dyDescent="0.25">
      <c r="C618">
        <v>617</v>
      </c>
      <c r="D618">
        <f t="shared" si="27"/>
        <v>15.213900574344628</v>
      </c>
      <c r="E618">
        <f t="shared" si="28"/>
        <v>15.277700000000003</v>
      </c>
      <c r="F618">
        <f t="shared" si="29"/>
        <v>6.379942565537533E-2</v>
      </c>
    </row>
    <row r="619" spans="3:6" x14ac:dyDescent="0.25">
      <c r="C619">
        <v>618</v>
      </c>
      <c r="D619">
        <f t="shared" si="27"/>
        <v>15.266265834240066</v>
      </c>
      <c r="E619">
        <f t="shared" si="28"/>
        <v>15.332799999999999</v>
      </c>
      <c r="F619">
        <f t="shared" si="29"/>
        <v>6.6534165759932762E-2</v>
      </c>
    </row>
    <row r="620" spans="3:6" x14ac:dyDescent="0.25">
      <c r="C620">
        <v>619</v>
      </c>
      <c r="D620">
        <f t="shared" si="27"/>
        <v>15.318604982235833</v>
      </c>
      <c r="E620">
        <f t="shared" si="28"/>
        <v>15.387900000000002</v>
      </c>
      <c r="F620">
        <f t="shared" si="29"/>
        <v>6.9295017764169131E-2</v>
      </c>
    </row>
    <row r="621" spans="3:6" x14ac:dyDescent="0.25">
      <c r="C621">
        <v>620</v>
      </c>
      <c r="D621">
        <f t="shared" si="27"/>
        <v>15.370917950573158</v>
      </c>
      <c r="E621">
        <f t="shared" si="28"/>
        <v>15.442999999999998</v>
      </c>
      <c r="F621">
        <f t="shared" si="29"/>
        <v>7.208204942683949E-2</v>
      </c>
    </row>
    <row r="622" spans="3:6" x14ac:dyDescent="0.25">
      <c r="C622">
        <v>621</v>
      </c>
      <c r="D622">
        <f t="shared" si="27"/>
        <v>15.423204671735654</v>
      </c>
      <c r="E622">
        <f t="shared" si="28"/>
        <v>15.498100000000001</v>
      </c>
      <c r="F622">
        <f t="shared" si="29"/>
        <v>7.4895328264346972E-2</v>
      </c>
    </row>
    <row r="623" spans="3:6" x14ac:dyDescent="0.25">
      <c r="C623">
        <v>622</v>
      </c>
      <c r="D623">
        <f t="shared" si="27"/>
        <v>15.475465078449512</v>
      </c>
      <c r="E623">
        <f t="shared" si="28"/>
        <v>15.553200000000004</v>
      </c>
      <c r="F623">
        <f t="shared" si="29"/>
        <v>7.7734921550492331E-2</v>
      </c>
    </row>
    <row r="624" spans="3:6" x14ac:dyDescent="0.25">
      <c r="C624">
        <v>623</v>
      </c>
      <c r="D624">
        <f t="shared" si="27"/>
        <v>15.527699103683778</v>
      </c>
      <c r="E624">
        <f t="shared" si="28"/>
        <v>15.6083</v>
      </c>
      <c r="F624">
        <f t="shared" si="29"/>
        <v>8.0600896316221693E-2</v>
      </c>
    </row>
    <row r="625" spans="3:6" x14ac:dyDescent="0.25">
      <c r="C625">
        <v>624</v>
      </c>
      <c r="D625">
        <f t="shared" si="27"/>
        <v>15.579906680650554</v>
      </c>
      <c r="E625">
        <f t="shared" si="28"/>
        <v>15.663400000000003</v>
      </c>
      <c r="F625">
        <f t="shared" si="29"/>
        <v>8.3493319349448925E-2</v>
      </c>
    </row>
    <row r="626" spans="3:6" x14ac:dyDescent="0.25">
      <c r="C626">
        <v>625</v>
      </c>
      <c r="D626">
        <f t="shared" si="27"/>
        <v>15.632087742805234</v>
      </c>
      <c r="E626">
        <f t="shared" si="28"/>
        <v>15.718499999999999</v>
      </c>
      <c r="F626">
        <f t="shared" si="29"/>
        <v>8.6412257194764308E-2</v>
      </c>
    </row>
    <row r="627" spans="3:6" x14ac:dyDescent="0.25">
      <c r="C627">
        <v>626</v>
      </c>
      <c r="D627">
        <f t="shared" si="27"/>
        <v>15.684242223846729</v>
      </c>
      <c r="E627">
        <f t="shared" si="28"/>
        <v>15.773600000000002</v>
      </c>
      <c r="F627">
        <f t="shared" si="29"/>
        <v>8.9357776153272894E-2</v>
      </c>
    </row>
    <row r="628" spans="3:6" x14ac:dyDescent="0.25">
      <c r="C628">
        <v>627</v>
      </c>
      <c r="D628">
        <f t="shared" si="27"/>
        <v>15.736370057717673</v>
      </c>
      <c r="E628">
        <f t="shared" si="28"/>
        <v>15.828699999999998</v>
      </c>
      <c r="F628">
        <f t="shared" si="29"/>
        <v>9.2329942282324495E-2</v>
      </c>
    </row>
    <row r="629" spans="3:6" x14ac:dyDescent="0.25">
      <c r="C629">
        <v>628</v>
      </c>
      <c r="D629">
        <f t="shared" si="27"/>
        <v>15.788471178604647</v>
      </c>
      <c r="E629">
        <f t="shared" si="28"/>
        <v>15.883800000000001</v>
      </c>
      <c r="F629">
        <f t="shared" si="29"/>
        <v>9.5328821395353813E-2</v>
      </c>
    </row>
    <row r="630" spans="3:6" x14ac:dyDescent="0.25">
      <c r="C630">
        <v>629</v>
      </c>
      <c r="D630">
        <f t="shared" si="27"/>
        <v>15.840545520938369</v>
      </c>
      <c r="E630">
        <f t="shared" si="28"/>
        <v>15.938900000000004</v>
      </c>
      <c r="F630">
        <f t="shared" si="29"/>
        <v>9.8354479061635303E-2</v>
      </c>
    </row>
    <row r="631" spans="3:6" x14ac:dyDescent="0.25">
      <c r="C631">
        <v>630</v>
      </c>
      <c r="D631">
        <f t="shared" si="27"/>
        <v>15.8925930193939</v>
      </c>
      <c r="E631">
        <f t="shared" si="28"/>
        <v>15.994</v>
      </c>
      <c r="F631">
        <f t="shared" si="29"/>
        <v>0.10140698060610021</v>
      </c>
    </row>
    <row r="632" spans="3:6" x14ac:dyDescent="0.25">
      <c r="C632">
        <v>631</v>
      </c>
      <c r="D632">
        <f t="shared" si="27"/>
        <v>15.944613608890856</v>
      </c>
      <c r="E632">
        <f t="shared" si="28"/>
        <v>16.049100000000003</v>
      </c>
      <c r="F632">
        <f t="shared" si="29"/>
        <v>0.10448639110914648</v>
      </c>
    </row>
    <row r="633" spans="3:6" x14ac:dyDescent="0.25">
      <c r="C633">
        <v>632</v>
      </c>
      <c r="D633">
        <f t="shared" si="27"/>
        <v>15.996607224593571</v>
      </c>
      <c r="E633">
        <f t="shared" si="28"/>
        <v>16.104199999999999</v>
      </c>
      <c r="F633">
        <f t="shared" si="29"/>
        <v>0.10759277540642742</v>
      </c>
    </row>
    <row r="634" spans="3:6" x14ac:dyDescent="0.25">
      <c r="C634">
        <v>633</v>
      </c>
      <c r="D634">
        <f t="shared" si="27"/>
        <v>16.048573801911314</v>
      </c>
      <c r="E634">
        <f t="shared" si="28"/>
        <v>16.159300000000002</v>
      </c>
      <c r="F634">
        <f t="shared" si="29"/>
        <v>0.11072619808868822</v>
      </c>
    </row>
    <row r="635" spans="3:6" x14ac:dyDescent="0.25">
      <c r="C635">
        <v>634</v>
      </c>
      <c r="D635">
        <f t="shared" si="27"/>
        <v>16.100513276498436</v>
      </c>
      <c r="E635">
        <f t="shared" si="28"/>
        <v>16.214399999999998</v>
      </c>
      <c r="F635">
        <f t="shared" si="29"/>
        <v>0.1138867235015617</v>
      </c>
    </row>
    <row r="636" spans="3:6" x14ac:dyDescent="0.25">
      <c r="C636">
        <v>635</v>
      </c>
      <c r="D636">
        <f t="shared" si="27"/>
        <v>16.152425584254573</v>
      </c>
      <c r="E636">
        <f t="shared" si="28"/>
        <v>16.269500000000001</v>
      </c>
      <c r="F636">
        <f t="shared" si="29"/>
        <v>0.11707441574542798</v>
      </c>
    </row>
    <row r="637" spans="3:6" x14ac:dyDescent="0.25">
      <c r="C637">
        <v>636</v>
      </c>
      <c r="D637">
        <f t="shared" si="27"/>
        <v>16.204310661324826</v>
      </c>
      <c r="E637">
        <f t="shared" si="28"/>
        <v>16.324600000000004</v>
      </c>
      <c r="F637">
        <f t="shared" si="29"/>
        <v>0.12028933867517821</v>
      </c>
    </row>
    <row r="638" spans="3:6" x14ac:dyDescent="0.25">
      <c r="C638">
        <v>637</v>
      </c>
      <c r="D638">
        <f t="shared" si="27"/>
        <v>16.256168444099885</v>
      </c>
      <c r="E638">
        <f t="shared" si="28"/>
        <v>16.3797</v>
      </c>
      <c r="F638">
        <f t="shared" si="29"/>
        <v>0.12353155590011511</v>
      </c>
    </row>
    <row r="639" spans="3:6" x14ac:dyDescent="0.25">
      <c r="C639">
        <v>638</v>
      </c>
      <c r="D639">
        <f t="shared" si="27"/>
        <v>16.307998869216235</v>
      </c>
      <c r="E639">
        <f t="shared" si="28"/>
        <v>16.434800000000003</v>
      </c>
      <c r="F639">
        <f t="shared" si="29"/>
        <v>0.1268011307837682</v>
      </c>
    </row>
    <row r="640" spans="3:6" x14ac:dyDescent="0.25">
      <c r="C640">
        <v>639</v>
      </c>
      <c r="D640">
        <f t="shared" si="27"/>
        <v>16.3598018735563</v>
      </c>
      <c r="E640">
        <f t="shared" si="28"/>
        <v>16.489899999999999</v>
      </c>
      <c r="F640">
        <f t="shared" si="29"/>
        <v>0.13009812644369845</v>
      </c>
    </row>
    <row r="641" spans="3:6" x14ac:dyDescent="0.25">
      <c r="C641">
        <v>640</v>
      </c>
      <c r="D641">
        <f t="shared" si="27"/>
        <v>16.411577394248582</v>
      </c>
      <c r="E641">
        <f t="shared" si="28"/>
        <v>16.545000000000002</v>
      </c>
      <c r="F641">
        <f t="shared" si="29"/>
        <v>0.13342260575142006</v>
      </c>
    </row>
    <row r="642" spans="3:6" x14ac:dyDescent="0.25">
      <c r="C642">
        <v>641</v>
      </c>
      <c r="D642">
        <f t="shared" si="27"/>
        <v>16.463325368667821</v>
      </c>
      <c r="E642">
        <f t="shared" si="28"/>
        <v>16.600099999999998</v>
      </c>
      <c r="F642">
        <f t="shared" si="29"/>
        <v>0.13677463133217671</v>
      </c>
    </row>
    <row r="643" spans="3:6" x14ac:dyDescent="0.25">
      <c r="C643">
        <v>642</v>
      </c>
      <c r="D643">
        <f t="shared" ref="D643:D681" si="30">DEGREES(ATAN((C643-$B$3)*TAN(RADIANS($B$2)/2)/($B$3)))</f>
        <v>16.515045734435144</v>
      </c>
      <c r="E643">
        <f t="shared" ref="E643:E681" si="31">0.0551*C643-18.719</f>
        <v>16.655200000000001</v>
      </c>
      <c r="F643">
        <f t="shared" ref="F643:F701" si="32">(E643-D643)</f>
        <v>0.14015426556485622</v>
      </c>
    </row>
    <row r="644" spans="3:6" x14ac:dyDescent="0.25">
      <c r="C644">
        <v>643</v>
      </c>
      <c r="D644">
        <f t="shared" si="30"/>
        <v>16.566738429418194</v>
      </c>
      <c r="E644">
        <f t="shared" si="31"/>
        <v>16.710300000000004</v>
      </c>
      <c r="F644">
        <f t="shared" si="32"/>
        <v>0.14356157058180941</v>
      </c>
    </row>
    <row r="645" spans="3:6" x14ac:dyDescent="0.25">
      <c r="C645">
        <v>644</v>
      </c>
      <c r="D645">
        <f t="shared" si="30"/>
        <v>16.618403391731253</v>
      </c>
      <c r="E645">
        <f t="shared" si="31"/>
        <v>16.7654</v>
      </c>
      <c r="F645">
        <f t="shared" si="32"/>
        <v>0.14699660826874705</v>
      </c>
    </row>
    <row r="646" spans="3:6" x14ac:dyDescent="0.25">
      <c r="C646">
        <v>645</v>
      </c>
      <c r="D646">
        <f t="shared" si="30"/>
        <v>16.670040559735408</v>
      </c>
      <c r="E646">
        <f t="shared" si="31"/>
        <v>16.820500000000003</v>
      </c>
      <c r="F646">
        <f t="shared" si="32"/>
        <v>0.15045944026459424</v>
      </c>
    </row>
    <row r="647" spans="3:6" x14ac:dyDescent="0.25">
      <c r="C647">
        <v>646</v>
      </c>
      <c r="D647">
        <f t="shared" si="30"/>
        <v>16.721649872038629</v>
      </c>
      <c r="E647">
        <f t="shared" si="31"/>
        <v>16.875599999999999</v>
      </c>
      <c r="F647">
        <f t="shared" si="32"/>
        <v>0.15395012796136953</v>
      </c>
    </row>
    <row r="648" spans="3:6" x14ac:dyDescent="0.25">
      <c r="C648">
        <v>647</v>
      </c>
      <c r="D648">
        <f t="shared" si="30"/>
        <v>16.773231267495923</v>
      </c>
      <c r="E648">
        <f t="shared" si="31"/>
        <v>16.930700000000002</v>
      </c>
      <c r="F648">
        <f t="shared" si="32"/>
        <v>0.15746873250407845</v>
      </c>
    </row>
    <row r="649" spans="3:6" x14ac:dyDescent="0.25">
      <c r="C649">
        <v>648</v>
      </c>
      <c r="D649">
        <f t="shared" si="30"/>
        <v>16.824784685209426</v>
      </c>
      <c r="E649">
        <f t="shared" si="31"/>
        <v>16.985799999999998</v>
      </c>
      <c r="F649">
        <f t="shared" si="32"/>
        <v>0.1610153147905713</v>
      </c>
    </row>
    <row r="650" spans="3:6" x14ac:dyDescent="0.25">
      <c r="C650">
        <v>649</v>
      </c>
      <c r="D650">
        <f t="shared" si="30"/>
        <v>16.876310064528539</v>
      </c>
      <c r="E650">
        <f t="shared" si="31"/>
        <v>17.040900000000001</v>
      </c>
      <c r="F650">
        <f t="shared" si="32"/>
        <v>0.1645899354714615</v>
      </c>
    </row>
    <row r="651" spans="3:6" x14ac:dyDescent="0.25">
      <c r="C651">
        <v>650</v>
      </c>
      <c r="D651">
        <f t="shared" si="30"/>
        <v>16.927807345049999</v>
      </c>
      <c r="E651">
        <f t="shared" si="31"/>
        <v>17.096000000000004</v>
      </c>
      <c r="F651">
        <f t="shared" si="32"/>
        <v>0.16819265495000479</v>
      </c>
    </row>
    <row r="652" spans="3:6" x14ac:dyDescent="0.25">
      <c r="C652">
        <v>651</v>
      </c>
      <c r="D652">
        <f t="shared" si="30"/>
        <v>16.979276466618018</v>
      </c>
      <c r="E652">
        <f t="shared" si="31"/>
        <v>17.1511</v>
      </c>
      <c r="F652">
        <f t="shared" si="32"/>
        <v>0.17182353338198197</v>
      </c>
    </row>
    <row r="653" spans="3:6" x14ac:dyDescent="0.25">
      <c r="C653">
        <v>652</v>
      </c>
      <c r="D653">
        <f t="shared" si="30"/>
        <v>17.030717369324339</v>
      </c>
      <c r="E653">
        <f t="shared" si="31"/>
        <v>17.206200000000003</v>
      </c>
      <c r="F653">
        <f t="shared" si="32"/>
        <v>0.17548263067566339</v>
      </c>
    </row>
    <row r="654" spans="3:6" x14ac:dyDescent="0.25">
      <c r="C654">
        <v>653</v>
      </c>
      <c r="D654">
        <f t="shared" si="30"/>
        <v>17.082129993508367</v>
      </c>
      <c r="E654">
        <f t="shared" si="31"/>
        <v>17.261299999999999</v>
      </c>
      <c r="F654">
        <f t="shared" si="32"/>
        <v>0.17917000649163128</v>
      </c>
    </row>
    <row r="655" spans="3:6" x14ac:dyDescent="0.25">
      <c r="C655">
        <v>654</v>
      </c>
      <c r="D655">
        <f t="shared" si="30"/>
        <v>17.133514279757232</v>
      </c>
      <c r="E655">
        <f t="shared" si="31"/>
        <v>17.316400000000002</v>
      </c>
      <c r="F655">
        <f t="shared" si="32"/>
        <v>0.18288572024276917</v>
      </c>
    </row>
    <row r="656" spans="3:6" x14ac:dyDescent="0.25">
      <c r="C656">
        <v>655</v>
      </c>
      <c r="D656">
        <f t="shared" si="30"/>
        <v>17.184870168905874</v>
      </c>
      <c r="E656">
        <f t="shared" si="31"/>
        <v>17.371499999999997</v>
      </c>
      <c r="F656">
        <f t="shared" si="32"/>
        <v>0.18662983109412323</v>
      </c>
    </row>
    <row r="657" spans="3:6" x14ac:dyDescent="0.25">
      <c r="C657">
        <v>656</v>
      </c>
      <c r="D657">
        <f t="shared" si="30"/>
        <v>17.236197602037127</v>
      </c>
      <c r="E657">
        <f t="shared" si="31"/>
        <v>17.426600000000001</v>
      </c>
      <c r="F657">
        <f t="shared" si="32"/>
        <v>0.19040239796287395</v>
      </c>
    </row>
    <row r="658" spans="3:6" x14ac:dyDescent="0.25">
      <c r="C658">
        <v>657</v>
      </c>
      <c r="D658">
        <f t="shared" si="30"/>
        <v>17.287496520481788</v>
      </c>
      <c r="E658">
        <f t="shared" si="31"/>
        <v>17.481700000000004</v>
      </c>
      <c r="F658">
        <f t="shared" si="32"/>
        <v>0.19420347951821526</v>
      </c>
    </row>
    <row r="659" spans="3:6" x14ac:dyDescent="0.25">
      <c r="C659">
        <v>658</v>
      </c>
      <c r="D659">
        <f t="shared" si="30"/>
        <v>17.338766865818688</v>
      </c>
      <c r="E659">
        <f t="shared" si="31"/>
        <v>17.536799999999999</v>
      </c>
      <c r="F659">
        <f t="shared" si="32"/>
        <v>0.19803313418131196</v>
      </c>
    </row>
    <row r="660" spans="3:6" x14ac:dyDescent="0.25">
      <c r="C660">
        <v>659</v>
      </c>
      <c r="D660">
        <f t="shared" si="30"/>
        <v>17.390008579874749</v>
      </c>
      <c r="E660">
        <f t="shared" si="31"/>
        <v>17.591900000000003</v>
      </c>
      <c r="F660">
        <f t="shared" si="32"/>
        <v>0.20189142012525352</v>
      </c>
    </row>
    <row r="661" spans="3:6" x14ac:dyDescent="0.25">
      <c r="C661">
        <v>660</v>
      </c>
      <c r="D661">
        <f t="shared" si="30"/>
        <v>17.441221604725062</v>
      </c>
      <c r="E661">
        <f t="shared" si="31"/>
        <v>17.646999999999998</v>
      </c>
      <c r="F661">
        <f t="shared" si="32"/>
        <v>0.2057783952749368</v>
      </c>
    </row>
    <row r="662" spans="3:6" x14ac:dyDescent="0.25">
      <c r="C662">
        <v>661</v>
      </c>
      <c r="D662">
        <f t="shared" si="30"/>
        <v>17.492405882692914</v>
      </c>
      <c r="E662">
        <f t="shared" si="31"/>
        <v>17.702100000000002</v>
      </c>
      <c r="F662">
        <f t="shared" si="32"/>
        <v>0.20969411730708742</v>
      </c>
    </row>
    <row r="663" spans="3:6" x14ac:dyDescent="0.25">
      <c r="C663">
        <v>662</v>
      </c>
      <c r="D663">
        <f t="shared" si="30"/>
        <v>17.543561356349873</v>
      </c>
      <c r="E663">
        <f t="shared" si="31"/>
        <v>17.757199999999997</v>
      </c>
      <c r="F663">
        <f t="shared" si="32"/>
        <v>0.21363864365012475</v>
      </c>
    </row>
    <row r="664" spans="3:6" x14ac:dyDescent="0.25">
      <c r="C664">
        <v>663</v>
      </c>
      <c r="D664">
        <f t="shared" si="30"/>
        <v>17.594687968515792</v>
      </c>
      <c r="E664">
        <f t="shared" si="31"/>
        <v>17.8123</v>
      </c>
      <c r="F664">
        <f t="shared" si="32"/>
        <v>0.21761203148420805</v>
      </c>
    </row>
    <row r="665" spans="3:6" x14ac:dyDescent="0.25">
      <c r="C665">
        <v>664</v>
      </c>
      <c r="D665">
        <f t="shared" si="30"/>
        <v>17.645785662258895</v>
      </c>
      <c r="E665">
        <f t="shared" si="31"/>
        <v>17.867400000000004</v>
      </c>
      <c r="F665">
        <f t="shared" si="32"/>
        <v>0.22161433774110861</v>
      </c>
    </row>
    <row r="666" spans="3:6" x14ac:dyDescent="0.25">
      <c r="C666">
        <v>665</v>
      </c>
      <c r="D666">
        <f t="shared" si="30"/>
        <v>17.696854380895779</v>
      </c>
      <c r="E666">
        <f t="shared" si="31"/>
        <v>17.922499999999999</v>
      </c>
      <c r="F666">
        <f t="shared" si="32"/>
        <v>0.22564561910422043</v>
      </c>
    </row>
    <row r="667" spans="3:6" x14ac:dyDescent="0.25">
      <c r="C667">
        <v>666</v>
      </c>
      <c r="D667">
        <f t="shared" si="30"/>
        <v>17.747894067991474</v>
      </c>
      <c r="E667">
        <f t="shared" si="31"/>
        <v>17.977600000000002</v>
      </c>
      <c r="F667">
        <f t="shared" si="32"/>
        <v>0.22970593200852818</v>
      </c>
    </row>
    <row r="668" spans="3:6" x14ac:dyDescent="0.25">
      <c r="C668">
        <v>667</v>
      </c>
      <c r="D668">
        <f t="shared" si="30"/>
        <v>17.798904667359444</v>
      </c>
      <c r="E668">
        <f t="shared" si="31"/>
        <v>18.032699999999998</v>
      </c>
      <c r="F668">
        <f t="shared" si="32"/>
        <v>0.23379533264055397</v>
      </c>
    </row>
    <row r="669" spans="3:6" x14ac:dyDescent="0.25">
      <c r="C669">
        <v>668</v>
      </c>
      <c r="D669">
        <f t="shared" si="30"/>
        <v>17.84988612306163</v>
      </c>
      <c r="E669">
        <f t="shared" si="31"/>
        <v>18.087800000000001</v>
      </c>
      <c r="F669">
        <f t="shared" si="32"/>
        <v>0.23791387693837152</v>
      </c>
    </row>
    <row r="670" spans="3:6" x14ac:dyDescent="0.25">
      <c r="C670">
        <v>669</v>
      </c>
      <c r="D670">
        <f t="shared" si="30"/>
        <v>17.900838379408469</v>
      </c>
      <c r="E670">
        <f t="shared" si="31"/>
        <v>18.142899999999997</v>
      </c>
      <c r="F670">
        <f t="shared" si="32"/>
        <v>0.24206162059152803</v>
      </c>
    </row>
    <row r="671" spans="3:6" x14ac:dyDescent="0.25">
      <c r="C671">
        <v>670</v>
      </c>
      <c r="D671">
        <f t="shared" si="30"/>
        <v>17.951761380958896</v>
      </c>
      <c r="E671">
        <f t="shared" si="31"/>
        <v>18.198</v>
      </c>
      <c r="F671">
        <f t="shared" si="32"/>
        <v>0.24623861904110456</v>
      </c>
    </row>
    <row r="672" spans="3:6" x14ac:dyDescent="0.25">
      <c r="C672">
        <v>671</v>
      </c>
      <c r="D672">
        <f t="shared" si="30"/>
        <v>18.002655072520373</v>
      </c>
      <c r="E672">
        <f t="shared" si="31"/>
        <v>18.253100000000003</v>
      </c>
      <c r="F672">
        <f t="shared" si="32"/>
        <v>0.25044492747963076</v>
      </c>
    </row>
    <row r="673" spans="3:6" x14ac:dyDescent="0.25">
      <c r="C673">
        <v>672</v>
      </c>
      <c r="D673">
        <f t="shared" si="30"/>
        <v>18.053519399148875</v>
      </c>
      <c r="E673">
        <f t="shared" si="31"/>
        <v>18.308199999999999</v>
      </c>
      <c r="F673">
        <f t="shared" si="32"/>
        <v>0.25468060085112398</v>
      </c>
    </row>
    <row r="674" spans="3:6" x14ac:dyDescent="0.25">
      <c r="C674">
        <v>673</v>
      </c>
      <c r="D674">
        <f t="shared" si="30"/>
        <v>18.104354306148903</v>
      </c>
      <c r="E674">
        <f t="shared" si="31"/>
        <v>18.363300000000002</v>
      </c>
      <c r="F674">
        <f t="shared" si="32"/>
        <v>0.25894569385109989</v>
      </c>
    </row>
    <row r="675" spans="3:6" x14ac:dyDescent="0.25">
      <c r="C675">
        <v>674</v>
      </c>
      <c r="D675">
        <f t="shared" si="30"/>
        <v>18.155159739073493</v>
      </c>
      <c r="E675">
        <f t="shared" si="31"/>
        <v>18.418399999999998</v>
      </c>
      <c r="F675">
        <f t="shared" si="32"/>
        <v>0.26324026092650499</v>
      </c>
    </row>
    <row r="676" spans="3:6" x14ac:dyDescent="0.25">
      <c r="C676">
        <v>675</v>
      </c>
      <c r="D676">
        <f t="shared" si="30"/>
        <v>18.205935643724182</v>
      </c>
      <c r="E676">
        <f t="shared" si="31"/>
        <v>18.473500000000001</v>
      </c>
      <c r="F676">
        <f t="shared" si="32"/>
        <v>0.26756435627581965</v>
      </c>
    </row>
    <row r="677" spans="3:6" x14ac:dyDescent="0.25">
      <c r="C677">
        <v>676</v>
      </c>
      <c r="D677">
        <f t="shared" si="30"/>
        <v>18.256681966151024</v>
      </c>
      <c r="E677">
        <f t="shared" si="31"/>
        <v>18.528600000000004</v>
      </c>
      <c r="F677">
        <f t="shared" si="32"/>
        <v>0.27191803384897995</v>
      </c>
    </row>
    <row r="678" spans="3:6" x14ac:dyDescent="0.25">
      <c r="C678">
        <v>677</v>
      </c>
      <c r="D678">
        <f t="shared" si="30"/>
        <v>18.307398652652548</v>
      </c>
      <c r="E678">
        <f t="shared" si="31"/>
        <v>18.5837</v>
      </c>
      <c r="F678">
        <f t="shared" si="32"/>
        <v>0.27630134734745226</v>
      </c>
    </row>
    <row r="679" spans="3:6" x14ac:dyDescent="0.25">
      <c r="C679">
        <v>678</v>
      </c>
      <c r="D679">
        <f t="shared" si="30"/>
        <v>18.35808564977577</v>
      </c>
      <c r="E679">
        <f t="shared" si="31"/>
        <v>18.638800000000003</v>
      </c>
      <c r="F679">
        <f t="shared" si="32"/>
        <v>0.2807143502242333</v>
      </c>
    </row>
    <row r="680" spans="3:6" x14ac:dyDescent="0.25">
      <c r="C680">
        <v>679</v>
      </c>
      <c r="D680">
        <f t="shared" si="30"/>
        <v>18.408742904316139</v>
      </c>
      <c r="E680">
        <f t="shared" si="31"/>
        <v>18.693899999999999</v>
      </c>
      <c r="F680">
        <f t="shared" si="32"/>
        <v>0.28515709568386072</v>
      </c>
    </row>
    <row r="681" spans="3:6" x14ac:dyDescent="0.25">
      <c r="C681">
        <v>680</v>
      </c>
      <c r="D681">
        <f t="shared" si="30"/>
        <v>18.459370363317536</v>
      </c>
      <c r="E681">
        <f t="shared" si="31"/>
        <v>18.749000000000002</v>
      </c>
      <c r="F681">
        <f t="shared" si="32"/>
        <v>0.28962963668246644</v>
      </c>
    </row>
    <row r="682" spans="3:6" x14ac:dyDescent="0.25">
      <c r="F682">
        <f t="shared" si="32"/>
        <v>0</v>
      </c>
    </row>
    <row r="683" spans="3:6" x14ac:dyDescent="0.25">
      <c r="F683">
        <f t="shared" si="32"/>
        <v>0</v>
      </c>
    </row>
    <row r="684" spans="3:6" x14ac:dyDescent="0.25">
      <c r="F684">
        <f t="shared" si="32"/>
        <v>0</v>
      </c>
    </row>
    <row r="685" spans="3:6" x14ac:dyDescent="0.25">
      <c r="F685">
        <f t="shared" si="32"/>
        <v>0</v>
      </c>
    </row>
    <row r="686" spans="3:6" x14ac:dyDescent="0.25">
      <c r="F686">
        <f t="shared" si="32"/>
        <v>0</v>
      </c>
    </row>
    <row r="687" spans="3:6" x14ac:dyDescent="0.25">
      <c r="F687">
        <f t="shared" si="32"/>
        <v>0</v>
      </c>
    </row>
    <row r="688" spans="3:6" x14ac:dyDescent="0.25">
      <c r="F688">
        <f t="shared" si="32"/>
        <v>0</v>
      </c>
    </row>
    <row r="689" spans="6:6" x14ac:dyDescent="0.25">
      <c r="F689">
        <f t="shared" si="32"/>
        <v>0</v>
      </c>
    </row>
    <row r="690" spans="6:6" x14ac:dyDescent="0.25">
      <c r="F690">
        <f t="shared" si="32"/>
        <v>0</v>
      </c>
    </row>
    <row r="691" spans="6:6" x14ac:dyDescent="0.25">
      <c r="F691">
        <f t="shared" si="32"/>
        <v>0</v>
      </c>
    </row>
    <row r="692" spans="6:6" x14ac:dyDescent="0.25">
      <c r="F692">
        <f t="shared" si="32"/>
        <v>0</v>
      </c>
    </row>
    <row r="693" spans="6:6" x14ac:dyDescent="0.25">
      <c r="F693">
        <f t="shared" si="32"/>
        <v>0</v>
      </c>
    </row>
    <row r="694" spans="6:6" x14ac:dyDescent="0.25">
      <c r="F694">
        <f t="shared" si="32"/>
        <v>0</v>
      </c>
    </row>
    <row r="695" spans="6:6" x14ac:dyDescent="0.25">
      <c r="F695">
        <f t="shared" si="32"/>
        <v>0</v>
      </c>
    </row>
    <row r="696" spans="6:6" x14ac:dyDescent="0.25">
      <c r="F696">
        <f t="shared" si="32"/>
        <v>0</v>
      </c>
    </row>
    <row r="697" spans="6:6" x14ac:dyDescent="0.25">
      <c r="F697">
        <f t="shared" si="32"/>
        <v>0</v>
      </c>
    </row>
    <row r="698" spans="6:6" x14ac:dyDescent="0.25">
      <c r="F698">
        <f t="shared" si="32"/>
        <v>0</v>
      </c>
    </row>
    <row r="699" spans="6:6" x14ac:dyDescent="0.25">
      <c r="F699">
        <f t="shared" si="32"/>
        <v>0</v>
      </c>
    </row>
    <row r="700" spans="6:6" x14ac:dyDescent="0.25">
      <c r="F700">
        <f t="shared" si="32"/>
        <v>0</v>
      </c>
    </row>
    <row r="701" spans="6:6" x14ac:dyDescent="0.25">
      <c r="F701">
        <f t="shared" si="32"/>
        <v>0</v>
      </c>
    </row>
  </sheetData>
  <pageMargins left="0.75" right="0.75" top="1" bottom="1" header="0.5" footer="0.5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SHOOTER</vt:lpstr>
      <vt:lpstr>STATE MACHINE</vt:lpstr>
      <vt:lpstr>Sheet3</vt:lpstr>
      <vt:lpstr>AIMING ANGLE</vt:lpstr>
      <vt:lpstr>'STATE MACHINE'!Print_Area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teacher1</cp:lastModifiedBy>
  <cp:lastPrinted>2016-03-15T19:31:30Z</cp:lastPrinted>
  <dcterms:created xsi:type="dcterms:W3CDTF">2016-02-15T08:18:19Z</dcterms:created>
  <dcterms:modified xsi:type="dcterms:W3CDTF">2016-03-15T20:52:12Z</dcterms:modified>
</cp:coreProperties>
</file>