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vag\Documents\GitHub\2022_Scouting_App_FRC_573\2022_app\2022_app\2022_scouting_app\leaderscripts\"/>
    </mc:Choice>
  </mc:AlternateContent>
  <xr:revisionPtr revIDLastSave="0" documentId="13_ncr:1_{598E1E98-1449-42C4-AED1-657182B5FE5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Summary!$A$8:$Z$8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I19" i="2"/>
  <c r="J19" i="2"/>
  <c r="K19" i="2"/>
  <c r="E19" i="2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</calcChain>
</file>

<file path=xl/sharedStrings.xml><?xml version="1.0" encoding="utf-8"?>
<sst xmlns="http://schemas.openxmlformats.org/spreadsheetml/2006/main" count="158" uniqueCount="109">
  <si>
    <t>Team Number</t>
  </si>
  <si>
    <t>Team Name</t>
  </si>
  <si>
    <t>Match #</t>
  </si>
  <si>
    <t>Scouter Name</t>
  </si>
  <si>
    <t>Teleop</t>
  </si>
  <si>
    <t>Notes</t>
  </si>
  <si>
    <t>Pit Scouting</t>
  </si>
  <si>
    <t>Max</t>
  </si>
  <si>
    <t>Min</t>
  </si>
  <si>
    <t>Match Scouting</t>
  </si>
  <si>
    <t>Killer Bees</t>
  </si>
  <si>
    <t>The Ninetyfouriors</t>
  </si>
  <si>
    <t>Mech Warriors</t>
  </si>
  <si>
    <t>The Sting</t>
  </si>
  <si>
    <t>The Riveters</t>
  </si>
  <si>
    <t>RoboJackets</t>
  </si>
  <si>
    <t>RoboBlazers</t>
  </si>
  <si>
    <t>The Panthers</t>
  </si>
  <si>
    <t>Trobots</t>
  </si>
  <si>
    <t>DCP @ NW</t>
  </si>
  <si>
    <t>Orange Crush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</si>
  <si>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</si>
  <si>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</si>
  <si>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</si>
  <si>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</si>
  <si>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</si>
  <si>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</si>
  <si>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</si>
  <si>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</si>
  <si>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Comments</t>
  </si>
  <si>
    <t>Start</t>
  </si>
  <si>
    <t>Alliance Color</t>
  </si>
  <si>
    <t>Level</t>
  </si>
  <si>
    <t>Upper</t>
  </si>
  <si>
    <t>Lower</t>
  </si>
  <si>
    <t>Average</t>
  </si>
  <si>
    <t>Strengths</t>
  </si>
  <si>
    <t>Drivetrain type</t>
  </si>
  <si>
    <t>TEMPEST</t>
  </si>
  <si>
    <t>Da Bears</t>
  </si>
  <si>
    <t>Robostangs</t>
  </si>
  <si>
    <t>RedTails</t>
  </si>
  <si>
    <t>The Village Bulldogs</t>
  </si>
  <si>
    <t>Hackbots</t>
  </si>
  <si>
    <t>The Blue Devils</t>
  </si>
  <si>
    <t>Cody Comets</t>
  </si>
  <si>
    <t>TorqueNados</t>
  </si>
  <si>
    <t>The Mighty CavBots</t>
  </si>
  <si>
    <t>The Wired Devils</t>
  </si>
  <si>
    <t>The G.O.A.T.S</t>
  </si>
  <si>
    <t>Kinematic Wolves</t>
  </si>
  <si>
    <t>Heavy Duty Eagles</t>
  </si>
  <si>
    <t>REC'in Crew</t>
  </si>
  <si>
    <t>Robowolves</t>
  </si>
  <si>
    <t>CyberStangs</t>
  </si>
  <si>
    <t>Augmented Jays</t>
  </si>
  <si>
    <t>Hurricanes</t>
  </si>
  <si>
    <t>ABT Gators</t>
  </si>
  <si>
    <t>Beach Bums</t>
  </si>
  <si>
    <t>JLW Formula 01</t>
  </si>
  <si>
    <t>St. Mary's Preparatory</t>
  </si>
  <si>
    <t>UPAD Fusion</t>
  </si>
  <si>
    <t>Hope of Detroit Robotics</t>
  </si>
  <si>
    <t>Robo-Falcons</t>
  </si>
  <si>
    <t>The School at Marygrove</t>
  </si>
  <si>
    <t>Auto</t>
  </si>
  <si>
    <t>Leave TARMAC</t>
  </si>
  <si>
    <t>Human Player Score</t>
  </si>
  <si>
    <t>Scoring Goal</t>
  </si>
  <si>
    <t>Number Balls</t>
  </si>
  <si>
    <t xml:space="preserve">Starting Location </t>
  </si>
  <si>
    <t>Starting Location</t>
  </si>
  <si>
    <t>Ending Location</t>
  </si>
  <si>
    <t>Upper2</t>
  </si>
  <si>
    <t>Lower3</t>
  </si>
  <si>
    <t>The HOT Team</t>
  </si>
  <si>
    <t>Monsters</t>
  </si>
  <si>
    <t>Rockem Sockem Robotics</t>
  </si>
  <si>
    <t>Frog Force</t>
  </si>
  <si>
    <t>The RatPack</t>
  </si>
  <si>
    <t>Lightning Robotics</t>
  </si>
  <si>
    <t>Technical Difficulties</t>
  </si>
  <si>
    <t>The Fighting Pi</t>
  </si>
  <si>
    <t>HAZMATs</t>
  </si>
  <si>
    <t>The Charge</t>
  </si>
  <si>
    <t>Bionic Black Hawks</t>
  </si>
  <si>
    <t>Waterford Robotics</t>
  </si>
  <si>
    <t>Brighton TechnoDogs</t>
  </si>
  <si>
    <t>CSPA Gems</t>
  </si>
  <si>
    <t>The Atoms Family</t>
  </si>
  <si>
    <t>Robo-Bucs</t>
  </si>
  <si>
    <t>Raider Robotics</t>
  </si>
  <si>
    <t>Hemlock's Gray Matter</t>
  </si>
  <si>
    <t>CC Shambots</t>
  </si>
  <si>
    <t>Whiteford Bobcats</t>
  </si>
  <si>
    <t>Yeti</t>
  </si>
  <si>
    <t>Hollywood</t>
  </si>
  <si>
    <t>Mechatronic Mustangs</t>
  </si>
  <si>
    <t>Knowmads</t>
  </si>
  <si>
    <t>OSTC - SWEET BOTS</t>
  </si>
  <si>
    <t>SCA Constellations</t>
  </si>
  <si>
    <t>The Byting Irish</t>
  </si>
  <si>
    <t>Lincoln Abes</t>
  </si>
  <si>
    <t>Robo Falcons</t>
  </si>
  <si>
    <t>Techno Falcons</t>
  </si>
  <si>
    <t>Toro Loco</t>
  </si>
  <si>
    <t>Cyber Tigers West</t>
  </si>
  <si>
    <t>Automated Amphibians</t>
  </si>
  <si>
    <t>Bubo's Parliament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</si>
</sst>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333333"/>
      <name val="Arial"/>
      <family val="2"/>
    </font>
    <font>
      <b/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9" xfId="0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/>
    <xf numFmtId="0" fontId="0" fillId="0" borderId="4" xfId="0" applyBorder="1"/>
    <xf numFmtId="0" fontId="0" fillId="0" borderId="10" xfId="0" applyBorder="1"/>
    <xf numFmtId="0" fontId="0" fillId="0" borderId="2" xfId="0" applyFill="1" applyBorder="1"/>
    <xf numFmtId="0" fontId="0" fillId="0" borderId="11" xfId="0" applyFill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5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9A9134-5A48-4690-8E03-B41419A45991}" name="Table5" displayName="Table5" ref="A16:L20" totalsRowShown="0" headerRowDxfId="17" headerRowBorderDxfId="16" tableBorderDxfId="15" totalsRowBorderDxfId="14">
  <autoFilter ref="A16:L20" xr:uid="{F89A9134-5A48-4690-8E03-B41419A45991}"/>
  <tableColumns count="12">
    <tableColumn id="1" xr3:uid="{F16D52E8-F1B0-4725-9A27-45D91C19A5A4}" name="Match #" dataDxfId="13"/>
    <tableColumn id="2" xr3:uid="{3726BEAE-513B-47AE-A1AE-66F34444D173}" name="Alliance Color" dataDxfId="12"/>
    <tableColumn id="3" xr3:uid="{C971C71B-CEBE-461E-B3C0-B5468140EF01}" name="Scouter Name" dataDxfId="11"/>
    <tableColumn id="4" xr3:uid="{FEEE8CF9-038E-47FE-9A89-C746D53691F2}" name="Starting Location"/>
    <tableColumn id="5" xr3:uid="{73624BFB-8EC0-4B5C-89EA-8A36B95A15D7}" name="Upper" dataDxfId="10"/>
    <tableColumn id="6" xr3:uid="{C2F0C0CE-ABBF-494D-8360-E886D43B1D5B}" name="Lower" dataDxfId="9"/>
    <tableColumn id="7" xr3:uid="{0DFDE256-C59F-45F3-A998-E024897F9A27}" name="Leave TARMAC" dataDxfId="8"/>
    <tableColumn id="8" xr3:uid="{738F6C5C-DEE0-4635-8D26-EC6F98C7864D}" name="Human Player Score" dataDxfId="7"/>
    <tableColumn id="9" xr3:uid="{42EB9B00-AE97-4FC3-BBBD-481E41257273}" name="Upper2" dataDxfId="6"/>
    <tableColumn id="10" xr3:uid="{D01BB072-7A5B-4A74-89D7-756AD36CF372}" name="Lower3" dataDxfId="5"/>
    <tableColumn id="11" xr3:uid="{CAD660AF-D41C-448C-ABE2-C6A38E71B326}" name="Ending Location" dataDxfId="4"/>
    <tableColumn id="12" xr3:uid="{6A6E1A69-8D5E-4BC3-97EB-6D439DAC7BAD}" name="Notes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1508BC-A90F-4BCF-A6C7-5EE7B6956DF7}" name="Table7" displayName="Table7" ref="A1:A12" totalsRowShown="0" headerRowDxfId="2" headerRowBorderDxfId="1" tableBorderDxfId="0">
  <autoFilter ref="A1:A12" xr:uid="{351508BC-A90F-4BCF-A6C7-5EE7B6956DF7}"/>
  <tableColumns count="1">
    <tableColumn id="1" xr3:uid="{EC75A18F-7806-48C6-B018-3520F72D5CF8}" name="Team Nu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workbookViewId="0">
      <selection activeCell="M25" sqref="M25"/>
    </sheetView>
  </sheetViews>
  <sheetFormatPr defaultRowHeight="15" x14ac:dyDescent="0.25"/>
  <cols>
    <col min="1" max="1" width="12.7109375" bestFit="1" customWidth="1"/>
    <col min="2" max="2" width="5" bestFit="1" customWidth="1"/>
    <col min="3" max="3" width="6" bestFit="1" customWidth="1"/>
    <col min="4" max="4" width="5.85546875" bestFit="1" customWidth="1"/>
    <col min="5" max="5" width="13.42578125" bestFit="1" customWidth="1"/>
    <col min="6" max="6" width="17.5703125" bestFit="1" customWidth="1"/>
    <col min="7" max="7" width="6" bestFit="1" customWidth="1"/>
    <col min="8" max="8" width="5.85546875" bestFit="1" customWidth="1"/>
    <col min="9" max="9" width="14" bestFit="1" customWidth="1"/>
    <col min="10" max="10" width="17.7109375" bestFit="1" customWidth="1"/>
    <col min="11" max="11" width="5.85546875" bestFit="1" customWidth="1"/>
    <col min="12" max="12" width="13.42578125" bestFit="1" customWidth="1"/>
    <col min="13" max="13" width="17.5703125" bestFit="1" customWidth="1"/>
    <col min="14" max="14" width="6" bestFit="1" customWidth="1"/>
    <col min="15" max="15" width="5.85546875" bestFit="1" customWidth="1"/>
    <col min="16" max="16" width="14" bestFit="1" customWidth="1"/>
    <col min="17" max="17" width="6" bestFit="1" customWidth="1"/>
    <col min="18" max="18" width="5.85546875" bestFit="1" customWidth="1"/>
    <col min="19" max="19" width="13.42578125" bestFit="1" customWidth="1"/>
    <col min="20" max="20" width="17.5703125" bestFit="1" customWidth="1"/>
    <col min="21" max="21" width="6" bestFit="1" customWidth="1"/>
    <col min="22" max="22" width="5.85546875" bestFit="1" customWidth="1"/>
    <col min="23" max="23" width="14" bestFit="1" customWidth="1"/>
    <col min="24" max="24" width="13.28515625" bestFit="1" customWidth="1"/>
    <col min="25" max="25" width="8.5703125" bestFit="1" customWidth="1"/>
    <col min="26" max="26" width="9.85546875" bestFit="1" customWidth="1"/>
    <col min="27" max="27" width="10.28515625" bestFit="1" customWidth="1"/>
    <col min="28" max="30" width="8.28515625" bestFit="1" customWidth="1"/>
    <col min="31" max="33" width="10.28515625" bestFit="1" customWidth="1"/>
    <col min="34" max="36" width="8.28515625" bestFit="1" customWidth="1"/>
    <col min="37" max="37" width="9.85546875" bestFit="1" customWidth="1"/>
    <col min="38" max="38" width="7.42578125" bestFit="1" customWidth="1"/>
    <col min="39" max="39" width="10.7109375" bestFit="1" customWidth="1"/>
    <col min="40" max="40" width="10.28515625" bestFit="1" customWidth="1"/>
    <col min="41" max="41" width="14.5703125" bestFit="1" customWidth="1"/>
    <col min="42" max="42" width="11.140625" bestFit="1" customWidth="1"/>
    <col min="43" max="43" width="8.85546875" customWidth="1"/>
  </cols>
  <sheetData>
    <row r="1" spans="1:42" ht="26.25" x14ac:dyDescent="0.25">
      <c r="A1" s="41" t="s">
        <v>23</v>
      </c>
      <c r="B1" s="41"/>
      <c r="C1" s="41"/>
      <c r="D1" s="41"/>
      <c r="E1" s="41"/>
      <c r="F1" s="13"/>
    </row>
    <row r="2" spans="1:42" ht="26.25" x14ac:dyDescent="0.25">
      <c r="A2" s="41"/>
      <c r="B2" s="41"/>
      <c r="C2" s="41"/>
      <c r="D2" s="41"/>
      <c r="E2" s="41"/>
      <c r="F2" s="13"/>
    </row>
    <row r="4" spans="1:42" ht="23.25" x14ac:dyDescent="0.25">
      <c r="C4" s="9"/>
      <c r="D4" s="9"/>
      <c r="E4" s="9"/>
      <c r="F4" s="9"/>
    </row>
    <row r="5" spans="1:42" ht="23.25" x14ac:dyDescent="0.25">
      <c r="A5" s="9"/>
      <c r="B5" s="9"/>
      <c r="C5" s="9"/>
      <c r="D5" s="9"/>
      <c r="E5" s="9"/>
      <c r="F5" s="9"/>
    </row>
    <row r="6" spans="1:42" ht="23.25" x14ac:dyDescent="0.25">
      <c r="A6" s="22"/>
      <c r="B6" s="40" t="s">
        <v>24</v>
      </c>
      <c r="C6" s="40"/>
      <c r="D6" s="40"/>
      <c r="E6" s="40"/>
      <c r="F6" s="40"/>
      <c r="G6" s="40"/>
      <c r="H6" s="40"/>
      <c r="I6" s="40"/>
      <c r="J6" s="46" t="s">
        <v>25</v>
      </c>
      <c r="K6" s="47"/>
      <c r="L6" s="47"/>
      <c r="M6" s="47"/>
      <c r="N6" s="47"/>
      <c r="O6" s="47"/>
      <c r="P6" s="48"/>
      <c r="Q6" s="40" t="s">
        <v>26</v>
      </c>
      <c r="R6" s="40"/>
      <c r="S6" s="40"/>
      <c r="T6" s="40"/>
      <c r="U6" s="40"/>
      <c r="V6" s="40"/>
      <c r="W6" s="40"/>
      <c r="X6" s="40" t="s">
        <v>27</v>
      </c>
      <c r="Y6" s="40"/>
      <c r="Z6" s="40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5">
      <c r="A7" s="22"/>
      <c r="B7" s="15" t="s">
        <v>30</v>
      </c>
      <c r="C7" s="42" t="s">
        <v>65</v>
      </c>
      <c r="D7" s="42"/>
      <c r="E7" s="42"/>
      <c r="F7" s="42"/>
      <c r="G7" s="43" t="s">
        <v>4</v>
      </c>
      <c r="H7" s="44"/>
      <c r="I7" s="45"/>
      <c r="J7" s="42" t="s">
        <v>65</v>
      </c>
      <c r="K7" s="42"/>
      <c r="L7" s="42"/>
      <c r="M7" s="42"/>
      <c r="N7" s="43" t="s">
        <v>4</v>
      </c>
      <c r="O7" s="44"/>
      <c r="P7" s="45"/>
      <c r="Q7" s="42" t="s">
        <v>65</v>
      </c>
      <c r="R7" s="42"/>
      <c r="S7" s="42"/>
      <c r="T7" s="42"/>
      <c r="U7" s="42" t="s">
        <v>4</v>
      </c>
      <c r="V7" s="42"/>
      <c r="W7" s="42"/>
      <c r="X7" s="40"/>
      <c r="Y7" s="40"/>
      <c r="Z7" s="4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42" x14ac:dyDescent="0.25">
      <c r="A8" s="23" t="s">
        <v>0</v>
      </c>
      <c r="B8" s="4" t="s">
        <v>32</v>
      </c>
      <c r="C8" s="2" t="s">
        <v>33</v>
      </c>
      <c r="D8" s="2" t="s">
        <v>34</v>
      </c>
      <c r="E8" s="2" t="s">
        <v>66</v>
      </c>
      <c r="F8" s="2" t="s">
        <v>67</v>
      </c>
      <c r="G8" s="2" t="s">
        <v>33</v>
      </c>
      <c r="H8" s="2" t="s">
        <v>34</v>
      </c>
      <c r="I8" s="2" t="s">
        <v>72</v>
      </c>
      <c r="J8" s="2" t="s">
        <v>33</v>
      </c>
      <c r="K8" s="2" t="s">
        <v>34</v>
      </c>
      <c r="L8" s="2" t="s">
        <v>66</v>
      </c>
      <c r="M8" s="2" t="s">
        <v>67</v>
      </c>
      <c r="N8" s="2" t="s">
        <v>33</v>
      </c>
      <c r="O8" s="2" t="s">
        <v>34</v>
      </c>
      <c r="P8" s="2" t="s">
        <v>72</v>
      </c>
      <c r="Q8" s="2" t="s">
        <v>33</v>
      </c>
      <c r="R8" s="2" t="s">
        <v>34</v>
      </c>
      <c r="S8" s="2" t="s">
        <v>66</v>
      </c>
      <c r="T8" s="2" t="s">
        <v>67</v>
      </c>
      <c r="U8" s="2" t="s">
        <v>33</v>
      </c>
      <c r="V8" s="2" t="s">
        <v>34</v>
      </c>
      <c r="W8" s="2" t="s">
        <v>72</v>
      </c>
      <c r="X8" s="24" t="s">
        <v>37</v>
      </c>
      <c r="Y8" s="4" t="s">
        <v>36</v>
      </c>
      <c r="Z8" s="4" t="s">
        <v>29</v>
      </c>
    </row>
    <row r="10" spans="1:42" x14ac:dyDescent="0.25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  <c r="P10" s="10"/>
      <c r="Q10" s="10"/>
    </row>
    <row r="11" spans="1:42" x14ac:dyDescent="0.25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</sheetData>
  <mergeCells count="11">
    <mergeCell ref="Q6:W6"/>
    <mergeCell ref="X6:Z7"/>
    <mergeCell ref="A1:E2"/>
    <mergeCell ref="C7:F7"/>
    <mergeCell ref="J7:M7"/>
    <mergeCell ref="U7:W7"/>
    <mergeCell ref="B6:I6"/>
    <mergeCell ref="Q7:T7"/>
    <mergeCell ref="G7:I7"/>
    <mergeCell ref="J6:P6"/>
    <mergeCell ref="N7:P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I6" sqref="I6"/>
    </sheetView>
  </sheetViews>
  <sheetFormatPr defaultRowHeight="15" x14ac:dyDescent="0.25"/>
  <cols>
    <col min="2" max="2" width="20.140625" bestFit="1" customWidth="1"/>
    <col min="7" max="7" width="21.5703125" bestFit="1" customWidth="1"/>
  </cols>
  <sheetData>
    <row r="1" spans="1:7" ht="15.75" thickBot="1" x14ac:dyDescent="0.3">
      <c r="A1">
        <v>573</v>
      </c>
      <c r="B1" t="s">
        <v>12</v>
      </c>
      <c r="F1" s="19"/>
      <c r="G1" s="20"/>
    </row>
    <row r="2" spans="1:7" x14ac:dyDescent="0.25">
      <c r="F2">
        <v>33</v>
      </c>
      <c r="G2" t="s">
        <v>10</v>
      </c>
    </row>
    <row r="3" spans="1:7" x14ac:dyDescent="0.25">
      <c r="F3">
        <v>94</v>
      </c>
      <c r="G3" t="s">
        <v>11</v>
      </c>
    </row>
    <row r="4" spans="1:7" x14ac:dyDescent="0.25">
      <c r="F4">
        <v>240</v>
      </c>
      <c r="G4" t="s">
        <v>38</v>
      </c>
    </row>
    <row r="5" spans="1:7" x14ac:dyDescent="0.25">
      <c r="F5">
        <v>247</v>
      </c>
      <c r="G5" t="s">
        <v>39</v>
      </c>
    </row>
    <row r="6" spans="1:7" x14ac:dyDescent="0.25">
      <c r="F6">
        <v>548</v>
      </c>
      <c r="G6" t="s">
        <v>40</v>
      </c>
    </row>
    <row r="7" spans="1:7" x14ac:dyDescent="0.25">
      <c r="F7">
        <v>573</v>
      </c>
      <c r="G7" t="s">
        <v>12</v>
      </c>
    </row>
    <row r="8" spans="1:7" x14ac:dyDescent="0.25">
      <c r="F8">
        <v>835</v>
      </c>
      <c r="G8" t="s">
        <v>13</v>
      </c>
    </row>
    <row r="9" spans="1:7" x14ac:dyDescent="0.25">
      <c r="F9">
        <v>1481</v>
      </c>
      <c r="G9" t="s">
        <v>14</v>
      </c>
    </row>
    <row r="10" spans="1:7" x14ac:dyDescent="0.25">
      <c r="F10">
        <v>2591</v>
      </c>
      <c r="G10" t="s">
        <v>41</v>
      </c>
    </row>
    <row r="11" spans="1:7" x14ac:dyDescent="0.25">
      <c r="F11">
        <v>3096</v>
      </c>
      <c r="G11" t="s">
        <v>42</v>
      </c>
    </row>
    <row r="12" spans="1:7" x14ac:dyDescent="0.25">
      <c r="F12">
        <v>3414</v>
      </c>
      <c r="G12" t="s">
        <v>43</v>
      </c>
    </row>
    <row r="13" spans="1:7" x14ac:dyDescent="0.25">
      <c r="F13">
        <v>3538</v>
      </c>
      <c r="G13" t="s">
        <v>15</v>
      </c>
    </row>
    <row r="14" spans="1:7" x14ac:dyDescent="0.25">
      <c r="F14">
        <v>4130</v>
      </c>
      <c r="G14" t="s">
        <v>44</v>
      </c>
    </row>
    <row r="15" spans="1:7" x14ac:dyDescent="0.25">
      <c r="F15">
        <v>4758</v>
      </c>
      <c r="G15" t="s">
        <v>16</v>
      </c>
    </row>
    <row r="16" spans="1:7" x14ac:dyDescent="0.25">
      <c r="F16">
        <v>4768</v>
      </c>
      <c r="G16" t="s">
        <v>45</v>
      </c>
    </row>
    <row r="17" spans="6:7" x14ac:dyDescent="0.25">
      <c r="F17">
        <v>4840</v>
      </c>
      <c r="G17" t="s">
        <v>17</v>
      </c>
    </row>
    <row r="18" spans="6:7" x14ac:dyDescent="0.25">
      <c r="F18">
        <v>4854</v>
      </c>
      <c r="G18" t="s">
        <v>18</v>
      </c>
    </row>
    <row r="19" spans="6:7" x14ac:dyDescent="0.25">
      <c r="F19">
        <v>5090</v>
      </c>
      <c r="G19" t="s">
        <v>46</v>
      </c>
    </row>
    <row r="20" spans="6:7" x14ac:dyDescent="0.25">
      <c r="F20">
        <v>5197</v>
      </c>
      <c r="G20" t="s">
        <v>19</v>
      </c>
    </row>
    <row r="21" spans="6:7" x14ac:dyDescent="0.25">
      <c r="F21">
        <v>5214</v>
      </c>
      <c r="G21" t="s">
        <v>47</v>
      </c>
    </row>
    <row r="22" spans="6:7" x14ac:dyDescent="0.25">
      <c r="F22">
        <v>5498</v>
      </c>
      <c r="G22" t="s">
        <v>48</v>
      </c>
    </row>
    <row r="23" spans="6:7" x14ac:dyDescent="0.25">
      <c r="F23">
        <v>5531</v>
      </c>
      <c r="G23" t="s">
        <v>20</v>
      </c>
    </row>
    <row r="24" spans="6:7" x14ac:dyDescent="0.25">
      <c r="F24">
        <v>5532</v>
      </c>
      <c r="G24" t="s">
        <v>49</v>
      </c>
    </row>
    <row r="25" spans="6:7" x14ac:dyDescent="0.25">
      <c r="F25">
        <v>5577</v>
      </c>
      <c r="G25" t="s">
        <v>50</v>
      </c>
    </row>
    <row r="26" spans="6:7" x14ac:dyDescent="0.25">
      <c r="F26">
        <v>5695</v>
      </c>
      <c r="G26" t="s">
        <v>51</v>
      </c>
    </row>
    <row r="27" spans="6:7" x14ac:dyDescent="0.25">
      <c r="F27">
        <v>5756</v>
      </c>
      <c r="G27" t="s">
        <v>52</v>
      </c>
    </row>
    <row r="28" spans="6:7" x14ac:dyDescent="0.25">
      <c r="F28">
        <v>6013</v>
      </c>
      <c r="G28" t="s">
        <v>53</v>
      </c>
    </row>
    <row r="29" spans="6:7" x14ac:dyDescent="0.25">
      <c r="F29">
        <v>6120</v>
      </c>
      <c r="G29" t="s">
        <v>54</v>
      </c>
    </row>
    <row r="30" spans="6:7" x14ac:dyDescent="0.25">
      <c r="F30">
        <v>6742</v>
      </c>
      <c r="G30" t="s">
        <v>55</v>
      </c>
    </row>
    <row r="31" spans="6:7" x14ac:dyDescent="0.25">
      <c r="F31">
        <v>7145</v>
      </c>
      <c r="G31" t="s">
        <v>56</v>
      </c>
    </row>
    <row r="32" spans="6:7" x14ac:dyDescent="0.25">
      <c r="F32">
        <v>7191</v>
      </c>
      <c r="G32" t="s">
        <v>57</v>
      </c>
    </row>
    <row r="33" spans="6:7" x14ac:dyDescent="0.25">
      <c r="F33">
        <v>7218</v>
      </c>
      <c r="G33" t="s">
        <v>21</v>
      </c>
    </row>
    <row r="34" spans="6:7" x14ac:dyDescent="0.25">
      <c r="F34">
        <v>7232</v>
      </c>
      <c r="G34" t="s">
        <v>22</v>
      </c>
    </row>
    <row r="35" spans="6:7" x14ac:dyDescent="0.25">
      <c r="F35">
        <v>7692</v>
      </c>
      <c r="G35" t="s">
        <v>58</v>
      </c>
    </row>
    <row r="36" spans="6:7" x14ac:dyDescent="0.25">
      <c r="F36">
        <v>7716</v>
      </c>
      <c r="G36" t="s">
        <v>59</v>
      </c>
    </row>
    <row r="37" spans="6:7" x14ac:dyDescent="0.25">
      <c r="F37">
        <v>7783</v>
      </c>
      <c r="G37" t="s">
        <v>60</v>
      </c>
    </row>
    <row r="38" spans="6:7" x14ac:dyDescent="0.25">
      <c r="F38">
        <v>7856</v>
      </c>
      <c r="G38" t="s">
        <v>61</v>
      </c>
    </row>
    <row r="39" spans="6:7" x14ac:dyDescent="0.25">
      <c r="F39">
        <v>7865</v>
      </c>
      <c r="G39" t="s">
        <v>62</v>
      </c>
    </row>
    <row r="40" spans="6:7" x14ac:dyDescent="0.25">
      <c r="F40">
        <v>8179</v>
      </c>
      <c r="G40" t="s">
        <v>63</v>
      </c>
    </row>
    <row r="41" spans="6:7" x14ac:dyDescent="0.25">
      <c r="F41">
        <v>8280</v>
      </c>
      <c r="G41" t="s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abSelected="1" workbookViewId="0">
      <selection activeCell="G15" sqref="G15"/>
    </sheetView>
  </sheetViews>
  <sheetFormatPr defaultRowHeight="15" x14ac:dyDescent="0.25"/>
  <cols>
    <col min="2" max="2" width="20.140625" bestFit="1" customWidth="1"/>
  </cols>
  <sheetData>
    <row r="1" spans="1:5" ht="17.25" x14ac:dyDescent="0.25">
      <c r="A1">
        <v>67</v>
      </c>
      <c r="B1" t="s">
        <v>75</v>
      </c>
      <c r="C1" s="18"/>
      <c r="D1" s="51"/>
      <c r="E1" s="51"/>
    </row>
    <row r="2" spans="1:5" x14ac:dyDescent="0.25">
      <c r="A2">
        <v>240</v>
      </c>
      <c r="B2" t="s">
        <v>38</v>
      </c>
      <c r="C2" s="18"/>
      <c r="D2" s="18"/>
      <c r="E2" s="18"/>
    </row>
    <row r="3" spans="1:5" x14ac:dyDescent="0.25">
      <c r="A3">
        <v>308</v>
      </c>
      <c r="B3" t="s">
        <v>76</v>
      </c>
      <c r="C3" s="18"/>
      <c r="D3" s="18"/>
      <c r="E3" s="18"/>
    </row>
    <row r="4" spans="1:5" x14ac:dyDescent="0.25">
      <c r="A4">
        <v>453</v>
      </c>
      <c r="B4" t="s">
        <v>77</v>
      </c>
    </row>
    <row r="5" spans="1:5" x14ac:dyDescent="0.25">
      <c r="A5">
        <v>503</v>
      </c>
      <c r="B5" t="s">
        <v>78</v>
      </c>
    </row>
    <row r="6" spans="1:5" x14ac:dyDescent="0.25">
      <c r="A6">
        <v>573</v>
      </c>
      <c r="B6" t="s">
        <v>12</v>
      </c>
    </row>
    <row r="7" spans="1:5" x14ac:dyDescent="0.25">
      <c r="A7">
        <v>830</v>
      </c>
      <c r="B7" t="s">
        <v>79</v>
      </c>
    </row>
    <row r="8" spans="1:5" x14ac:dyDescent="0.25">
      <c r="A8">
        <v>862</v>
      </c>
      <c r="B8" t="s">
        <v>80</v>
      </c>
    </row>
    <row r="9" spans="1:5" x14ac:dyDescent="0.25">
      <c r="A9">
        <v>1481</v>
      </c>
      <c r="B9" t="s">
        <v>14</v>
      </c>
    </row>
    <row r="10" spans="1:5" x14ac:dyDescent="0.25">
      <c r="A10">
        <v>1502</v>
      </c>
      <c r="B10" t="s">
        <v>81</v>
      </c>
    </row>
    <row r="11" spans="1:5" x14ac:dyDescent="0.25">
      <c r="A11">
        <v>1718</v>
      </c>
      <c r="B11" t="s">
        <v>82</v>
      </c>
    </row>
    <row r="12" spans="1:5" x14ac:dyDescent="0.25">
      <c r="A12">
        <v>2145</v>
      </c>
      <c r="B12" t="s">
        <v>83</v>
      </c>
    </row>
    <row r="13" spans="1:5" x14ac:dyDescent="0.25">
      <c r="A13">
        <v>2619</v>
      </c>
      <c r="B13" t="s">
        <v>84</v>
      </c>
    </row>
    <row r="14" spans="1:5" x14ac:dyDescent="0.25">
      <c r="A14">
        <v>2834</v>
      </c>
      <c r="B14" t="s">
        <v>85</v>
      </c>
    </row>
    <row r="15" spans="1:5" x14ac:dyDescent="0.25">
      <c r="A15">
        <v>3098</v>
      </c>
      <c r="B15" t="s">
        <v>86</v>
      </c>
    </row>
    <row r="16" spans="1:5" x14ac:dyDescent="0.25">
      <c r="A16">
        <v>3707</v>
      </c>
      <c r="B16" t="s">
        <v>87</v>
      </c>
    </row>
    <row r="17" spans="1:2" x14ac:dyDescent="0.25">
      <c r="A17">
        <v>4362</v>
      </c>
      <c r="B17" t="s">
        <v>88</v>
      </c>
    </row>
    <row r="18" spans="1:2" x14ac:dyDescent="0.25">
      <c r="A18">
        <v>4405</v>
      </c>
      <c r="B18" t="s">
        <v>89</v>
      </c>
    </row>
    <row r="19" spans="1:2" x14ac:dyDescent="0.25">
      <c r="A19">
        <v>5263</v>
      </c>
      <c r="B19" t="s">
        <v>90</v>
      </c>
    </row>
    <row r="20" spans="1:2" x14ac:dyDescent="0.25">
      <c r="A20">
        <v>5561</v>
      </c>
      <c r="B20" t="s">
        <v>91</v>
      </c>
    </row>
    <row r="21" spans="1:2" x14ac:dyDescent="0.25">
      <c r="A21">
        <v>5712</v>
      </c>
      <c r="B21" t="s">
        <v>92</v>
      </c>
    </row>
    <row r="22" spans="1:2" x14ac:dyDescent="0.25">
      <c r="A22">
        <v>5907</v>
      </c>
      <c r="B22" t="s">
        <v>93</v>
      </c>
    </row>
    <row r="23" spans="1:2" x14ac:dyDescent="0.25">
      <c r="A23">
        <v>6570</v>
      </c>
      <c r="B23" t="s">
        <v>94</v>
      </c>
    </row>
    <row r="24" spans="1:2" x14ac:dyDescent="0.25">
      <c r="A24">
        <v>7178</v>
      </c>
      <c r="B24" t="s">
        <v>95</v>
      </c>
    </row>
    <row r="25" spans="1:2" x14ac:dyDescent="0.25">
      <c r="A25">
        <v>7211</v>
      </c>
      <c r="B25" t="s">
        <v>96</v>
      </c>
    </row>
    <row r="26" spans="1:2" x14ac:dyDescent="0.25">
      <c r="A26">
        <v>7225</v>
      </c>
      <c r="B26" t="s">
        <v>97</v>
      </c>
    </row>
    <row r="27" spans="1:2" x14ac:dyDescent="0.25">
      <c r="A27">
        <v>7254</v>
      </c>
      <c r="B27" t="s">
        <v>98</v>
      </c>
    </row>
    <row r="28" spans="1:2" x14ac:dyDescent="0.25">
      <c r="A28">
        <v>7553</v>
      </c>
      <c r="B28" t="s">
        <v>99</v>
      </c>
    </row>
    <row r="29" spans="1:2" x14ac:dyDescent="0.25">
      <c r="A29">
        <v>7598</v>
      </c>
      <c r="B29" t="s">
        <v>100</v>
      </c>
    </row>
    <row r="30" spans="1:2" x14ac:dyDescent="0.25">
      <c r="A30">
        <v>7660</v>
      </c>
      <c r="B30" t="s">
        <v>101</v>
      </c>
    </row>
    <row r="31" spans="1:2" x14ac:dyDescent="0.25">
      <c r="A31">
        <v>7791</v>
      </c>
      <c r="B31" t="s">
        <v>102</v>
      </c>
    </row>
    <row r="32" spans="1:2" x14ac:dyDescent="0.25">
      <c r="A32">
        <v>8179</v>
      </c>
      <c r="B32" t="s">
        <v>103</v>
      </c>
    </row>
    <row r="33" spans="1:2" x14ac:dyDescent="0.25">
      <c r="A33">
        <v>8299</v>
      </c>
      <c r="B33" t="s">
        <v>104</v>
      </c>
    </row>
    <row r="34" spans="1:2" x14ac:dyDescent="0.25">
      <c r="A34">
        <v>8361</v>
      </c>
      <c r="B34" t="s">
        <v>105</v>
      </c>
    </row>
    <row r="35" spans="1:2" x14ac:dyDescent="0.25">
      <c r="A35">
        <v>8362</v>
      </c>
      <c r="B35" t="s">
        <v>106</v>
      </c>
    </row>
    <row r="36" spans="1:2" x14ac:dyDescent="0.25">
      <c r="A36">
        <v>8426</v>
      </c>
      <c r="B36" t="s">
        <v>107</v>
      </c>
    </row>
    <row r="37" spans="1:2" x14ac:dyDescent="0.25">
      <c r="A37">
        <v>8519</v>
      </c>
      <c r="B37" t="s">
        <v>108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A12" zoomScale="106" zoomScaleNormal="106" workbookViewId="0">
      <selection activeCell="F23" sqref="F23"/>
    </sheetView>
  </sheetViews>
  <sheetFormatPr defaultRowHeight="15" x14ac:dyDescent="0.25"/>
  <cols>
    <col min="1" max="1" width="40.42578125" customWidth="1"/>
    <col min="2" max="2" width="13.5703125" bestFit="1" customWidth="1"/>
    <col min="3" max="3" width="14" customWidth="1"/>
    <col min="4" max="4" width="16.28515625" customWidth="1"/>
    <col min="5" max="6" width="9.7109375" bestFit="1" customWidth="1"/>
    <col min="7" max="7" width="14.5703125" customWidth="1"/>
    <col min="8" max="8" width="18.5703125" customWidth="1"/>
    <col min="9" max="9" width="8.5703125" customWidth="1"/>
    <col min="10" max="10" width="9.7109375" bestFit="1" customWidth="1"/>
    <col min="11" max="11" width="15.42578125" customWidth="1"/>
    <col min="12" max="12" width="9.7109375" bestFit="1" customWidth="1"/>
    <col min="13" max="13" width="14.140625" bestFit="1" customWidth="1"/>
    <col min="14" max="14" width="14.5703125" bestFit="1" customWidth="1"/>
    <col min="15" max="15" width="7.85546875" bestFit="1" customWidth="1"/>
    <col min="16" max="16" width="10.140625" bestFit="1" customWidth="1"/>
    <col min="17" max="17" width="10.140625" customWidth="1"/>
    <col min="18" max="18" width="7.85546875" bestFit="1" customWidth="1"/>
    <col min="19" max="20" width="9.140625" bestFit="1" customWidth="1"/>
    <col min="21" max="21" width="65.5703125" customWidth="1"/>
    <col min="22" max="22" width="35.140625" bestFit="1" customWidth="1"/>
    <col min="27" max="27" width="5.5703125" bestFit="1" customWidth="1"/>
  </cols>
  <sheetData>
    <row r="1" spans="1:14" x14ac:dyDescent="0.25">
      <c r="A1" s="29" t="s">
        <v>0</v>
      </c>
      <c r="B1" s="16"/>
    </row>
    <row r="2" spans="1:14" x14ac:dyDescent="0.25">
      <c r="A2" s="8" t="s">
        <v>1</v>
      </c>
      <c r="B2" s="16"/>
    </row>
    <row r="3" spans="1:14" x14ac:dyDescent="0.25">
      <c r="B3" s="1"/>
    </row>
    <row r="4" spans="1:14" x14ac:dyDescent="0.25">
      <c r="A4" s="30" t="s">
        <v>6</v>
      </c>
      <c r="B4" s="30"/>
    </row>
    <row r="5" spans="1:14" x14ac:dyDescent="0.25">
      <c r="A5" t="s">
        <v>37</v>
      </c>
      <c r="B5" s="17"/>
    </row>
    <row r="6" spans="1:14" x14ac:dyDescent="0.25">
      <c r="A6" t="s">
        <v>66</v>
      </c>
      <c r="B6" s="17"/>
    </row>
    <row r="7" spans="1:14" x14ac:dyDescent="0.25">
      <c r="A7" t="s">
        <v>67</v>
      </c>
      <c r="B7" s="17"/>
    </row>
    <row r="8" spans="1:14" x14ac:dyDescent="0.25">
      <c r="A8" t="s">
        <v>68</v>
      </c>
      <c r="B8" s="17"/>
    </row>
    <row r="9" spans="1:14" x14ac:dyDescent="0.25">
      <c r="A9" t="s">
        <v>69</v>
      </c>
      <c r="B9" s="17"/>
    </row>
    <row r="10" spans="1:14" x14ac:dyDescent="0.25">
      <c r="A10" t="s">
        <v>70</v>
      </c>
      <c r="B10" s="17"/>
    </row>
    <row r="11" spans="1:14" x14ac:dyDescent="0.25">
      <c r="A11" t="s">
        <v>36</v>
      </c>
      <c r="B11" s="17"/>
    </row>
    <row r="12" spans="1:14" x14ac:dyDescent="0.25">
      <c r="A12" t="s">
        <v>29</v>
      </c>
      <c r="B12" s="17"/>
    </row>
    <row r="14" spans="1:14" x14ac:dyDescent="0.25">
      <c r="A14" s="3" t="s">
        <v>9</v>
      </c>
    </row>
    <row r="15" spans="1:14" x14ac:dyDescent="0.25">
      <c r="A15" s="1"/>
      <c r="B15" s="1"/>
      <c r="C15" s="1"/>
      <c r="D15" s="25" t="s">
        <v>30</v>
      </c>
      <c r="E15" s="49" t="s">
        <v>28</v>
      </c>
      <c r="F15" s="50"/>
      <c r="G15" s="50"/>
      <c r="H15" s="50"/>
      <c r="I15" s="44" t="s">
        <v>4</v>
      </c>
      <c r="J15" s="44"/>
      <c r="K15" s="44"/>
      <c r="L15" s="44"/>
      <c r="M15" s="26"/>
      <c r="N15" s="27"/>
    </row>
    <row r="16" spans="1:14" x14ac:dyDescent="0.25">
      <c r="A16" s="35" t="s">
        <v>2</v>
      </c>
      <c r="B16" s="36" t="s">
        <v>31</v>
      </c>
      <c r="C16" s="36" t="s">
        <v>3</v>
      </c>
      <c r="D16" s="36" t="s">
        <v>71</v>
      </c>
      <c r="E16" s="36" t="s">
        <v>33</v>
      </c>
      <c r="F16" s="36" t="s">
        <v>34</v>
      </c>
      <c r="G16" s="36" t="s">
        <v>66</v>
      </c>
      <c r="H16" s="36" t="s">
        <v>67</v>
      </c>
      <c r="I16" s="36" t="s">
        <v>73</v>
      </c>
      <c r="J16" s="36" t="s">
        <v>74</v>
      </c>
      <c r="K16" s="36" t="s">
        <v>72</v>
      </c>
      <c r="L16" s="37" t="s">
        <v>5</v>
      </c>
    </row>
    <row r="17" spans="1:13" x14ac:dyDescent="0.25">
      <c r="A17" s="31" t="s">
        <v>35</v>
      </c>
      <c r="B17" s="6"/>
      <c r="C17" s="6"/>
      <c r="D17" s="14"/>
      <c r="E17" s="4" t="e">
        <f>AVERAGE(E21:E220)</f>
        <v>#DIV/0!</v>
      </c>
      <c r="F17" s="4" t="e">
        <f t="shared" ref="F17:K17" si="0">AVERAGE(F21:F220)</f>
        <v>#DIV/0!</v>
      </c>
      <c r="G17" s="4" t="e">
        <f t="shared" si="0"/>
        <v>#DIV/0!</v>
      </c>
      <c r="H17" s="4" t="e">
        <f t="shared" si="0"/>
        <v>#DIV/0!</v>
      </c>
      <c r="I17" s="4" t="e">
        <f t="shared" si="0"/>
        <v>#DIV/0!</v>
      </c>
      <c r="J17" s="4" t="e">
        <f t="shared" si="0"/>
        <v>#DIV/0!</v>
      </c>
      <c r="K17" s="4" t="e">
        <f t="shared" si="0"/>
        <v>#DIV/0!</v>
      </c>
      <c r="L17" s="33"/>
      <c r="M17" s="18"/>
    </row>
    <row r="18" spans="1:13" x14ac:dyDescent="0.25">
      <c r="A18" s="31" t="s">
        <v>7</v>
      </c>
      <c r="B18" s="6"/>
      <c r="C18" s="6"/>
      <c r="D18" s="6"/>
      <c r="E18" s="4">
        <f>MAX(E21:E200)</f>
        <v>0</v>
      </c>
      <c r="F18" s="4">
        <f t="shared" ref="F18:K18" si="1">MAX(F21:F200)</f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33"/>
      <c r="M18" s="18"/>
    </row>
    <row r="19" spans="1:13" ht="15.75" thickBot="1" x14ac:dyDescent="0.3">
      <c r="A19" s="32" t="s">
        <v>8</v>
      </c>
      <c r="B19" s="7"/>
      <c r="C19" s="7"/>
      <c r="D19" s="7"/>
      <c r="E19" s="5">
        <f>MIN(E21:E200)</f>
        <v>0</v>
      </c>
      <c r="F19" s="5">
        <f t="shared" ref="F19:K19" si="2">MIN(F21:F200)</f>
        <v>0</v>
      </c>
      <c r="G19" s="5">
        <f t="shared" si="2"/>
        <v>0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34"/>
      <c r="M19" s="18"/>
    </row>
    <row r="20" spans="1:13" x14ac:dyDescent="0.25">
      <c r="A20" s="38" t="s">
        <v>2</v>
      </c>
      <c r="B20" s="28" t="s">
        <v>31</v>
      </c>
      <c r="C20" s="28" t="s">
        <v>3</v>
      </c>
      <c r="D20" s="28" t="s">
        <v>71</v>
      </c>
      <c r="E20" s="28" t="s">
        <v>33</v>
      </c>
      <c r="F20" s="28" t="s">
        <v>34</v>
      </c>
      <c r="G20" s="28" t="s">
        <v>66</v>
      </c>
      <c r="H20" s="28" t="s">
        <v>67</v>
      </c>
      <c r="I20" s="28" t="s">
        <v>33</v>
      </c>
      <c r="J20" s="28" t="s">
        <v>34</v>
      </c>
      <c r="K20" s="28" t="s">
        <v>72</v>
      </c>
      <c r="L20" s="39" t="s">
        <v>5</v>
      </c>
      <c r="M20" s="18"/>
    </row>
  </sheetData>
  <mergeCells count="2">
    <mergeCell ref="E15:H15"/>
    <mergeCell ref="I15:L15"/>
  </mergeCells>
  <pageMargins left="0.75" right="0.75" top="1" bottom="1" header="0.5" footer="0.5"/>
  <pageSetup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Lisa Savage</cp:lastModifiedBy>
  <dcterms:created xsi:type="dcterms:W3CDTF">2018-02-07T22:32:44Z</dcterms:created>
  <dcterms:modified xsi:type="dcterms:W3CDTF">2022-03-10T18:26:23Z</dcterms:modified>
</cp:coreProperties>
</file>