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160" windowWidth="20730" xWindow="-120" yWindow="-120"/>
  </bookViews>
  <sheets>
    <sheet name="Summary" sheetId="1" state="visible" r:id="rId1"/>
    <sheet name="team_list (2)" sheetId="2" state="visible" r:id="rId2"/>
    <sheet name="team_list" sheetId="3" state="visible" r:id="rId3"/>
    <sheet name="template" sheetId="4" state="visible" r:id="rId4"/>
    <sheet name="573" sheetId="5" state="visible" r:id="rId5"/>
    <sheet name="1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borderId="0" fillId="0" fontId="2" numFmtId="0"/>
    <xf borderId="0" fillId="0" fontId="2" numFmtId="0"/>
  </cellStyleXfs>
  <cellXfs count="39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0" fillId="0" fontId="1" numFmtId="0" pivotButton="0" quotePrefix="0" xfId="0"/>
    <xf borderId="1" fillId="0" fontId="0" numFmtId="0" pivotButton="0" quotePrefix="0" xfId="0"/>
    <xf borderId="1" fillId="0" fontId="0" numFmtId="9" pivotButton="0" quotePrefix="0" xfId="1"/>
    <xf borderId="5" fillId="0" fontId="0" numFmtId="0" pivotButton="0" quotePrefix="0" xfId="0"/>
    <xf borderId="1" fillId="3" fontId="0" numFmtId="0" pivotButton="0" quotePrefix="0" xfId="0"/>
    <xf borderId="5" fillId="3" fontId="0" numFmtId="0" pivotButton="0" quotePrefix="0" xfId="0"/>
    <xf borderId="1" fillId="0" fontId="1" numFmtId="0" pivotButton="0" quotePrefix="0" xfId="0"/>
    <xf applyAlignment="1" borderId="0" fillId="0" fontId="4" numFmtId="0" pivotButton="0" quotePrefix="0" xfId="0">
      <alignment vertical="center"/>
    </xf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 vertical="center"/>
    </xf>
    <xf borderId="1" fillId="4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0" fontId="4" numFmtId="0" pivotButton="0" quotePrefix="0" xfId="0">
      <alignment horizontal="center" vertical="center"/>
    </xf>
    <xf applyAlignment="1" borderId="2" fillId="2" fontId="0" numFmtId="0" pivotButton="0" quotePrefix="0" xfId="0">
      <alignment horizontal="center"/>
    </xf>
    <xf applyAlignment="1" borderId="4" fillId="2" fontId="0" numFmtId="0" pivotButton="0" quotePrefix="0" xfId="0">
      <alignment horizontal="center"/>
    </xf>
    <xf applyAlignment="1" borderId="0" fillId="0" fontId="3" numFmtId="0" pivotButton="0" quotePrefix="0" xfId="0">
      <alignment horizontal="center" vertical="center"/>
    </xf>
    <xf applyAlignment="1" borderId="3" fillId="2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borderId="6" fillId="3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2" fontId="0" numFmtId="0" pivotButton="0" quotePrefix="0" xfId="0">
      <alignment horizontal="center"/>
    </xf>
    <xf applyAlignment="1" borderId="8" fillId="2" fontId="0" numFmtId="0" pivotButton="0" quotePrefix="0" xfId="0">
      <alignment horizontal="center"/>
    </xf>
    <xf applyAlignment="1" borderId="9" fillId="2" fontId="0" numFmtId="0" pivotButton="0" quotePrefix="0" xfId="0">
      <alignment horizontal="center"/>
    </xf>
    <xf applyAlignment="1" borderId="2" fillId="0" fontId="4" numFmtId="0" pivotButton="0" quotePrefix="0" xfId="0">
      <alignment horizontal="center" vertical="center"/>
    </xf>
    <xf applyAlignment="1" borderId="3" fillId="0" fontId="4" numFmtId="0" pivotButton="0" quotePrefix="0" xfId="0">
      <alignment horizontal="center" vertical="center"/>
    </xf>
    <xf applyAlignment="1" borderId="4" fillId="0" fontId="4" numFmtId="0" pivotButton="0" quotePrefix="0" xfId="0">
      <alignment horizontal="center" vertical="center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left"/>
    </xf>
    <xf borderId="3" fillId="0" fontId="0" numFmtId="0" pivotButton="0" quotePrefix="0" xfId="0"/>
    <xf borderId="4" fillId="0" fontId="0" numFmtId="0" pivotButton="0" quotePrefix="0" xfId="0"/>
    <xf borderId="8" fillId="0" fontId="0" numFmtId="0" pivotButton="0" quotePrefix="0" xfId="0"/>
    <xf applyAlignment="1" borderId="12" fillId="2" fontId="0" numFmtId="0" pivotButton="0" quotePrefix="0" xfId="0">
      <alignment horizontal="center"/>
    </xf>
    <xf borderId="9" fillId="0" fontId="0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:E2"/>
    </sheetView>
  </sheetViews>
  <sheetFormatPr baseColWidth="8" defaultRowHeight="15"/>
  <cols>
    <col bestFit="1" customWidth="1" max="1" min="1" style="12" width="15"/>
    <col bestFit="1" customWidth="1" max="2" min="2" style="12" width="5.7109375"/>
    <col bestFit="1" customWidth="1" max="5" min="3" style="12" width="10.28515625"/>
    <col bestFit="1" customWidth="1" max="8" min="6" style="12" width="8.28515625"/>
    <col bestFit="1" customWidth="1" max="11" min="9" style="12" width="10.28515625"/>
    <col bestFit="1" customWidth="1" max="14" min="12" style="12" width="8.28515625"/>
    <col bestFit="1" customWidth="1" max="15" min="15" style="12" width="7.85546875"/>
    <col bestFit="1" customWidth="1" max="18" min="16" style="12" width="9.140625"/>
    <col bestFit="1" customWidth="1" max="19" min="19" style="12" width="10.28515625"/>
    <col bestFit="1" customWidth="1" max="20" min="20" style="12" width="9.5703125"/>
    <col customWidth="1" max="21" min="21" style="12" width="9.5703125"/>
    <col bestFit="1" customWidth="1" max="24" min="22" style="12" width="8.28515625"/>
    <col bestFit="1" customWidth="1" max="27" min="25" style="12" width="10.28515625"/>
    <col bestFit="1" customWidth="1" max="30" min="28" style="12" width="8.28515625"/>
    <col bestFit="1" customWidth="1" max="31" min="31" style="12" width="10.7109375"/>
    <col customWidth="1" max="32" min="32" style="12" width="10.7109375"/>
    <col bestFit="1" customWidth="1" max="33" min="33" style="12" width="10.28515625"/>
    <col bestFit="1" customWidth="1" max="36" min="34" style="12" width="8.28515625"/>
    <col bestFit="1" customWidth="1" max="39" min="37" style="12" width="10.28515625"/>
    <col bestFit="1" customWidth="1" max="42" min="40" style="12" width="8.28515625"/>
    <col bestFit="1" customWidth="1" max="43" min="43" style="12" width="9.85546875"/>
    <col bestFit="1" customWidth="1" max="44" min="44" style="12" width="7.42578125"/>
    <col bestFit="1" customWidth="1" max="45" min="45" style="12" width="10.7109375"/>
    <col bestFit="1" customWidth="1" max="46" min="46" style="12" width="10.28515625"/>
    <col bestFit="1" customWidth="1" max="47" min="47" style="12" width="14.5703125"/>
    <col bestFit="1" customWidth="1" max="48" min="48" style="12" width="11.140625"/>
    <col customWidth="1" max="49" min="49" style="12" width="8.85546875"/>
  </cols>
  <sheetData>
    <row customHeight="1" ht="26.25" r="1" s="12">
      <c r="A1" s="20" t="inlineStr">
        <is>
          <t>Team Summary</t>
        </is>
      </c>
      <c r="F1" s="20" t="n"/>
      <c r="G1" s="20" t="n"/>
    </row>
    <row customHeight="1" ht="26.25" r="2" s="12">
      <c r="F2" s="20" t="n"/>
      <c r="G2" s="20" t="n"/>
    </row>
    <row customHeight="1" ht="14.45" r="4" s="12">
      <c r="C4" s="10" t="n"/>
      <c r="D4" s="10" t="n"/>
      <c r="E4" s="10" t="n"/>
      <c r="F4" s="10" t="n"/>
      <c r="G4" s="10" t="n"/>
    </row>
    <row customHeight="1" ht="14.45" r="5" s="12">
      <c r="A5" s="10" t="n"/>
      <c r="B5" s="10" t="n"/>
      <c r="C5" s="10" t="n"/>
      <c r="D5" s="10" t="n"/>
      <c r="E5" s="10" t="n"/>
      <c r="F5" s="10" t="n"/>
      <c r="G5" s="10" t="n"/>
    </row>
    <row customHeight="1" ht="23.25" r="6" s="12">
      <c r="B6" s="17" t="inlineStr">
        <is>
          <t>Average Results</t>
        </is>
      </c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5" t="n"/>
      <c r="S6" s="17" t="inlineStr">
        <is>
          <t>Max Results</t>
        </is>
      </c>
      <c r="T6" s="34" t="n"/>
      <c r="U6" s="34" t="n"/>
      <c r="V6" s="34" t="n"/>
      <c r="W6" s="34" t="n"/>
      <c r="X6" s="34" t="n"/>
      <c r="Y6" s="34" t="n"/>
      <c r="Z6" s="34" t="n"/>
      <c r="AA6" s="34" t="n"/>
      <c r="AB6" s="34" t="n"/>
      <c r="AC6" s="34" t="n"/>
      <c r="AD6" s="35" t="n"/>
      <c r="AE6" s="17" t="inlineStr">
        <is>
          <t>Min Results</t>
        </is>
      </c>
      <c r="AF6" s="34" t="n"/>
      <c r="AG6" s="34" t="n"/>
      <c r="AH6" s="34" t="n"/>
      <c r="AI6" s="34" t="n"/>
      <c r="AJ6" s="34" t="n"/>
      <c r="AK6" s="34" t="n"/>
      <c r="AL6" s="34" t="n"/>
      <c r="AM6" s="34" t="n"/>
      <c r="AN6" s="34" t="n"/>
      <c r="AO6" s="34" t="n"/>
      <c r="AP6" s="35" t="n"/>
      <c r="AQ6" s="17" t="inlineStr">
        <is>
          <t>Pit Scout Results</t>
        </is>
      </c>
      <c r="AR6" s="34" t="n"/>
      <c r="AS6" s="34" t="n"/>
      <c r="AT6" s="34" t="n"/>
      <c r="AU6" s="34" t="n"/>
      <c r="AV6" s="35" t="n"/>
    </row>
    <row r="7">
      <c r="B7" s="16" t="inlineStr">
        <is>
          <t>Start</t>
        </is>
      </c>
      <c r="C7" s="26" t="inlineStr">
        <is>
          <t>Sandstorm</t>
        </is>
      </c>
      <c r="D7" s="36" t="n"/>
      <c r="E7" s="36" t="n"/>
      <c r="F7" s="36" t="n"/>
      <c r="G7" s="36" t="n"/>
      <c r="H7" s="36" t="n"/>
      <c r="I7" s="37" t="inlineStr">
        <is>
          <t>Teleop</t>
        </is>
      </c>
      <c r="J7" s="36" t="n"/>
      <c r="K7" s="36" t="n"/>
      <c r="L7" s="36" t="n"/>
      <c r="M7" s="36" t="n"/>
      <c r="N7" s="38" t="n"/>
      <c r="O7" s="37" t="inlineStr">
        <is>
          <t>Endgame</t>
        </is>
      </c>
      <c r="P7" s="36" t="n"/>
      <c r="Q7" s="36" t="n"/>
      <c r="R7" s="38" t="n"/>
      <c r="S7" s="18" t="inlineStr">
        <is>
          <t>Auto Stuff</t>
        </is>
      </c>
      <c r="T7" s="34" t="n"/>
      <c r="U7" s="34" t="n"/>
      <c r="V7" s="34" t="n"/>
      <c r="W7" s="34" t="n"/>
      <c r="X7" s="34" t="n"/>
      <c r="Y7" s="16" t="inlineStr">
        <is>
          <t>Teleop</t>
        </is>
      </c>
      <c r="Z7" s="34" t="n"/>
      <c r="AA7" s="34" t="n"/>
      <c r="AB7" s="34" t="n"/>
      <c r="AC7" s="34" t="n"/>
      <c r="AD7" s="35" t="n"/>
      <c r="AE7" s="18" t="inlineStr">
        <is>
          <t>Auto Stuff</t>
        </is>
      </c>
      <c r="AF7" s="34" t="n"/>
      <c r="AG7" s="34" t="n"/>
      <c r="AH7" s="34" t="n"/>
      <c r="AI7" s="34" t="n"/>
      <c r="AJ7" s="34" t="n"/>
      <c r="AK7" s="16" t="inlineStr">
        <is>
          <t>Teleop</t>
        </is>
      </c>
      <c r="AL7" s="34" t="n"/>
      <c r="AM7" s="34" t="n"/>
      <c r="AN7" s="34" t="n"/>
      <c r="AO7" s="34" t="n"/>
      <c r="AP7" s="35" t="n"/>
      <c r="AQ7" s="16" t="n"/>
      <c r="AR7" s="34" t="n"/>
      <c r="AS7" s="34" t="n"/>
      <c r="AT7" s="34" t="n"/>
      <c r="AU7" s="34" t="n"/>
      <c r="AV7" s="35" t="n"/>
    </row>
    <row r="8">
      <c r="A8" s="4" t="inlineStr">
        <is>
          <t>Team Number</t>
        </is>
      </c>
      <c r="B8" s="4" t="inlineStr">
        <is>
          <t>Level</t>
        </is>
      </c>
      <c r="C8" s="2" t="inlineStr">
        <is>
          <t>L1 Hatches</t>
        </is>
      </c>
      <c r="D8" s="2" t="inlineStr">
        <is>
          <t>L2 Hatches</t>
        </is>
      </c>
      <c r="E8" s="2" t="inlineStr">
        <is>
          <t>L3 Hatches</t>
        </is>
      </c>
      <c r="F8" s="2" t="inlineStr">
        <is>
          <t>L1 Cargo</t>
        </is>
      </c>
      <c r="G8" s="2" t="inlineStr">
        <is>
          <t>L2 Cargo</t>
        </is>
      </c>
      <c r="H8" s="2" t="inlineStr">
        <is>
          <t>L3 Cargo</t>
        </is>
      </c>
      <c r="I8" s="2" t="inlineStr">
        <is>
          <t>L1 Hatches</t>
        </is>
      </c>
      <c r="J8" s="2" t="inlineStr">
        <is>
          <t>L2 Hatches</t>
        </is>
      </c>
      <c r="K8" s="2" t="inlineStr">
        <is>
          <t>L3 Hatches</t>
        </is>
      </c>
      <c r="L8" s="2" t="inlineStr">
        <is>
          <t>L1 Cargo</t>
        </is>
      </c>
      <c r="M8" s="2" t="inlineStr">
        <is>
          <t>L2 Cargo</t>
        </is>
      </c>
      <c r="N8" s="2" t="inlineStr">
        <is>
          <t>L3 Cargo</t>
        </is>
      </c>
      <c r="O8" s="2" t="inlineStr">
        <is>
          <t>% None</t>
        </is>
      </c>
      <c r="P8" s="2" t="inlineStr">
        <is>
          <t>% Level 1</t>
        </is>
      </c>
      <c r="Q8" s="2" t="inlineStr">
        <is>
          <t>% Level 2</t>
        </is>
      </c>
      <c r="R8" s="2" t="inlineStr">
        <is>
          <t>% Level 3</t>
        </is>
      </c>
      <c r="S8" s="2" t="inlineStr">
        <is>
          <t>L1 Hatches</t>
        </is>
      </c>
      <c r="T8" s="2" t="inlineStr">
        <is>
          <t>L2 Hatches</t>
        </is>
      </c>
      <c r="U8" s="2" t="inlineStr">
        <is>
          <t>L3 Hatches</t>
        </is>
      </c>
      <c r="V8" s="2" t="inlineStr">
        <is>
          <t>L1 Cargo</t>
        </is>
      </c>
      <c r="W8" s="2" t="inlineStr">
        <is>
          <t>L2 Cargo</t>
        </is>
      </c>
      <c r="X8" s="2" t="inlineStr">
        <is>
          <t>L3 Cargo</t>
        </is>
      </c>
      <c r="Y8" s="2" t="inlineStr">
        <is>
          <t>L1 Hatches</t>
        </is>
      </c>
      <c r="Z8" s="2" t="inlineStr">
        <is>
          <t>L2 Hatches</t>
        </is>
      </c>
      <c r="AA8" s="2" t="inlineStr">
        <is>
          <t>L3 Hatches</t>
        </is>
      </c>
      <c r="AB8" s="2" t="inlineStr">
        <is>
          <t>L1 Cargo</t>
        </is>
      </c>
      <c r="AC8" s="2" t="inlineStr">
        <is>
          <t>L2 Cargo</t>
        </is>
      </c>
      <c r="AD8" s="2" t="inlineStr">
        <is>
          <t>L3 Cargo</t>
        </is>
      </c>
      <c r="AE8" s="2" t="inlineStr">
        <is>
          <t>L1 Hatches</t>
        </is>
      </c>
      <c r="AF8" s="2" t="inlineStr">
        <is>
          <t>L2 Hatches</t>
        </is>
      </c>
      <c r="AG8" s="2" t="inlineStr">
        <is>
          <t>L3 Hatches</t>
        </is>
      </c>
      <c r="AH8" s="2" t="inlineStr">
        <is>
          <t>L1 Cargo</t>
        </is>
      </c>
      <c r="AI8" s="2" t="inlineStr">
        <is>
          <t>L2 Cargo</t>
        </is>
      </c>
      <c r="AJ8" s="2" t="inlineStr">
        <is>
          <t>L3 Cargo</t>
        </is>
      </c>
      <c r="AK8" s="2" t="inlineStr">
        <is>
          <t>L1 Hatches</t>
        </is>
      </c>
      <c r="AL8" s="2" t="inlineStr">
        <is>
          <t>L2 Hatches</t>
        </is>
      </c>
      <c r="AM8" s="2" t="inlineStr">
        <is>
          <t>L3 Hatches</t>
        </is>
      </c>
      <c r="AN8" s="2" t="inlineStr">
        <is>
          <t>L1 Cargo</t>
        </is>
      </c>
      <c r="AO8" s="2" t="inlineStr">
        <is>
          <t>L2 Cargo</t>
        </is>
      </c>
      <c r="AP8" s="2" t="inlineStr">
        <is>
          <t>L3 Cargo</t>
        </is>
      </c>
      <c r="AQ8" s="2" t="inlineStr">
        <is>
          <t>Drivetrain</t>
        </is>
      </c>
      <c r="AR8" s="2" t="inlineStr">
        <is>
          <t>Auton?</t>
        </is>
      </c>
      <c r="AS8" s="2" t="inlineStr">
        <is>
          <t>Disk Intake</t>
        </is>
      </c>
      <c r="AT8" s="2" t="inlineStr">
        <is>
          <t>Ball Intake</t>
        </is>
      </c>
      <c r="AU8" s="2" t="inlineStr">
        <is>
          <t>Scoring Priority</t>
        </is>
      </c>
      <c r="AV8" s="2" t="inlineStr">
        <is>
          <t>Comments:</t>
        </is>
      </c>
    </row>
    <row r="9">
      <c r="A9">
        <f>'573'!B1</f>
        <v/>
      </c>
      <c r="B9">
        <f>'573'!D14</f>
        <v/>
      </c>
      <c r="C9">
        <f>'573'!E14</f>
        <v/>
      </c>
      <c r="D9">
        <f>'573'!F14</f>
        <v/>
      </c>
      <c r="E9">
        <f>'573'!G14</f>
        <v/>
      </c>
      <c r="F9">
        <f>'573'!I14</f>
        <v/>
      </c>
      <c r="G9">
        <f>'573'!J14</f>
        <v/>
      </c>
      <c r="H9">
        <f>'573'!K14</f>
        <v/>
      </c>
      <c r="I9">
        <f>'573'!L14</f>
        <v/>
      </c>
      <c r="J9">
        <f>'573'!M14</f>
        <v/>
      </c>
      <c r="K9">
        <f>'573'!N14</f>
        <v/>
      </c>
      <c r="L9">
        <f>'573'!O14</f>
        <v/>
      </c>
      <c r="M9">
        <f>'573'!P14</f>
        <v/>
      </c>
      <c r="N9">
        <f>'573'!Q14</f>
        <v/>
      </c>
      <c r="O9">
        <f>'573'!D15</f>
        <v/>
      </c>
      <c r="P9">
        <f>'573'!E15</f>
        <v/>
      </c>
      <c r="Q9">
        <f>'573'!F15</f>
        <v/>
      </c>
      <c r="R9">
        <f>'573'!I15</f>
        <v/>
      </c>
      <c r="S9">
        <f>'573'!J15</f>
        <v/>
      </c>
      <c r="T9">
        <f>'573'!K15</f>
        <v/>
      </c>
      <c r="U9">
        <f>'573'!L15</f>
        <v/>
      </c>
      <c r="V9">
        <f>'573'!D16</f>
        <v/>
      </c>
      <c r="W9">
        <f>'573'!E16</f>
        <v/>
      </c>
      <c r="X9">
        <f>'573'!F16</f>
        <v/>
      </c>
      <c r="Y9">
        <f>'573'!I16</f>
        <v/>
      </c>
      <c r="Z9">
        <f>'573'!J16</f>
        <v/>
      </c>
      <c r="AA9">
        <f>'573'!K16</f>
        <v/>
      </c>
      <c r="AB9">
        <f>'573'!L16</f>
        <v/>
      </c>
      <c r="AC9">
        <f>'573'!B5</f>
        <v/>
      </c>
      <c r="AD9">
        <f>'573'!B6</f>
        <v/>
      </c>
    </row>
    <row r="10">
      <c r="A10">
        <f>'1'!B1</f>
        <v/>
      </c>
      <c r="B10">
        <f>'1'!D14</f>
        <v/>
      </c>
      <c r="C10">
        <f>'1'!E14</f>
        <v/>
      </c>
      <c r="D10">
        <f>'1'!F14</f>
        <v/>
      </c>
      <c r="E10">
        <f>'1'!G14</f>
        <v/>
      </c>
      <c r="F10">
        <f>'1'!I14</f>
        <v/>
      </c>
      <c r="G10">
        <f>'1'!J14</f>
        <v/>
      </c>
      <c r="H10">
        <f>'1'!K14</f>
        <v/>
      </c>
      <c r="I10">
        <f>'1'!L14</f>
        <v/>
      </c>
      <c r="J10">
        <f>'1'!M14</f>
        <v/>
      </c>
      <c r="K10">
        <f>'1'!N14</f>
        <v/>
      </c>
      <c r="L10">
        <f>'1'!O14</f>
        <v/>
      </c>
      <c r="M10">
        <f>'1'!P14</f>
        <v/>
      </c>
      <c r="N10">
        <f>'1'!Q14</f>
        <v/>
      </c>
      <c r="O10">
        <f>'1'!D15</f>
        <v/>
      </c>
      <c r="P10">
        <f>'1'!E15</f>
        <v/>
      </c>
      <c r="Q10">
        <f>'1'!F15</f>
        <v/>
      </c>
      <c r="R10">
        <f>'1'!I15</f>
        <v/>
      </c>
      <c r="S10">
        <f>'1'!J15</f>
        <v/>
      </c>
      <c r="T10">
        <f>'1'!K15</f>
        <v/>
      </c>
      <c r="U10">
        <f>'1'!L15</f>
        <v/>
      </c>
      <c r="V10">
        <f>'1'!D16</f>
        <v/>
      </c>
      <c r="W10">
        <f>'1'!E16</f>
        <v/>
      </c>
      <c r="X10">
        <f>'1'!F16</f>
        <v/>
      </c>
      <c r="Y10">
        <f>'1'!I16</f>
        <v/>
      </c>
      <c r="Z10">
        <f>'1'!J16</f>
        <v/>
      </c>
      <c r="AA10">
        <f>'1'!K16</f>
        <v/>
      </c>
      <c r="AB10">
        <f>'1'!L16</f>
        <v/>
      </c>
      <c r="AC10">
        <f>'1'!B5</f>
        <v/>
      </c>
      <c r="AD10">
        <f>'1'!B6</f>
        <v/>
      </c>
    </row>
    <row r="11"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</row>
  </sheetData>
  <mergeCells count="13">
    <mergeCell ref="AQ6:AV6"/>
    <mergeCell ref="AQ7:AV7"/>
    <mergeCell ref="A1:E2"/>
    <mergeCell ref="C7:H7"/>
    <mergeCell ref="I7:N7"/>
    <mergeCell ref="O7:R7"/>
    <mergeCell ref="S7:X7"/>
    <mergeCell ref="Y7:AD7"/>
    <mergeCell ref="S6:AD6"/>
    <mergeCell ref="AE6:AP6"/>
    <mergeCell ref="AE7:AJ7"/>
    <mergeCell ref="AK7:AP7"/>
    <mergeCell ref="B6:R6"/>
  </mergeCells>
  <pageMargins bottom="1" footer="0.5" header="0.5" left="0.75" right="0.75" top="1"/>
  <pageSetup horizontalDpi="4294967293" orientation="portrait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B5" sqref="B5"/>
    </sheetView>
  </sheetViews>
  <sheetFormatPr baseColWidth="8" defaultRowHeight="15"/>
  <cols>
    <col bestFit="1" customWidth="1" max="2" min="2" style="12" width="20.140625"/>
  </cols>
  <sheetData>
    <row r="1">
      <c r="A1" t="n">
        <v>573</v>
      </c>
      <c r="B1" t="inlineStr">
        <is>
          <t>Mech Warriors</t>
        </is>
      </c>
      <c r="E1" t="n">
        <v>33</v>
      </c>
      <c r="F1" t="inlineStr">
        <is>
          <t>Killer Bees</t>
        </is>
      </c>
    </row>
    <row r="2">
      <c r="E2" t="n">
        <v>67</v>
      </c>
      <c r="F2" t="inlineStr">
        <is>
          <t>The HOT Team</t>
        </is>
      </c>
    </row>
    <row r="3">
      <c r="E3" t="n">
        <v>94</v>
      </c>
      <c r="F3" t="inlineStr">
        <is>
          <t>The Ninetyfouriors</t>
        </is>
      </c>
    </row>
    <row r="4">
      <c r="E4" t="n">
        <v>835</v>
      </c>
      <c r="F4" t="inlineStr">
        <is>
          <t>The Sting</t>
        </is>
      </c>
    </row>
    <row r="5">
      <c r="E5" t="n">
        <v>1481</v>
      </c>
      <c r="F5" t="inlineStr">
        <is>
          <t>The Riveters</t>
        </is>
      </c>
    </row>
    <row r="6">
      <c r="E6" t="n">
        <v>1502</v>
      </c>
      <c r="F6" t="inlineStr">
        <is>
          <t>Technical Difficulties</t>
        </is>
      </c>
    </row>
    <row r="7">
      <c r="E7" t="n">
        <v>1701</v>
      </c>
      <c r="F7" t="inlineStr">
        <is>
          <t>RoboCubs</t>
        </is>
      </c>
    </row>
    <row r="8">
      <c r="E8" t="n">
        <v>2048</v>
      </c>
      <c r="F8" t="inlineStr">
        <is>
          <t>The Pink Panthers</t>
        </is>
      </c>
    </row>
    <row r="9">
      <c r="E9" t="n">
        <v>3302</v>
      </c>
      <c r="F9" t="inlineStr">
        <is>
          <t>TurboTrojans</t>
        </is>
      </c>
    </row>
    <row r="10">
      <c r="E10" t="n">
        <v>3538</v>
      </c>
      <c r="F10" t="inlineStr">
        <is>
          <t>RoboJackets</t>
        </is>
      </c>
    </row>
    <row r="11">
      <c r="E11" t="n">
        <v>3547</v>
      </c>
      <c r="F11" t="inlineStr">
        <is>
          <t>VIRUS</t>
        </is>
      </c>
    </row>
    <row r="12">
      <c r="E12" t="n">
        <v>4680</v>
      </c>
      <c r="F12" t="inlineStr">
        <is>
          <t>Az-Tech Eagles</t>
        </is>
      </c>
    </row>
    <row r="13">
      <c r="E13" t="n">
        <v>4737</v>
      </c>
      <c r="F13" t="inlineStr">
        <is>
          <t>Atomigators</t>
        </is>
      </c>
    </row>
    <row r="14">
      <c r="E14" t="n">
        <v>4758</v>
      </c>
      <c r="F14" t="inlineStr">
        <is>
          <t>RoboBlazers</t>
        </is>
      </c>
    </row>
    <row r="15">
      <c r="E15" t="n">
        <v>4768</v>
      </c>
      <c r="F15" t="inlineStr">
        <is>
          <t>Comets</t>
        </is>
      </c>
    </row>
    <row r="16">
      <c r="E16" t="n">
        <v>4838</v>
      </c>
      <c r="F16" t="inlineStr">
        <is>
          <t>Electro-Bots</t>
        </is>
      </c>
    </row>
    <row r="17">
      <c r="E17" t="n">
        <v>4840</v>
      </c>
      <c r="F17" t="inlineStr">
        <is>
          <t>The Panthers</t>
        </is>
      </c>
    </row>
    <row r="18">
      <c r="E18" t="n">
        <v>4854</v>
      </c>
      <c r="F18" t="inlineStr">
        <is>
          <t>Trobots</t>
        </is>
      </c>
    </row>
    <row r="19">
      <c r="E19" t="n">
        <v>5065</v>
      </c>
      <c r="F19" t="inlineStr">
        <is>
          <t>Knights</t>
        </is>
      </c>
    </row>
    <row r="20">
      <c r="E20" t="n">
        <v>5167</v>
      </c>
      <c r="F20" t="inlineStr">
        <is>
          <t>Vi-Bots</t>
        </is>
      </c>
    </row>
    <row r="21">
      <c r="E21" t="n">
        <v>5197</v>
      </c>
      <c r="F21" t="inlineStr">
        <is>
          <t>DCP @ NW</t>
        </is>
      </c>
    </row>
    <row r="22">
      <c r="E22" t="n">
        <v>5217</v>
      </c>
      <c r="F22" t="inlineStr">
        <is>
          <t>Robocats</t>
        </is>
      </c>
    </row>
    <row r="23">
      <c r="E23" t="n">
        <v>5436</v>
      </c>
      <c r="F23" t="inlineStr">
        <is>
          <t>Cyber Cats</t>
        </is>
      </c>
    </row>
    <row r="24">
      <c r="E24" t="n">
        <v>5467</v>
      </c>
      <c r="F24" t="inlineStr">
        <is>
          <t>RoboTractors</t>
        </is>
      </c>
    </row>
    <row r="25">
      <c r="E25" t="n">
        <v>5531</v>
      </c>
      <c r="F25" t="inlineStr">
        <is>
          <t>Orange Crush</t>
        </is>
      </c>
    </row>
    <row r="26">
      <c r="E26" t="n">
        <v>5619</v>
      </c>
      <c r="F26" t="inlineStr">
        <is>
          <t>Jaguars</t>
        </is>
      </c>
    </row>
    <row r="27">
      <c r="E27" t="n">
        <v>5642</v>
      </c>
      <c r="F27" t="inlineStr">
        <is>
          <t>Mumford Mustangs</t>
        </is>
      </c>
    </row>
    <row r="28">
      <c r="E28" t="n">
        <v>5843</v>
      </c>
      <c r="F28" t="inlineStr">
        <is>
          <t>Flurb</t>
        </is>
      </c>
    </row>
    <row r="29">
      <c r="E29" t="n">
        <v>5901</v>
      </c>
      <c r="F29" t="inlineStr">
        <is>
          <t>Cougar Pack</t>
        </is>
      </c>
    </row>
    <row r="30">
      <c r="E30" t="n">
        <v>6057</v>
      </c>
      <c r="F30" t="inlineStr">
        <is>
          <t>Thunderbots</t>
        </is>
      </c>
    </row>
    <row r="31">
      <c r="E31" t="n">
        <v>6136</v>
      </c>
      <c r="F31" t="inlineStr">
        <is>
          <t>The Robo Ravens 6136</t>
        </is>
      </c>
    </row>
    <row r="32">
      <c r="E32" t="n">
        <v>6150</v>
      </c>
      <c r="F32" t="inlineStr">
        <is>
          <t>BlueBotics</t>
        </is>
      </c>
    </row>
    <row r="33">
      <c r="E33" t="n">
        <v>6567</v>
      </c>
      <c r="F33" t="inlineStr">
        <is>
          <t>Lake Shore High School</t>
        </is>
      </c>
    </row>
    <row r="34">
      <c r="E34" t="n">
        <v>6633</v>
      </c>
      <c r="F34" t="inlineStr">
        <is>
          <t>Robo-Elephants</t>
        </is>
      </c>
    </row>
    <row r="35">
      <c r="E35" t="n">
        <v>6742</v>
      </c>
      <c r="F35" t="inlineStr">
        <is>
          <t>Blue Jays</t>
        </is>
      </c>
    </row>
    <row r="36">
      <c r="E36" t="n">
        <v>6862</v>
      </c>
      <c r="F36" t="inlineStr">
        <is>
          <t>The Reavers</t>
        </is>
      </c>
    </row>
    <row r="37">
      <c r="E37" t="n">
        <v>7196</v>
      </c>
      <c r="F37" t="inlineStr">
        <is>
          <t>Tech Tigers</t>
        </is>
      </c>
    </row>
    <row r="38">
      <c r="E38" t="n">
        <v>7218</v>
      </c>
      <c r="F38" t="inlineStr">
        <is>
          <t>Bradford Botdogs</t>
        </is>
      </c>
    </row>
    <row r="39">
      <c r="E39" t="n">
        <v>7232</v>
      </c>
      <c r="F39" t="inlineStr">
        <is>
          <t>Pharaohs</t>
        </is>
      </c>
    </row>
  </sheetData>
  <pageMargins bottom="0.75" footer="0.3" header="0.3" left="0.7" right="0.7" top="0.75"/>
  <pageSetup horizontalDpi="4294967293" orientation="portrait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8" defaultRowHeight="15"/>
  <cols>
    <col bestFit="1" customWidth="1" max="2" min="2" style="12" width="20.140625"/>
  </cols>
  <sheetData>
    <row r="1">
      <c r="A1" t="n">
        <v>573</v>
      </c>
      <c r="B1" t="inlineStr">
        <is>
          <t>Mech Warriors</t>
        </is>
      </c>
    </row>
    <row r="2">
      <c r="A2" t="n">
        <v>1</v>
      </c>
      <c r="B2" t="inlineStr">
        <is>
          <t>Not Us</t>
        </is>
      </c>
    </row>
  </sheetData>
  <pageMargins bottom="0.75" footer="0.3" header="0.3" left="0.7" right="0.7" top="0.75"/>
  <pageSetup horizontalDpi="4294967293" orientation="portrait" verticalDpi="429496729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3"/>
  <sheetViews>
    <sheetView tabSelected="1" workbookViewId="0" zoomScale="106" zoomScaleNormal="106">
      <selection activeCell="F8" sqref="F8"/>
    </sheetView>
  </sheetViews>
  <sheetFormatPr baseColWidth="8" defaultRowHeight="15"/>
  <cols>
    <col customWidth="1" max="1" min="1" style="12" width="40.42578125"/>
    <col bestFit="1" customWidth="1" max="2" min="2" style="12" width="13.5703125"/>
    <col bestFit="1" customWidth="1" max="3" min="3" style="12" width="12.42578125"/>
    <col bestFit="1" customWidth="1" max="4" min="4" style="12" width="15.7109375"/>
    <col bestFit="1" customWidth="1" max="7" min="5" style="12" width="9.42578125"/>
    <col customWidth="1" max="10" min="8" style="12" width="9.42578125"/>
    <col bestFit="1" customWidth="1" max="11" min="11" style="12" width="8.28515625"/>
    <col customWidth="1" max="13" min="12" style="12" width="8.28515625"/>
    <col bestFit="1" customWidth="1" max="16" min="14" style="12" width="8.28515625"/>
    <col bestFit="1" customWidth="1" max="17" min="17" style="12" width="7.85546875"/>
    <col bestFit="1" customWidth="1" max="20" min="18" style="12" width="9.140625"/>
    <col customWidth="1" max="21" min="21" style="12" width="65.5703125"/>
    <col bestFit="1" customWidth="1" max="22" min="22" style="12" width="35.140625"/>
    <col bestFit="1" customWidth="1" max="27" min="27" style="12" width="5.5703125"/>
  </cols>
  <sheetData>
    <row r="1">
      <c r="A1" s="9" t="inlineStr">
        <is>
          <t>Team Number</t>
        </is>
      </c>
      <c r="B1" s="32" t="n"/>
    </row>
    <row r="2">
      <c r="A2" s="9" t="inlineStr">
        <is>
          <t>Team Name</t>
        </is>
      </c>
      <c r="B2" s="32" t="n"/>
    </row>
    <row r="3">
      <c r="B3" s="25" t="n"/>
    </row>
    <row r="4">
      <c r="A4" s="22" t="inlineStr">
        <is>
          <t>Pit Scouting</t>
        </is>
      </c>
    </row>
    <row r="5">
      <c r="A5" t="inlineStr">
        <is>
          <t>Drive Type</t>
        </is>
      </c>
      <c r="B5" s="33" t="n"/>
    </row>
    <row r="6">
      <c r="A6" t="inlineStr">
        <is>
          <t>Autonomous</t>
        </is>
      </c>
      <c r="B6" s="33" t="n"/>
    </row>
    <row r="7">
      <c r="A7" t="inlineStr">
        <is>
          <t>Disk Intake</t>
        </is>
      </c>
      <c r="B7" s="33" t="n"/>
    </row>
    <row r="8">
      <c r="A8" t="inlineStr">
        <is>
          <t>Ball Intake</t>
        </is>
      </c>
      <c r="B8" s="33" t="n"/>
    </row>
    <row r="9">
      <c r="A9" t="inlineStr">
        <is>
          <t>Scoring Priority</t>
        </is>
      </c>
      <c r="B9" s="33" t="n"/>
    </row>
    <row r="10">
      <c r="A10" t="inlineStr">
        <is>
          <t>Above ground scoring</t>
        </is>
      </c>
      <c r="B10" s="33" t="n"/>
    </row>
    <row r="11">
      <c r="A11" t="inlineStr">
        <is>
          <t>Camera feed to Driver's Station</t>
        </is>
      </c>
      <c r="B11" s="33" t="n"/>
    </row>
    <row r="12">
      <c r="A12" t="inlineStr">
        <is>
          <t>Climb time (in sec)</t>
        </is>
      </c>
      <c r="B12" s="33" t="n"/>
    </row>
    <row r="13">
      <c r="A13" t="inlineStr">
        <is>
          <t>Comments</t>
        </is>
      </c>
      <c r="B13" s="33" t="n"/>
    </row>
    <row customHeight="1" ht="111.95" r="15" s="12"/>
    <row r="17">
      <c r="A17" s="3" t="inlineStr">
        <is>
          <t>Match Scouting</t>
        </is>
      </c>
    </row>
    <row r="18">
      <c r="A18" s="25" t="n"/>
      <c r="B18" s="25" t="n"/>
      <c r="C18" s="25" t="n"/>
      <c r="D18" s="16" t="inlineStr">
        <is>
          <t>Start</t>
        </is>
      </c>
      <c r="E18" s="16" t="inlineStr">
        <is>
          <t>Sandstorm</t>
        </is>
      </c>
      <c r="F18" s="34" t="n"/>
      <c r="G18" s="34" t="n"/>
      <c r="H18" s="34" t="n"/>
      <c r="I18" s="34" t="n"/>
      <c r="J18" s="35" t="n"/>
      <c r="K18" s="16" t="inlineStr">
        <is>
          <t>Teleop</t>
        </is>
      </c>
      <c r="L18" s="34" t="n"/>
      <c r="M18" s="34" t="n"/>
      <c r="N18" s="34" t="n"/>
      <c r="O18" s="34" t="n"/>
      <c r="P18" s="35" t="n"/>
      <c r="Q18" s="18" t="inlineStr">
        <is>
          <t>Endgame</t>
        </is>
      </c>
      <c r="R18" s="34" t="n"/>
      <c r="S18" s="34" t="n"/>
      <c r="T18" s="34" t="n"/>
    </row>
    <row r="19">
      <c r="A19" s="2" t="inlineStr">
        <is>
          <t>Match #</t>
        </is>
      </c>
      <c r="B19" s="2" t="inlineStr">
        <is>
          <t>Alliance Color</t>
        </is>
      </c>
      <c r="C19" s="2" t="inlineStr">
        <is>
          <t>Scouter Name</t>
        </is>
      </c>
      <c r="D19" s="2" t="inlineStr">
        <is>
          <t>Start Level</t>
        </is>
      </c>
      <c r="E19" s="2" t="inlineStr">
        <is>
          <t>L1 Hatches</t>
        </is>
      </c>
      <c r="F19" s="2" t="inlineStr">
        <is>
          <t>L2 Hatches</t>
        </is>
      </c>
      <c r="G19" s="2" t="inlineStr">
        <is>
          <t>L3 Hatches</t>
        </is>
      </c>
      <c r="H19" s="2" t="inlineStr">
        <is>
          <t>L1 Cargo</t>
        </is>
      </c>
      <c r="I19" s="2" t="inlineStr">
        <is>
          <t>L2 Cargo</t>
        </is>
      </c>
      <c r="J19" s="2" t="inlineStr">
        <is>
          <t>L3 Cargo</t>
        </is>
      </c>
      <c r="K19" s="2" t="inlineStr">
        <is>
          <t>L1 Hatches</t>
        </is>
      </c>
      <c r="L19" s="2" t="inlineStr">
        <is>
          <t>L2 Hatches</t>
        </is>
      </c>
      <c r="M19" s="2" t="inlineStr">
        <is>
          <t>L3 Hatches</t>
        </is>
      </c>
      <c r="N19" s="2" t="inlineStr">
        <is>
          <t>L1 Cargo</t>
        </is>
      </c>
      <c r="O19" s="2" t="inlineStr">
        <is>
          <t>L2 Cargo</t>
        </is>
      </c>
      <c r="P19" s="2" t="inlineStr">
        <is>
          <t>L3 Cargo</t>
        </is>
      </c>
      <c r="Q19" s="2" t="inlineStr">
        <is>
          <t>% None</t>
        </is>
      </c>
      <c r="R19" s="2" t="inlineStr">
        <is>
          <t>% Level 1</t>
        </is>
      </c>
      <c r="S19" s="2" t="inlineStr">
        <is>
          <t>% Level 2</t>
        </is>
      </c>
      <c r="T19" s="2" t="inlineStr">
        <is>
          <t>% Level 3</t>
        </is>
      </c>
      <c r="U19" s="2" t="inlineStr">
        <is>
          <t>Notes</t>
        </is>
      </c>
    </row>
    <row r="20">
      <c r="A20" s="4" t="inlineStr">
        <is>
          <t>Summary</t>
        </is>
      </c>
      <c r="B20" s="7" t="n"/>
      <c r="C20" s="7" t="n"/>
      <c r="D20" s="15" t="n"/>
      <c r="E20" s="4">
        <f>AVERAGE(E23:E47)</f>
        <v/>
      </c>
      <c r="F20" s="4">
        <f>AVERAGE(F23:F47)</f>
        <v/>
      </c>
      <c r="G20" s="4">
        <f>AVERAGE(G23:G47)</f>
        <v/>
      </c>
      <c r="H20" s="4">
        <f>AVERAGE(H23:H47)</f>
        <v/>
      </c>
      <c r="I20" s="4">
        <f>AVERAGE(I23:I47)</f>
        <v/>
      </c>
      <c r="J20" s="4">
        <f>AVERAGE(J23:J47)</f>
        <v/>
      </c>
      <c r="K20" s="4">
        <f>AVERAGE(K23:K47)</f>
        <v/>
      </c>
      <c r="L20" s="4">
        <f>AVERAGE(L23:L47)</f>
        <v/>
      </c>
      <c r="M20" s="4">
        <f>AVERAGE(M23:M47)</f>
        <v/>
      </c>
      <c r="N20" s="4">
        <f>AVERAGE(N23:N47)</f>
        <v/>
      </c>
      <c r="O20" s="4">
        <f>AVERAGE(O23:O47)</f>
        <v/>
      </c>
      <c r="P20" s="4">
        <f>AVERAGE(P23:P47)</f>
        <v/>
      </c>
      <c r="Q20" s="5">
        <f>COUNTIF($Q$24:$Q$53,0)/COUNTA($A$24:$A$53)</f>
        <v/>
      </c>
      <c r="R20" s="5">
        <f>COUNTIF($Q$24:$Q$53,1)/COUNTA($A$24:$A$53)</f>
        <v/>
      </c>
      <c r="S20" s="5">
        <f>COUNTIF($Q$24:$Q$53,2)/COUNTA($A$24:$A$53)</f>
        <v/>
      </c>
      <c r="T20" s="5">
        <f>COUNTIF($Q$24:$Q$53,3)/COUNTA($A$24:$A$53)</f>
        <v/>
      </c>
      <c r="U20" s="7" t="n"/>
    </row>
    <row r="21">
      <c r="A21" s="4" t="inlineStr">
        <is>
          <t>Max</t>
        </is>
      </c>
      <c r="B21" s="7" t="n"/>
      <c r="C21" s="7" t="n"/>
      <c r="D21" s="7" t="n"/>
      <c r="E21" s="4">
        <f>MAX(E23:E47)</f>
        <v/>
      </c>
      <c r="F21" s="4">
        <f>MAX(F23:F47)</f>
        <v/>
      </c>
      <c r="G21" s="4">
        <f>MAX(G23:G47)</f>
        <v/>
      </c>
      <c r="H21" s="4">
        <f>MAX(H23:H47)</f>
        <v/>
      </c>
      <c r="I21" s="4">
        <f>MAX(I23:I47)</f>
        <v/>
      </c>
      <c r="J21" s="4">
        <f>MAX(J23:J47)</f>
        <v/>
      </c>
      <c r="K21" s="4">
        <f>MAX(K23:K47)</f>
        <v/>
      </c>
      <c r="L21" s="4">
        <f>MAX(L23:L47)</f>
        <v/>
      </c>
      <c r="M21" s="4">
        <f>MAX(M23:M47)</f>
        <v/>
      </c>
      <c r="N21" s="4">
        <f>MAX(N23:N47)</f>
        <v/>
      </c>
      <c r="O21" s="4">
        <f>MAX(O23:O47)</f>
        <v/>
      </c>
      <c r="P21" s="4">
        <f>MAX(P23:P47)</f>
        <v/>
      </c>
      <c r="Q21" s="7" t="n"/>
      <c r="R21" s="7" t="n"/>
      <c r="S21" s="7" t="n"/>
      <c r="T21" s="7" t="n"/>
      <c r="U21" s="7" t="n"/>
    </row>
    <row customHeight="1" ht="15.75" r="22" s="12" thickBot="1">
      <c r="A22" s="6" t="inlineStr">
        <is>
          <t>Min</t>
        </is>
      </c>
      <c r="B22" s="8" t="n"/>
      <c r="C22" s="8" t="n"/>
      <c r="D22" s="8" t="n"/>
      <c r="E22" s="6">
        <f>MIN(E23:E47)</f>
        <v/>
      </c>
      <c r="F22" s="6">
        <f>MIN(F23:F47)</f>
        <v/>
      </c>
      <c r="G22" s="6">
        <f>MIN(G23:G47)</f>
        <v/>
      </c>
      <c r="H22" s="6">
        <f>MIN(H23:H47)</f>
        <v/>
      </c>
      <c r="I22" s="6">
        <f>MIN(I23:I47)</f>
        <v/>
      </c>
      <c r="J22" s="6">
        <f>MIN(J23:J47)</f>
        <v/>
      </c>
      <c r="K22" s="6">
        <f>MIN(K23:K47)</f>
        <v/>
      </c>
      <c r="L22" s="6">
        <f>MIN(L23:L47)</f>
        <v/>
      </c>
      <c r="M22" s="6">
        <f>MIN(M23:M47)</f>
        <v/>
      </c>
      <c r="N22" s="6">
        <f>MIN(N23:N47)</f>
        <v/>
      </c>
      <c r="O22" s="6">
        <f>MIN(O23:O47)</f>
        <v/>
      </c>
      <c r="P22" s="6">
        <f>MIN(P23:P47)</f>
        <v/>
      </c>
      <c r="Q22" s="24" t="n"/>
      <c r="R22" s="24" t="n"/>
      <c r="S22" s="24" t="n"/>
      <c r="T22" s="24" t="n"/>
      <c r="U22" s="8" t="n"/>
    </row>
    <row r="23">
      <c r="A23" s="2" t="inlineStr">
        <is>
          <t>Match #</t>
        </is>
      </c>
      <c r="B23" s="2" t="inlineStr">
        <is>
          <t>Alliance Color</t>
        </is>
      </c>
      <c r="C23" s="2" t="inlineStr">
        <is>
          <t>Scouter Name</t>
        </is>
      </c>
      <c r="D23" s="2" t="inlineStr">
        <is>
          <t>Start Level</t>
        </is>
      </c>
      <c r="E23" s="2" t="inlineStr">
        <is>
          <t>L1 Hatches</t>
        </is>
      </c>
      <c r="F23" s="2" t="inlineStr">
        <is>
          <t>L2 Hatches</t>
        </is>
      </c>
      <c r="G23" s="2" t="inlineStr">
        <is>
          <t>L3 Hatches</t>
        </is>
      </c>
      <c r="H23" s="2" t="inlineStr">
        <is>
          <t>L1 Cargo</t>
        </is>
      </c>
      <c r="I23" s="2" t="inlineStr">
        <is>
          <t>L2 Cargo</t>
        </is>
      </c>
      <c r="J23" s="2" t="inlineStr">
        <is>
          <t>L3 Cargo</t>
        </is>
      </c>
      <c r="K23" s="2" t="inlineStr">
        <is>
          <t>L1 Hatches</t>
        </is>
      </c>
      <c r="L23" s="2" t="inlineStr">
        <is>
          <t>L2 Hatches</t>
        </is>
      </c>
      <c r="M23" s="2" t="inlineStr">
        <is>
          <t>L3 Hatches</t>
        </is>
      </c>
      <c r="N23" s="2" t="inlineStr">
        <is>
          <t>L1 Cargo</t>
        </is>
      </c>
      <c r="O23" s="2" t="inlineStr">
        <is>
          <t>L2 Cargo</t>
        </is>
      </c>
      <c r="P23" s="23" t="inlineStr">
        <is>
          <t>L3 Cargo</t>
        </is>
      </c>
      <c r="Q23" s="2" t="inlineStr">
        <is>
          <t>End Level</t>
        </is>
      </c>
      <c r="R23" s="25" t="n"/>
      <c r="S23" s="25" t="n"/>
      <c r="T23" s="25" t="n"/>
    </row>
  </sheetData>
  <mergeCells count="4">
    <mergeCell ref="Q18:T18"/>
    <mergeCell ref="K18:P18"/>
    <mergeCell ref="A4:B4"/>
    <mergeCell ref="E18:J18"/>
  </mergeCells>
  <pageMargins bottom="1" footer="0.5" header="0.5" left="0.75" right="0.75" top="1"/>
  <pageSetup horizontalDpi="4294967293" orientation="portrait" verticalDpi="429496729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customWidth="1" max="1" min="1" style="12" width="40.42578125"/>
    <col bestFit="1" customWidth="1" max="2" min="2" style="12" width="13.5703125"/>
    <col bestFit="1" customWidth="1" max="3" min="3" style="12" width="12.42578125"/>
    <col bestFit="1" customWidth="1" max="4" min="4" style="12" width="15.7109375"/>
    <col bestFit="1" customWidth="1" max="7" min="5" style="12" width="9.42578125"/>
    <col customWidth="1" max="10" min="8" style="12" width="9.42578125"/>
    <col bestFit="1" customWidth="1" max="11" min="11" style="12" width="8.28515625"/>
    <col customWidth="1" max="13" min="12" style="12" width="8.28515625"/>
    <col bestFit="1" customWidth="1" max="16" min="14" style="12" width="8.28515625"/>
    <col bestFit="1" customWidth="1" max="17" min="17" style="12" width="7.85546875"/>
    <col bestFit="1" customWidth="1" max="20" min="18" style="12" width="9.140625"/>
    <col customWidth="1" max="21" min="21" style="12" width="65.5703125"/>
    <col bestFit="1" customWidth="1" max="22" min="22" style="12" width="35.140625"/>
    <col bestFit="1" customWidth="1" max="27" min="27" style="12" width="5.5703125"/>
  </cols>
  <sheetData>
    <row r="1">
      <c r="A1" s="9" t="inlineStr">
        <is>
          <t>Team Number</t>
        </is>
      </c>
      <c r="B1" s="32" t="inlineStr">
        <is>
          <t>573</t>
        </is>
      </c>
    </row>
    <row r="2">
      <c r="A2" s="9" t="inlineStr">
        <is>
          <t>Team Name</t>
        </is>
      </c>
      <c r="B2" s="32" t="inlineStr">
        <is>
          <t>Mech Warriors</t>
        </is>
      </c>
    </row>
    <row r="3">
      <c r="B3" s="25" t="n"/>
    </row>
    <row r="4">
      <c r="A4" s="22" t="inlineStr">
        <is>
          <t>Pit Scouting</t>
        </is>
      </c>
    </row>
    <row r="5">
      <c r="A5" t="inlineStr">
        <is>
          <t>Drive Type</t>
        </is>
      </c>
      <c r="B5" s="33" t="inlineStr">
        <is>
          <t>6-wheel tank</t>
        </is>
      </c>
    </row>
    <row r="6">
      <c r="A6" t="inlineStr">
        <is>
          <t>Autonomous</t>
        </is>
      </c>
      <c r="B6" s="33" t="inlineStr">
        <is>
          <t>yes</t>
        </is>
      </c>
    </row>
    <row r="7">
      <c r="A7" t="inlineStr">
        <is>
          <t>Disk Intake</t>
        </is>
      </c>
      <c r="B7" s="33" t="inlineStr">
        <is>
          <t>Both</t>
        </is>
      </c>
    </row>
    <row r="8">
      <c r="A8" t="inlineStr">
        <is>
          <t>Ball Intake</t>
        </is>
      </c>
      <c r="B8" s="33" t="inlineStr">
        <is>
          <t>Both</t>
        </is>
      </c>
    </row>
    <row r="9">
      <c r="A9" t="inlineStr">
        <is>
          <t>Scoring Priority</t>
        </is>
      </c>
      <c r="B9" s="33" t="inlineStr">
        <is>
          <t>disks</t>
        </is>
      </c>
    </row>
    <row r="10">
      <c r="A10" t="inlineStr">
        <is>
          <t>Above ground scoring</t>
        </is>
      </c>
      <c r="B10" s="33" t="inlineStr">
        <is>
          <t>yes</t>
        </is>
      </c>
    </row>
    <row r="11">
      <c r="A11" t="inlineStr">
        <is>
          <t>Camera feed to Driver's Station</t>
        </is>
      </c>
      <c r="B11" s="33" t="inlineStr">
        <is>
          <t>yes</t>
        </is>
      </c>
    </row>
    <row r="12">
      <c r="A12" t="inlineStr">
        <is>
          <t>Climb time (in sec)</t>
        </is>
      </c>
      <c r="B12" s="33" t="n">
        <v>4</v>
      </c>
    </row>
    <row r="13">
      <c r="A13" t="inlineStr">
        <is>
          <t>Comments</t>
        </is>
      </c>
      <c r="B13" s="33" t="inlineStr">
        <is>
          <t>hi</t>
        </is>
      </c>
    </row>
    <row customHeight="1" ht="111.95" r="15" s="12"/>
    <row r="17">
      <c r="A17" s="3" t="inlineStr">
        <is>
          <t>Match Scouting</t>
        </is>
      </c>
    </row>
    <row r="18">
      <c r="A18" s="25" t="n"/>
      <c r="B18" s="25" t="n"/>
      <c r="C18" s="25" t="n"/>
      <c r="D18" s="16" t="inlineStr">
        <is>
          <t>Start</t>
        </is>
      </c>
      <c r="E18" s="16" t="inlineStr">
        <is>
          <t>Sandstorm</t>
        </is>
      </c>
      <c r="F18" s="34" t="n"/>
      <c r="G18" s="34" t="n"/>
      <c r="H18" s="34" t="n"/>
      <c r="I18" s="34" t="n"/>
      <c r="J18" s="35" t="n"/>
      <c r="K18" s="16" t="inlineStr">
        <is>
          <t>Teleop</t>
        </is>
      </c>
      <c r="L18" s="34" t="n"/>
      <c r="M18" s="34" t="n"/>
      <c r="N18" s="34" t="n"/>
      <c r="O18" s="34" t="n"/>
      <c r="P18" s="35" t="n"/>
      <c r="Q18" s="18" t="inlineStr">
        <is>
          <t>Endgame</t>
        </is>
      </c>
      <c r="R18" s="34" t="n"/>
      <c r="S18" s="34" t="n"/>
      <c r="T18" s="34" t="n"/>
    </row>
    <row r="19">
      <c r="A19" s="2" t="inlineStr">
        <is>
          <t>Match #</t>
        </is>
      </c>
      <c r="B19" s="2" t="inlineStr">
        <is>
          <t>Alliance Color</t>
        </is>
      </c>
      <c r="C19" s="2" t="inlineStr">
        <is>
          <t>Scouter Name</t>
        </is>
      </c>
      <c r="D19" s="2" t="inlineStr">
        <is>
          <t>Start Level</t>
        </is>
      </c>
      <c r="E19" s="2" t="inlineStr">
        <is>
          <t>L1 Hatches</t>
        </is>
      </c>
      <c r="F19" s="2" t="inlineStr">
        <is>
          <t>L2 Hatches</t>
        </is>
      </c>
      <c r="G19" s="2" t="inlineStr">
        <is>
          <t>L3 Hatches</t>
        </is>
      </c>
      <c r="H19" s="2" t="inlineStr">
        <is>
          <t>L1 Cargo</t>
        </is>
      </c>
      <c r="I19" s="2" t="inlineStr">
        <is>
          <t>L2 Cargo</t>
        </is>
      </c>
      <c r="J19" s="2" t="inlineStr">
        <is>
          <t>L3 Cargo</t>
        </is>
      </c>
      <c r="K19" s="2" t="inlineStr">
        <is>
          <t>L1 Hatches</t>
        </is>
      </c>
      <c r="L19" s="2" t="inlineStr">
        <is>
          <t>L2 Hatches</t>
        </is>
      </c>
      <c r="M19" s="2" t="inlineStr">
        <is>
          <t>L3 Hatches</t>
        </is>
      </c>
      <c r="N19" s="2" t="inlineStr">
        <is>
          <t>L1 Cargo</t>
        </is>
      </c>
      <c r="O19" s="2" t="inlineStr">
        <is>
          <t>L2 Cargo</t>
        </is>
      </c>
      <c r="P19" s="2" t="inlineStr">
        <is>
          <t>L3 Cargo</t>
        </is>
      </c>
      <c r="Q19" s="2" t="inlineStr">
        <is>
          <t>% None</t>
        </is>
      </c>
      <c r="R19" s="2" t="inlineStr">
        <is>
          <t>% Level 1</t>
        </is>
      </c>
      <c r="S19" s="2" t="inlineStr">
        <is>
          <t>% Level 2</t>
        </is>
      </c>
      <c r="T19" s="2" t="inlineStr">
        <is>
          <t>% Level 3</t>
        </is>
      </c>
      <c r="U19" s="2" t="inlineStr">
        <is>
          <t>Notes</t>
        </is>
      </c>
    </row>
    <row r="20">
      <c r="A20" s="4" t="inlineStr">
        <is>
          <t>Summary</t>
        </is>
      </c>
      <c r="B20" s="7" t="n"/>
      <c r="C20" s="7" t="n"/>
      <c r="D20" s="15" t="n"/>
      <c r="E20" s="4">
        <f>AVERAGE(E23:E47)</f>
        <v/>
      </c>
      <c r="F20" s="4">
        <f>AVERAGE(F23:F47)</f>
        <v/>
      </c>
      <c r="G20" s="4">
        <f>AVERAGE(G23:G47)</f>
        <v/>
      </c>
      <c r="H20" s="4">
        <f>AVERAGE(H23:H47)</f>
        <v/>
      </c>
      <c r="I20" s="4">
        <f>AVERAGE(I23:I47)</f>
        <v/>
      </c>
      <c r="J20" s="4">
        <f>AVERAGE(J23:J47)</f>
        <v/>
      </c>
      <c r="K20" s="4">
        <f>AVERAGE(K23:K47)</f>
        <v/>
      </c>
      <c r="L20" s="4">
        <f>AVERAGE(L23:L47)</f>
        <v/>
      </c>
      <c r="M20" s="4">
        <f>AVERAGE(M23:M47)</f>
        <v/>
      </c>
      <c r="N20" s="4">
        <f>AVERAGE(N23:N47)</f>
        <v/>
      </c>
      <c r="O20" s="4">
        <f>AVERAGE(O23:O47)</f>
        <v/>
      </c>
      <c r="P20" s="4">
        <f>AVERAGE(P23:P47)</f>
        <v/>
      </c>
      <c r="Q20" s="5">
        <f>COUNTIF($Q$24:$Q$53,0)/COUNTA($A$24:$A$53)</f>
        <v/>
      </c>
      <c r="R20" s="5">
        <f>COUNTIF($Q$24:$Q$53,1)/COUNTA($A$24:$A$53)</f>
        <v/>
      </c>
      <c r="S20" s="5">
        <f>COUNTIF($Q$24:$Q$53,2)/COUNTA($A$24:$A$53)</f>
        <v/>
      </c>
      <c r="T20" s="5">
        <f>COUNTIF($Q$24:$Q$53,3)/COUNTA($A$24:$A$53)</f>
        <v/>
      </c>
      <c r="U20" s="7" t="n"/>
    </row>
    <row r="21">
      <c r="A21" s="4" t="inlineStr">
        <is>
          <t>Max</t>
        </is>
      </c>
      <c r="B21" s="7" t="n"/>
      <c r="C21" s="7" t="n"/>
      <c r="D21" s="7" t="n"/>
      <c r="E21" s="4">
        <f>MAX(E23:E47)</f>
        <v/>
      </c>
      <c r="F21" s="4">
        <f>MAX(F23:F47)</f>
        <v/>
      </c>
      <c r="G21" s="4">
        <f>MAX(G23:G47)</f>
        <v/>
      </c>
      <c r="H21" s="4">
        <f>MAX(H23:H47)</f>
        <v/>
      </c>
      <c r="I21" s="4">
        <f>MAX(I23:I47)</f>
        <v/>
      </c>
      <c r="J21" s="4">
        <f>MAX(J23:J47)</f>
        <v/>
      </c>
      <c r="K21" s="4">
        <f>MAX(K23:K47)</f>
        <v/>
      </c>
      <c r="L21" s="4">
        <f>MAX(L23:L47)</f>
        <v/>
      </c>
      <c r="M21" s="4">
        <f>MAX(M23:M47)</f>
        <v/>
      </c>
      <c r="N21" s="4">
        <f>MAX(N23:N47)</f>
        <v/>
      </c>
      <c r="O21" s="4">
        <f>MAX(O23:O47)</f>
        <v/>
      </c>
      <c r="P21" s="4">
        <f>MAX(P23:P47)</f>
        <v/>
      </c>
      <c r="Q21" s="7" t="n"/>
      <c r="R21" s="7" t="n"/>
      <c r="S21" s="7" t="n"/>
      <c r="T21" s="7" t="n"/>
      <c r="U21" s="7" t="n"/>
    </row>
    <row customHeight="1" ht="15.75" r="22" s="12" thickBot="1">
      <c r="A22" s="6" t="inlineStr">
        <is>
          <t>Min</t>
        </is>
      </c>
      <c r="B22" s="8" t="n"/>
      <c r="C22" s="8" t="n"/>
      <c r="D22" s="8" t="n"/>
      <c r="E22" s="6">
        <f>MIN(E23:E47)</f>
        <v/>
      </c>
      <c r="F22" s="6">
        <f>MIN(F23:F47)</f>
        <v/>
      </c>
      <c r="G22" s="6">
        <f>MIN(G23:G47)</f>
        <v/>
      </c>
      <c r="H22" s="6">
        <f>MIN(H23:H47)</f>
        <v/>
      </c>
      <c r="I22" s="6">
        <f>MIN(I23:I47)</f>
        <v/>
      </c>
      <c r="J22" s="6">
        <f>MIN(J23:J47)</f>
        <v/>
      </c>
      <c r="K22" s="6">
        <f>MIN(K23:K47)</f>
        <v/>
      </c>
      <c r="L22" s="6">
        <f>MIN(L23:L47)</f>
        <v/>
      </c>
      <c r="M22" s="6">
        <f>MIN(M23:M47)</f>
        <v/>
      </c>
      <c r="N22" s="6">
        <f>MIN(N23:N47)</f>
        <v/>
      </c>
      <c r="O22" s="6">
        <f>MIN(O23:O47)</f>
        <v/>
      </c>
      <c r="P22" s="6">
        <f>MIN(P23:P47)</f>
        <v/>
      </c>
      <c r="Q22" s="24" t="n"/>
      <c r="R22" s="24" t="n"/>
      <c r="S22" s="24" t="n"/>
      <c r="T22" s="24" t="n"/>
      <c r="U22" s="8" t="n"/>
    </row>
    <row r="23">
      <c r="A23" s="2" t="inlineStr">
        <is>
          <t>Match #</t>
        </is>
      </c>
      <c r="B23" s="2" t="inlineStr">
        <is>
          <t>Alliance Color</t>
        </is>
      </c>
      <c r="C23" s="2" t="inlineStr">
        <is>
          <t>Scouter Name</t>
        </is>
      </c>
      <c r="D23" s="2" t="inlineStr">
        <is>
          <t>Start Level</t>
        </is>
      </c>
      <c r="E23" s="2" t="inlineStr">
        <is>
          <t>L1 Hatches</t>
        </is>
      </c>
      <c r="F23" s="2" t="inlineStr">
        <is>
          <t>L2 Hatches</t>
        </is>
      </c>
      <c r="G23" s="2" t="inlineStr">
        <is>
          <t>L3 Hatches</t>
        </is>
      </c>
      <c r="H23" s="2" t="inlineStr">
        <is>
          <t>L1 Cargo</t>
        </is>
      </c>
      <c r="I23" s="2" t="inlineStr">
        <is>
          <t>L2 Cargo</t>
        </is>
      </c>
      <c r="J23" s="2" t="inlineStr">
        <is>
          <t>L3 Cargo</t>
        </is>
      </c>
      <c r="K23" s="2" t="inlineStr">
        <is>
          <t>L1 Hatches</t>
        </is>
      </c>
      <c r="L23" s="2" t="inlineStr">
        <is>
          <t>L2 Hatches</t>
        </is>
      </c>
      <c r="M23" s="2" t="inlineStr">
        <is>
          <t>L3 Hatches</t>
        </is>
      </c>
      <c r="N23" s="2" t="inlineStr">
        <is>
          <t>L1 Cargo</t>
        </is>
      </c>
      <c r="O23" s="2" t="inlineStr">
        <is>
          <t>L2 Cargo</t>
        </is>
      </c>
      <c r="P23" s="23" t="inlineStr">
        <is>
          <t>L3 Cargo</t>
        </is>
      </c>
      <c r="Q23" s="2" t="inlineStr">
        <is>
          <t>End Level</t>
        </is>
      </c>
      <c r="R23" s="25" t="n"/>
      <c r="S23" s="25" t="n"/>
      <c r="T23" s="25" t="n"/>
    </row>
    <row r="24">
      <c r="A24" t="n">
        <v>1</v>
      </c>
      <c r="B24" t="inlineStr">
        <is>
          <t>Blue</t>
        </is>
      </c>
      <c r="C24" t="inlineStr">
        <is>
          <t>ellie</t>
        </is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2</v>
      </c>
      <c r="M24" t="n">
        <v>1</v>
      </c>
      <c r="N24" t="n">
        <v>5</v>
      </c>
      <c r="O24" t="n">
        <v>1</v>
      </c>
      <c r="P24" t="n">
        <v>1</v>
      </c>
      <c r="Q24" t="n">
        <v>3</v>
      </c>
    </row>
  </sheetData>
  <mergeCells count="4">
    <mergeCell ref="Q18:T18"/>
    <mergeCell ref="K18:P18"/>
    <mergeCell ref="A4:B4"/>
    <mergeCell ref="E18:J18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customWidth="1" max="1" min="1" style="12" width="40.42578125"/>
    <col bestFit="1" customWidth="1" max="2" min="2" style="12" width="13.5703125"/>
    <col bestFit="1" customWidth="1" max="3" min="3" style="12" width="12.42578125"/>
    <col bestFit="1" customWidth="1" max="4" min="4" style="12" width="15.7109375"/>
    <col bestFit="1" customWidth="1" max="7" min="5" style="12" width="9.42578125"/>
    <col customWidth="1" max="10" min="8" style="12" width="9.42578125"/>
    <col bestFit="1" customWidth="1" max="11" min="11" style="12" width="8.28515625"/>
    <col customWidth="1" max="13" min="12" style="12" width="8.28515625"/>
    <col bestFit="1" customWidth="1" max="16" min="14" style="12" width="8.28515625"/>
    <col bestFit="1" customWidth="1" max="17" min="17" style="12" width="7.85546875"/>
    <col bestFit="1" customWidth="1" max="20" min="18" style="12" width="9.140625"/>
    <col customWidth="1" max="21" min="21" style="12" width="65.5703125"/>
    <col bestFit="1" customWidth="1" max="22" min="22" style="12" width="35.140625"/>
    <col bestFit="1" customWidth="1" max="27" min="27" style="12" width="5.5703125"/>
  </cols>
  <sheetData>
    <row r="1">
      <c r="A1" s="9" t="inlineStr">
        <is>
          <t>Team Number</t>
        </is>
      </c>
      <c r="B1" s="32" t="inlineStr">
        <is>
          <t>1</t>
        </is>
      </c>
    </row>
    <row r="2">
      <c r="A2" s="9" t="inlineStr">
        <is>
          <t>Team Name</t>
        </is>
      </c>
      <c r="B2" s="32" t="inlineStr">
        <is>
          <t>Not Us</t>
        </is>
      </c>
    </row>
    <row r="3">
      <c r="B3" s="25" t="n"/>
    </row>
    <row r="4">
      <c r="A4" s="22" t="inlineStr">
        <is>
          <t>Pit Scouting</t>
        </is>
      </c>
    </row>
    <row r="5">
      <c r="A5" t="inlineStr">
        <is>
          <t>Drive Type</t>
        </is>
      </c>
      <c r="B5" s="33" t="inlineStr">
        <is>
          <t>Other</t>
        </is>
      </c>
    </row>
    <row r="6">
      <c r="A6" t="inlineStr">
        <is>
          <t>Autonomous</t>
        </is>
      </c>
      <c r="B6" s="33" t="inlineStr">
        <is>
          <t>no</t>
        </is>
      </c>
    </row>
    <row r="7">
      <c r="A7" t="inlineStr">
        <is>
          <t>Disk Intake</t>
        </is>
      </c>
      <c r="B7" s="33" t="inlineStr">
        <is>
          <t>None</t>
        </is>
      </c>
    </row>
    <row r="8">
      <c r="A8" t="inlineStr">
        <is>
          <t>Ball Intake</t>
        </is>
      </c>
      <c r="B8" s="33" t="inlineStr">
        <is>
          <t>None</t>
        </is>
      </c>
    </row>
    <row r="9">
      <c r="A9" t="inlineStr">
        <is>
          <t>Scoring Priority</t>
        </is>
      </c>
      <c r="B9" s="33" t="inlineStr">
        <is>
          <t>don't score</t>
        </is>
      </c>
    </row>
    <row r="10">
      <c r="A10" t="inlineStr">
        <is>
          <t>Above ground scoring</t>
        </is>
      </c>
      <c r="B10" s="33" t="inlineStr">
        <is>
          <t>no</t>
        </is>
      </c>
    </row>
    <row r="11">
      <c r="A11" t="inlineStr">
        <is>
          <t>Camera feed to Driver's Station</t>
        </is>
      </c>
      <c r="B11" s="33" t="inlineStr">
        <is>
          <t>no</t>
        </is>
      </c>
    </row>
    <row r="12">
      <c r="A12" t="inlineStr">
        <is>
          <t>Climb time (in sec)</t>
        </is>
      </c>
      <c r="B12" s="33" t="n">
        <v>0</v>
      </c>
    </row>
    <row r="13">
      <c r="A13" t="inlineStr">
        <is>
          <t>Comments</t>
        </is>
      </c>
      <c r="B13" s="33" t="inlineStr">
        <is>
          <t>none</t>
        </is>
      </c>
    </row>
    <row customHeight="1" ht="111.95" r="15" s="12"/>
    <row r="17">
      <c r="A17" s="3" t="inlineStr">
        <is>
          <t>Match Scouting</t>
        </is>
      </c>
    </row>
    <row r="18">
      <c r="A18" s="25" t="n"/>
      <c r="B18" s="25" t="n"/>
      <c r="C18" s="25" t="n"/>
      <c r="D18" s="16" t="inlineStr">
        <is>
          <t>Start</t>
        </is>
      </c>
      <c r="E18" s="16" t="inlineStr">
        <is>
          <t>Sandstorm</t>
        </is>
      </c>
      <c r="F18" s="34" t="n"/>
      <c r="G18" s="34" t="n"/>
      <c r="H18" s="34" t="n"/>
      <c r="I18" s="34" t="n"/>
      <c r="J18" s="35" t="n"/>
      <c r="K18" s="16" t="inlineStr">
        <is>
          <t>Teleop</t>
        </is>
      </c>
      <c r="L18" s="34" t="n"/>
      <c r="M18" s="34" t="n"/>
      <c r="N18" s="34" t="n"/>
      <c r="O18" s="34" t="n"/>
      <c r="P18" s="35" t="n"/>
      <c r="Q18" s="18" t="inlineStr">
        <is>
          <t>Endgame</t>
        </is>
      </c>
      <c r="R18" s="34" t="n"/>
      <c r="S18" s="34" t="n"/>
      <c r="T18" s="34" t="n"/>
    </row>
    <row r="19">
      <c r="A19" s="2" t="inlineStr">
        <is>
          <t>Match #</t>
        </is>
      </c>
      <c r="B19" s="2" t="inlineStr">
        <is>
          <t>Alliance Color</t>
        </is>
      </c>
      <c r="C19" s="2" t="inlineStr">
        <is>
          <t>Scouter Name</t>
        </is>
      </c>
      <c r="D19" s="2" t="inlineStr">
        <is>
          <t>Start Level</t>
        </is>
      </c>
      <c r="E19" s="2" t="inlineStr">
        <is>
          <t>L1 Hatches</t>
        </is>
      </c>
      <c r="F19" s="2" t="inlineStr">
        <is>
          <t>L2 Hatches</t>
        </is>
      </c>
      <c r="G19" s="2" t="inlineStr">
        <is>
          <t>L3 Hatches</t>
        </is>
      </c>
      <c r="H19" s="2" t="inlineStr">
        <is>
          <t>L1 Cargo</t>
        </is>
      </c>
      <c r="I19" s="2" t="inlineStr">
        <is>
          <t>L2 Cargo</t>
        </is>
      </c>
      <c r="J19" s="2" t="inlineStr">
        <is>
          <t>L3 Cargo</t>
        </is>
      </c>
      <c r="K19" s="2" t="inlineStr">
        <is>
          <t>L1 Hatches</t>
        </is>
      </c>
      <c r="L19" s="2" t="inlineStr">
        <is>
          <t>L2 Hatches</t>
        </is>
      </c>
      <c r="M19" s="2" t="inlineStr">
        <is>
          <t>L3 Hatches</t>
        </is>
      </c>
      <c r="N19" s="2" t="inlineStr">
        <is>
          <t>L1 Cargo</t>
        </is>
      </c>
      <c r="O19" s="2" t="inlineStr">
        <is>
          <t>L2 Cargo</t>
        </is>
      </c>
      <c r="P19" s="2" t="inlineStr">
        <is>
          <t>L3 Cargo</t>
        </is>
      </c>
      <c r="Q19" s="2" t="inlineStr">
        <is>
          <t>% None</t>
        </is>
      </c>
      <c r="R19" s="2" t="inlineStr">
        <is>
          <t>% Level 1</t>
        </is>
      </c>
      <c r="S19" s="2" t="inlineStr">
        <is>
          <t>% Level 2</t>
        </is>
      </c>
      <c r="T19" s="2" t="inlineStr">
        <is>
          <t>% Level 3</t>
        </is>
      </c>
      <c r="U19" s="2" t="inlineStr">
        <is>
          <t>Notes</t>
        </is>
      </c>
    </row>
    <row r="20">
      <c r="A20" s="4" t="inlineStr">
        <is>
          <t>Summary</t>
        </is>
      </c>
      <c r="B20" s="7" t="n"/>
      <c r="C20" s="7" t="n"/>
      <c r="D20" s="15" t="n"/>
      <c r="E20" s="4">
        <f>AVERAGE(E23:E47)</f>
        <v/>
      </c>
      <c r="F20" s="4">
        <f>AVERAGE(F23:F47)</f>
        <v/>
      </c>
      <c r="G20" s="4">
        <f>AVERAGE(G23:G47)</f>
        <v/>
      </c>
      <c r="H20" s="4">
        <f>AVERAGE(H23:H47)</f>
        <v/>
      </c>
      <c r="I20" s="4">
        <f>AVERAGE(I23:I47)</f>
        <v/>
      </c>
      <c r="J20" s="4">
        <f>AVERAGE(J23:J47)</f>
        <v/>
      </c>
      <c r="K20" s="4">
        <f>AVERAGE(K23:K47)</f>
        <v/>
      </c>
      <c r="L20" s="4">
        <f>AVERAGE(L23:L47)</f>
        <v/>
      </c>
      <c r="M20" s="4">
        <f>AVERAGE(M23:M47)</f>
        <v/>
      </c>
      <c r="N20" s="4">
        <f>AVERAGE(N23:N47)</f>
        <v/>
      </c>
      <c r="O20" s="4">
        <f>AVERAGE(O23:O47)</f>
        <v/>
      </c>
      <c r="P20" s="4">
        <f>AVERAGE(P23:P47)</f>
        <v/>
      </c>
      <c r="Q20" s="5">
        <f>COUNTIF($Q$24:$Q$53,0)/COUNTA($A$24:$A$53)</f>
        <v/>
      </c>
      <c r="R20" s="5">
        <f>COUNTIF($Q$24:$Q$53,1)/COUNTA($A$24:$A$53)</f>
        <v/>
      </c>
      <c r="S20" s="5">
        <f>COUNTIF($Q$24:$Q$53,2)/COUNTA($A$24:$A$53)</f>
        <v/>
      </c>
      <c r="T20" s="5">
        <f>COUNTIF($Q$24:$Q$53,3)/COUNTA($A$24:$A$53)</f>
        <v/>
      </c>
      <c r="U20" s="7" t="n"/>
    </row>
    <row r="21">
      <c r="A21" s="4" t="inlineStr">
        <is>
          <t>Max</t>
        </is>
      </c>
      <c r="B21" s="7" t="n"/>
      <c r="C21" s="7" t="n"/>
      <c r="D21" s="7" t="n"/>
      <c r="E21" s="4">
        <f>MAX(E23:E47)</f>
        <v/>
      </c>
      <c r="F21" s="4">
        <f>MAX(F23:F47)</f>
        <v/>
      </c>
      <c r="G21" s="4">
        <f>MAX(G23:G47)</f>
        <v/>
      </c>
      <c r="H21" s="4">
        <f>MAX(H23:H47)</f>
        <v/>
      </c>
      <c r="I21" s="4">
        <f>MAX(I23:I47)</f>
        <v/>
      </c>
      <c r="J21" s="4">
        <f>MAX(J23:J47)</f>
        <v/>
      </c>
      <c r="K21" s="4">
        <f>MAX(K23:K47)</f>
        <v/>
      </c>
      <c r="L21" s="4">
        <f>MAX(L23:L47)</f>
        <v/>
      </c>
      <c r="M21" s="4">
        <f>MAX(M23:M47)</f>
        <v/>
      </c>
      <c r="N21" s="4">
        <f>MAX(N23:N47)</f>
        <v/>
      </c>
      <c r="O21" s="4">
        <f>MAX(O23:O47)</f>
        <v/>
      </c>
      <c r="P21" s="4">
        <f>MAX(P23:P47)</f>
        <v/>
      </c>
      <c r="Q21" s="7" t="n"/>
      <c r="R21" s="7" t="n"/>
      <c r="S21" s="7" t="n"/>
      <c r="T21" s="7" t="n"/>
      <c r="U21" s="7" t="n"/>
    </row>
    <row customHeight="1" ht="15.75" r="22" s="12" thickBot="1">
      <c r="A22" s="6" t="inlineStr">
        <is>
          <t>Min</t>
        </is>
      </c>
      <c r="B22" s="8" t="n"/>
      <c r="C22" s="8" t="n"/>
      <c r="D22" s="8" t="n"/>
      <c r="E22" s="6">
        <f>MIN(E23:E47)</f>
        <v/>
      </c>
      <c r="F22" s="6">
        <f>MIN(F23:F47)</f>
        <v/>
      </c>
      <c r="G22" s="6">
        <f>MIN(G23:G47)</f>
        <v/>
      </c>
      <c r="H22" s="6">
        <f>MIN(H23:H47)</f>
        <v/>
      </c>
      <c r="I22" s="6">
        <f>MIN(I23:I47)</f>
        <v/>
      </c>
      <c r="J22" s="6">
        <f>MIN(J23:J47)</f>
        <v/>
      </c>
      <c r="K22" s="6">
        <f>MIN(K23:K47)</f>
        <v/>
      </c>
      <c r="L22" s="6">
        <f>MIN(L23:L47)</f>
        <v/>
      </c>
      <c r="M22" s="6">
        <f>MIN(M23:M47)</f>
        <v/>
      </c>
      <c r="N22" s="6">
        <f>MIN(N23:N47)</f>
        <v/>
      </c>
      <c r="O22" s="6">
        <f>MIN(O23:O47)</f>
        <v/>
      </c>
      <c r="P22" s="6">
        <f>MIN(P23:P47)</f>
        <v/>
      </c>
      <c r="Q22" s="24" t="n"/>
      <c r="R22" s="24" t="n"/>
      <c r="S22" s="24" t="n"/>
      <c r="T22" s="24" t="n"/>
      <c r="U22" s="8" t="n"/>
    </row>
    <row r="23">
      <c r="A23" s="2" t="inlineStr">
        <is>
          <t>Match #</t>
        </is>
      </c>
      <c r="B23" s="2" t="inlineStr">
        <is>
          <t>Alliance Color</t>
        </is>
      </c>
      <c r="C23" s="2" t="inlineStr">
        <is>
          <t>Scouter Name</t>
        </is>
      </c>
      <c r="D23" s="2" t="inlineStr">
        <is>
          <t>Start Level</t>
        </is>
      </c>
      <c r="E23" s="2" t="inlineStr">
        <is>
          <t>L1 Hatches</t>
        </is>
      </c>
      <c r="F23" s="2" t="inlineStr">
        <is>
          <t>L2 Hatches</t>
        </is>
      </c>
      <c r="G23" s="2" t="inlineStr">
        <is>
          <t>L3 Hatches</t>
        </is>
      </c>
      <c r="H23" s="2" t="inlineStr">
        <is>
          <t>L1 Cargo</t>
        </is>
      </c>
      <c r="I23" s="2" t="inlineStr">
        <is>
          <t>L2 Cargo</t>
        </is>
      </c>
      <c r="J23" s="2" t="inlineStr">
        <is>
          <t>L3 Cargo</t>
        </is>
      </c>
      <c r="K23" s="2" t="inlineStr">
        <is>
          <t>L1 Hatches</t>
        </is>
      </c>
      <c r="L23" s="2" t="inlineStr">
        <is>
          <t>L2 Hatches</t>
        </is>
      </c>
      <c r="M23" s="2" t="inlineStr">
        <is>
          <t>L3 Hatches</t>
        </is>
      </c>
      <c r="N23" s="2" t="inlineStr">
        <is>
          <t>L1 Cargo</t>
        </is>
      </c>
      <c r="O23" s="2" t="inlineStr">
        <is>
          <t>L2 Cargo</t>
        </is>
      </c>
      <c r="P23" s="23" t="inlineStr">
        <is>
          <t>L3 Cargo</t>
        </is>
      </c>
      <c r="Q23" s="2" t="inlineStr">
        <is>
          <t>End Level</t>
        </is>
      </c>
      <c r="R23" s="25" t="n"/>
      <c r="S23" s="25" t="n"/>
      <c r="T23" s="25" t="n"/>
    </row>
    <row r="24">
      <c r="A24" t="n">
        <v>2</v>
      </c>
      <c r="B24" t="inlineStr">
        <is>
          <t>Red</t>
        </is>
      </c>
      <c r="C24" t="inlineStr">
        <is>
          <t>ellie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</sheetData>
  <mergeCells count="4">
    <mergeCell ref="Q18:T18"/>
    <mergeCell ref="K18:P18"/>
    <mergeCell ref="A4:B4"/>
    <mergeCell ref="E18:J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2018-02-07T22:32:44Z</dcterms:created>
  <dcterms:modified xsi:type="dcterms:W3CDTF">2019-02-12T00:31:32Z</dcterms:modified>
  <cp:lastModifiedBy>frcte</cp:lastModifiedBy>
</cp:coreProperties>
</file>