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 Tirach\Documents\Lab rules\"/>
    </mc:Choice>
  </mc:AlternateContent>
  <xr:revisionPtr revIDLastSave="0" documentId="13_ncr:1_{2B103101-A59A-46E7-8343-B1BA07357D95}" xr6:coauthVersionLast="47" xr6:coauthVersionMax="47" xr10:uidLastSave="{00000000-0000-0000-0000-000000000000}"/>
  <bookViews>
    <workbookView xWindow="-120" yWindow="-120" windowWidth="38640" windowHeight="21120" tabRatio="995" activeTab="1" xr2:uid="{00000000-000D-0000-FFFF-FFFF00000000}"/>
  </bookViews>
  <sheets>
    <sheet name="Front page" sheetId="1" r:id="rId1"/>
    <sheet name="HVL Robotics Lab" sheetId="2" r:id="rId2"/>
  </sheets>
  <definedNames>
    <definedName name="_xlnm.Print_Area" localSheetId="1">'HVL Robotics Lab'!$A$1:$M$19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0" i="2" l="1"/>
  <c r="L19" i="2"/>
  <c r="G19" i="2"/>
  <c r="L18" i="2"/>
  <c r="G18" i="2"/>
  <c r="L17" i="2"/>
  <c r="G17" i="2"/>
  <c r="L16" i="2"/>
  <c r="G16" i="2"/>
  <c r="L15" i="2"/>
  <c r="G15" i="2"/>
  <c r="L14" i="2"/>
  <c r="G14" i="2"/>
  <c r="L13" i="2"/>
  <c r="G13" i="2"/>
  <c r="L12" i="2"/>
  <c r="G12" i="2"/>
  <c r="L11" i="2"/>
  <c r="G11" i="2"/>
  <c r="G10" i="2"/>
  <c r="L9" i="2"/>
  <c r="G9" i="2"/>
  <c r="L8" i="2"/>
  <c r="G8" i="2"/>
  <c r="L7" i="2"/>
  <c r="G7" i="2"/>
  <c r="L6" i="2"/>
  <c r="G6" i="2"/>
  <c r="L5" i="2"/>
  <c r="G5" i="2"/>
  <c r="I11" i="1"/>
  <c r="H11" i="1"/>
  <c r="G11" i="1"/>
  <c r="F11" i="1"/>
  <c r="E11" i="1"/>
  <c r="D11" i="1"/>
  <c r="A11" i="1"/>
</calcChain>
</file>

<file path=xl/sharedStrings.xml><?xml version="1.0" encoding="utf-8"?>
<sst xmlns="http://schemas.openxmlformats.org/spreadsheetml/2006/main" count="96" uniqueCount="77">
  <si>
    <t>Risk assesments for HVL Robotics Førde</t>
  </si>
  <si>
    <t>Reference: https://forsvaret.no/fakta_/ForsvaretDocuments/Hefte_Risikohaandtering_mai_2012.pdf</t>
  </si>
  <si>
    <t>Initial risk</t>
  </si>
  <si>
    <t>Remaining risk</t>
  </si>
  <si>
    <t>Max</t>
  </si>
  <si>
    <t>Avg</t>
  </si>
  <si>
    <t>Min</t>
  </si>
  <si>
    <t xml:space="preserve"> </t>
  </si>
  <si>
    <t>Task: Lab work</t>
  </si>
  <si>
    <t>Page: 1 of 1</t>
  </si>
  <si>
    <t>#</t>
  </si>
  <si>
    <t>Main activity</t>
  </si>
  <si>
    <t>Danger</t>
  </si>
  <si>
    <t>Cause</t>
  </si>
  <si>
    <t>C</t>
  </si>
  <si>
    <t>P</t>
  </si>
  <si>
    <t>R</t>
  </si>
  <si>
    <t>Measures</t>
  </si>
  <si>
    <t>Rep, Deadline</t>
  </si>
  <si>
    <t>Note</t>
  </si>
  <si>
    <t>Uninformed use</t>
  </si>
  <si>
    <t>Pushing buttons willie nillie</t>
  </si>
  <si>
    <t>Damaging equipment</t>
  </si>
  <si>
    <t>Collision with people / objects</t>
  </si>
  <si>
    <t>Unexpected behaviour due to lack of experience</t>
  </si>
  <si>
    <t>Working in the lab</t>
  </si>
  <si>
    <t>New code</t>
  </si>
  <si>
    <t>Sharp objects</t>
  </si>
  <si>
    <t>Eye / skin damge</t>
  </si>
  <si>
    <t>Lasers</t>
  </si>
  <si>
    <t>Training + presence of supervisors</t>
  </si>
  <si>
    <t>Slipping, tripping, falling</t>
  </si>
  <si>
    <t>Overexertion And Repetitive Stress Injuries</t>
  </si>
  <si>
    <t>Musculoskeletal disorders</t>
  </si>
  <si>
    <t>Emergency stop not working</t>
  </si>
  <si>
    <t>Robot safety failure</t>
  </si>
  <si>
    <t>Hardware / software failure</t>
  </si>
  <si>
    <t>Validate safety settings monthly</t>
  </si>
  <si>
    <t>Working alone</t>
  </si>
  <si>
    <t>Delays in treating or responding to these emergencies which arise due to a lack of immediate access to first aid or assistance.</t>
  </si>
  <si>
    <t>Theft</t>
  </si>
  <si>
    <t>Theft of laptops, robotarms, etc</t>
  </si>
  <si>
    <t>Criminal activity</t>
  </si>
  <si>
    <t>Theft of data, hacking / cracking of robotarm</t>
  </si>
  <si>
    <t>Misc</t>
  </si>
  <si>
    <t>Injuries, heartattack etc</t>
  </si>
  <si>
    <t>Accidents or other</t>
  </si>
  <si>
    <t>Fire</t>
  </si>
  <si>
    <t>Shortcircuits, open flames</t>
  </si>
  <si>
    <t>Do not block fire exits. Smoke detectors, fire drills</t>
  </si>
  <si>
    <t>Risk assesment - 2022</t>
  </si>
  <si>
    <t>Performed by: Raquel Motzfeldt Tirach</t>
  </si>
  <si>
    <t xml:space="preserve">Open lab, no restrictions </t>
  </si>
  <si>
    <t>Working with unknown equipment</t>
  </si>
  <si>
    <t>Experiments</t>
  </si>
  <si>
    <t>Raquel -  Summer 2022</t>
  </si>
  <si>
    <t>Using robots at low speed, study manuals, have the emergency stop button close by, ask for help. It is forbbiden to work alone in the lab, unless you are a staff member.</t>
  </si>
  <si>
    <t>Training and presence of supervisors. Low speed. Use of simulation beforehand. Emergency stop button close by. It is forbbiden to work alone in the lab, unless you are a staff member.</t>
  </si>
  <si>
    <t>Lab rules on the wall. Safety guidlines. Sign a doc. Digital lock on door.</t>
  </si>
  <si>
    <t>Use low speed for first run(30%/T1), use simulator or AR goggles.</t>
  </si>
  <si>
    <t>Use dummy objects.</t>
  </si>
  <si>
    <t xml:space="preserve">Obstructed view, wet or oily surfaces. Electric plugs in the floor and cables lying around. </t>
  </si>
  <si>
    <t>Good housekeeping, quality walking surfaces and proper footwear. Tyding up cables and closing floor plugs properly.</t>
  </si>
  <si>
    <t>Avoid improper lifting, lack of breaks and intensive keying. Ask for help.</t>
  </si>
  <si>
    <t>Some safety configuration is wrong</t>
  </si>
  <si>
    <t>Validate safety settings monthly. Change the safety settings password monthly.</t>
  </si>
  <si>
    <t>We need to organise passwords and change them for robots and for the router.</t>
  </si>
  <si>
    <t>Lab rules forbbiding working alone, except for staff members. Staff members should communicate start and finish time.</t>
  </si>
  <si>
    <t>Raquel</t>
  </si>
  <si>
    <t>Staff</t>
  </si>
  <si>
    <t>Doors always locked when lab is empty.</t>
  </si>
  <si>
    <t>Keep safety passwords within the staff and change them regularly. This applies for robots but also routers and computers.</t>
  </si>
  <si>
    <t>Get first-aid equipment in the lab + relevant training</t>
  </si>
  <si>
    <t>Date: 24.06.2022</t>
  </si>
  <si>
    <t>We still need a first aid kit and a list of emergency numbers. Lab rules and safety guidelines should be printed out and displayed in the lab. A digital lock should arrive when the new door arrives.</t>
  </si>
  <si>
    <t xml:space="preserve">Raquel </t>
  </si>
  <si>
    <t>Førstehjelpskurs 7.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</si>
</sst>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44546A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rgb="FF4472C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Border="0" applyProtection="0"/>
    <xf numFmtId="0" fontId="4" fillId="2" borderId="2" applyProtection="0"/>
    <xf numFmtId="0" fontId="5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1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1" xfId="2" applyFont="1" applyFill="1" applyBorder="1" applyAlignment="1" applyProtection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4" xfId="1" applyBorder="1" applyAlignment="1" applyProtection="1">
      <alignment horizontal="center"/>
    </xf>
    <xf numFmtId="0" fontId="0" fillId="0" borderId="4" xfId="0" applyFont="1" applyBorder="1" applyAlignment="1">
      <alignment vertical="center" wrapText="1"/>
    </xf>
    <xf numFmtId="1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1" fontId="4" fillId="2" borderId="4" xfId="2" applyNumberFormat="1" applyBorder="1" applyAlignment="1" applyProtection="1">
      <alignment vertical="center"/>
    </xf>
    <xf numFmtId="0" fontId="5" fillId="4" borderId="4" xfId="3" applyBorder="1" applyAlignment="1">
      <alignment horizontal="center" vertical="center" wrapText="1"/>
    </xf>
    <xf numFmtId="0" fontId="4" fillId="2" borderId="4" xfId="2" applyBorder="1" applyAlignment="1" applyProtection="1">
      <alignment vertical="center" wrapText="1"/>
    </xf>
  </cellXfs>
  <cellStyles count="4">
    <cellStyle name="Dårlig" xfId="3" builtinId="27"/>
    <cellStyle name="Forklarende tekst" xfId="2" builtinId="53" customBuiltin="1"/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A7D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Normal="100" workbookViewId="0">
      <selection activeCell="I11" sqref="I11"/>
    </sheetView>
  </sheetViews>
  <sheetFormatPr baseColWidth="10" defaultColWidth="8.85546875" defaultRowHeight="15" x14ac:dyDescent="0.25"/>
  <cols>
    <col min="1" max="2" width="9"/>
    <col min="3" max="3" width="8.5703125"/>
    <col min="4" max="8" width="9"/>
    <col min="9" max="10" width="8.5703125"/>
    <col min="11" max="1025" width="9"/>
  </cols>
  <sheetData>
    <row r="1" spans="1:1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D8" s="2"/>
    </row>
    <row r="9" spans="1:10" x14ac:dyDescent="0.25">
      <c r="D9" s="7" t="s">
        <v>2</v>
      </c>
      <c r="E9" s="7"/>
      <c r="F9" s="7"/>
      <c r="G9" s="7" t="s">
        <v>3</v>
      </c>
      <c r="H9" s="7"/>
      <c r="I9" s="7"/>
    </row>
    <row r="10" spans="1:10" x14ac:dyDescent="0.25">
      <c r="D10" t="s">
        <v>4</v>
      </c>
      <c r="E10" t="s">
        <v>5</v>
      </c>
      <c r="F10" t="s">
        <v>6</v>
      </c>
      <c r="G10" t="s">
        <v>4</v>
      </c>
      <c r="H10" t="s">
        <v>5</v>
      </c>
      <c r="I10" t="s">
        <v>6</v>
      </c>
    </row>
    <row r="11" spans="1:10" x14ac:dyDescent="0.25">
      <c r="A11" s="8" t="e">
        <f>#REF!</f>
        <v>#REF!</v>
      </c>
      <c r="B11" s="8"/>
      <c r="C11" s="8"/>
      <c r="D11" s="3" t="e">
        <f>MAX(#REF!)</f>
        <v>#REF!</v>
      </c>
      <c r="E11" s="3" t="e">
        <f>AVERAGEIF(#REF!,"&lt;&gt;0")</f>
        <v>#REF!</v>
      </c>
      <c r="F11" s="3" t="e">
        <f>SMALL(#REF!,COUNTIF(#REF!,0)+1)</f>
        <v>#REF!</v>
      </c>
      <c r="G11" s="3" t="e">
        <f>MAX(#REF!)</f>
        <v>#REF!</v>
      </c>
      <c r="H11" s="3" t="e">
        <f>AVERAGEIF(#REF!,"&lt;&gt;0")</f>
        <v>#REF!</v>
      </c>
      <c r="I11" s="3" t="e">
        <f>SMALL(#REF!,COUNTIF(#REF!,0)+1)</f>
        <v>#REF!</v>
      </c>
    </row>
    <row r="12" spans="1:10" x14ac:dyDescent="0.25">
      <c r="A12" s="4"/>
      <c r="B12" s="4"/>
      <c r="C12" s="4"/>
      <c r="D12" s="3"/>
      <c r="E12" s="3"/>
      <c r="F12" s="3"/>
      <c r="G12" s="3"/>
      <c r="H12" s="3"/>
      <c r="I12" s="3"/>
    </row>
    <row r="13" spans="1:10" x14ac:dyDescent="0.25">
      <c r="A13" s="4"/>
      <c r="B13" s="4"/>
      <c r="C13" s="4"/>
      <c r="D13" s="3"/>
      <c r="E13" s="3"/>
      <c r="F13" s="3"/>
      <c r="G13" s="3"/>
      <c r="H13" s="3"/>
      <c r="I13" s="3"/>
    </row>
  </sheetData>
  <mergeCells count="7">
    <mergeCell ref="A12:C12"/>
    <mergeCell ref="A13:C13"/>
    <mergeCell ref="A1:J5"/>
    <mergeCell ref="A6:J6"/>
    <mergeCell ref="D9:F9"/>
    <mergeCell ref="G9:I9"/>
    <mergeCell ref="A11:C11"/>
  </mergeCells>
  <conditionalFormatting sqref="D11:I11">
    <cfRule type="colorScale" priority="2">
      <colorScale>
        <cfvo type="num" val="1"/>
        <cfvo type="num" val="5"/>
        <color rgb="FFFFFFFF"/>
        <color rgb="FFED7D31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tabSelected="1" zoomScaleNormal="100" workbookViewId="0">
      <selection activeCell="V17" sqref="V17"/>
    </sheetView>
  </sheetViews>
  <sheetFormatPr baseColWidth="10" defaultColWidth="8.85546875" defaultRowHeight="15" x14ac:dyDescent="0.25"/>
  <cols>
    <col min="1" max="1" width="2.42578125" style="13"/>
    <col min="2" max="2" width="30.42578125" style="13" customWidth="1"/>
    <col min="3" max="3" width="44.5703125" style="13" customWidth="1"/>
    <col min="4" max="4" width="28.28515625" style="13" customWidth="1"/>
    <col min="5" max="6" width="2.42578125" style="13"/>
    <col min="7" max="7" width="2.85546875" style="13" customWidth="1"/>
    <col min="8" max="8" width="38.42578125" style="13" customWidth="1"/>
    <col min="9" max="9" width="26.28515625" style="13" customWidth="1"/>
    <col min="10" max="12" width="2.42578125" style="13"/>
    <col min="13" max="13" width="43" style="13"/>
    <col min="14" max="1025" width="9" style="13"/>
    <col min="1026" max="16384" width="8.85546875" style="13"/>
  </cols>
  <sheetData>
    <row r="1" spans="1:13" ht="18.75" x14ac:dyDescent="0.25">
      <c r="A1" s="23" t="s">
        <v>50</v>
      </c>
      <c r="B1" s="23"/>
      <c r="C1" s="11"/>
      <c r="D1" s="11"/>
      <c r="E1" s="11"/>
      <c r="F1" s="11"/>
      <c r="G1" s="11"/>
      <c r="H1" s="11" t="s">
        <v>7</v>
      </c>
      <c r="I1" s="11"/>
      <c r="J1" s="11"/>
      <c r="K1" s="11"/>
      <c r="L1" s="11"/>
      <c r="M1" s="11"/>
    </row>
    <row r="2" spans="1:13" x14ac:dyDescent="0.25">
      <c r="A2" s="14" t="s">
        <v>8</v>
      </c>
      <c r="B2" s="14"/>
      <c r="C2" s="14"/>
      <c r="D2" s="14"/>
      <c r="E2" s="14"/>
      <c r="F2" s="14"/>
      <c r="G2" s="14" t="s">
        <v>73</v>
      </c>
      <c r="H2" s="14"/>
      <c r="I2" s="11"/>
      <c r="J2" s="11"/>
      <c r="K2" s="11"/>
      <c r="L2" s="11"/>
      <c r="M2" s="11"/>
    </row>
    <row r="3" spans="1:13" x14ac:dyDescent="0.25">
      <c r="A3" s="14" t="s">
        <v>51</v>
      </c>
      <c r="B3" s="14"/>
      <c r="C3" s="14"/>
      <c r="D3" s="14"/>
      <c r="E3" s="14"/>
      <c r="F3" s="14"/>
      <c r="G3" s="14" t="s">
        <v>9</v>
      </c>
      <c r="H3" s="14"/>
      <c r="I3" s="24"/>
      <c r="J3" s="18"/>
      <c r="K3" s="18"/>
      <c r="L3" s="18"/>
      <c r="M3" s="11"/>
    </row>
    <row r="4" spans="1:13" x14ac:dyDescent="0.25">
      <c r="A4" s="15" t="s">
        <v>10</v>
      </c>
      <c r="B4" s="15" t="s">
        <v>11</v>
      </c>
      <c r="C4" s="15" t="s">
        <v>12</v>
      </c>
      <c r="D4" s="15" t="s">
        <v>13</v>
      </c>
      <c r="E4" s="15" t="s">
        <v>14</v>
      </c>
      <c r="F4" s="15" t="s">
        <v>15</v>
      </c>
      <c r="G4" s="15" t="s">
        <v>16</v>
      </c>
      <c r="H4" s="15" t="s">
        <v>17</v>
      </c>
      <c r="I4" s="15" t="s">
        <v>18</v>
      </c>
      <c r="J4" s="15" t="s">
        <v>14</v>
      </c>
      <c r="K4" s="15" t="s">
        <v>15</v>
      </c>
      <c r="L4" s="15" t="s">
        <v>16</v>
      </c>
      <c r="M4" s="15" t="s">
        <v>19</v>
      </c>
    </row>
    <row r="5" spans="1:13" ht="57" customHeight="1" x14ac:dyDescent="0.25">
      <c r="A5" s="22"/>
      <c r="B5" s="19" t="s">
        <v>20</v>
      </c>
      <c r="C5" s="9" t="s">
        <v>21</v>
      </c>
      <c r="D5" s="9" t="s">
        <v>52</v>
      </c>
      <c r="E5" s="10">
        <v>4</v>
      </c>
      <c r="F5" s="10">
        <v>1</v>
      </c>
      <c r="G5" s="25">
        <f t="shared" ref="G5:G19" si="0">E5*F5</f>
        <v>4</v>
      </c>
      <c r="H5" s="9" t="s">
        <v>58</v>
      </c>
      <c r="I5" s="11" t="s">
        <v>55</v>
      </c>
      <c r="J5" s="10">
        <v>2</v>
      </c>
      <c r="K5" s="10">
        <v>1</v>
      </c>
      <c r="L5" s="25">
        <f t="shared" ref="L5:L10" si="1">J5*K5</f>
        <v>2</v>
      </c>
      <c r="M5" s="26" t="s">
        <v>74</v>
      </c>
    </row>
    <row r="6" spans="1:13" ht="75" x14ac:dyDescent="0.25">
      <c r="A6" s="22"/>
      <c r="B6" s="19"/>
      <c r="C6" s="9" t="s">
        <v>22</v>
      </c>
      <c r="D6" s="9" t="s">
        <v>53</v>
      </c>
      <c r="E6" s="10">
        <v>3</v>
      </c>
      <c r="F6" s="10">
        <v>3</v>
      </c>
      <c r="G6" s="25">
        <f t="shared" si="0"/>
        <v>9</v>
      </c>
      <c r="H6" s="9" t="s">
        <v>56</v>
      </c>
      <c r="I6" s="12" t="s">
        <v>69</v>
      </c>
      <c r="J6" s="10">
        <v>3</v>
      </c>
      <c r="K6" s="10">
        <v>1</v>
      </c>
      <c r="L6" s="25">
        <f t="shared" si="1"/>
        <v>3</v>
      </c>
      <c r="M6" s="26"/>
    </row>
    <row r="7" spans="1:13" ht="75" x14ac:dyDescent="0.25">
      <c r="A7" s="22"/>
      <c r="B7" s="19"/>
      <c r="C7" s="11" t="s">
        <v>23</v>
      </c>
      <c r="D7" s="9" t="s">
        <v>24</v>
      </c>
      <c r="E7" s="10">
        <v>3</v>
      </c>
      <c r="F7" s="10">
        <v>3</v>
      </c>
      <c r="G7" s="25">
        <f t="shared" si="0"/>
        <v>9</v>
      </c>
      <c r="H7" s="9" t="s">
        <v>57</v>
      </c>
      <c r="I7" s="12" t="s">
        <v>69</v>
      </c>
      <c r="J7" s="10">
        <v>3</v>
      </c>
      <c r="K7" s="10">
        <v>1</v>
      </c>
      <c r="L7" s="25">
        <f t="shared" si="1"/>
        <v>3</v>
      </c>
      <c r="M7" s="26"/>
    </row>
    <row r="8" spans="1:13" ht="43.15" customHeight="1" x14ac:dyDescent="0.25">
      <c r="A8" s="22"/>
      <c r="B8" s="19" t="s">
        <v>25</v>
      </c>
      <c r="C8" s="11" t="s">
        <v>23</v>
      </c>
      <c r="D8" s="11" t="s">
        <v>26</v>
      </c>
      <c r="E8" s="10">
        <v>3</v>
      </c>
      <c r="F8" s="10">
        <v>3</v>
      </c>
      <c r="G8" s="25">
        <f t="shared" si="0"/>
        <v>9</v>
      </c>
      <c r="H8" s="9" t="s">
        <v>59</v>
      </c>
      <c r="I8" s="12" t="s">
        <v>69</v>
      </c>
      <c r="J8" s="10">
        <v>2</v>
      </c>
      <c r="K8" s="10">
        <v>2</v>
      </c>
      <c r="L8" s="25">
        <f t="shared" si="1"/>
        <v>4</v>
      </c>
      <c r="M8" s="20"/>
    </row>
    <row r="9" spans="1:13" x14ac:dyDescent="0.25">
      <c r="A9" s="22"/>
      <c r="B9" s="19"/>
      <c r="C9" s="9" t="s">
        <v>27</v>
      </c>
      <c r="D9" s="11" t="s">
        <v>54</v>
      </c>
      <c r="E9" s="10">
        <v>4</v>
      </c>
      <c r="F9" s="10">
        <v>2</v>
      </c>
      <c r="G9" s="25">
        <f t="shared" si="0"/>
        <v>8</v>
      </c>
      <c r="H9" s="9" t="s">
        <v>60</v>
      </c>
      <c r="I9" s="12" t="s">
        <v>69</v>
      </c>
      <c r="J9" s="10">
        <v>2</v>
      </c>
      <c r="K9" s="10">
        <v>1</v>
      </c>
      <c r="L9" s="25">
        <f t="shared" si="1"/>
        <v>2</v>
      </c>
      <c r="M9" s="17"/>
    </row>
    <row r="10" spans="1:13" x14ac:dyDescent="0.25">
      <c r="A10" s="22"/>
      <c r="B10" s="19"/>
      <c r="C10" s="11" t="s">
        <v>28</v>
      </c>
      <c r="D10" s="11" t="s">
        <v>29</v>
      </c>
      <c r="E10" s="10">
        <v>3</v>
      </c>
      <c r="F10" s="10">
        <v>3</v>
      </c>
      <c r="G10" s="25">
        <f t="shared" si="0"/>
        <v>9</v>
      </c>
      <c r="H10" s="9" t="s">
        <v>30</v>
      </c>
      <c r="I10" s="11" t="s">
        <v>69</v>
      </c>
      <c r="J10" s="10">
        <v>3</v>
      </c>
      <c r="K10" s="10">
        <v>2</v>
      </c>
      <c r="L10" s="25">
        <f t="shared" si="1"/>
        <v>6</v>
      </c>
      <c r="M10" s="20"/>
    </row>
    <row r="11" spans="1:13" ht="45" x14ac:dyDescent="0.25">
      <c r="A11" s="22"/>
      <c r="B11" s="19"/>
      <c r="C11" s="16" t="s">
        <v>31</v>
      </c>
      <c r="D11" s="9" t="s">
        <v>61</v>
      </c>
      <c r="E11" s="10">
        <v>3</v>
      </c>
      <c r="F11" s="10">
        <v>3</v>
      </c>
      <c r="G11" s="25">
        <f t="shared" si="0"/>
        <v>9</v>
      </c>
      <c r="H11" s="9" t="s">
        <v>62</v>
      </c>
      <c r="I11" s="11" t="s">
        <v>69</v>
      </c>
      <c r="J11" s="10">
        <v>3</v>
      </c>
      <c r="K11" s="10">
        <v>1</v>
      </c>
      <c r="L11" s="25">
        <f t="shared" ref="L11:L19" si="2">J11*K11</f>
        <v>3</v>
      </c>
      <c r="M11" s="17"/>
    </row>
    <row r="12" spans="1:13" ht="30" x14ac:dyDescent="0.25">
      <c r="A12" s="22"/>
      <c r="B12" s="19"/>
      <c r="C12" s="9" t="s">
        <v>32</v>
      </c>
      <c r="D12" s="9" t="s">
        <v>33</v>
      </c>
      <c r="E12" s="10">
        <v>3</v>
      </c>
      <c r="F12" s="10">
        <v>3</v>
      </c>
      <c r="G12" s="25">
        <f t="shared" si="0"/>
        <v>9</v>
      </c>
      <c r="H12" s="9" t="s">
        <v>63</v>
      </c>
      <c r="I12" s="11" t="s">
        <v>69</v>
      </c>
      <c r="J12" s="10">
        <v>3</v>
      </c>
      <c r="K12" s="10">
        <v>1</v>
      </c>
      <c r="L12" s="25">
        <f t="shared" si="2"/>
        <v>3</v>
      </c>
      <c r="M12" s="17"/>
    </row>
    <row r="13" spans="1:13" ht="30" x14ac:dyDescent="0.25">
      <c r="A13" s="22"/>
      <c r="B13" s="19"/>
      <c r="C13" s="9" t="s">
        <v>34</v>
      </c>
      <c r="D13" s="9" t="s">
        <v>64</v>
      </c>
      <c r="E13" s="9">
        <v>4</v>
      </c>
      <c r="F13" s="9">
        <v>1</v>
      </c>
      <c r="G13" s="25">
        <f t="shared" si="0"/>
        <v>4</v>
      </c>
      <c r="H13" s="9" t="s">
        <v>65</v>
      </c>
      <c r="I13" s="11" t="s">
        <v>75</v>
      </c>
      <c r="J13" s="9">
        <v>4</v>
      </c>
      <c r="K13" s="9">
        <v>1</v>
      </c>
      <c r="L13" s="25">
        <f t="shared" si="2"/>
        <v>4</v>
      </c>
      <c r="M13" s="21" t="s">
        <v>66</v>
      </c>
    </row>
    <row r="14" spans="1:13" x14ac:dyDescent="0.25">
      <c r="A14" s="22"/>
      <c r="B14" s="19"/>
      <c r="C14" s="9" t="s">
        <v>35</v>
      </c>
      <c r="D14" s="9" t="s">
        <v>36</v>
      </c>
      <c r="E14" s="9">
        <v>4</v>
      </c>
      <c r="F14" s="9">
        <v>2</v>
      </c>
      <c r="G14" s="27">
        <f t="shared" si="0"/>
        <v>8</v>
      </c>
      <c r="H14" s="9" t="s">
        <v>37</v>
      </c>
      <c r="I14" s="3" t="s">
        <v>68</v>
      </c>
      <c r="J14" s="9">
        <v>4</v>
      </c>
      <c r="K14" s="9">
        <v>1</v>
      </c>
      <c r="L14" s="25">
        <f t="shared" si="2"/>
        <v>4</v>
      </c>
      <c r="M14" s="17"/>
    </row>
    <row r="15" spans="1:13" ht="60" x14ac:dyDescent="0.25">
      <c r="A15" s="22"/>
      <c r="B15" s="17" t="s">
        <v>38</v>
      </c>
      <c r="C15" s="9" t="s">
        <v>39</v>
      </c>
      <c r="D15" s="11"/>
      <c r="E15" s="10">
        <v>4</v>
      </c>
      <c r="F15" s="10">
        <v>2</v>
      </c>
      <c r="G15" s="25">
        <f t="shared" si="0"/>
        <v>8</v>
      </c>
      <c r="H15" s="9" t="s">
        <v>67</v>
      </c>
      <c r="I15" s="11" t="s">
        <v>68</v>
      </c>
      <c r="J15" s="10">
        <v>4</v>
      </c>
      <c r="K15" s="10">
        <v>1</v>
      </c>
      <c r="L15" s="25">
        <f t="shared" si="2"/>
        <v>4</v>
      </c>
      <c r="M15" s="17"/>
    </row>
    <row r="16" spans="1:13" x14ac:dyDescent="0.25">
      <c r="A16" s="22"/>
      <c r="B16" s="18" t="s">
        <v>40</v>
      </c>
      <c r="C16" s="9" t="s">
        <v>41</v>
      </c>
      <c r="D16" s="9" t="s">
        <v>42</v>
      </c>
      <c r="E16" s="10">
        <v>5</v>
      </c>
      <c r="F16" s="10">
        <v>1</v>
      </c>
      <c r="G16" s="25">
        <f t="shared" si="0"/>
        <v>5</v>
      </c>
      <c r="H16" s="9" t="s">
        <v>70</v>
      </c>
      <c r="I16" s="11" t="s">
        <v>69</v>
      </c>
      <c r="J16" s="10">
        <v>5</v>
      </c>
      <c r="K16" s="10">
        <v>1</v>
      </c>
      <c r="L16" s="25">
        <f t="shared" si="2"/>
        <v>5</v>
      </c>
      <c r="M16" s="20"/>
    </row>
    <row r="17" spans="1:16" ht="60" x14ac:dyDescent="0.25">
      <c r="A17" s="22"/>
      <c r="B17" s="18"/>
      <c r="C17" s="9" t="s">
        <v>43</v>
      </c>
      <c r="D17" s="9" t="s">
        <v>42</v>
      </c>
      <c r="E17" s="10">
        <v>5</v>
      </c>
      <c r="F17" s="10">
        <v>1</v>
      </c>
      <c r="G17" s="25">
        <f t="shared" si="0"/>
        <v>5</v>
      </c>
      <c r="H17" s="9" t="s">
        <v>71</v>
      </c>
      <c r="I17" s="11" t="s">
        <v>68</v>
      </c>
      <c r="J17" s="10">
        <v>5</v>
      </c>
      <c r="K17" s="10">
        <v>1</v>
      </c>
      <c r="L17" s="25">
        <f t="shared" si="2"/>
        <v>5</v>
      </c>
      <c r="M17" s="20"/>
    </row>
    <row r="18" spans="1:16" ht="30" x14ac:dyDescent="0.25">
      <c r="A18" s="22"/>
      <c r="B18" s="18" t="s">
        <v>44</v>
      </c>
      <c r="C18" s="9" t="s">
        <v>45</v>
      </c>
      <c r="D18" s="9" t="s">
        <v>46</v>
      </c>
      <c r="E18" s="10">
        <v>4</v>
      </c>
      <c r="F18" s="10">
        <v>2</v>
      </c>
      <c r="G18" s="25">
        <f t="shared" si="0"/>
        <v>8</v>
      </c>
      <c r="H18" s="9" t="s">
        <v>72</v>
      </c>
      <c r="I18" s="11" t="s">
        <v>55</v>
      </c>
      <c r="J18" s="10">
        <v>3</v>
      </c>
      <c r="K18" s="10">
        <v>2</v>
      </c>
      <c r="L18" s="25">
        <f t="shared" si="2"/>
        <v>6</v>
      </c>
      <c r="M18" s="20" t="s">
        <v>76</v>
      </c>
    </row>
    <row r="19" spans="1:16" ht="30" x14ac:dyDescent="0.25">
      <c r="A19" s="22"/>
      <c r="B19" s="18"/>
      <c r="C19" s="9" t="s">
        <v>47</v>
      </c>
      <c r="D19" s="9" t="s">
        <v>48</v>
      </c>
      <c r="E19" s="10">
        <v>5</v>
      </c>
      <c r="F19" s="10">
        <v>1</v>
      </c>
      <c r="G19" s="25">
        <f t="shared" si="0"/>
        <v>5</v>
      </c>
      <c r="H19" s="9" t="s">
        <v>49</v>
      </c>
      <c r="I19" s="11" t="s">
        <v>69</v>
      </c>
      <c r="J19" s="10">
        <v>5</v>
      </c>
      <c r="K19" s="10">
        <v>1</v>
      </c>
      <c r="L19" s="25">
        <f t="shared" si="2"/>
        <v>5</v>
      </c>
      <c r="M19" s="17"/>
      <c r="P19"/>
    </row>
  </sheetData>
  <mergeCells count="11">
    <mergeCell ref="A5:A19"/>
    <mergeCell ref="G2:H2"/>
    <mergeCell ref="A3:F3"/>
    <mergeCell ref="G3:H3"/>
    <mergeCell ref="J3:L3"/>
    <mergeCell ref="M5:M7"/>
    <mergeCell ref="B5:B7"/>
    <mergeCell ref="B8:B14"/>
    <mergeCell ref="B16:B17"/>
    <mergeCell ref="B18:B19"/>
    <mergeCell ref="A2:F2"/>
  </mergeCells>
  <pageMargins left="0.7" right="0.7" top="0.75" bottom="0.75" header="0.51180555555555496" footer="0.51180555555555496"/>
  <pageSetup paperSize="176" scale="53" firstPageNumber="0" orientation="landscape" horizontalDpi="180" verticalDpi="180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Front page</vt:lpstr>
      <vt:lpstr>HVL Robotics Lab</vt:lpstr>
      <vt:lpstr>'HVL Robotics Lab'!Utskriftsområde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Møgster</dc:creator>
  <dc:description/>
  <cp:lastModifiedBy>Raquel Tirach</cp:lastModifiedBy>
  <cp:revision>1</cp:revision>
  <cp:lastPrinted>2022-06-24T12:33:00Z</cp:lastPrinted>
  <dcterms:created xsi:type="dcterms:W3CDTF">2019-04-30T13:10:45Z</dcterms:created>
  <dcterms:modified xsi:type="dcterms:W3CDTF">2022-06-24T12:34:00Z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