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\UC Davis\Dissertation for PhD\"/>
    </mc:Choice>
  </mc:AlternateContent>
  <bookViews>
    <workbookView xWindow="0" yWindow="0" windowWidth="17145" windowHeight="8355"/>
  </bookViews>
  <sheets>
    <sheet name="data sheet" sheetId="1" r:id="rId1"/>
    <sheet name="hypothetical data" sheetId="2" r:id="rId2"/>
  </sheets>
  <definedNames>
    <definedName name="_xlnm._FilterDatabase" localSheetId="0">'data sheet'!$A$2:$N$15</definedName>
    <definedName name="_xlnm._FilterDatabase" localSheetId="1" hidden="1">'hypothetical data'!$A$2:$N$15</definedName>
    <definedName name="acetate" localSheetId="1">'hypothetical data'!$D$3:$D$15</definedName>
    <definedName name="acetate">'data sheet'!$D$3:$D$15</definedName>
    <definedName name="temp" localSheetId="1">'hypothetical data'!$C$3:$C$15</definedName>
    <definedName name="temp">'data sheet'!$C$3:$C$15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3" i="2"/>
</calcChain>
</file>

<file path=xl/sharedStrings.xml><?xml version="1.0" encoding="utf-8"?>
<sst xmlns="http://schemas.openxmlformats.org/spreadsheetml/2006/main" count="62" uniqueCount="29">
  <si>
    <t>temp</t>
  </si>
  <si>
    <t>type</t>
  </si>
  <si>
    <t>acetate</t>
  </si>
  <si>
    <t>corner</t>
  </si>
  <si>
    <t>edge</t>
  </si>
  <si>
    <t>center</t>
  </si>
  <si>
    <t>richness</t>
  </si>
  <si>
    <t>evenness</t>
  </si>
  <si>
    <t>diversity</t>
  </si>
  <si>
    <t>biofilm_thickness</t>
  </si>
  <si>
    <t>live_dead_ratio</t>
  </si>
  <si>
    <t>live_cells</t>
  </si>
  <si>
    <t>dead_cells</t>
  </si>
  <si>
    <t>power_density</t>
  </si>
  <si>
    <t>COD_reduction</t>
  </si>
  <si>
    <t>coulombic_efficiency</t>
  </si>
  <si>
    <t>run</t>
  </si>
  <si>
    <t>Biofilm</t>
  </si>
  <si>
    <t>Microbial Ecology</t>
  </si>
  <si>
    <t>MFC Power Metrics</t>
  </si>
  <si>
    <t>temp+10+NORMINV(RAND(),0,1)</t>
  </si>
  <si>
    <t>2*temp+10+NORMINV(RAND(),0,1)</t>
  </si>
  <si>
    <t>3*temp+10+NORMINV(RAND(),0,1)</t>
  </si>
  <si>
    <t>temp*temp+10+NORMINV(RAND(),0,1)</t>
  </si>
  <si>
    <t>2*temp*temp+10+NORMINV(RAND(),0,1)</t>
  </si>
  <si>
    <t>full model</t>
  </si>
  <si>
    <t>full model *2</t>
  </si>
  <si>
    <t>control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</si>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</sst>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sheet'!$D$2</c:f>
              <c:strCache>
                <c:ptCount val="1"/>
                <c:pt idx="0">
                  <c:v>acetate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sheet'!$C$3:$C$17</c:f>
              <c:numCache>
                <c:formatCode>General</c:formatCode>
                <c:ptCount val="1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'data sheet'!$D$3:$D$17</c:f>
              <c:numCache>
                <c:formatCode>General</c:formatCode>
                <c:ptCount val="1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4-4658-A9C5-74861D4E5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70896"/>
        <c:axId val="433872536"/>
      </c:scatterChart>
      <c:valAx>
        <c:axId val="4338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72536"/>
        <c:crosses val="autoZero"/>
        <c:crossBetween val="midCat"/>
      </c:valAx>
      <c:valAx>
        <c:axId val="43387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7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'hypothetical data'!$D$2</c:f>
              <c:strCache>
                <c:ptCount val="1"/>
                <c:pt idx="0">
                  <c:v>acetate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'hypothetical data'!$C$3:$C$15</c:f>
              <c:numCache>
                <c:formatCode>General</c:formatCode>
                <c:ptCount val="13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'hypothetical data'!$D$3:$D$15</c:f>
              <c:numCache>
                <c:formatCode>General</c:formatCode>
                <c:ptCount val="13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F3-44C4-9C20-A04733388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70896"/>
        <c:axId val="433872536"/>
      </c:scatterChart>
      <c:valAx>
        <c:axId val="43387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72536"/>
        <c:crosses val="autoZero"/>
        <c:crossBetween val="midCat"/>
      </c:valAx>
      <c:valAx>
        <c:axId val="43387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7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18</xdr:row>
      <xdr:rowOff>152400</xdr:rowOff>
    </xdr:from>
    <xdr:to>
      <xdr:col>8</xdr:col>
      <xdr:colOff>76200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F96CA-98DB-4DA9-9163-A8983133F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15</xdr:row>
      <xdr:rowOff>114300</xdr:rowOff>
    </xdr:from>
    <xdr:to>
      <xdr:col>9</xdr:col>
      <xdr:colOff>180975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A59E8-1B54-4817-9F40-BB2AF0218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tabSelected="1" workbookViewId="0">
      <selection activeCell="C18" sqref="C18"/>
    </sheetView>
  </sheetViews>
  <sheetFormatPr defaultRowHeight="15" x14ac:dyDescent="0.25"/>
  <cols>
    <col min="5" max="5" width="14.42578125" customWidth="1"/>
    <col min="6" max="6" width="14.5703125" customWidth="1"/>
    <col min="7" max="7" width="22.42578125" customWidth="1"/>
    <col min="8" max="8" width="16.85546875" bestFit="1" customWidth="1"/>
    <col min="9" max="9" width="15" bestFit="1" customWidth="1"/>
    <col min="11" max="11" width="10.42578125" bestFit="1" customWidth="1"/>
  </cols>
  <sheetData>
    <row r="1" spans="1:15" x14ac:dyDescent="0.25">
      <c r="E1" s="3" t="s">
        <v>19</v>
      </c>
      <c r="F1" s="3"/>
      <c r="G1" s="3"/>
      <c r="H1" s="3" t="s">
        <v>17</v>
      </c>
      <c r="I1" s="3"/>
      <c r="J1" s="3"/>
      <c r="K1" s="3"/>
      <c r="L1" s="3" t="s">
        <v>18</v>
      </c>
      <c r="M1" s="3"/>
      <c r="N1" s="3"/>
    </row>
    <row r="2" spans="1:15" x14ac:dyDescent="0.25">
      <c r="A2" s="1" t="s">
        <v>16</v>
      </c>
      <c r="B2" s="1" t="s">
        <v>1</v>
      </c>
      <c r="C2" s="1" t="s">
        <v>0</v>
      </c>
      <c r="D2" s="1" t="s">
        <v>2</v>
      </c>
      <c r="E2" s="1" t="s">
        <v>13</v>
      </c>
      <c r="F2" s="1" t="s">
        <v>14</v>
      </c>
      <c r="G2" s="1" t="s">
        <v>15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6</v>
      </c>
      <c r="M2" s="1" t="s">
        <v>7</v>
      </c>
      <c r="N2" s="1" t="s">
        <v>8</v>
      </c>
      <c r="O2" s="2"/>
    </row>
    <row r="3" spans="1:15" x14ac:dyDescent="0.25">
      <c r="A3" s="1">
        <v>1</v>
      </c>
      <c r="B3" s="1" t="s">
        <v>3</v>
      </c>
      <c r="C3" s="1">
        <v>-1</v>
      </c>
      <c r="D3" s="1">
        <v>-1</v>
      </c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5">
      <c r="A4" s="1">
        <v>2</v>
      </c>
      <c r="B4" s="1" t="s">
        <v>3</v>
      </c>
      <c r="C4" s="1">
        <v>-1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1:15" x14ac:dyDescent="0.25">
      <c r="A5" s="1">
        <v>3</v>
      </c>
      <c r="B5" s="1" t="s">
        <v>3</v>
      </c>
      <c r="C5" s="1">
        <v>1</v>
      </c>
      <c r="D5" s="1">
        <v>-1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5" x14ac:dyDescent="0.25">
      <c r="A6" s="1">
        <v>4</v>
      </c>
      <c r="B6" s="1" t="s">
        <v>3</v>
      </c>
      <c r="C6" s="1">
        <v>1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25">
      <c r="A7" s="1">
        <v>5</v>
      </c>
      <c r="B7" s="1" t="s">
        <v>4</v>
      </c>
      <c r="C7" s="1">
        <v>0</v>
      </c>
      <c r="D7" s="1">
        <v>-1</v>
      </c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25">
      <c r="A8" s="1">
        <v>6</v>
      </c>
      <c r="B8" s="1" t="s">
        <v>4</v>
      </c>
      <c r="C8" s="1">
        <v>-1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25">
      <c r="A9" s="1">
        <v>7</v>
      </c>
      <c r="B9" s="1" t="s">
        <v>4</v>
      </c>
      <c r="C9" s="1">
        <v>0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25">
      <c r="A10" s="1">
        <v>8</v>
      </c>
      <c r="B10" s="1" t="s">
        <v>4</v>
      </c>
      <c r="C10" s="1">
        <v>1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25">
      <c r="A11" s="1">
        <v>9</v>
      </c>
      <c r="B11" s="1" t="s">
        <v>5</v>
      </c>
      <c r="C11" s="1">
        <v>0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25">
      <c r="A12" s="1">
        <v>10</v>
      </c>
      <c r="B12" s="1" t="s">
        <v>5</v>
      </c>
      <c r="C12" s="1">
        <v>0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25">
      <c r="A13" s="1">
        <v>11</v>
      </c>
      <c r="B13" s="1" t="s">
        <v>5</v>
      </c>
      <c r="C13" s="1">
        <v>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1:15" x14ac:dyDescent="0.25">
      <c r="A14" s="1">
        <v>12</v>
      </c>
      <c r="B14" s="1" t="s">
        <v>5</v>
      </c>
      <c r="C14" s="1">
        <v>0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x14ac:dyDescent="0.25">
      <c r="A15" s="1">
        <v>13</v>
      </c>
      <c r="B15" s="1" t="s">
        <v>5</v>
      </c>
      <c r="C15" s="1">
        <v>0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5">
      <c r="A16" s="1">
        <v>14</v>
      </c>
      <c r="B16" s="1" t="s">
        <v>27</v>
      </c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25">
      <c r="A17" s="1">
        <v>15</v>
      </c>
      <c r="B17" s="1" t="s">
        <v>28</v>
      </c>
      <c r="C17" s="1">
        <v>0</v>
      </c>
      <c r="D17" s="1">
        <v>0.5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</row>
  </sheetData>
  <autoFilter ref="A2:N15"/>
  <mergeCells count="3">
    <mergeCell ref="H1:K1"/>
    <mergeCell ref="L1:N1"/>
    <mergeCell ref="E1:G1"/>
  </mergeCells>
  <pageMargins left="0.25" right="0.25" top="0.75" bottom="0.75" header="0.3" footer="0.3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workbookViewId="0">
      <selection activeCell="K2" sqref="A2:K15"/>
    </sheetView>
  </sheetViews>
  <sheetFormatPr defaultRowHeight="15" x14ac:dyDescent="0.25"/>
  <cols>
    <col min="5" max="5" width="34.85546875" bestFit="1" customWidth="1"/>
    <col min="6" max="6" width="15" customWidth="1"/>
    <col min="8" max="8" width="10.42578125" customWidth="1"/>
    <col min="12" max="12" width="14.42578125" customWidth="1"/>
    <col min="13" max="13" width="14.5703125" customWidth="1"/>
    <col min="14" max="14" width="22.42578125" customWidth="1"/>
  </cols>
  <sheetData>
    <row r="1" spans="1:15" x14ac:dyDescent="0.25">
      <c r="E1" s="3" t="s">
        <v>17</v>
      </c>
      <c r="F1" s="3"/>
      <c r="G1" s="3"/>
      <c r="H1" s="3"/>
      <c r="I1" s="3" t="s">
        <v>18</v>
      </c>
      <c r="J1" s="3"/>
      <c r="K1" s="4"/>
      <c r="L1" s="3" t="s">
        <v>19</v>
      </c>
      <c r="M1" s="3"/>
      <c r="N1" s="3"/>
    </row>
    <row r="2" spans="1:15" x14ac:dyDescent="0.25">
      <c r="A2" s="1" t="s">
        <v>16</v>
      </c>
      <c r="B2" s="1" t="s">
        <v>1</v>
      </c>
      <c r="C2" s="1" t="s">
        <v>0</v>
      </c>
      <c r="D2" s="1" t="s">
        <v>2</v>
      </c>
      <c r="E2" s="1" t="s">
        <v>21</v>
      </c>
      <c r="F2" s="1" t="s">
        <v>20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13</v>
      </c>
      <c r="M2" s="1" t="s">
        <v>14</v>
      </c>
      <c r="N2" s="1" t="s">
        <v>15</v>
      </c>
      <c r="O2" s="2"/>
    </row>
    <row r="3" spans="1:15" x14ac:dyDescent="0.25">
      <c r="A3" s="1">
        <v>1</v>
      </c>
      <c r="B3" s="1" t="s">
        <v>3</v>
      </c>
      <c r="C3" s="1">
        <v>-1</v>
      </c>
      <c r="D3" s="1">
        <v>-1</v>
      </c>
      <c r="E3" s="1">
        <f ca="1">'hypothetical data'!temp*2+10+NORMINV(RAND(),0,1)</f>
        <v>9.21708163524948</v>
      </c>
      <c r="F3" s="1">
        <f ca="1">'hypothetical data'!temp*1+10+NORMINV(RAND(),0,1)</f>
        <v>9.5911846674191832</v>
      </c>
      <c r="G3" s="1">
        <f ca="1">3*'hypothetical data'!temp+10+NORMINV(RAND(),0,1)</f>
        <v>7.2350017153256996</v>
      </c>
      <c r="H3" s="1">
        <f ca="1">'hypothetical data'!temp^2+10+NORMINV(RAND(),0,1)</f>
        <v>10.990750465327787</v>
      </c>
      <c r="I3" s="1">
        <f ca="1">2*'hypothetical data'!temp^2+10+NORMINV(RAND(),0,1)</f>
        <v>11.352985270342659</v>
      </c>
      <c r="J3" s="1">
        <f ca="1">'hypothetical data'!temp^2+D3^2+10+NORMINV(RAND(),0,1)</f>
        <v>12.108044812819283</v>
      </c>
      <c r="K3" s="1">
        <f ca="1">2*'hypothetical data'!temp^2+2*D3^2+10+NORMINV(RAND(),0,1)</f>
        <v>13.479725116706341</v>
      </c>
      <c r="L3" s="1"/>
      <c r="M3" s="1"/>
      <c r="N3" s="1"/>
      <c r="O3" s="2"/>
    </row>
    <row r="4" spans="1:15" x14ac:dyDescent="0.25">
      <c r="A4" s="1">
        <v>2</v>
      </c>
      <c r="B4" s="1" t="s">
        <v>3</v>
      </c>
      <c r="C4" s="1">
        <v>-1</v>
      </c>
      <c r="D4" s="1">
        <v>1</v>
      </c>
      <c r="E4" s="1">
        <f ca="1">'hypothetical data'!temp*2+10+NORMINV(RAND(),0,1)</f>
        <v>8.0118229115185482</v>
      </c>
      <c r="F4" s="1">
        <f ca="1">'hypothetical data'!temp*1+10+NORMINV(RAND(),0,1)</f>
        <v>8.6575683029189943</v>
      </c>
      <c r="G4" s="1">
        <f ca="1">3*'hypothetical data'!temp+10+NORMINV(RAND(),0,1)</f>
        <v>9.2233737636126207</v>
      </c>
      <c r="H4" s="1">
        <f ca="1">'hypothetical data'!temp^2+10+NORMINV(RAND(),0,1)</f>
        <v>11.585266444237318</v>
      </c>
      <c r="I4" s="1">
        <f ca="1">2*'hypothetical data'!temp^2+10+NORMINV(RAND(),0,1)</f>
        <v>12.350034815214377</v>
      </c>
      <c r="J4" s="1">
        <f ca="1">'hypothetical data'!temp^2+D4^2+10+NORMINV(RAND(),0,1)</f>
        <v>13.765872042819685</v>
      </c>
      <c r="K4" s="1">
        <f ca="1">2*'hypothetical data'!temp^2+2*D4^2+10+NORMINV(RAND(),0,1)</f>
        <v>15.527501761039758</v>
      </c>
      <c r="L4" s="1"/>
      <c r="M4" s="1"/>
      <c r="N4" s="1"/>
      <c r="O4" s="2"/>
    </row>
    <row r="5" spans="1:15" x14ac:dyDescent="0.25">
      <c r="A5" s="1">
        <v>3</v>
      </c>
      <c r="B5" s="1" t="s">
        <v>3</v>
      </c>
      <c r="C5" s="1">
        <v>1</v>
      </c>
      <c r="D5" s="1">
        <v>-1</v>
      </c>
      <c r="E5" s="1">
        <f ca="1">'hypothetical data'!temp*2+10+NORMINV(RAND(),0,1)</f>
        <v>11.414819545922308</v>
      </c>
      <c r="F5" s="1">
        <f ca="1">'hypothetical data'!temp*1+10+NORMINV(RAND(),0,1)</f>
        <v>11.678578484277393</v>
      </c>
      <c r="G5" s="1">
        <f ca="1">3*'hypothetical data'!temp+10+NORMINV(RAND(),0,1)</f>
        <v>12.254022954771253</v>
      </c>
      <c r="H5" s="1">
        <f ca="1">'hypothetical data'!temp^2+10+NORMINV(RAND(),0,1)</f>
        <v>9.3264850726953537</v>
      </c>
      <c r="I5" s="1">
        <f ca="1">2*'hypothetical data'!temp^2+10+NORMINV(RAND(),0,1)</f>
        <v>11.872840325602075</v>
      </c>
      <c r="J5" s="1">
        <f ca="1">'hypothetical data'!temp^2+D5^2+10+NORMINV(RAND(),0,1)</f>
        <v>11.455836999582841</v>
      </c>
      <c r="K5" s="1">
        <f ca="1">2*'hypothetical data'!temp^2+2*D5^2+10+NORMINV(RAND(),0,1)</f>
        <v>13.317958118897817</v>
      </c>
      <c r="L5" s="1"/>
      <c r="M5" s="1"/>
      <c r="N5" s="1"/>
      <c r="O5" s="2"/>
    </row>
    <row r="6" spans="1:15" x14ac:dyDescent="0.25">
      <c r="A6" s="1">
        <v>4</v>
      </c>
      <c r="B6" s="1" t="s">
        <v>3</v>
      </c>
      <c r="C6" s="1">
        <v>1</v>
      </c>
      <c r="D6" s="1">
        <v>1</v>
      </c>
      <c r="E6" s="1">
        <f ca="1">'hypothetical data'!temp*2+10+NORMINV(RAND(),0,1)</f>
        <v>11.654584379928526</v>
      </c>
      <c r="F6" s="1">
        <f ca="1">'hypothetical data'!temp*1+10+NORMINV(RAND(),0,1)</f>
        <v>10.287105669333386</v>
      </c>
      <c r="G6" s="1">
        <f ca="1">3*'hypothetical data'!temp+10+NORMINV(RAND(),0,1)</f>
        <v>14.631707878598901</v>
      </c>
      <c r="H6" s="1">
        <f ca="1">'hypothetical data'!temp^2+10+NORMINV(RAND(),0,1)</f>
        <v>12.030313982422475</v>
      </c>
      <c r="I6" s="1">
        <f ca="1">2*'hypothetical data'!temp^2+10+NORMINV(RAND(),0,1)</f>
        <v>13.050981559412891</v>
      </c>
      <c r="J6" s="1">
        <f ca="1">'hypothetical data'!temp^2+D6^2+10+NORMINV(RAND(),0,1)</f>
        <v>10.81963399960676</v>
      </c>
      <c r="K6" s="1">
        <f ca="1">2*'hypothetical data'!temp^2+2*D6^2+10+NORMINV(RAND(),0,1)</f>
        <v>13.902680586700532</v>
      </c>
      <c r="L6" s="1"/>
      <c r="M6" s="1"/>
      <c r="N6" s="1"/>
      <c r="O6" s="2"/>
    </row>
    <row r="7" spans="1:15" x14ac:dyDescent="0.25">
      <c r="A7" s="1">
        <v>5</v>
      </c>
      <c r="B7" s="1" t="s">
        <v>4</v>
      </c>
      <c r="C7" s="1">
        <v>0</v>
      </c>
      <c r="D7" s="1">
        <v>-1</v>
      </c>
      <c r="E7" s="1">
        <f ca="1">'hypothetical data'!temp*2+10+NORMINV(RAND(),0,1)</f>
        <v>10.361290737946478</v>
      </c>
      <c r="F7" s="1">
        <f ca="1">'hypothetical data'!temp*1+10+NORMINV(RAND(),0,1)</f>
        <v>8.5205641294384549</v>
      </c>
      <c r="G7" s="1">
        <f ca="1">3*'hypothetical data'!temp+10+NORMINV(RAND(),0,1)</f>
        <v>11.58466315051122</v>
      </c>
      <c r="H7" s="1">
        <f ca="1">'hypothetical data'!temp^2+10+NORMINV(RAND(),0,1)</f>
        <v>8.9481792293592193</v>
      </c>
      <c r="I7" s="1">
        <f ca="1">2*'hypothetical data'!temp^2+10+NORMINV(RAND(),0,1)</f>
        <v>8.8758807231184367</v>
      </c>
      <c r="J7" s="1">
        <f ca="1">'hypothetical data'!temp^2+D7^2+10+NORMINV(RAND(),0,1)</f>
        <v>10.972995166535084</v>
      </c>
      <c r="K7" s="1">
        <f ca="1">2*'hypothetical data'!temp^2+2*D7^2+10+NORMINV(RAND(),0,1)</f>
        <v>12.311382081349166</v>
      </c>
      <c r="L7" s="1"/>
      <c r="M7" s="1"/>
      <c r="N7" s="1"/>
      <c r="O7" s="2"/>
    </row>
    <row r="8" spans="1:15" x14ac:dyDescent="0.25">
      <c r="A8" s="1">
        <v>6</v>
      </c>
      <c r="B8" s="1" t="s">
        <v>4</v>
      </c>
      <c r="C8" s="1">
        <v>-1</v>
      </c>
      <c r="D8" s="1">
        <v>0</v>
      </c>
      <c r="E8" s="1">
        <f ca="1">'hypothetical data'!temp*2+10+NORMINV(RAND(),0,1)</f>
        <v>9.3027502718020489</v>
      </c>
      <c r="F8" s="1">
        <f ca="1">'hypothetical data'!temp*1+10+NORMINV(RAND(),0,1)</f>
        <v>8.8861000688812979</v>
      </c>
      <c r="G8" s="1">
        <f ca="1">3*'hypothetical data'!temp+10+NORMINV(RAND(),0,1)</f>
        <v>6.0730120667656191</v>
      </c>
      <c r="H8" s="1">
        <f ca="1">'hypothetical data'!temp^2+10+NORMINV(RAND(),0,1)</f>
        <v>12.652682674783678</v>
      </c>
      <c r="I8" s="1">
        <f ca="1">2*'hypothetical data'!temp^2+10+NORMINV(RAND(),0,1)</f>
        <v>10.740205020324746</v>
      </c>
      <c r="J8" s="1">
        <f ca="1">'hypothetical data'!temp^2+D8^2+10+NORMINV(RAND(),0,1)</f>
        <v>10.763304853750636</v>
      </c>
      <c r="K8" s="1">
        <f ca="1">2*'hypothetical data'!temp^2+2*D8^2+10+NORMINV(RAND(),0,1)</f>
        <v>10.56194435274227</v>
      </c>
      <c r="L8" s="1"/>
      <c r="M8" s="1"/>
      <c r="N8" s="1"/>
      <c r="O8" s="2"/>
    </row>
    <row r="9" spans="1:15" x14ac:dyDescent="0.25">
      <c r="A9" s="1">
        <v>7</v>
      </c>
      <c r="B9" s="1" t="s">
        <v>4</v>
      </c>
      <c r="C9" s="1">
        <v>0</v>
      </c>
      <c r="D9" s="1">
        <v>1</v>
      </c>
      <c r="E9" s="1">
        <f ca="1">'hypothetical data'!temp*2+10+NORMINV(RAND(),0,1)</f>
        <v>10.297799531125708</v>
      </c>
      <c r="F9" s="1">
        <f ca="1">'hypothetical data'!temp*1+10+NORMINV(RAND(),0,1)</f>
        <v>8.6380835534029448</v>
      </c>
      <c r="G9" s="1">
        <f ca="1">3*'hypothetical data'!temp+10+NORMINV(RAND(),0,1)</f>
        <v>11.461206495690405</v>
      </c>
      <c r="H9" s="1">
        <f ca="1">'hypothetical data'!temp^2+10+NORMINV(RAND(),0,1)</f>
        <v>8.9129129227158543</v>
      </c>
      <c r="I9" s="1">
        <f ca="1">2*'hypothetical data'!temp^2+10+NORMINV(RAND(),0,1)</f>
        <v>8.6069272689267304</v>
      </c>
      <c r="J9" s="1">
        <f ca="1">'hypothetical data'!temp^2+D9^2+10+NORMINV(RAND(),0,1)</f>
        <v>10.80936530466815</v>
      </c>
      <c r="K9" s="1">
        <f ca="1">2*'hypothetical data'!temp^2+2*D9^2+10+NORMINV(RAND(),0,1)</f>
        <v>10.280610655277846</v>
      </c>
      <c r="L9" s="1"/>
      <c r="M9" s="1"/>
      <c r="N9" s="1"/>
      <c r="O9" s="2"/>
    </row>
    <row r="10" spans="1:15" x14ac:dyDescent="0.25">
      <c r="A10" s="1">
        <v>8</v>
      </c>
      <c r="B10" s="1" t="s">
        <v>4</v>
      </c>
      <c r="C10" s="1">
        <v>1</v>
      </c>
      <c r="D10" s="1">
        <v>0</v>
      </c>
      <c r="E10" s="1">
        <f ca="1">'hypothetical data'!temp*2+10+NORMINV(RAND(),0,1)</f>
        <v>12.176906935602448</v>
      </c>
      <c r="F10" s="1">
        <f ca="1">'hypothetical data'!temp*1+10+NORMINV(RAND(),0,1)</f>
        <v>10.36618636940829</v>
      </c>
      <c r="G10" s="1">
        <f ca="1">3*'hypothetical data'!temp+10+NORMINV(RAND(),0,1)</f>
        <v>11.832976546698227</v>
      </c>
      <c r="H10" s="1">
        <f ca="1">'hypothetical data'!temp^2+10+NORMINV(RAND(),0,1)</f>
        <v>9.6945710701609293</v>
      </c>
      <c r="I10" s="1">
        <f ca="1">2*'hypothetical data'!temp^2+10+NORMINV(RAND(),0,1)</f>
        <v>11.031884690774762</v>
      </c>
      <c r="J10" s="1">
        <f ca="1">'hypothetical data'!temp^2+D10^2+10+NORMINV(RAND(),0,1)</f>
        <v>10.785564702095572</v>
      </c>
      <c r="K10" s="1">
        <f ca="1">2*'hypothetical data'!temp^2+2*D10^2+10+NORMINV(RAND(),0,1)</f>
        <v>12.326431509609582</v>
      </c>
      <c r="L10" s="1"/>
      <c r="M10" s="1"/>
      <c r="N10" s="1"/>
      <c r="O10" s="2"/>
    </row>
    <row r="11" spans="1:15" x14ac:dyDescent="0.25">
      <c r="A11" s="1">
        <v>9</v>
      </c>
      <c r="B11" s="1" t="s">
        <v>5</v>
      </c>
      <c r="C11" s="1">
        <v>0</v>
      </c>
      <c r="D11" s="1">
        <v>0</v>
      </c>
      <c r="E11" s="1">
        <f ca="1">'hypothetical data'!temp*2+10+NORMINV(RAND(),0,1)</f>
        <v>10.553042458024048</v>
      </c>
      <c r="F11" s="1">
        <f ca="1">'hypothetical data'!temp*1+10+NORMINV(RAND(),0,1)</f>
        <v>10.354466957432068</v>
      </c>
      <c r="G11" s="1">
        <f ca="1">3*'hypothetical data'!temp+10+NORMINV(RAND(),0,1)</f>
        <v>9.8610766293482897</v>
      </c>
      <c r="H11" s="1">
        <f ca="1">'hypothetical data'!temp^2+10+NORMINV(RAND(),0,1)</f>
        <v>10.610809505612831</v>
      </c>
      <c r="I11" s="1">
        <f ca="1">2*'hypothetical data'!temp^2+10+NORMINV(RAND(),0,1)</f>
        <v>9.944758006334613</v>
      </c>
      <c r="J11" s="1">
        <f ca="1">'hypothetical data'!temp^2+D11^2+10+NORMINV(RAND(),0,1)</f>
        <v>8.8572311091609706</v>
      </c>
      <c r="K11" s="1">
        <f ca="1">2*'hypothetical data'!temp^2+2*D11^2+10+NORMINV(RAND(),0,1)</f>
        <v>10.606050781291412</v>
      </c>
      <c r="L11" s="1"/>
      <c r="M11" s="1"/>
      <c r="N11" s="1"/>
      <c r="O11" s="2"/>
    </row>
    <row r="12" spans="1:15" x14ac:dyDescent="0.25">
      <c r="A12" s="1">
        <v>10</v>
      </c>
      <c r="B12" s="1" t="s">
        <v>5</v>
      </c>
      <c r="C12" s="1">
        <v>0</v>
      </c>
      <c r="D12" s="1">
        <v>0</v>
      </c>
      <c r="E12" s="1">
        <f ca="1">'hypothetical data'!temp*2+10+NORMINV(RAND(),0,1)</f>
        <v>9.5436138758994158</v>
      </c>
      <c r="F12" s="1">
        <f ca="1">'hypothetical data'!temp*1+10+NORMINV(RAND(),0,1)</f>
        <v>9.4174072711594032</v>
      </c>
      <c r="G12" s="1">
        <f ca="1">3*'hypothetical data'!temp+10+NORMINV(RAND(),0,1)</f>
        <v>8.7311329273082769</v>
      </c>
      <c r="H12" s="1">
        <f ca="1">'hypothetical data'!temp^2+10+NORMINV(RAND(),0,1)</f>
        <v>9.1716702659790741</v>
      </c>
      <c r="I12" s="1">
        <f ca="1">2*'hypothetical data'!temp^2+10+NORMINV(RAND(),0,1)</f>
        <v>9.5858878590185554</v>
      </c>
      <c r="J12" s="1">
        <f ca="1">'hypothetical data'!temp^2+D12^2+10+NORMINV(RAND(),0,1)</f>
        <v>9.8480748230538584</v>
      </c>
      <c r="K12" s="1">
        <f ca="1">2*'hypothetical data'!temp^2+2*D12^2+10+NORMINV(RAND(),0,1)</f>
        <v>10.241187885181139</v>
      </c>
      <c r="L12" s="1"/>
      <c r="M12" s="1"/>
      <c r="N12" s="1"/>
      <c r="O12" s="2"/>
    </row>
    <row r="13" spans="1:15" x14ac:dyDescent="0.25">
      <c r="A13" s="1">
        <v>11</v>
      </c>
      <c r="B13" s="1" t="s">
        <v>5</v>
      </c>
      <c r="C13" s="1">
        <v>0</v>
      </c>
      <c r="D13" s="1">
        <v>0</v>
      </c>
      <c r="E13" s="1">
        <f ca="1">'hypothetical data'!temp*2+10+NORMINV(RAND(),0,1)</f>
        <v>10.40752709847904</v>
      </c>
      <c r="F13" s="1">
        <f ca="1">'hypothetical data'!temp*1+10+NORMINV(RAND(),0,1)</f>
        <v>9.7351965056360026</v>
      </c>
      <c r="G13" s="1">
        <f ca="1">3*'hypothetical data'!temp+10+NORMINV(RAND(),0,1)</f>
        <v>9.3474007595221558</v>
      </c>
      <c r="H13" s="1">
        <f ca="1">'hypothetical data'!temp^2+10+NORMINV(RAND(),0,1)</f>
        <v>8.9164857872574572</v>
      </c>
      <c r="I13" s="1">
        <f ca="1">2*'hypothetical data'!temp^2+10+NORMINV(RAND(),0,1)</f>
        <v>9.0398907919401044</v>
      </c>
      <c r="J13" s="1">
        <f ca="1">'hypothetical data'!temp^2+D13^2+10+NORMINV(RAND(),0,1)</f>
        <v>8.9468587478371511</v>
      </c>
      <c r="K13" s="1">
        <f ca="1">2*'hypothetical data'!temp^2+2*D13^2+10+NORMINV(RAND(),0,1)</f>
        <v>10.526259033090799</v>
      </c>
      <c r="L13" s="1"/>
      <c r="M13" s="1"/>
      <c r="N13" s="1"/>
      <c r="O13" s="2"/>
    </row>
    <row r="14" spans="1:15" x14ac:dyDescent="0.25">
      <c r="A14" s="1">
        <v>12</v>
      </c>
      <c r="B14" s="1" t="s">
        <v>5</v>
      </c>
      <c r="C14" s="1">
        <v>0</v>
      </c>
      <c r="D14" s="1">
        <v>0</v>
      </c>
      <c r="E14" s="1">
        <f ca="1">'hypothetical data'!temp*2+10+NORMINV(RAND(),0,1)</f>
        <v>10.000288969468642</v>
      </c>
      <c r="F14" s="1">
        <f ca="1">'hypothetical data'!temp*1+10+NORMINV(RAND(),0,1)</f>
        <v>8.6371931154780555</v>
      </c>
      <c r="G14" s="1">
        <f ca="1">3*'hypothetical data'!temp+10+NORMINV(RAND(),0,1)</f>
        <v>8.3770514095698427</v>
      </c>
      <c r="H14" s="1">
        <f ca="1">'hypothetical data'!temp^2+10+NORMINV(RAND(),0,1)</f>
        <v>10.673800547045774</v>
      </c>
      <c r="I14" s="1">
        <f ca="1">2*'hypothetical data'!temp^2+10+NORMINV(RAND(),0,1)</f>
        <v>9.8639933856874347</v>
      </c>
      <c r="J14" s="1">
        <f ca="1">'hypothetical data'!temp^2+D14^2+10+NORMINV(RAND(),0,1)</f>
        <v>9.2760361960960438</v>
      </c>
      <c r="K14" s="1">
        <f ca="1">2*'hypothetical data'!temp^2+2*D14^2+10+NORMINV(RAND(),0,1)</f>
        <v>9.1550630295675273</v>
      </c>
      <c r="L14" s="1"/>
      <c r="M14" s="1"/>
      <c r="N14" s="1"/>
      <c r="O14" s="2"/>
    </row>
    <row r="15" spans="1:15" x14ac:dyDescent="0.25">
      <c r="A15" s="1">
        <v>13</v>
      </c>
      <c r="B15" s="1" t="s">
        <v>5</v>
      </c>
      <c r="C15" s="1">
        <v>0</v>
      </c>
      <c r="D15" s="1">
        <v>0</v>
      </c>
      <c r="E15" s="1">
        <f ca="1">'hypothetical data'!temp*2+10+NORMINV(RAND(),0,1)</f>
        <v>9.7566180591973577</v>
      </c>
      <c r="F15" s="1">
        <f ca="1">'hypothetical data'!temp*1+10+NORMINV(RAND(),0,1)</f>
        <v>9.5331671409365164</v>
      </c>
      <c r="G15" s="1">
        <f ca="1">3*'hypothetical data'!temp+10+NORMINV(RAND(),0,1)</f>
        <v>9.6071961808849604</v>
      </c>
      <c r="H15" s="1">
        <f ca="1">'hypothetical data'!temp^2+10+NORMINV(RAND(),0,1)</f>
        <v>9.9086031189008867</v>
      </c>
      <c r="I15" s="1">
        <f ca="1">2*'hypothetical data'!temp^2+10+NORMINV(RAND(),0,1)</f>
        <v>8.6650787349143172</v>
      </c>
      <c r="J15" s="1">
        <f ca="1">'hypothetical data'!temp^2+D15^2+10+NORMINV(RAND(),0,1)</f>
        <v>9.3372485936620091</v>
      </c>
      <c r="K15" s="1">
        <f ca="1">2*'hypothetical data'!temp^2+2*D15^2+10+NORMINV(RAND(),0,1)</f>
        <v>11.799410240727399</v>
      </c>
      <c r="L15" s="1"/>
      <c r="M15" s="1"/>
      <c r="N15" s="1"/>
      <c r="O15" s="2"/>
    </row>
  </sheetData>
  <autoFilter ref="A2:N15"/>
  <mergeCells count="3">
    <mergeCell ref="E1:H1"/>
    <mergeCell ref="I1:K1"/>
    <mergeCell ref="L1:N1"/>
  </mergeCells>
  <pageMargins left="0.25" right="0.25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 sheet</vt:lpstr>
      <vt:lpstr>hypothetical data</vt:lpstr>
      <vt:lpstr>'data sheet'!_FilterDatabase</vt:lpstr>
      <vt:lpstr>'hypothetical data'!acetate</vt:lpstr>
      <vt:lpstr>acetate</vt:lpstr>
      <vt:lpstr>'hypothetical data'!temp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Dowdy</dc:creator>
  <cp:lastModifiedBy>Ryan Dowdy</cp:lastModifiedBy>
  <cp:lastPrinted>2017-06-20T22:06:06Z</cp:lastPrinted>
  <dcterms:created xsi:type="dcterms:W3CDTF">2017-06-20T21:25:35Z</dcterms:created>
  <dcterms:modified xsi:type="dcterms:W3CDTF">2017-06-27T16:04:47Z</dcterms:modified>
</cp:coreProperties>
</file>