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Google Drive\UC Davis\Dissertation for PhD\"/>
    </mc:Choice>
  </mc:AlternateContent>
  <bookViews>
    <workbookView xWindow="0" yWindow="0" windowWidth="20700" windowHeight="10590" activeTab="1" xr2:uid="{00000000-000D-0000-FFFF-FFFF00000000}"/>
  </bookViews>
  <sheets>
    <sheet name="Sheet1" sheetId="1" r:id="rId1"/>
    <sheet name="Corrected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C11" i="2"/>
  <c r="E10" i="2"/>
  <c r="C5" i="2"/>
  <c r="F15" i="2"/>
  <c r="C2" i="2"/>
  <c r="C5" i="1" l="1"/>
</calcChain>
</file>

<file path=xl/sharedStrings.xml><?xml version="1.0" encoding="utf-8"?>
<sst xmlns="http://schemas.openxmlformats.org/spreadsheetml/2006/main" count="13" uniqueCount="12">
  <si>
    <t>+</t>
  </si>
  <si>
    <t>Date cycle ended -&gt;</t>
  </si>
  <si>
    <t>Dilution -&gt;</t>
  </si>
  <si>
    <t>End of Cycle # -&gt;</t>
  </si>
  <si>
    <t>Not taken</t>
  </si>
  <si>
    <t>Vol</t>
  </si>
  <si>
    <t>mL</t>
  </si>
  <si>
    <t>New data retaken after thawing</t>
  </si>
  <si>
    <t>Sample</t>
  </si>
  <si>
    <t>Reading</t>
  </si>
  <si>
    <t>Volume (mL)</t>
  </si>
  <si>
    <t>MFC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</si>
</sst>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0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workbookViewId="0">
      <selection activeCell="F18" sqref="F18"/>
    </sheetView>
  </sheetViews>
  <sheetFormatPr defaultRowHeight="15" x14ac:dyDescent="0.25"/>
  <cols>
    <col min="1" max="1" width="18.5703125" style="1" bestFit="1" customWidth="1"/>
    <col min="2" max="2" width="9.140625" style="1"/>
    <col min="3" max="5" width="9.7109375" style="1" bestFit="1" customWidth="1"/>
    <col min="6" max="16384" width="9.140625" style="1"/>
  </cols>
  <sheetData>
    <row r="1" spans="1:11" x14ac:dyDescent="0.25">
      <c r="A1" s="1" t="s">
        <v>1</v>
      </c>
      <c r="B1" s="2">
        <v>42954</v>
      </c>
      <c r="C1" s="2">
        <v>42962</v>
      </c>
      <c r="D1" s="2">
        <v>42976</v>
      </c>
      <c r="E1" s="2">
        <v>42989</v>
      </c>
      <c r="I1" s="1" t="s">
        <v>7</v>
      </c>
    </row>
    <row r="2" spans="1:11" s="3" customFormat="1" x14ac:dyDescent="0.25">
      <c r="A2" s="3" t="s">
        <v>3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 t="s">
        <v>5</v>
      </c>
      <c r="I2" s="3" t="s">
        <v>8</v>
      </c>
      <c r="J2" s="3" t="s">
        <v>9</v>
      </c>
      <c r="K2" s="3" t="s">
        <v>10</v>
      </c>
    </row>
    <row r="3" spans="1:11" s="3" customFormat="1" x14ac:dyDescent="0.25">
      <c r="A3" s="3" t="s">
        <v>2</v>
      </c>
      <c r="B3" s="3">
        <v>0.01</v>
      </c>
      <c r="C3" s="3">
        <v>0.01</v>
      </c>
      <c r="D3" s="3">
        <v>0.01</v>
      </c>
      <c r="E3" s="3">
        <v>0.01</v>
      </c>
      <c r="F3" s="3">
        <v>0.01</v>
      </c>
      <c r="G3" s="3" t="s">
        <v>6</v>
      </c>
      <c r="I3" s="3">
        <v>4.2</v>
      </c>
      <c r="J3" s="3">
        <v>737</v>
      </c>
      <c r="K3" s="3">
        <v>14.5</v>
      </c>
    </row>
    <row r="4" spans="1:11" x14ac:dyDescent="0.25">
      <c r="A4" s="1" t="s">
        <v>0</v>
      </c>
      <c r="B4" s="1">
        <v>984</v>
      </c>
      <c r="C4" s="1">
        <v>976</v>
      </c>
      <c r="D4" s="1">
        <v>958</v>
      </c>
      <c r="E4" s="1" t="s">
        <v>4</v>
      </c>
      <c r="F4" s="1">
        <v>975</v>
      </c>
      <c r="I4" s="1">
        <v>9.4</v>
      </c>
      <c r="J4" s="1">
        <v>742</v>
      </c>
      <c r="K4" s="1">
        <v>11</v>
      </c>
    </row>
    <row r="5" spans="1:11" x14ac:dyDescent="0.25">
      <c r="A5" s="1">
        <v>1</v>
      </c>
      <c r="B5" s="1">
        <v>365</v>
      </c>
      <c r="C5" s="1">
        <f>AVERAGE(348,315)</f>
        <v>331.5</v>
      </c>
      <c r="D5" s="1">
        <v>351</v>
      </c>
      <c r="E5" s="1">
        <v>407</v>
      </c>
      <c r="F5" s="1">
        <v>238</v>
      </c>
      <c r="G5" s="1">
        <v>29</v>
      </c>
      <c r="I5" s="1">
        <v>10.199999999999999</v>
      </c>
      <c r="J5" s="1">
        <v>460</v>
      </c>
      <c r="K5" s="1">
        <v>20</v>
      </c>
    </row>
    <row r="6" spans="1:11" x14ac:dyDescent="0.25">
      <c r="A6" s="1">
        <v>2</v>
      </c>
      <c r="B6" s="1">
        <v>313</v>
      </c>
      <c r="C6" s="1">
        <v>312</v>
      </c>
      <c r="D6" s="1">
        <v>351</v>
      </c>
      <c r="E6" s="1">
        <v>344</v>
      </c>
      <c r="F6" s="1">
        <v>215</v>
      </c>
      <c r="G6" s="1">
        <v>31</v>
      </c>
      <c r="I6" s="1">
        <v>10.4</v>
      </c>
      <c r="J6" s="1">
        <v>579</v>
      </c>
      <c r="K6" s="1">
        <v>12</v>
      </c>
    </row>
    <row r="7" spans="1:11" x14ac:dyDescent="0.25">
      <c r="A7" s="1">
        <v>3</v>
      </c>
      <c r="B7" s="1">
        <v>302</v>
      </c>
      <c r="C7" s="1">
        <v>352</v>
      </c>
      <c r="D7" s="1">
        <v>293</v>
      </c>
      <c r="E7" s="1">
        <v>252</v>
      </c>
      <c r="F7" s="1">
        <v>173</v>
      </c>
      <c r="G7" s="1">
        <v>31</v>
      </c>
      <c r="I7" s="1" t="s">
        <v>0</v>
      </c>
      <c r="J7" s="1">
        <v>994</v>
      </c>
    </row>
    <row r="8" spans="1:11" x14ac:dyDescent="0.25">
      <c r="A8" s="1">
        <v>4</v>
      </c>
      <c r="B8" s="1">
        <v>270</v>
      </c>
      <c r="C8" s="1">
        <v>550</v>
      </c>
      <c r="D8" s="1">
        <v>358</v>
      </c>
      <c r="E8" s="1">
        <v>313</v>
      </c>
      <c r="F8" s="1">
        <v>249</v>
      </c>
      <c r="G8" s="1">
        <v>30.5</v>
      </c>
    </row>
    <row r="9" spans="1:11" x14ac:dyDescent="0.25">
      <c r="A9" s="1">
        <v>5</v>
      </c>
      <c r="B9" s="1">
        <v>293</v>
      </c>
      <c r="C9" s="1">
        <v>298</v>
      </c>
      <c r="D9" s="1">
        <v>264</v>
      </c>
      <c r="E9" s="1">
        <v>362</v>
      </c>
      <c r="F9" s="1">
        <v>263</v>
      </c>
      <c r="G9" s="1">
        <v>30.5</v>
      </c>
    </row>
    <row r="10" spans="1:11" x14ac:dyDescent="0.25">
      <c r="A10" s="1">
        <v>6</v>
      </c>
      <c r="B10" s="1">
        <v>313</v>
      </c>
      <c r="C10" s="1">
        <v>359</v>
      </c>
      <c r="D10" s="1">
        <v>361</v>
      </c>
      <c r="E10" s="1">
        <v>385</v>
      </c>
      <c r="F10" s="1">
        <v>203</v>
      </c>
      <c r="G10" s="1">
        <v>29.5</v>
      </c>
    </row>
    <row r="11" spans="1:11" x14ac:dyDescent="0.25">
      <c r="A11" s="1">
        <v>7</v>
      </c>
      <c r="B11" s="1">
        <v>292</v>
      </c>
      <c r="C11" s="1">
        <v>297</v>
      </c>
      <c r="D11" s="1">
        <v>259</v>
      </c>
      <c r="E11" s="1">
        <v>289</v>
      </c>
      <c r="F11" s="1">
        <v>206</v>
      </c>
      <c r="G11" s="1">
        <v>29.5</v>
      </c>
    </row>
    <row r="12" spans="1:11" x14ac:dyDescent="0.25">
      <c r="A12" s="1">
        <v>8</v>
      </c>
      <c r="B12" s="1">
        <v>286</v>
      </c>
      <c r="C12" s="1">
        <v>330</v>
      </c>
      <c r="D12" s="1">
        <v>351</v>
      </c>
      <c r="E12" s="1">
        <v>257</v>
      </c>
      <c r="F12" s="1">
        <v>191</v>
      </c>
      <c r="G12" s="1">
        <v>30</v>
      </c>
    </row>
    <row r="13" spans="1:11" x14ac:dyDescent="0.25">
      <c r="A13" s="1">
        <v>9</v>
      </c>
      <c r="B13" s="1">
        <v>297</v>
      </c>
      <c r="C13" s="1">
        <v>337</v>
      </c>
      <c r="D13" s="1">
        <v>344</v>
      </c>
      <c r="E13" s="1">
        <v>541</v>
      </c>
      <c r="F13" s="1">
        <v>221</v>
      </c>
      <c r="G13" s="1">
        <v>29</v>
      </c>
    </row>
    <row r="14" spans="1:11" x14ac:dyDescent="0.25">
      <c r="A14" s="1">
        <v>10</v>
      </c>
      <c r="B14" s="1">
        <v>340</v>
      </c>
      <c r="C14" s="1">
        <v>466</v>
      </c>
      <c r="D14" s="1">
        <v>342</v>
      </c>
      <c r="E14" s="1">
        <v>548</v>
      </c>
      <c r="F14" s="1">
        <v>203</v>
      </c>
      <c r="G14" s="1">
        <v>29</v>
      </c>
    </row>
    <row r="15" spans="1:11" x14ac:dyDescent="0.25">
      <c r="A15" s="1">
        <v>11</v>
      </c>
      <c r="B15" s="1">
        <v>294</v>
      </c>
      <c r="C15" s="1">
        <v>332</v>
      </c>
      <c r="D15" s="1">
        <v>286</v>
      </c>
      <c r="E15" s="1">
        <v>398</v>
      </c>
      <c r="F15" s="1">
        <v>185</v>
      </c>
      <c r="G15" s="1">
        <v>31</v>
      </c>
    </row>
    <row r="16" spans="1:11" x14ac:dyDescent="0.25">
      <c r="A16" s="1">
        <v>12</v>
      </c>
      <c r="B16" s="1">
        <v>350</v>
      </c>
      <c r="C16" s="1">
        <v>337</v>
      </c>
      <c r="D16" s="1">
        <v>271</v>
      </c>
      <c r="E16" s="1">
        <v>341</v>
      </c>
      <c r="F16" s="1">
        <v>208</v>
      </c>
      <c r="G16" s="1">
        <v>30</v>
      </c>
    </row>
    <row r="17" spans="1:7" x14ac:dyDescent="0.25">
      <c r="A17" s="1">
        <v>13</v>
      </c>
      <c r="B17" s="1">
        <v>315</v>
      </c>
      <c r="C17" s="1">
        <v>360</v>
      </c>
      <c r="D17" s="1">
        <v>281</v>
      </c>
      <c r="E17" s="1">
        <v>379</v>
      </c>
      <c r="F17" s="1">
        <v>165</v>
      </c>
      <c r="G17" s="1">
        <v>30</v>
      </c>
    </row>
    <row r="18" spans="1:7" x14ac:dyDescent="0.25">
      <c r="A18" s="1">
        <v>14</v>
      </c>
      <c r="B18" s="1">
        <v>323</v>
      </c>
      <c r="C18" s="1">
        <v>343</v>
      </c>
      <c r="D18" s="1">
        <v>287</v>
      </c>
      <c r="E18" s="1">
        <v>409</v>
      </c>
      <c r="F18" s="1">
        <v>298</v>
      </c>
      <c r="G18" s="1">
        <v>18</v>
      </c>
    </row>
    <row r="19" spans="1:7" x14ac:dyDescent="0.25">
      <c r="A19" s="1">
        <v>15</v>
      </c>
      <c r="B19" s="1">
        <v>295</v>
      </c>
      <c r="C19" s="1">
        <v>317</v>
      </c>
      <c r="D19" s="1">
        <v>312</v>
      </c>
      <c r="E19" s="1">
        <v>395</v>
      </c>
      <c r="F19" s="1">
        <v>228</v>
      </c>
      <c r="G19" s="1">
        <v>30</v>
      </c>
    </row>
    <row r="20" spans="1:7" x14ac:dyDescent="0.25">
      <c r="F20" s="3"/>
      <c r="G20" s="3"/>
    </row>
  </sheetData>
  <conditionalFormatting sqref="B5:F19">
    <cfRule type="cellIs" dxfId="1" priority="1" operator="greaterThan">
      <formula>420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EA023-BE89-4445-9B60-5DABEE16247A}">
  <dimension ref="A1:F16"/>
  <sheetViews>
    <sheetView tabSelected="1" workbookViewId="0">
      <selection activeCell="E11" sqref="E11"/>
    </sheetView>
  </sheetViews>
  <sheetFormatPr defaultRowHeight="15" x14ac:dyDescent="0.25"/>
  <sheetData>
    <row r="1" spans="1:6" x14ac:dyDescent="0.25">
      <c r="A1" s="4" t="s">
        <v>11</v>
      </c>
      <c r="B1" s="3">
        <v>1</v>
      </c>
      <c r="C1" s="3">
        <v>2</v>
      </c>
      <c r="D1" s="3">
        <v>3</v>
      </c>
      <c r="E1" s="3">
        <v>4</v>
      </c>
      <c r="F1" s="3">
        <v>5</v>
      </c>
    </row>
    <row r="2" spans="1:6" x14ac:dyDescent="0.25">
      <c r="A2" s="1">
        <v>1</v>
      </c>
      <c r="B2" s="1">
        <v>365</v>
      </c>
      <c r="C2" s="1">
        <f>AVERAGE(348,315)</f>
        <v>331.5</v>
      </c>
      <c r="D2" s="1">
        <v>351</v>
      </c>
      <c r="E2" s="1">
        <v>407</v>
      </c>
      <c r="F2" s="1">
        <v>238</v>
      </c>
    </row>
    <row r="3" spans="1:6" x14ac:dyDescent="0.25">
      <c r="A3" s="1">
        <v>2</v>
      </c>
      <c r="B3" s="1">
        <v>313</v>
      </c>
      <c r="C3" s="1">
        <v>312</v>
      </c>
      <c r="D3" s="1">
        <v>351</v>
      </c>
      <c r="E3" s="1">
        <v>344</v>
      </c>
      <c r="F3" s="1">
        <v>215</v>
      </c>
    </row>
    <row r="4" spans="1:6" x14ac:dyDescent="0.25">
      <c r="A4" s="1">
        <v>3</v>
      </c>
      <c r="B4" s="1">
        <v>302</v>
      </c>
      <c r="C4" s="1">
        <v>352</v>
      </c>
      <c r="D4" s="1">
        <v>293</v>
      </c>
      <c r="E4" s="1">
        <v>252</v>
      </c>
      <c r="F4" s="1">
        <v>173</v>
      </c>
    </row>
    <row r="5" spans="1:6" x14ac:dyDescent="0.25">
      <c r="A5" s="1">
        <v>4</v>
      </c>
      <c r="B5" s="1">
        <v>270</v>
      </c>
      <c r="C5" s="5">
        <f>550*14.5/30</f>
        <v>265.83333333333331</v>
      </c>
      <c r="D5" s="1">
        <v>358</v>
      </c>
      <c r="E5" s="1">
        <v>313</v>
      </c>
      <c r="F5" s="1">
        <v>249</v>
      </c>
    </row>
    <row r="6" spans="1:6" x14ac:dyDescent="0.25">
      <c r="A6" s="1">
        <v>5</v>
      </c>
      <c r="B6" s="1">
        <v>293</v>
      </c>
      <c r="C6" s="1">
        <v>298</v>
      </c>
      <c r="D6" s="1">
        <v>264</v>
      </c>
      <c r="E6" s="1">
        <v>362</v>
      </c>
      <c r="F6" s="1">
        <v>263</v>
      </c>
    </row>
    <row r="7" spans="1:6" x14ac:dyDescent="0.25">
      <c r="A7" s="1">
        <v>6</v>
      </c>
      <c r="B7" s="1">
        <v>313</v>
      </c>
      <c r="C7" s="1">
        <v>359</v>
      </c>
      <c r="D7" s="1">
        <v>361</v>
      </c>
      <c r="E7" s="1">
        <v>385</v>
      </c>
      <c r="F7" s="1">
        <v>203</v>
      </c>
    </row>
    <row r="8" spans="1:6" x14ac:dyDescent="0.25">
      <c r="A8" s="1">
        <v>7</v>
      </c>
      <c r="B8" s="1">
        <v>292</v>
      </c>
      <c r="C8" s="1">
        <v>297</v>
      </c>
      <c r="D8" s="1">
        <v>259</v>
      </c>
      <c r="E8" s="1">
        <v>289</v>
      </c>
      <c r="F8" s="1">
        <v>206</v>
      </c>
    </row>
    <row r="9" spans="1:6" x14ac:dyDescent="0.25">
      <c r="A9" s="1">
        <v>8</v>
      </c>
      <c r="B9" s="1">
        <v>286</v>
      </c>
      <c r="C9" s="1">
        <v>330</v>
      </c>
      <c r="D9" s="1">
        <v>351</v>
      </c>
      <c r="E9" s="1">
        <v>257</v>
      </c>
      <c r="F9" s="1">
        <v>191</v>
      </c>
    </row>
    <row r="10" spans="1:6" x14ac:dyDescent="0.25">
      <c r="A10" s="1">
        <v>9</v>
      </c>
      <c r="B10" s="1">
        <v>297</v>
      </c>
      <c r="C10" s="1">
        <v>337</v>
      </c>
      <c r="D10" s="1">
        <v>344</v>
      </c>
      <c r="E10" s="1">
        <f>541*11/30</f>
        <v>198.36666666666667</v>
      </c>
      <c r="F10" s="1">
        <v>221</v>
      </c>
    </row>
    <row r="11" spans="1:6" x14ac:dyDescent="0.25">
      <c r="A11" s="1">
        <v>10</v>
      </c>
      <c r="B11" s="1">
        <v>340</v>
      </c>
      <c r="C11" s="1">
        <f>466*20/30</f>
        <v>310.66666666666669</v>
      </c>
      <c r="D11" s="1">
        <v>342</v>
      </c>
      <c r="E11" s="1">
        <f>548*12/30</f>
        <v>219.2</v>
      </c>
      <c r="F11" s="1">
        <v>203</v>
      </c>
    </row>
    <row r="12" spans="1:6" x14ac:dyDescent="0.25">
      <c r="A12" s="1">
        <v>11</v>
      </c>
      <c r="B12" s="1">
        <v>294</v>
      </c>
      <c r="C12" s="1">
        <v>332</v>
      </c>
      <c r="D12" s="1">
        <v>286</v>
      </c>
      <c r="E12" s="1">
        <v>398</v>
      </c>
      <c r="F12" s="1">
        <v>185</v>
      </c>
    </row>
    <row r="13" spans="1:6" x14ac:dyDescent="0.25">
      <c r="A13" s="1">
        <v>12</v>
      </c>
      <c r="B13" s="1">
        <v>350</v>
      </c>
      <c r="C13" s="1">
        <v>337</v>
      </c>
      <c r="D13" s="1">
        <v>271</v>
      </c>
      <c r="E13" s="1">
        <v>341</v>
      </c>
      <c r="F13" s="1">
        <v>208</v>
      </c>
    </row>
    <row r="14" spans="1:6" x14ac:dyDescent="0.25">
      <c r="A14" s="1">
        <v>13</v>
      </c>
      <c r="B14" s="1">
        <v>315</v>
      </c>
      <c r="C14" s="1">
        <v>360</v>
      </c>
      <c r="D14" s="1">
        <v>281</v>
      </c>
      <c r="E14" s="1">
        <v>379</v>
      </c>
      <c r="F14" s="1">
        <v>165</v>
      </c>
    </row>
    <row r="15" spans="1:6" x14ac:dyDescent="0.25">
      <c r="A15" s="1">
        <v>14</v>
      </c>
      <c r="B15" s="1">
        <v>323</v>
      </c>
      <c r="C15" s="1">
        <v>343</v>
      </c>
      <c r="D15" s="1">
        <v>287</v>
      </c>
      <c r="E15" s="1">
        <v>409</v>
      </c>
      <c r="F15" s="1">
        <f>298*18/30</f>
        <v>178.8</v>
      </c>
    </row>
    <row r="16" spans="1:6" x14ac:dyDescent="0.25">
      <c r="A16" s="1">
        <v>15</v>
      </c>
      <c r="B16" s="1">
        <v>295</v>
      </c>
      <c r="C16" s="1">
        <v>317</v>
      </c>
      <c r="D16" s="1">
        <v>312</v>
      </c>
      <c r="E16" s="1">
        <v>395</v>
      </c>
      <c r="F16" s="1">
        <v>228</v>
      </c>
    </row>
  </sheetData>
  <conditionalFormatting sqref="B2:F16">
    <cfRule type="cellIs" dxfId="0" priority="1" operator="greaterThan">
      <formula>420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Dowdy</dc:creator>
  <cp:lastModifiedBy>Ryan Dowdy</cp:lastModifiedBy>
  <dcterms:created xsi:type="dcterms:W3CDTF">2017-08-16T22:23:36Z</dcterms:created>
  <dcterms:modified xsi:type="dcterms:W3CDTF">2017-12-07T23:37:39Z</dcterms:modified>
</cp:coreProperties>
</file>