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7350"/>
  </bookViews>
  <sheets>
    <sheet name="DSSR" sheetId="1" r:id="rId1"/>
    <sheet name="Sheet2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/>
  <c r="J16" s="1"/>
  <c r="J17"/>
  <c r="J18"/>
  <c r="J19"/>
  <c r="J20"/>
  <c r="J21"/>
  <c r="J22"/>
  <c r="J23"/>
  <c r="J24"/>
  <c r="J25"/>
  <c r="J26"/>
  <c r="J27"/>
  <c r="J28"/>
  <c r="J29"/>
  <c r="J30"/>
  <c r="J31"/>
  <c r="J32"/>
  <c r="J33"/>
  <c r="J35"/>
  <c r="G17"/>
  <c r="G18"/>
  <c r="G19"/>
  <c r="G21"/>
  <c r="G22"/>
  <c r="G23"/>
  <c r="G24"/>
  <c r="G25"/>
  <c r="G26"/>
  <c r="G27"/>
  <c r="G28"/>
  <c r="G29"/>
  <c r="G30"/>
  <c r="G31"/>
  <c r="G32"/>
  <c r="G33"/>
  <c r="G35"/>
  <c r="G16"/>
  <c r="G36" s="1"/>
  <c r="J8" s="1"/>
  <c r="J10" s="1"/>
  <c r="J13" s="1"/>
  <c r="I17"/>
  <c r="I18"/>
  <c r="I19"/>
  <c r="I20"/>
  <c r="I21"/>
  <c r="I22"/>
  <c r="I23"/>
  <c r="I24"/>
  <c r="I25"/>
  <c r="I26"/>
  <c r="I27"/>
  <c r="I28"/>
  <c r="I29"/>
  <c r="I30"/>
  <c r="I31"/>
  <c r="I32"/>
  <c r="I33"/>
  <c r="I35"/>
  <c r="I16"/>
  <c r="E36"/>
  <c r="D36"/>
  <c r="C36"/>
  <c r="H35"/>
  <c r="H33"/>
  <c r="H32"/>
  <c r="H31"/>
  <c r="H30"/>
  <c r="H29"/>
  <c r="H28"/>
  <c r="H27"/>
  <c r="H26"/>
  <c r="H25"/>
  <c r="H24"/>
  <c r="H23"/>
  <c r="H22"/>
  <c r="H21"/>
  <c r="H20"/>
  <c r="H19"/>
  <c r="H18"/>
  <c r="H17"/>
  <c r="I36" l="1"/>
  <c r="J36"/>
  <c r="H36"/>
</calcChain>
</file>

<file path=xl/sharedStrings.xml><?xml version="1.0" encoding="utf-8"?>
<sst xmlns="http://schemas.openxmlformats.org/spreadsheetml/2006/main" count="30" uniqueCount="28">
  <si>
    <t>DAILY SALES SUMMARY REPORT</t>
  </si>
  <si>
    <t>Cash Flow Summary</t>
  </si>
  <si>
    <t>Opening Cash at hand (Morning)</t>
  </si>
  <si>
    <t>Amount "TZS"</t>
  </si>
  <si>
    <t>Cash Received -Sales (Day Sales)</t>
  </si>
  <si>
    <t xml:space="preserve">Less:Credit Sales </t>
  </si>
  <si>
    <t>Available Cash for the Day</t>
  </si>
  <si>
    <t>Cash banked in the day</t>
  </si>
  <si>
    <t>Closing /Available Cash in Hand</t>
  </si>
  <si>
    <t>Opening Stock (Pcs)</t>
  </si>
  <si>
    <t>Purchace (Pcs)</t>
  </si>
  <si>
    <t>Sales (Pcs)</t>
  </si>
  <si>
    <t>Closing Stock (Pcs)</t>
  </si>
  <si>
    <t>Selling Price</t>
  </si>
  <si>
    <t>Amount</t>
  </si>
  <si>
    <t>S/N</t>
  </si>
  <si>
    <t>Sales Value</t>
  </si>
  <si>
    <t>Stock Value: TZS</t>
  </si>
  <si>
    <t xml:space="preserve">Name of Item </t>
  </si>
  <si>
    <r>
      <t xml:space="preserve">Family Eye Care                                                                                                              </t>
    </r>
    <r>
      <rPr>
        <sz val="11"/>
        <color indexed="8"/>
        <rFont val="Cambria"/>
        <family val="1"/>
      </rPr>
      <t xml:space="preserve"> Shekilango Road,Kumekucha Bus Stop, Sinza-Dar es Salaam,
United Republic of Tanzania.
Tel +255 756 500 700 , Email: efurahini@hotmail.com, 
P.O.BOX 62114 -DAR ES SALAAM, TANZANIA</t>
    </r>
  </si>
  <si>
    <t>Prepared By :</t>
  </si>
  <si>
    <t>Reviewed &amp; Authorised By</t>
  </si>
  <si>
    <t xml:space="preserve">Date </t>
  </si>
  <si>
    <t>Date</t>
  </si>
  <si>
    <t>Date:</t>
  </si>
  <si>
    <t>Name:</t>
  </si>
  <si>
    <t>Signature:</t>
  </si>
  <si>
    <t>D7G FRAME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</si>
</sst>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TZS]\ #,##0_);\([$TZS]\ #,##0\)"/>
  </numFmts>
  <fonts count="1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mbria"/>
      <family val="1"/>
    </font>
    <font>
      <sz val="20"/>
      <color indexed="8"/>
      <name val="Cambria"/>
      <family val="1"/>
    </font>
    <font>
      <sz val="12"/>
      <color theme="1"/>
      <name val="Cambria"/>
      <family val="1"/>
    </font>
    <font>
      <sz val="10"/>
      <color theme="1"/>
      <name val="Cambria"/>
      <family val="1"/>
    </font>
    <font>
      <b/>
      <sz val="16"/>
      <color theme="1"/>
      <name val="Cambria"/>
      <family val="1"/>
    </font>
    <font>
      <sz val="9"/>
      <color theme="1"/>
      <name val="Cambria"/>
      <family val="1"/>
    </font>
    <font>
      <b/>
      <sz val="9"/>
      <color rgb="FFFFFFFF"/>
      <name val="Cambria"/>
      <family val="1"/>
    </font>
    <font>
      <sz val="9"/>
      <name val="Cambria"/>
      <family val="1"/>
    </font>
    <font>
      <b/>
      <sz val="9"/>
      <color theme="0"/>
      <name val="Cambria"/>
      <family val="1"/>
    </font>
    <font>
      <sz val="9"/>
      <color rgb="FF000000"/>
      <name val="Cambria"/>
      <family val="1"/>
    </font>
    <font>
      <b/>
      <sz val="9"/>
      <name val="Cambria"/>
      <family val="1"/>
    </font>
    <font>
      <b/>
      <u/>
      <sz val="10"/>
      <color theme="1"/>
      <name val="Cambria"/>
      <family val="1"/>
    </font>
    <font>
      <b/>
      <sz val="10"/>
      <color theme="1"/>
      <name val="Cambria"/>
      <family val="1"/>
    </font>
    <font>
      <b/>
      <sz val="9"/>
      <color theme="1"/>
      <name val="Cambria"/>
      <family val="1"/>
    </font>
    <font>
      <u/>
      <sz val="12"/>
      <color theme="1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46D0A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9" tint="0.39997558519241921"/>
        <bgColor rgb="FF000000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9" xfId="0" applyNumberFormat="1" applyFont="1" applyFill="1" applyBorder="1" applyAlignment="1" applyProtection="1">
      <alignment horizontal="left"/>
    </xf>
    <xf numFmtId="37" fontId="9" fillId="0" borderId="9" xfId="0" applyNumberFormat="1" applyFont="1" applyFill="1" applyBorder="1" applyAlignment="1" applyProtection="1">
      <alignment horizontal="center"/>
    </xf>
    <xf numFmtId="37" fontId="9" fillId="4" borderId="9" xfId="0" applyNumberFormat="1" applyFont="1" applyFill="1" applyBorder="1" applyAlignment="1" applyProtection="1">
      <alignment horizontal="center"/>
    </xf>
    <xf numFmtId="0" fontId="9" fillId="0" borderId="9" xfId="0" applyNumberFormat="1" applyFont="1" applyFill="1" applyBorder="1" applyAlignment="1" applyProtection="1"/>
    <xf numFmtId="0" fontId="9" fillId="2" borderId="9" xfId="0" applyNumberFormat="1" applyFont="1" applyFill="1" applyBorder="1" applyAlignment="1" applyProtection="1"/>
    <xf numFmtId="37" fontId="9" fillId="2" borderId="9" xfId="0" applyNumberFormat="1" applyFont="1" applyFill="1" applyBorder="1" applyAlignment="1" applyProtection="1">
      <alignment horizontal="center"/>
    </xf>
    <xf numFmtId="37" fontId="9" fillId="7" borderId="9" xfId="0" applyNumberFormat="1" applyFont="1" applyFill="1" applyBorder="1" applyAlignment="1" applyProtection="1">
      <alignment horizontal="center"/>
    </xf>
    <xf numFmtId="37" fontId="11" fillId="0" borderId="9" xfId="0" applyNumberFormat="1" applyFont="1" applyFill="1" applyBorder="1" applyAlignment="1" applyProtection="1">
      <alignment horizontal="center"/>
    </xf>
    <xf numFmtId="37" fontId="11" fillId="4" borderId="9" xfId="0" applyNumberFormat="1" applyFont="1" applyFill="1" applyBorder="1" applyAlignment="1" applyProtection="1">
      <alignment horizontal="center"/>
    </xf>
    <xf numFmtId="0" fontId="12" fillId="8" borderId="10" xfId="0" applyNumberFormat="1" applyFont="1" applyFill="1" applyBorder="1" applyAlignment="1" applyProtection="1">
      <alignment vertical="center"/>
    </xf>
    <xf numFmtId="37" fontId="12" fillId="8" borderId="11" xfId="0" applyNumberFormat="1" applyFont="1" applyFill="1" applyBorder="1" applyAlignment="1" applyProtection="1">
      <alignment horizontal="center" vertical="center"/>
    </xf>
    <xf numFmtId="164" fontId="9" fillId="5" borderId="9" xfId="0" applyNumberFormat="1" applyFont="1" applyFill="1" applyBorder="1" applyAlignment="1" applyProtection="1">
      <alignment horizontal="center"/>
    </xf>
    <xf numFmtId="0" fontId="9" fillId="0" borderId="12" xfId="0" applyNumberFormat="1" applyFont="1" applyFill="1" applyBorder="1" applyAlignment="1" applyProtection="1">
      <alignment horizontal="left"/>
    </xf>
    <xf numFmtId="37" fontId="9" fillId="0" borderId="12" xfId="0" applyNumberFormat="1" applyFont="1" applyFill="1" applyBorder="1" applyAlignment="1" applyProtection="1">
      <alignment horizontal="center"/>
    </xf>
    <xf numFmtId="37" fontId="9" fillId="4" borderId="12" xfId="0" applyNumberFormat="1" applyFont="1" applyFill="1" applyBorder="1" applyAlignment="1" applyProtection="1">
      <alignment horizontal="center"/>
    </xf>
    <xf numFmtId="164" fontId="9" fillId="5" borderId="12" xfId="0" applyNumberFormat="1" applyFont="1" applyFill="1" applyBorder="1" applyAlignment="1" applyProtection="1">
      <alignment horizontal="center"/>
    </xf>
    <xf numFmtId="0" fontId="8" fillId="3" borderId="4" xfId="0" applyNumberFormat="1" applyFont="1" applyFill="1" applyBorder="1" applyAlignment="1" applyProtection="1">
      <alignment horizontal="center" vertical="center" wrapText="1"/>
    </xf>
    <xf numFmtId="164" fontId="12" fillId="8" borderId="10" xfId="0" applyNumberFormat="1" applyFont="1" applyFill="1" applyBorder="1" applyAlignment="1" applyProtection="1">
      <alignment horizontal="center" vertical="center"/>
    </xf>
    <xf numFmtId="164" fontId="10" fillId="6" borderId="10" xfId="0" applyNumberFormat="1" applyFont="1" applyFill="1" applyBorder="1" applyAlignment="1" applyProtection="1"/>
    <xf numFmtId="0" fontId="13" fillId="0" borderId="0" xfId="0" applyFont="1"/>
    <xf numFmtId="0" fontId="14" fillId="0" borderId="8" xfId="0" applyFont="1" applyBorder="1"/>
    <xf numFmtId="43" fontId="14" fillId="0" borderId="8" xfId="1" applyFont="1" applyBorder="1"/>
    <xf numFmtId="43" fontId="5" fillId="0" borderId="8" xfId="0" applyNumberFormat="1" applyFont="1" applyBorder="1"/>
    <xf numFmtId="0" fontId="4" fillId="0" borderId="13" xfId="0" applyFont="1" applyBorder="1"/>
    <xf numFmtId="0" fontId="16" fillId="0" borderId="0" xfId="0" applyFont="1" applyAlignment="1">
      <alignment horizontal="right"/>
    </xf>
    <xf numFmtId="15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3" fillId="0" borderId="0" xfId="0" applyFont="1" applyAlignment="1">
      <alignment horizontal="right"/>
    </xf>
    <xf numFmtId="39" fontId="5" fillId="0" borderId="0" xfId="0" applyNumberFormat="1" applyFont="1"/>
    <xf numFmtId="0" fontId="13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15" fillId="0" borderId="13" xfId="0" applyFont="1" applyBorder="1"/>
    <xf numFmtId="0" fontId="3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15" fontId="13" fillId="0" borderId="2" xfId="0" applyNumberFormat="1" applyFont="1" applyBorder="1" applyAlignment="1">
      <alignment horizontal="center"/>
    </xf>
    <xf numFmtId="0" fontId="13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1"/>
  <sheetViews>
    <sheetView tabSelected="1" view="pageBreakPreview" topLeftCell="A4" zoomScaleSheetLayoutView="100" workbookViewId="0">
      <selection activeCell="J13" sqref="J13"/>
    </sheetView>
  </sheetViews>
  <sheetFormatPr defaultRowHeight="15.75"/>
  <cols>
    <col min="1" max="1" width="3.75" style="1" customWidth="1"/>
    <col min="2" max="2" width="30.125" style="1" customWidth="1"/>
    <col min="3" max="4" width="9.125" style="1" bestFit="1" customWidth="1"/>
    <col min="5" max="5" width="6.625" style="1" customWidth="1"/>
    <col min="6" max="6" width="11.125" style="1" customWidth="1"/>
    <col min="7" max="7" width="9.125" style="1" customWidth="1"/>
    <col min="8" max="8" width="9.125" style="1" bestFit="1" customWidth="1"/>
    <col min="9" max="9" width="10.375" style="1" customWidth="1"/>
    <col min="10" max="10" width="27.125" style="1" customWidth="1"/>
    <col min="11" max="16384" width="9" style="1"/>
  </cols>
  <sheetData>
    <row r="1" spans="1:10" ht="16.5" thickBot="1"/>
    <row r="2" spans="1:10" ht="87" customHeight="1">
      <c r="A2" s="37" t="s">
        <v>19</v>
      </c>
      <c r="B2" s="38"/>
      <c r="C2" s="39"/>
      <c r="D2" s="39"/>
      <c r="E2" s="39"/>
      <c r="F2" s="39"/>
      <c r="G2" s="39"/>
      <c r="H2" s="39"/>
      <c r="I2" s="39"/>
      <c r="J2" s="40"/>
    </row>
    <row r="3" spans="1:10" ht="21" thickBot="1">
      <c r="A3" s="41" t="s">
        <v>0</v>
      </c>
      <c r="B3" s="42"/>
      <c r="C3" s="42"/>
      <c r="D3" s="42"/>
      <c r="E3" s="42"/>
      <c r="F3" s="42"/>
      <c r="G3" s="42"/>
      <c r="H3" s="42"/>
      <c r="I3" s="42"/>
      <c r="J3" s="43"/>
    </row>
    <row r="4" spans="1:10">
      <c r="H4" s="31" t="s">
        <v>24</v>
      </c>
      <c r="I4" s="44">
        <v>42856</v>
      </c>
      <c r="J4" s="45"/>
    </row>
    <row r="5" spans="1:10">
      <c r="H5" s="28"/>
      <c r="I5" s="29"/>
      <c r="J5" s="30"/>
    </row>
    <row r="6" spans="1:10">
      <c r="A6" s="23" t="s">
        <v>1</v>
      </c>
      <c r="B6" s="2"/>
      <c r="C6" s="2"/>
      <c r="D6" s="2"/>
      <c r="E6" s="2"/>
      <c r="F6" s="2"/>
      <c r="G6" s="2"/>
      <c r="H6" s="2"/>
      <c r="I6" s="2"/>
      <c r="J6" s="23" t="s">
        <v>3</v>
      </c>
    </row>
    <row r="7" spans="1:10">
      <c r="A7" s="2"/>
      <c r="B7" s="2" t="s">
        <v>2</v>
      </c>
      <c r="C7" s="2"/>
      <c r="D7" s="2"/>
      <c r="E7" s="2"/>
      <c r="F7" s="2"/>
      <c r="G7" s="2"/>
      <c r="H7" s="2"/>
      <c r="I7" s="2"/>
      <c r="J7" s="2"/>
    </row>
    <row r="8" spans="1:10">
      <c r="A8" s="2"/>
      <c r="B8" s="2" t="s">
        <v>4</v>
      </c>
      <c r="C8" s="2"/>
      <c r="D8" s="2"/>
      <c r="E8" s="2"/>
      <c r="F8" s="2"/>
      <c r="G8" s="2"/>
      <c r="H8" s="2"/>
      <c r="I8" s="2"/>
      <c r="J8" s="32">
        <f>G36</f>
        <v>500000</v>
      </c>
    </row>
    <row r="9" spans="1:10">
      <c r="A9" s="2"/>
      <c r="B9" s="2" t="s">
        <v>5</v>
      </c>
      <c r="C9" s="2"/>
      <c r="D9" s="2"/>
      <c r="E9" s="2"/>
      <c r="F9" s="2"/>
      <c r="G9" s="2"/>
      <c r="H9" s="2"/>
      <c r="I9" s="2"/>
      <c r="J9" s="2"/>
    </row>
    <row r="10" spans="1:10">
      <c r="A10" s="2"/>
      <c r="B10" s="24" t="s">
        <v>6</v>
      </c>
      <c r="C10" s="2"/>
      <c r="D10" s="2"/>
      <c r="E10" s="2"/>
      <c r="F10" s="2"/>
      <c r="G10" s="2"/>
      <c r="H10" s="2"/>
      <c r="I10" s="2"/>
      <c r="J10" s="25">
        <f>J7+J8-J9</f>
        <v>500000</v>
      </c>
    </row>
    <row r="11" spans="1:10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2"/>
      <c r="B12" s="2" t="s">
        <v>7</v>
      </c>
      <c r="C12" s="2"/>
      <c r="D12" s="2"/>
      <c r="E12" s="2"/>
      <c r="F12" s="2"/>
      <c r="G12" s="2"/>
      <c r="H12" s="2"/>
      <c r="I12" s="2"/>
      <c r="J12" s="2"/>
    </row>
    <row r="13" spans="1:10">
      <c r="A13" s="2"/>
      <c r="B13" s="24" t="s">
        <v>8</v>
      </c>
      <c r="C13" s="2"/>
      <c r="D13" s="2"/>
      <c r="E13" s="2"/>
      <c r="F13" s="2"/>
      <c r="G13" s="2"/>
      <c r="H13" s="2"/>
      <c r="I13" s="2"/>
      <c r="J13" s="26">
        <f>J10-J12</f>
        <v>500000</v>
      </c>
    </row>
    <row r="14" spans="1:10" ht="16.5" thickBot="1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pans="1:10" ht="24.75" thickBot="1">
      <c r="A15" s="20" t="s">
        <v>15</v>
      </c>
      <c r="B15" s="20" t="s">
        <v>18</v>
      </c>
      <c r="C15" s="20" t="s">
        <v>9</v>
      </c>
      <c r="D15" s="20" t="s">
        <v>10</v>
      </c>
      <c r="E15" s="20" t="s">
        <v>11</v>
      </c>
      <c r="F15" s="20" t="s">
        <v>13</v>
      </c>
      <c r="G15" s="20" t="s">
        <v>16</v>
      </c>
      <c r="H15" s="20" t="s">
        <v>12</v>
      </c>
      <c r="I15" s="20" t="s">
        <v>14</v>
      </c>
      <c r="J15" s="20" t="s">
        <v>17</v>
      </c>
    </row>
    <row r="16" spans="1:10" ht="15.75" customHeight="1">
      <c r="A16" s="3">
        <v>1</v>
      </c>
      <c r="B16" s="16" t="s">
        <v>27</v>
      </c>
      <c r="C16" s="17">
        <v>20</v>
      </c>
      <c r="D16" s="17">
        <v>10</v>
      </c>
      <c r="E16" s="17">
        <v>5</v>
      </c>
      <c r="F16" s="19">
        <v>100000</v>
      </c>
      <c r="G16" s="17">
        <f>E16*F16</f>
        <v>500000</v>
      </c>
      <c r="H16" s="18">
        <f>C16+D16-E16</f>
        <v>25</v>
      </c>
      <c r="I16" s="19">
        <f t="shared" ref="I16:I33" si="0">E16*F16</f>
        <v>500000</v>
      </c>
      <c r="J16" s="19">
        <f>F16*H16</f>
        <v>2500000</v>
      </c>
    </row>
    <row r="17" spans="1:10">
      <c r="A17" s="3">
        <v>2</v>
      </c>
      <c r="B17" s="4"/>
      <c r="C17" s="5">
        <v>2</v>
      </c>
      <c r="D17" s="5">
        <v>0</v>
      </c>
      <c r="E17" s="5">
        <v>0</v>
      </c>
      <c r="F17" s="15">
        <v>5000</v>
      </c>
      <c r="G17" s="17">
        <f t="shared" ref="G17:G35" si="1">E17*F17</f>
        <v>0</v>
      </c>
      <c r="H17" s="6">
        <f t="shared" ref="H17:H35" si="2">C17+D17-E17</f>
        <v>2</v>
      </c>
      <c r="I17" s="15">
        <f t="shared" si="0"/>
        <v>0</v>
      </c>
      <c r="J17" s="19">
        <f t="shared" ref="J17:J35" si="3">F17*H17</f>
        <v>10000</v>
      </c>
    </row>
    <row r="18" spans="1:10">
      <c r="A18" s="3">
        <v>3</v>
      </c>
      <c r="B18" s="7"/>
      <c r="C18" s="5">
        <v>17</v>
      </c>
      <c r="D18" s="5">
        <v>0</v>
      </c>
      <c r="E18" s="5">
        <v>0</v>
      </c>
      <c r="F18" s="15">
        <v>5000</v>
      </c>
      <c r="G18" s="17">
        <f t="shared" si="1"/>
        <v>0</v>
      </c>
      <c r="H18" s="6">
        <f t="shared" si="2"/>
        <v>17</v>
      </c>
      <c r="I18" s="15">
        <f t="shared" si="0"/>
        <v>0</v>
      </c>
      <c r="J18" s="19">
        <f t="shared" si="3"/>
        <v>85000</v>
      </c>
    </row>
    <row r="19" spans="1:10">
      <c r="A19" s="3">
        <v>4</v>
      </c>
      <c r="B19" s="7"/>
      <c r="C19" s="5">
        <v>0</v>
      </c>
      <c r="D19" s="5">
        <v>0</v>
      </c>
      <c r="E19" s="5">
        <v>0</v>
      </c>
      <c r="F19" s="15">
        <v>5000</v>
      </c>
      <c r="G19" s="17">
        <f t="shared" si="1"/>
        <v>0</v>
      </c>
      <c r="H19" s="6">
        <f t="shared" si="2"/>
        <v>0</v>
      </c>
      <c r="I19" s="15">
        <f t="shared" si="0"/>
        <v>0</v>
      </c>
      <c r="J19" s="19">
        <f t="shared" si="3"/>
        <v>0</v>
      </c>
    </row>
    <row r="20" spans="1:10">
      <c r="A20" s="3">
        <v>5</v>
      </c>
      <c r="B20" s="8"/>
      <c r="C20" s="9">
        <v>15</v>
      </c>
      <c r="D20" s="5">
        <v>0</v>
      </c>
      <c r="E20" s="5">
        <v>1</v>
      </c>
      <c r="F20" s="15">
        <v>5000</v>
      </c>
      <c r="G20" s="17"/>
      <c r="H20" s="10">
        <f t="shared" si="2"/>
        <v>14</v>
      </c>
      <c r="I20" s="15">
        <f t="shared" si="0"/>
        <v>5000</v>
      </c>
      <c r="J20" s="19">
        <f t="shared" si="3"/>
        <v>70000</v>
      </c>
    </row>
    <row r="21" spans="1:10">
      <c r="A21" s="3">
        <v>6</v>
      </c>
      <c r="B21" s="8"/>
      <c r="C21" s="9">
        <v>22</v>
      </c>
      <c r="D21" s="5">
        <v>0</v>
      </c>
      <c r="E21" s="5">
        <v>0</v>
      </c>
      <c r="F21" s="15">
        <v>5000</v>
      </c>
      <c r="G21" s="17">
        <f t="shared" si="1"/>
        <v>0</v>
      </c>
      <c r="H21" s="10">
        <f t="shared" si="2"/>
        <v>22</v>
      </c>
      <c r="I21" s="15">
        <f t="shared" si="0"/>
        <v>0</v>
      </c>
      <c r="J21" s="19">
        <f t="shared" si="3"/>
        <v>110000</v>
      </c>
    </row>
    <row r="22" spans="1:10">
      <c r="A22" s="3">
        <v>7</v>
      </c>
      <c r="B22" s="8"/>
      <c r="C22" s="9">
        <v>0</v>
      </c>
      <c r="D22" s="5">
        <v>0</v>
      </c>
      <c r="E22" s="5">
        <v>0</v>
      </c>
      <c r="F22" s="15">
        <v>5000</v>
      </c>
      <c r="G22" s="17">
        <f t="shared" si="1"/>
        <v>0</v>
      </c>
      <c r="H22" s="10">
        <f t="shared" si="2"/>
        <v>0</v>
      </c>
      <c r="I22" s="15">
        <f t="shared" si="0"/>
        <v>0</v>
      </c>
      <c r="J22" s="19">
        <f t="shared" si="3"/>
        <v>0</v>
      </c>
    </row>
    <row r="23" spans="1:10">
      <c r="A23" s="3">
        <v>8</v>
      </c>
      <c r="B23" s="8"/>
      <c r="C23" s="9">
        <v>2</v>
      </c>
      <c r="D23" s="5">
        <v>0</v>
      </c>
      <c r="E23" s="5">
        <v>0</v>
      </c>
      <c r="F23" s="15">
        <v>5000</v>
      </c>
      <c r="G23" s="17">
        <f t="shared" si="1"/>
        <v>0</v>
      </c>
      <c r="H23" s="10">
        <f t="shared" si="2"/>
        <v>2</v>
      </c>
      <c r="I23" s="15">
        <f t="shared" si="0"/>
        <v>0</v>
      </c>
      <c r="J23" s="19">
        <f t="shared" si="3"/>
        <v>10000</v>
      </c>
    </row>
    <row r="24" spans="1:10">
      <c r="A24" s="3">
        <v>9</v>
      </c>
      <c r="B24" s="8"/>
      <c r="C24" s="9">
        <v>21</v>
      </c>
      <c r="D24" s="5">
        <v>0</v>
      </c>
      <c r="E24" s="5">
        <v>0</v>
      </c>
      <c r="F24" s="15">
        <v>5000</v>
      </c>
      <c r="G24" s="17">
        <f t="shared" si="1"/>
        <v>0</v>
      </c>
      <c r="H24" s="10">
        <f t="shared" si="2"/>
        <v>21</v>
      </c>
      <c r="I24" s="15">
        <f t="shared" si="0"/>
        <v>0</v>
      </c>
      <c r="J24" s="19">
        <f t="shared" si="3"/>
        <v>105000</v>
      </c>
    </row>
    <row r="25" spans="1:10">
      <c r="A25" s="3">
        <v>10</v>
      </c>
      <c r="B25" s="8"/>
      <c r="C25" s="9">
        <v>22</v>
      </c>
      <c r="D25" s="5">
        <v>0</v>
      </c>
      <c r="E25" s="5">
        <v>0</v>
      </c>
      <c r="F25" s="15">
        <v>5000</v>
      </c>
      <c r="G25" s="17">
        <f t="shared" si="1"/>
        <v>0</v>
      </c>
      <c r="H25" s="10">
        <f t="shared" si="2"/>
        <v>22</v>
      </c>
      <c r="I25" s="15">
        <f t="shared" si="0"/>
        <v>0</v>
      </c>
      <c r="J25" s="19">
        <f t="shared" si="3"/>
        <v>110000</v>
      </c>
    </row>
    <row r="26" spans="1:10">
      <c r="A26" s="3">
        <v>11</v>
      </c>
      <c r="B26" s="8"/>
      <c r="C26" s="9">
        <v>15</v>
      </c>
      <c r="D26" s="5">
        <v>0</v>
      </c>
      <c r="E26" s="5">
        <v>0</v>
      </c>
      <c r="F26" s="15">
        <v>5000</v>
      </c>
      <c r="G26" s="17">
        <f t="shared" si="1"/>
        <v>0</v>
      </c>
      <c r="H26" s="10">
        <f t="shared" si="2"/>
        <v>15</v>
      </c>
      <c r="I26" s="15">
        <f t="shared" si="0"/>
        <v>0</v>
      </c>
      <c r="J26" s="19">
        <f t="shared" si="3"/>
        <v>75000</v>
      </c>
    </row>
    <row r="27" spans="1:10">
      <c r="A27" s="3">
        <v>12</v>
      </c>
      <c r="B27" s="7"/>
      <c r="C27" s="5">
        <v>2</v>
      </c>
      <c r="D27" s="5">
        <v>0</v>
      </c>
      <c r="E27" s="5">
        <v>0</v>
      </c>
      <c r="F27" s="15">
        <v>5000</v>
      </c>
      <c r="G27" s="17">
        <f t="shared" si="1"/>
        <v>0</v>
      </c>
      <c r="H27" s="6">
        <f t="shared" si="2"/>
        <v>2</v>
      </c>
      <c r="I27" s="15">
        <f t="shared" si="0"/>
        <v>0</v>
      </c>
      <c r="J27" s="19">
        <f t="shared" si="3"/>
        <v>10000</v>
      </c>
    </row>
    <row r="28" spans="1:10">
      <c r="A28" s="3">
        <v>13</v>
      </c>
      <c r="B28" s="7"/>
      <c r="C28" s="5">
        <v>24</v>
      </c>
      <c r="D28" s="5">
        <v>0</v>
      </c>
      <c r="E28" s="5">
        <v>0</v>
      </c>
      <c r="F28" s="15">
        <v>5000</v>
      </c>
      <c r="G28" s="17">
        <f t="shared" si="1"/>
        <v>0</v>
      </c>
      <c r="H28" s="6">
        <f t="shared" si="2"/>
        <v>24</v>
      </c>
      <c r="I28" s="15">
        <f t="shared" si="0"/>
        <v>0</v>
      </c>
      <c r="J28" s="19">
        <f t="shared" si="3"/>
        <v>120000</v>
      </c>
    </row>
    <row r="29" spans="1:10">
      <c r="A29" s="3">
        <v>14</v>
      </c>
      <c r="B29" s="7"/>
      <c r="C29" s="5">
        <v>0</v>
      </c>
      <c r="D29" s="5">
        <v>0</v>
      </c>
      <c r="E29" s="5">
        <v>0</v>
      </c>
      <c r="F29" s="15">
        <v>5000</v>
      </c>
      <c r="G29" s="17">
        <f t="shared" si="1"/>
        <v>0</v>
      </c>
      <c r="H29" s="6">
        <f t="shared" si="2"/>
        <v>0</v>
      </c>
      <c r="I29" s="15">
        <f t="shared" si="0"/>
        <v>0</v>
      </c>
      <c r="J29" s="19">
        <f t="shared" si="3"/>
        <v>0</v>
      </c>
    </row>
    <row r="30" spans="1:10">
      <c r="A30" s="3">
        <v>15</v>
      </c>
      <c r="B30" s="7"/>
      <c r="C30" s="11">
        <v>0</v>
      </c>
      <c r="D30" s="5">
        <v>0</v>
      </c>
      <c r="E30" s="5">
        <v>0</v>
      </c>
      <c r="F30" s="15">
        <v>5000</v>
      </c>
      <c r="G30" s="17">
        <f t="shared" si="1"/>
        <v>0</v>
      </c>
      <c r="H30" s="12">
        <f t="shared" si="2"/>
        <v>0</v>
      </c>
      <c r="I30" s="15">
        <f t="shared" si="0"/>
        <v>0</v>
      </c>
      <c r="J30" s="19">
        <f t="shared" si="3"/>
        <v>0</v>
      </c>
    </row>
    <row r="31" spans="1:10">
      <c r="A31" s="3">
        <v>16</v>
      </c>
      <c r="B31" s="7"/>
      <c r="C31" s="11">
        <v>0</v>
      </c>
      <c r="D31" s="5">
        <v>0</v>
      </c>
      <c r="E31" s="5">
        <v>0</v>
      </c>
      <c r="F31" s="15">
        <v>5000</v>
      </c>
      <c r="G31" s="17">
        <f t="shared" si="1"/>
        <v>0</v>
      </c>
      <c r="H31" s="12">
        <f t="shared" si="2"/>
        <v>0</v>
      </c>
      <c r="I31" s="15">
        <f t="shared" si="0"/>
        <v>0</v>
      </c>
      <c r="J31" s="19">
        <f t="shared" si="3"/>
        <v>0</v>
      </c>
    </row>
    <row r="32" spans="1:10">
      <c r="A32" s="3">
        <v>17</v>
      </c>
      <c r="B32" s="7"/>
      <c r="C32" s="11">
        <v>0</v>
      </c>
      <c r="D32" s="5">
        <v>0</v>
      </c>
      <c r="E32" s="5">
        <v>0</v>
      </c>
      <c r="F32" s="15">
        <v>5000</v>
      </c>
      <c r="G32" s="17">
        <f t="shared" si="1"/>
        <v>0</v>
      </c>
      <c r="H32" s="12">
        <f t="shared" si="2"/>
        <v>0</v>
      </c>
      <c r="I32" s="15">
        <f t="shared" si="0"/>
        <v>0</v>
      </c>
      <c r="J32" s="19">
        <f t="shared" si="3"/>
        <v>0</v>
      </c>
    </row>
    <row r="33" spans="1:10">
      <c r="A33" s="3">
        <v>18</v>
      </c>
      <c r="B33" s="7"/>
      <c r="C33" s="11">
        <v>0</v>
      </c>
      <c r="D33" s="5">
        <v>0</v>
      </c>
      <c r="E33" s="5">
        <v>0</v>
      </c>
      <c r="F33" s="15">
        <v>5000</v>
      </c>
      <c r="G33" s="17">
        <f t="shared" si="1"/>
        <v>0</v>
      </c>
      <c r="H33" s="12">
        <f t="shared" si="2"/>
        <v>0</v>
      </c>
      <c r="I33" s="15">
        <f t="shared" si="0"/>
        <v>0</v>
      </c>
      <c r="J33" s="19">
        <f t="shared" si="3"/>
        <v>0</v>
      </c>
    </row>
    <row r="34" spans="1:10">
      <c r="A34" s="3">
        <v>19</v>
      </c>
      <c r="B34" s="7"/>
      <c r="C34" s="11"/>
      <c r="D34" s="5"/>
      <c r="E34" s="5"/>
      <c r="F34" s="15"/>
      <c r="G34" s="17"/>
      <c r="H34" s="12"/>
      <c r="I34" s="15"/>
      <c r="J34" s="19"/>
    </row>
    <row r="35" spans="1:10">
      <c r="A35" s="3">
        <v>20</v>
      </c>
      <c r="B35" s="7"/>
      <c r="C35" s="11">
        <v>0</v>
      </c>
      <c r="D35" s="11">
        <v>0</v>
      </c>
      <c r="E35" s="5">
        <v>0</v>
      </c>
      <c r="F35" s="15">
        <v>5000</v>
      </c>
      <c r="G35" s="17">
        <f t="shared" si="1"/>
        <v>0</v>
      </c>
      <c r="H35" s="12">
        <f t="shared" si="2"/>
        <v>0</v>
      </c>
      <c r="I35" s="15">
        <f>E35*F35</f>
        <v>0</v>
      </c>
      <c r="J35" s="19">
        <f t="shared" si="3"/>
        <v>0</v>
      </c>
    </row>
    <row r="36" spans="1:10" ht="16.5" thickBot="1">
      <c r="A36" s="3"/>
      <c r="B36" s="13"/>
      <c r="C36" s="14">
        <f>SUM(C16:C35)</f>
        <v>162</v>
      </c>
      <c r="D36" s="14">
        <f>SUM(D16:D35)</f>
        <v>10</v>
      </c>
      <c r="E36" s="14">
        <f>SUM(E16:E35)</f>
        <v>6</v>
      </c>
      <c r="F36" s="14"/>
      <c r="G36" s="14">
        <f>SUM(G16:G35)</f>
        <v>500000</v>
      </c>
      <c r="H36" s="14">
        <f>SUM(H16:H35)</f>
        <v>166</v>
      </c>
      <c r="I36" s="21">
        <f>SUM(I16:I35)</f>
        <v>505000</v>
      </c>
      <c r="J36" s="22">
        <f>SUM(J16:J35)</f>
        <v>3205000</v>
      </c>
    </row>
    <row r="37" spans="1:10" ht="16.5" thickTop="1"/>
    <row r="39" spans="1:10">
      <c r="B39" s="23" t="s">
        <v>20</v>
      </c>
      <c r="C39" s="33" t="s">
        <v>22</v>
      </c>
      <c r="D39" s="34"/>
      <c r="E39" s="34"/>
      <c r="F39" s="23" t="s">
        <v>21</v>
      </c>
      <c r="G39" s="34"/>
      <c r="H39" s="34"/>
      <c r="I39" s="33" t="s">
        <v>23</v>
      </c>
      <c r="J39" s="2"/>
    </row>
    <row r="40" spans="1:10">
      <c r="B40" s="35" t="s">
        <v>25</v>
      </c>
      <c r="F40" s="35" t="s">
        <v>25</v>
      </c>
    </row>
    <row r="41" spans="1:10">
      <c r="B41" s="36" t="s">
        <v>26</v>
      </c>
      <c r="F41" s="36" t="s">
        <v>26</v>
      </c>
      <c r="G41" s="27"/>
      <c r="H41" s="27"/>
    </row>
  </sheetData>
  <mergeCells count="3">
    <mergeCell ref="A2:J2"/>
    <mergeCell ref="A3:J3"/>
    <mergeCell ref="I4:J4"/>
  </mergeCells>
  <pageMargins left="0.7" right="0.7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DSSR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Grayson Francis</dc:creator>
  <cp:lastModifiedBy>EYE CARE</cp:lastModifiedBy>
  <cp:lastPrinted>2017-05-03T13:57:44Z</cp:lastPrinted>
  <dcterms:created xsi:type="dcterms:W3CDTF">2017-05-03T12:38:50Z</dcterms:created>
  <dcterms:modified xsi:type="dcterms:W3CDTF">2017-05-31T23:12:19Z</dcterms:modified>
</cp:coreProperties>
</file>